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140" yWindow="165" windowWidth="22260" windowHeight="10080" activeTab="0"/>
  </bookViews>
  <sheets>
    <sheet name="Info" sheetId="27" r:id="rId1"/>
    <sheet name="Table 1" sheetId="4" r:id="rId2"/>
    <sheet name="Figure 1" sheetId="5" r:id="rId3"/>
    <sheet name="Figure 2" sheetId="8" r:id="rId4"/>
    <sheet name="Figure 3" sheetId="28" r:id="rId5"/>
    <sheet name="Figure 4" sheetId="9" r:id="rId6"/>
    <sheet name="Figure 5" sheetId="12" r:id="rId7"/>
    <sheet name="Figure 6" sheetId="13" r:id="rId8"/>
    <sheet name="Figure 7" sheetId="14" r:id="rId9"/>
    <sheet name="Figure 8" sheetId="15" r:id="rId10"/>
    <sheet name="Table 2" sheetId="29" r:id="rId11"/>
  </sheets>
  <definedNames>
    <definedName name="_xlnm.Print_Area" localSheetId="2">'Figure 1'!$B$4:$G$46</definedName>
    <definedName name="_xlnm.Print_Area" localSheetId="6">'Figure 5'!$B$1:$G$34</definedName>
  </definedNames>
  <calcPr calcId="145621"/>
</workbook>
</file>

<file path=xl/sharedStrings.xml><?xml version="1.0" encoding="utf-8"?>
<sst xmlns="http://schemas.openxmlformats.org/spreadsheetml/2006/main" count="872" uniqueCount="198">
  <si>
    <t>Electricity prices (per kWh)</t>
  </si>
  <si>
    <t>2014s2</t>
  </si>
  <si>
    <t>2015s2</t>
  </si>
  <si>
    <t>2016s2</t>
  </si>
  <si>
    <t>EU-28</t>
  </si>
  <si>
    <t>Euro area</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</si>
  <si>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</si>
  <si>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</si>
  <si>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</si>
  <si>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</si>
  <si>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</si>
  <si>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</si>
  <si>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</si>
  <si>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</si>
  <si>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</si>
  <si>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</si>
  <si>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</si>
  <si>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</si>
  <si>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</si>
  <si>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</si>
  <si>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</si>
  <si>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</si>
  <si>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</si>
  <si>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</si>
  <si>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</si>
  <si>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</si>
  <si>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</si>
  <si>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</si>
  <si>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</si>
  <si>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</si>
  <si>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</si>
  <si>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</si>
  <si>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</si>
  <si>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</si>
  <si>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</si>
  <si>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</si>
  <si>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</si>
  <si>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Montenegro</t>
  </si>
  <si>
    <t>FYROM</t>
  </si>
  <si>
    <t>Albania</t>
  </si>
  <si>
    <t>Serbia</t>
  </si>
  <si>
    <t>Turkey</t>
  </si>
  <si>
    <t>Kosovo*</t>
  </si>
  <si>
    <t>Bosnia and Herzegovina</t>
  </si>
  <si>
    <t>Moldova</t>
  </si>
  <si>
    <t>Ukraine</t>
  </si>
  <si>
    <t>Band DC : 2 500 kWh &lt; Consumption &lt; 5 000 kWh</t>
  </si>
  <si>
    <t>HT</t>
  </si>
  <si>
    <t>HTVA</t>
  </si>
  <si>
    <t>TTC</t>
  </si>
  <si>
    <t>Without taxes</t>
  </si>
  <si>
    <t>Other taxes</t>
  </si>
  <si>
    <t>VAT</t>
  </si>
  <si>
    <t>|</t>
  </si>
  <si>
    <t>EA</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</si>
  <si>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</si>
  <si>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</si>
  <si>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</si>
  <si>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</si>
  <si>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</si>
  <si>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</si>
  <si>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</si>
  <si>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</si>
  <si>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</si>
  <si>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</si>
  <si>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</si>
  <si>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</si>
  <si>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</si>
  <si>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</si>
  <si>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</si>
  <si>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</si>
  <si>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</si>
  <si>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</si>
  <si>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</si>
  <si>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</si>
  <si>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</si>
  <si>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</si>
  <si>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</si>
  <si>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</si>
  <si>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</si>
  <si>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</si>
  <si>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</si>
  <si>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</si>
  <si>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IS</t>
  </si>
  <si>
    <t>LI</t>
  </si>
  <si>
    <t>NO</t>
  </si>
  <si>
    <t>ME</t>
  </si>
  <si>
    <t>MK</t>
  </si>
  <si>
    <t>Source: Eurostat (online data code: nrg_pc_204)</t>
  </si>
  <si>
    <t>AL</t>
  </si>
  <si>
    <t>RS</t>
  </si>
  <si>
    <t>TR</t>
  </si>
  <si>
    <t>XK</t>
  </si>
  <si>
    <t>Kosovo</t>
  </si>
  <si>
    <t>BA</t>
  </si>
  <si>
    <t>MD</t>
  </si>
  <si>
    <t>UA</t>
  </si>
  <si>
    <t>Basic price</t>
  </si>
  <si>
    <t>and levies</t>
  </si>
  <si>
    <t>(excl. VAT)</t>
  </si>
  <si>
    <t>in EUR per kWh</t>
  </si>
  <si>
    <t>2008s1</t>
  </si>
  <si>
    <t>2008s2</t>
  </si>
  <si>
    <t>2009s1</t>
  </si>
  <si>
    <t>2009s2</t>
  </si>
  <si>
    <t>2010s1</t>
  </si>
  <si>
    <t>2010s2</t>
  </si>
  <si>
    <t>2011s1</t>
  </si>
  <si>
    <t>2011s2</t>
  </si>
  <si>
    <t>2012s1</t>
  </si>
  <si>
    <t>2012s2</t>
  </si>
  <si>
    <t>2013s1</t>
  </si>
  <si>
    <t>2013s2</t>
  </si>
  <si>
    <t>2014s1</t>
  </si>
  <si>
    <t>2015s1</t>
  </si>
  <si>
    <t>2016s1</t>
  </si>
  <si>
    <t>Figure 2: Evolution of EU-28 and EA electricity prices for household consumers (EUR/kWh)</t>
  </si>
  <si>
    <t>in national currency per kWh</t>
  </si>
  <si>
    <t>(%)</t>
  </si>
  <si>
    <t>:</t>
  </si>
  <si>
    <t>Country</t>
  </si>
  <si>
    <t>Band IC : 500 MWh &lt; Consumption &lt; 2 000 MWh</t>
  </si>
  <si>
    <t>Source: Eurostat (online data code: nrg_pc_205)</t>
  </si>
  <si>
    <t>Non recoverable</t>
  </si>
  <si>
    <t>taxes and levies</t>
  </si>
  <si>
    <t>Electricity price statistics</t>
  </si>
  <si>
    <t>The tables and figures inside the file are:</t>
  </si>
  <si>
    <t>Table 1: Half-yearly electricity prices (EUR)</t>
  </si>
  <si>
    <t>Last updated:</t>
  </si>
  <si>
    <t>(¹) Annual consumption: 2 500 kWh &lt; consumption &lt; 5 000 kWh.</t>
  </si>
  <si>
    <t>(²) Annual consumption: 500 MWh &lt; consumption &lt; 2 000 MWh.</t>
  </si>
  <si>
    <t>Source: Eurostat (online data code: nrg_pc_204 and nrg_pc_205)</t>
  </si>
  <si>
    <t>*This designation is without prejudice to positions on status, and is in line with UNSCR 1244
 and the ICJ Opinion on the Kosovo Declaration of Independence.</t>
  </si>
  <si>
    <t>: not available</t>
  </si>
  <si>
    <t>Households (¹)</t>
  </si>
  <si>
    <t>Share of taxes and levies (%)</t>
  </si>
  <si>
    <t>*This designation is without prejudice to positions on status, and is in line with UNSCR 1244</t>
  </si>
  <si>
    <t xml:space="preserve"> and the ICJ Opinion on the Kosovo Declaration of Independence.</t>
  </si>
  <si>
    <t>Share of non recoverable 
taxes and levies (%)</t>
  </si>
  <si>
    <t>Exchange rates:</t>
  </si>
  <si>
    <t>EA = aggregated prices weighted by consumption for the following Euro Area countries: EA-13 from 01.01.2007 (Belgium, Germany, Greece, Spain, France, Ireland, Italy, Luxembourg, the Netherlands, Austria, Portugal, Slovenia and Finland); EA-15 from 01.01.2008 (EA-13 + Cyprus and Malta); EA-16 from 01.01.2009 (EA-15 + Slovakia); EA-17 from 01.01.2011 (EA-16 + Estonia); EA-18 from 01.01.2014 (EA-17 + Latvia); EA-19 from 01.01.2015 (EA-18 + Lithuania).</t>
  </si>
  <si>
    <t>EU-28 = aggregated prices weighted by consumption for the following EU countries: Belgium (BE), Bulgaria (BG), Croatia (HR), Czech Republic (CZ), Denmark (DK), Germany (DE), Estonia (EE), Ireland (IE), Greece (EL), Spain (ES), France (FR), Italy (IT), Cyprus (CY), Latvia (LV), Lithuania (LT), Luxembourg (LU), Hungary (HU), Malta (MT), the Netherlands (NL), Austria (AT), Poland (PL), Portugal (PT), Romania (RO), Slovenia (SI), Slovakia (SK), Finland (FI), Sweden (SE) and the United Kingdom (UK).</t>
  </si>
  <si>
    <t>EU aggregates:</t>
  </si>
  <si>
    <t>kWh = kilowatt-hour</t>
  </si>
  <si>
    <t>c = confidential</t>
  </si>
  <si>
    <t>Household consumers' refer to consumer band Dc, annual consumption between 2500 and 5000 kWh.</t>
  </si>
  <si>
    <t>Electricity:</t>
  </si>
  <si>
    <t>Comments :</t>
  </si>
  <si>
    <t>Source: Eurostat (online data code: ert_bil_eur_q)</t>
  </si>
  <si>
    <t>(MDL)</t>
  </si>
  <si>
    <t>(BAM)</t>
  </si>
  <si>
    <t>(EUR)</t>
  </si>
  <si>
    <t>(TRY)</t>
  </si>
  <si>
    <t>(RSD)</t>
  </si>
  <si>
    <t>(ALL)</t>
  </si>
  <si>
    <t>(MKD)</t>
  </si>
  <si>
    <t>(NOK)</t>
  </si>
  <si>
    <t>(CHF)</t>
  </si>
  <si>
    <t>(ISK)</t>
  </si>
  <si>
    <t>(GBP)</t>
  </si>
  <si>
    <t>(SEK)</t>
  </si>
  <si>
    <t>(RON)</t>
  </si>
  <si>
    <t>(PLN)</t>
  </si>
  <si>
    <t>(HUF)</t>
  </si>
  <si>
    <t>(DKK)</t>
  </si>
  <si>
    <t>(CZK)</t>
  </si>
  <si>
    <t>(HRK)</t>
  </si>
  <si>
    <t>(BGN)</t>
  </si>
  <si>
    <t>1 EUR =</t>
  </si>
  <si>
    <t>: = not available</t>
  </si>
  <si>
    <t>Prices for the standard consumers are given in national currencies, PPP (Purchasing Power Parities, annual estimated value) and in euro (average exchange rate second semester 2016).</t>
  </si>
  <si>
    <t>(UAH)</t>
  </si>
  <si>
    <t>November 2017</t>
  </si>
  <si>
    <t>Figure 1: Electricity prices for household consumers, 2017s1 (EUR/kWh)</t>
  </si>
  <si>
    <t>Figure 3: Share of taxes and levies paid by household consumers, 2017s1 (%)</t>
  </si>
  <si>
    <t>Table 2: Conversion table in euro for non-Euro Area countries, 2017s1</t>
  </si>
  <si>
    <t>2017s1</t>
  </si>
  <si>
    <t>recricr</t>
  </si>
  <si>
    <t>Figure 3: Electricity - share of taxes and levies paid by household consumers, 2017s1 (%)</t>
  </si>
  <si>
    <t>Figure 4: Percentage change in electricity prices for household consumers,  2017s1-2016s1</t>
  </si>
  <si>
    <t>2017s1 (EUR/kWh)</t>
  </si>
  <si>
    <t>FYR of Macedonia</t>
  </si>
  <si>
    <t>2017S1 (EUR/kWh)</t>
  </si>
  <si>
    <t>*This designation is without prejudice to positions on status, and is in line with UNSCR 1244  and the ICJ Opinion on the Kosovo Declaration of Independence.</t>
  </si>
  <si>
    <t xml:space="preserve"> Non-Household (²)</t>
  </si>
  <si>
    <t>Non-household consumers' refer to consumer band Ic, annual consumption between 500 and 2000 MWh.</t>
  </si>
  <si>
    <t>Figure 5: Electricity prices for non-household consumers, 2017s1 (EUR/kWh)</t>
  </si>
  <si>
    <t>Figure 6: Evolution of EU-28 and EA electricity prices for non-household consumers (EUR/kWh)</t>
  </si>
  <si>
    <t>Figure 7: Electricity - share of taxes and levies paid by non-household consumers, 2017s1(%)</t>
  </si>
  <si>
    <t>Figure 8: Percentage change in electricity prices for non-household consumers, 2017s1-2016s1</t>
  </si>
  <si>
    <t>Conversion table in euro for non-Euro Area countries, 2017s1</t>
  </si>
  <si>
    <t>Figure 4: Percentage change in electricity prices for household consumers, 2017s1 - 2016s1</t>
  </si>
  <si>
    <t xml:space="preserve">This file includes results of the last collection exercise for electricity prices, both for non-household  and household end-users, related to the first semester of reference year 2017. </t>
  </si>
  <si>
    <t>Figure 5: Electricity prices for non-household  consumers, 2017s1 (EUR/kWh)</t>
  </si>
  <si>
    <t>Figure 6: Evolution of EU-28 and EA electricity prices for non-household  consumers (EUR/kWh)</t>
  </si>
  <si>
    <t>Figure 7: Share of taxes and levies paid by non-household  consumers, 2017s1 (%)</t>
  </si>
  <si>
    <t>Figure 8: Percentage change in electricity prices for non-household  consumers, 2017s1-2016s1</t>
  </si>
  <si>
    <r>
      <t xml:space="preserve">For any questions or comments with respect to data in this file,
please contact </t>
    </r>
    <r>
      <rPr>
        <b/>
        <sz val="12"/>
        <color indexed="8"/>
        <rFont val="Arial"/>
        <family val="2"/>
      </rPr>
      <t>ESTAT-ENERGY@EC.EUROPA.EU</t>
    </r>
    <r>
      <rPr>
        <sz val="12"/>
        <color indexed="8"/>
        <rFont val="Arial"/>
        <family val="2"/>
      </rPr>
      <t xml:space="preserve">
or John Goerten (Johannes.GOERTEN@ec.europa.eu).</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</si>
</sst>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00;&quot;ERROR&quot;;&quot;:&quot;"/>
    <numFmt numFmtId="166" formatCode="#,##0.0"/>
    <numFmt numFmtId="167" formatCode="0.0000"/>
    <numFmt numFmtId="168" formatCode="0.000;&quot;ERROR&quot;;0.000"/>
    <numFmt numFmtId="169" formatCode="0.000"/>
    <numFmt numFmtId="170" formatCode="0.0;&quot;ERROR&quot;;&quot;:&quot;"/>
    <numFmt numFmtId="171" formatCode="#,##0.0000"/>
  </numFmts>
  <fonts count="36">
    <font>
      <sz val="11"/>
      <color theme="1"/>
      <name val="Calibri"/>
      <family val="2"/>
      <scheme val="minor"/>
    </font>
    <font>
      <sz val="10"/>
      <name val="Arial"/>
      <family val="2"/>
    </font>
    <font>
      <b/>
      <sz val="9"/>
      <name val="Arial"/>
      <family val="2"/>
    </font>
    <font>
      <b/>
      <sz val="9"/>
      <color indexed="12"/>
      <name val="Arial"/>
      <family val="2"/>
    </font>
    <font>
      <b/>
      <sz val="9"/>
      <color indexed="63"/>
      <name val="Arial"/>
      <family val="2"/>
    </font>
    <font>
      <sz val="9"/>
      <name val="Arial"/>
      <family val="2"/>
    </font>
    <font>
      <sz val="9"/>
      <color indexed="62"/>
      <name val="Arial"/>
      <family val="2"/>
    </font>
    <font>
      <sz val="10"/>
      <color theme="1"/>
      <name val="Arial"/>
      <family val="2"/>
    </font>
    <font>
      <b/>
      <u val="single"/>
      <sz val="9"/>
      <name val="Arial"/>
      <family val="2"/>
    </font>
    <font>
      <b/>
      <sz val="9"/>
      <color indexed="10"/>
      <name val="Arial"/>
      <family val="2"/>
    </font>
    <font>
      <u val="single"/>
      <sz val="9"/>
      <color indexed="10"/>
      <name val="Arial"/>
      <family val="2"/>
    </font>
    <font>
      <b/>
      <u val="single"/>
      <sz val="9"/>
      <color indexed="12"/>
      <name val="Arial"/>
      <family val="2"/>
    </font>
    <font>
      <u val="single"/>
      <sz val="10"/>
      <color indexed="12"/>
      <name val="Arial"/>
      <family val="2"/>
    </font>
    <font>
      <u val="single"/>
      <sz val="9"/>
      <color indexed="12"/>
      <name val="Arial"/>
      <family val="2"/>
    </font>
    <font>
      <sz val="9"/>
      <color indexed="10"/>
      <name val="Arial"/>
      <family val="2"/>
    </font>
    <font>
      <vertAlign val="superscript"/>
      <sz val="9"/>
      <color indexed="10"/>
      <name val="Arial"/>
      <family val="2"/>
    </font>
    <font>
      <b/>
      <i/>
      <sz val="9"/>
      <name val="Arial"/>
      <family val="2"/>
    </font>
    <font>
      <b/>
      <u val="single"/>
      <sz val="9"/>
      <color rgb="FF0000FF"/>
      <name val="Arial"/>
      <family val="2"/>
    </font>
    <font>
      <sz val="9"/>
      <color rgb="FF000000"/>
      <name val="Arial"/>
      <family val="2"/>
    </font>
    <font>
      <sz val="9"/>
      <color theme="1"/>
      <name val="Arial"/>
      <family val="2"/>
    </font>
    <font>
      <b/>
      <sz val="9"/>
      <color rgb="FF000000"/>
      <name val="Arial"/>
      <family val="2"/>
    </font>
    <font>
      <b/>
      <sz val="9"/>
      <color rgb="FFFF0000"/>
      <name val="Arial"/>
      <family val="2"/>
    </font>
    <font>
      <u val="single"/>
      <sz val="9"/>
      <name val="Arial"/>
      <family val="2"/>
    </font>
    <font>
      <sz val="9"/>
      <color rgb="FFFF0000"/>
      <name val="Arial"/>
      <family val="2"/>
    </font>
    <font>
      <sz val="12"/>
      <color rgb="FF000000"/>
      <name val="Arial"/>
      <family val="2"/>
    </font>
    <font>
      <b/>
      <sz val="12"/>
      <color indexed="8"/>
      <name val="Arial"/>
      <family val="2"/>
    </font>
    <font>
      <sz val="12"/>
      <color indexed="8"/>
      <name val="Arial"/>
      <family val="2"/>
    </font>
    <font>
      <b/>
      <sz val="12"/>
      <color rgb="FF000000"/>
      <name val="Arial"/>
      <family val="2"/>
    </font>
    <font>
      <b/>
      <sz val="12"/>
      <color rgb="FFFF0000"/>
      <name val="Arial"/>
      <family val="2"/>
    </font>
    <font>
      <sz val="12"/>
      <color rgb="FFFF0000"/>
      <name val="Arial"/>
      <family val="2"/>
    </font>
    <font>
      <sz val="12"/>
      <name val="Arial"/>
      <family val="2"/>
    </font>
    <font>
      <sz val="10"/>
      <color rgb="FF000000"/>
      <name val="Arial"/>
      <family val="2"/>
    </font>
    <font>
      <sz val="11"/>
      <name val="Arial"/>
      <family val="2"/>
    </font>
    <font>
      <b/>
      <sz val="11"/>
      <name val="Arial"/>
      <family val="2"/>
    </font>
    <font>
      <sz val="8"/>
      <color rgb="FF000000"/>
      <name val="Arial"/>
      <family val="2"/>
    </font>
    <font>
      <b/>
      <sz val="10"/>
      <color rgb="FF000000"/>
      <name val="Arial"/>
      <family val="2"/>
    </font>
  </fonts>
  <fills count="9">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theme="4" tint="0.5999900102615356"/>
        <bgColor indexed="64"/>
      </patternFill>
    </fill>
    <fill>
      <patternFill patternType="solid">
        <fgColor indexed="9"/>
        <bgColor indexed="64"/>
      </patternFill>
    </fill>
    <fill>
      <patternFill patternType="solid">
        <fgColor rgb="FFFFFFFF"/>
        <bgColor indexed="64"/>
      </patternFill>
    </fill>
    <fill>
      <patternFill patternType="solid">
        <fgColor theme="4" tint="0.7999799847602844"/>
        <bgColor indexed="64"/>
      </patternFill>
    </fill>
    <fill>
      <patternFill patternType="solid">
        <fgColor theme="0"/>
        <bgColor indexed="64"/>
      </patternFill>
    </fill>
  </fills>
  <borders count="164">
    <border>
      <left/>
      <right/>
      <top/>
      <bottom/>
      <diagonal/>
    </border>
    <border>
      <left/>
      <right/>
      <top style="thin">
        <color indexed="8"/>
      </top>
      <bottom/>
    </border>
    <border>
      <left style="hair">
        <color indexed="22"/>
      </left>
      <right/>
      <top style="hair">
        <color indexed="22"/>
      </top>
      <bottom style="thin">
        <color rgb="FF000000"/>
      </bottom>
    </border>
    <border>
      <left style="hair">
        <color indexed="22"/>
      </left>
      <right/>
      <top/>
      <bottom style="hair">
        <color indexed="22"/>
      </bottom>
    </border>
    <border>
      <left style="hair">
        <color indexed="22"/>
      </left>
      <right/>
      <top style="hair">
        <color indexed="22"/>
      </top>
      <bottom style="hair">
        <color indexed="22"/>
      </bottom>
    </border>
    <border>
      <left style="hair">
        <color indexed="22"/>
      </left>
      <right/>
      <top style="hair">
        <color indexed="22"/>
      </top>
      <bottom/>
    </border>
    <border>
      <left/>
      <right/>
      <top style="hair">
        <color indexed="22"/>
      </top>
      <bottom style="hair">
        <color indexed="22"/>
      </bottom>
    </border>
    <border>
      <left/>
      <right/>
      <top style="hair">
        <color indexed="22"/>
      </top>
      <bottom/>
    </border>
    <border>
      <left/>
      <right/>
      <top style="thin">
        <color indexed="8"/>
      </top>
      <bottom style="hair">
        <color indexed="22"/>
      </bottom>
    </border>
    <border>
      <left style="hair">
        <color indexed="22"/>
      </left>
      <right style="hair">
        <color indexed="22"/>
      </right>
      <top style="thin">
        <color indexed="8"/>
      </top>
      <bottom style="hair">
        <color indexed="22"/>
      </bottom>
    </border>
    <border>
      <left style="hair">
        <color indexed="22"/>
      </left>
      <right/>
      <top style="thin">
        <color indexed="8"/>
      </top>
      <bottom style="hair">
        <color indexed="22"/>
      </bottom>
    </border>
    <border>
      <left style="hair">
        <color indexed="22"/>
      </left>
      <right style="hair">
        <color indexed="22"/>
      </right>
      <top style="hair">
        <color indexed="22"/>
      </top>
      <bottom style="hair">
        <color indexed="22"/>
      </bottom>
    </border>
    <border>
      <left style="hair">
        <color indexed="22"/>
      </left>
      <right style="hair">
        <color indexed="22"/>
      </right>
      <top style="hair">
        <color indexed="22"/>
      </top>
      <bottom/>
    </border>
    <border>
      <left/>
      <right/>
      <top/>
      <bottom style="hair">
        <color indexed="22"/>
      </bottom>
    </border>
    <border>
      <left style="hair">
        <color indexed="22"/>
      </left>
      <right/>
      <top style="thin">
        <color indexed="8"/>
      </top>
      <bottom style="hair">
        <color rgb="FFC0C0C0"/>
      </bottom>
    </border>
    <border>
      <left style="hair">
        <color indexed="22"/>
      </left>
      <right/>
      <top style="hair">
        <color rgb="FFC0C0C0"/>
      </top>
      <bottom/>
    </border>
    <border>
      <left/>
      <right/>
      <top style="hair">
        <color rgb="FFC0C0C0"/>
      </top>
      <bottom/>
    </border>
    <border>
      <left/>
      <right/>
      <top style="thin"/>
      <bottom style="hair">
        <color rgb="FFC0C0C0"/>
      </bottom>
    </border>
    <border>
      <left style="hair">
        <color indexed="22"/>
      </left>
      <right/>
      <top style="thin"/>
      <bottom style="hair">
        <color rgb="FFC0C0C0"/>
      </bottom>
    </border>
    <border>
      <left/>
      <right/>
      <top style="hair">
        <color rgb="FFC0C0C0"/>
      </top>
      <bottom style="thin"/>
    </border>
    <border>
      <left style="hair">
        <color indexed="22"/>
      </left>
      <right/>
      <top style="hair">
        <color rgb="FFC0C0C0"/>
      </top>
      <bottom style="thin"/>
    </border>
    <border>
      <left/>
      <right style="thin"/>
      <top style="thin">
        <color indexed="8"/>
      </top>
      <bottom style="thin">
        <color indexed="8"/>
      </bottom>
    </border>
    <border>
      <left style="hair">
        <color indexed="22"/>
      </left>
      <right style="hair">
        <color indexed="22"/>
      </right>
      <top style="thin">
        <color indexed="8"/>
      </top>
      <bottom style="thin">
        <color indexed="8"/>
      </bottom>
    </border>
    <border>
      <left style="hair">
        <color indexed="22"/>
      </left>
      <right/>
      <top style="thin">
        <color indexed="8"/>
      </top>
      <bottom style="thin">
        <color indexed="8"/>
      </bottom>
    </border>
    <border>
      <left style="hair">
        <color indexed="22"/>
      </left>
      <right style="hair">
        <color indexed="22"/>
      </right>
      <top/>
      <bottom style="hair">
        <color indexed="22"/>
      </bottom>
    </border>
    <border>
      <left style="hair">
        <color indexed="22"/>
      </left>
      <right style="hair">
        <color indexed="22"/>
      </right>
      <top style="hair">
        <color indexed="22"/>
      </top>
      <bottom style="thin"/>
    </border>
    <border>
      <left style="hair">
        <color indexed="22"/>
      </left>
      <right/>
      <top style="hair">
        <color indexed="22"/>
      </top>
      <bottom style="thin"/>
    </border>
    <border>
      <left/>
      <right style="thin"/>
      <top/>
      <bottom style="hair">
        <color indexed="22"/>
      </bottom>
    </border>
    <border>
      <left/>
      <right style="thin"/>
      <top style="hair">
        <color indexed="22"/>
      </top>
      <bottom style="thin"/>
    </border>
    <border>
      <left style="thin"/>
      <right style="hair">
        <color indexed="22"/>
      </right>
      <top style="thin">
        <color indexed="8"/>
      </top>
      <bottom style="hair">
        <color indexed="22"/>
      </bottom>
    </border>
    <border>
      <left style="hair">
        <color indexed="55"/>
      </left>
      <right/>
      <top style="thin">
        <color indexed="8"/>
      </top>
      <bottom style="hair">
        <color indexed="22"/>
      </bottom>
    </border>
    <border>
      <left style="hair">
        <color indexed="8"/>
      </left>
      <right/>
      <top style="thin">
        <color indexed="8"/>
      </top>
      <bottom style="hair">
        <color indexed="22"/>
      </bottom>
    </border>
    <border>
      <left style="hair">
        <color rgb="FFA6A6A6"/>
      </left>
      <right/>
      <top style="thin">
        <color indexed="8"/>
      </top>
      <bottom style="hair">
        <color indexed="22"/>
      </bottom>
    </border>
    <border>
      <left style="thin"/>
      <right/>
      <top style="thin">
        <color indexed="8"/>
      </top>
      <bottom style="hair">
        <color indexed="22"/>
      </bottom>
    </border>
    <border>
      <left style="thin"/>
      <right style="hair">
        <color indexed="22"/>
      </right>
      <top style="hair">
        <color indexed="22"/>
      </top>
      <bottom style="hair">
        <color indexed="22"/>
      </bottom>
    </border>
    <border>
      <left style="hair">
        <color indexed="55"/>
      </left>
      <right/>
      <top style="hair">
        <color indexed="22"/>
      </top>
      <bottom style="hair">
        <color indexed="22"/>
      </bottom>
    </border>
    <border>
      <left style="hair">
        <color indexed="55"/>
      </left>
      <right/>
      <top/>
      <bottom style="hair">
        <color indexed="22"/>
      </bottom>
    </border>
    <border>
      <left style="hair">
        <color indexed="8"/>
      </left>
      <right/>
      <top/>
      <bottom style="hair">
        <color indexed="22"/>
      </bottom>
    </border>
    <border>
      <left style="hair">
        <color rgb="FFA6A6A6"/>
      </left>
      <right/>
      <top/>
      <bottom style="hair">
        <color indexed="22"/>
      </bottom>
    </border>
    <border>
      <left style="hair">
        <color rgb="FFA6A6A6"/>
      </left>
      <right style="thin">
        <color indexed="8"/>
      </right>
      <top/>
      <bottom style="hair">
        <color indexed="22"/>
      </bottom>
    </border>
    <border>
      <left style="thin">
        <color indexed="8"/>
      </left>
      <right/>
      <top style="hair">
        <color indexed="22"/>
      </top>
      <bottom style="hair">
        <color indexed="8"/>
      </bottom>
    </border>
    <border>
      <left style="thin"/>
      <right style="hair">
        <color indexed="22"/>
      </right>
      <top style="hair">
        <color indexed="22"/>
      </top>
      <bottom/>
    </border>
    <border>
      <left style="hair">
        <color indexed="55"/>
      </left>
      <right/>
      <top style="hair">
        <color indexed="22"/>
      </top>
      <bottom/>
    </border>
    <border>
      <left style="hair">
        <color indexed="8"/>
      </left>
      <right/>
      <top style="hair">
        <color indexed="22"/>
      </top>
      <bottom/>
    </border>
    <border>
      <left style="thin"/>
      <right style="hair">
        <color indexed="22"/>
      </right>
      <top style="hair">
        <color rgb="FFC0C0C0"/>
      </top>
      <bottom style="thin"/>
    </border>
    <border>
      <left style="hair">
        <color indexed="22"/>
      </left>
      <right style="hair">
        <color indexed="22"/>
      </right>
      <top style="hair">
        <color rgb="FFC0C0C0"/>
      </top>
      <bottom style="thin"/>
    </border>
    <border>
      <left style="hair">
        <color indexed="22"/>
      </left>
      <right/>
      <top style="thin">
        <color indexed="8"/>
      </top>
      <bottom/>
    </border>
    <border>
      <left style="hair">
        <color indexed="22"/>
      </left>
      <right/>
      <top/>
      <bottom style="thin"/>
    </border>
    <border>
      <left style="thin"/>
      <right/>
      <top style="hair">
        <color rgb="FFC0C0C0"/>
      </top>
      <bottom style="thin"/>
    </border>
    <border>
      <left style="hair">
        <color indexed="22"/>
      </left>
      <right/>
      <top style="thin"/>
      <bottom style="hair">
        <color indexed="22"/>
      </bottom>
    </border>
    <border>
      <left style="hair">
        <color indexed="55"/>
      </left>
      <right/>
      <top style="thin"/>
      <bottom style="hair">
        <color indexed="22"/>
      </bottom>
    </border>
    <border>
      <left style="thin"/>
      <right/>
      <top style="thin">
        <color indexed="8"/>
      </top>
      <bottom/>
    </border>
    <border>
      <left style="thin"/>
      <right/>
      <top style="thin"/>
      <bottom style="hair">
        <color rgb="FFC0C0C0"/>
      </bottom>
    </border>
    <border>
      <left/>
      <right style="hair">
        <color indexed="22"/>
      </right>
      <top style="hair">
        <color rgb="FFC0C0C0"/>
      </top>
      <bottom style="thin"/>
    </border>
    <border>
      <left style="hair">
        <color rgb="FFA6A6A6"/>
      </left>
      <right/>
      <top style="hair">
        <color rgb="FFC0C0C0"/>
      </top>
      <bottom style="thin"/>
    </border>
    <border>
      <left/>
      <right/>
      <top/>
      <bottom style="hair">
        <color rgb="FFC0C0C0"/>
      </bottom>
    </border>
    <border>
      <left style="hair">
        <color indexed="22"/>
      </left>
      <right/>
      <top style="hair">
        <color rgb="FFC0C0C0"/>
      </top>
      <bottom style="thin">
        <color rgb="FF000000"/>
      </bottom>
    </border>
    <border>
      <left/>
      <right/>
      <top style="thin">
        <color rgb="FF000000"/>
      </top>
      <bottom style="hair">
        <color indexed="22"/>
      </bottom>
    </border>
    <border>
      <left/>
      <right/>
      <top style="hair">
        <color indexed="22"/>
      </top>
      <bottom style="thin">
        <color rgb="FF000000"/>
      </bottom>
    </border>
    <border>
      <left/>
      <right/>
      <top style="hair">
        <color indexed="22"/>
      </top>
      <bottom style="dotted">
        <color indexed="22"/>
      </bottom>
    </border>
    <border>
      <left/>
      <right/>
      <top style="thin">
        <color indexed="8"/>
      </top>
      <bottom style="hair">
        <color rgb="FFC0C0C0"/>
      </bottom>
    </border>
    <border>
      <left style="hair">
        <color rgb="FFA6A6A6"/>
      </left>
      <right/>
      <top style="thin">
        <color indexed="8"/>
      </top>
      <bottom/>
    </border>
    <border>
      <left style="hair">
        <color rgb="FFA6A6A6"/>
      </left>
      <right/>
      <top/>
      <bottom style="hair">
        <color rgb="FFC0C0C0"/>
      </bottom>
    </border>
    <border>
      <left style="hair">
        <color rgb="FFA6A6A6"/>
      </left>
      <right/>
      <top style="hair">
        <color rgb="FFC0C0C0"/>
      </top>
      <bottom style="thin">
        <color rgb="FF000000"/>
      </bottom>
    </border>
    <border>
      <left style="hair">
        <color rgb="FFA6A6A6"/>
      </left>
      <right/>
      <top style="hair">
        <color indexed="22"/>
      </top>
      <bottom style="thin">
        <color rgb="FF000000"/>
      </bottom>
    </border>
    <border>
      <left style="hair">
        <color rgb="FFA6A6A6"/>
      </left>
      <right/>
      <top style="hair">
        <color indexed="22"/>
      </top>
      <bottom style="hair">
        <color indexed="22"/>
      </bottom>
    </border>
    <border>
      <left style="hair">
        <color rgb="FFA6A6A6"/>
      </left>
      <right/>
      <top style="hair">
        <color indexed="22"/>
      </top>
      <bottom/>
    </border>
    <border>
      <left style="hair">
        <color rgb="FFA6A6A6"/>
      </left>
      <right/>
      <top style="thin">
        <color indexed="8"/>
      </top>
      <bottom style="hair">
        <color rgb="FFC0C0C0"/>
      </bottom>
    </border>
    <border>
      <left style="hair">
        <color rgb="FFA6A6A6"/>
      </left>
      <right/>
      <top style="hair">
        <color rgb="FFC0C0C0"/>
      </top>
      <bottom/>
    </border>
    <border>
      <left style="hair">
        <color rgb="FFA6A6A6"/>
      </left>
      <right style="hair">
        <color indexed="22"/>
      </right>
      <top style="thin"/>
      <bottom style="hair">
        <color rgb="FFC0C0C0"/>
      </bottom>
    </border>
    <border>
      <left style="hair">
        <color rgb="FFA6A6A6"/>
      </left>
      <right style="hair">
        <color indexed="22"/>
      </right>
      <top style="hair">
        <color rgb="FFC0C0C0"/>
      </top>
      <bottom style="thin"/>
    </border>
    <border>
      <left/>
      <right/>
      <top style="hair">
        <color rgb="FFC0C0C0"/>
      </top>
      <bottom style="thin">
        <color rgb="FF000000"/>
      </bottom>
    </border>
    <border>
      <left style="dotted">
        <color indexed="22"/>
      </left>
      <right/>
      <top/>
      <bottom/>
    </border>
    <border>
      <left style="hair">
        <color rgb="FFA6A6A6"/>
      </left>
      <right style="hair">
        <color indexed="22"/>
      </right>
      <top style="hair">
        <color rgb="FFC0C0C0"/>
      </top>
      <bottom style="thin">
        <color rgb="FF000000"/>
      </bottom>
    </border>
    <border>
      <left style="hair">
        <color rgb="FFA6A6A6"/>
      </left>
      <right style="hair">
        <color indexed="22"/>
      </right>
      <top/>
      <bottom style="hair">
        <color indexed="22"/>
      </bottom>
    </border>
    <border>
      <left style="hair">
        <color rgb="FFA6A6A6"/>
      </left>
      <right style="hair">
        <color indexed="22"/>
      </right>
      <top style="hair">
        <color indexed="22"/>
      </top>
      <bottom style="thin">
        <color rgb="FF000000"/>
      </bottom>
    </border>
    <border>
      <left style="hair">
        <color rgb="FFA6A6A6"/>
      </left>
      <right style="hair">
        <color indexed="22"/>
      </right>
      <top style="hair">
        <color indexed="22"/>
      </top>
      <bottom style="hair">
        <color indexed="22"/>
      </bottom>
    </border>
    <border>
      <left style="hair">
        <color rgb="FFA6A6A6"/>
      </left>
      <right style="hair">
        <color indexed="22"/>
      </right>
      <top style="hair">
        <color indexed="22"/>
      </top>
      <bottom/>
    </border>
    <border>
      <left style="hair">
        <color rgb="FFA6A6A6"/>
      </left>
      <right style="hair">
        <color indexed="22"/>
      </right>
      <top style="thin">
        <color indexed="8"/>
      </top>
      <bottom style="hair">
        <color indexed="22"/>
      </bottom>
    </border>
    <border>
      <left style="hair">
        <color rgb="FFA6A6A6"/>
      </left>
      <right style="hair">
        <color indexed="22"/>
      </right>
      <top style="thin">
        <color indexed="8"/>
      </top>
      <bottom style="hair">
        <color rgb="FFC0C0C0"/>
      </bottom>
    </border>
    <border>
      <left style="hair">
        <color rgb="FFA6A6A6"/>
      </left>
      <right style="hair">
        <color indexed="22"/>
      </right>
      <top style="hair">
        <color rgb="FFC0C0C0"/>
      </top>
      <bottom/>
    </border>
    <border>
      <left style="hair">
        <color rgb="FFA6A6A6"/>
      </left>
      <right style="hair">
        <color indexed="22"/>
      </right>
      <top style="thin">
        <color indexed="8"/>
      </top>
      <bottom/>
    </border>
    <border>
      <left style="hair">
        <color rgb="FFA6A6A6"/>
      </left>
      <right/>
      <top/>
      <bottom/>
    </border>
    <border>
      <left style="hair">
        <color indexed="22"/>
      </left>
      <right/>
      <top/>
      <bottom/>
    </border>
    <border>
      <left style="hair">
        <color rgb="FFA6A6A6"/>
      </left>
      <right style="hair">
        <color indexed="22"/>
      </right>
      <top/>
      <bottom/>
    </border>
    <border>
      <left/>
      <right/>
      <top style="hair">
        <color indexed="22"/>
      </top>
      <bottom style="hair">
        <color rgb="FFC0C0C0"/>
      </bottom>
    </border>
    <border>
      <left style="hair">
        <color rgb="FFA6A6A6"/>
      </left>
      <right/>
      <top style="hair">
        <color indexed="22"/>
      </top>
      <bottom style="hair">
        <color rgb="FFC0C0C0"/>
      </bottom>
    </border>
    <border>
      <left style="hair">
        <color indexed="22"/>
      </left>
      <right/>
      <top style="hair">
        <color indexed="22"/>
      </top>
      <bottom style="hair">
        <color rgb="FFC0C0C0"/>
      </bottom>
    </border>
    <border>
      <left style="hair">
        <color rgb="FFA6A6A6"/>
      </left>
      <right style="hair">
        <color indexed="22"/>
      </right>
      <top style="hair">
        <color indexed="22"/>
      </top>
      <bottom style="hair">
        <color rgb="FFC0C0C0"/>
      </bottom>
    </border>
    <border>
      <left/>
      <right/>
      <top style="hair">
        <color rgb="FFC0C0C0"/>
      </top>
      <bottom style="hair">
        <color indexed="22"/>
      </bottom>
    </border>
    <border>
      <left style="hair">
        <color rgb="FFA6A6A6"/>
      </left>
      <right/>
      <top style="hair">
        <color rgb="FFC0C0C0"/>
      </top>
      <bottom style="hair">
        <color indexed="22"/>
      </bottom>
    </border>
    <border>
      <left style="hair">
        <color indexed="22"/>
      </left>
      <right/>
      <top style="hair">
        <color rgb="FFC0C0C0"/>
      </top>
      <bottom style="hair">
        <color indexed="22"/>
      </bottom>
    </border>
    <border>
      <left style="hair">
        <color rgb="FFA6A6A6"/>
      </left>
      <right style="hair">
        <color indexed="22"/>
      </right>
      <top style="hair">
        <color rgb="FFC0C0C0"/>
      </top>
      <bottom style="hair">
        <color indexed="22"/>
      </bottom>
    </border>
    <border>
      <left style="hair">
        <color indexed="22"/>
      </left>
      <right style="hair">
        <color indexed="22"/>
      </right>
      <top/>
      <bottom/>
    </border>
    <border>
      <left style="hair">
        <color indexed="22"/>
      </left>
      <right style="hair">
        <color indexed="22"/>
      </right>
      <top/>
      <bottom style="thin"/>
    </border>
    <border>
      <left/>
      <right style="thin"/>
      <top/>
      <bottom style="hair">
        <color rgb="FFC0C0C0"/>
      </bottom>
    </border>
    <border>
      <left style="thin"/>
      <right/>
      <top style="thin"/>
      <bottom style="thin"/>
    </border>
    <border>
      <left/>
      <right/>
      <top style="thin"/>
      <bottom style="thin"/>
    </border>
    <border>
      <left/>
      <right style="thin"/>
      <top style="thin"/>
      <bottom style="thin"/>
    </border>
    <border>
      <left style="hair">
        <color indexed="22"/>
      </left>
      <right style="hair">
        <color indexed="22"/>
      </right>
      <top style="thin"/>
      <bottom/>
    </border>
    <border>
      <left style="thin"/>
      <right/>
      <top style="hair">
        <color indexed="8"/>
      </top>
      <bottom/>
    </border>
    <border>
      <left/>
      <right/>
      <top style="thin">
        <color rgb="FF000000"/>
      </top>
      <bottom style="hair">
        <color rgb="FFC0C0C0"/>
      </bottom>
    </border>
    <border>
      <left style="thin"/>
      <right style="hair">
        <color indexed="22"/>
      </right>
      <top style="thin">
        <color rgb="FF000000"/>
      </top>
      <bottom style="hair">
        <color rgb="FFC0C0C0"/>
      </bottom>
    </border>
    <border>
      <left style="hair">
        <color indexed="22"/>
      </left>
      <right style="hair">
        <color indexed="22"/>
      </right>
      <top style="thin">
        <color rgb="FF000000"/>
      </top>
      <bottom style="hair">
        <color rgb="FFC0C0C0"/>
      </bottom>
    </border>
    <border>
      <left/>
      <right/>
      <top style="hair">
        <color rgb="FFC0C0C0"/>
      </top>
      <bottom style="hair">
        <color rgb="FFC0C0C0"/>
      </bottom>
    </border>
    <border>
      <left style="thin"/>
      <right style="hair">
        <color indexed="22"/>
      </right>
      <top style="hair">
        <color rgb="FFC0C0C0"/>
      </top>
      <bottom style="hair">
        <color rgb="FFC0C0C0"/>
      </bottom>
    </border>
    <border>
      <left style="hair">
        <color indexed="22"/>
      </left>
      <right style="hair">
        <color indexed="22"/>
      </right>
      <top style="hair">
        <color rgb="FFC0C0C0"/>
      </top>
      <bottom style="hair">
        <color rgb="FFC0C0C0"/>
      </bottom>
    </border>
    <border>
      <left style="thin"/>
      <right/>
      <top style="thin"/>
      <bottom/>
    </border>
    <border>
      <left/>
      <right style="thin"/>
      <top style="thin"/>
      <bottom/>
    </border>
    <border>
      <left style="thin"/>
      <right/>
      <top style="thin">
        <color indexed="8"/>
      </top>
      <bottom style="hair">
        <color rgb="FFC0C0C0"/>
      </bottom>
    </border>
    <border>
      <left style="thin"/>
      <right/>
      <top style="hair">
        <color rgb="FFC0C0C0"/>
      </top>
      <bottom style="hair">
        <color rgb="FFC0C0C0"/>
      </bottom>
    </border>
    <border>
      <left style="hair">
        <color indexed="22"/>
      </left>
      <right/>
      <top style="hair">
        <color rgb="FFC0C0C0"/>
      </top>
      <bottom style="hair">
        <color rgb="FFC0C0C0"/>
      </bottom>
    </border>
    <border>
      <left style="thin"/>
      <right/>
      <top/>
      <bottom style="hair">
        <color rgb="FFC0C0C0"/>
      </bottom>
    </border>
    <border>
      <left style="thin"/>
      <right/>
      <top style="hair">
        <color rgb="FFC0C0C0"/>
      </top>
      <bottom/>
    </border>
    <border>
      <left style="hair">
        <color rgb="FFA6A6A6"/>
      </left>
      <right/>
      <top style="hair">
        <color rgb="FFC0C0C0"/>
      </top>
      <bottom style="hair">
        <color rgb="FFC0C0C0"/>
      </bottom>
    </border>
    <border>
      <left/>
      <right style="hair">
        <color indexed="22"/>
      </right>
      <top style="hair">
        <color rgb="FFC0C0C0"/>
      </top>
      <bottom style="hair">
        <color rgb="FFC0C0C0"/>
      </bottom>
    </border>
    <border>
      <left/>
      <right style="thin"/>
      <top style="hair">
        <color rgb="FFC0C0C0"/>
      </top>
      <bottom style="thin"/>
    </border>
    <border>
      <left style="hair">
        <color indexed="22"/>
      </left>
      <right style="hair">
        <color indexed="22"/>
      </right>
      <top style="thin"/>
      <bottom style="hair">
        <color rgb="FFC0C0C0"/>
      </bottom>
    </border>
    <border>
      <left/>
      <right style="hair">
        <color indexed="22"/>
      </right>
      <top style="thin"/>
      <bottom style="hair">
        <color rgb="FFC0C0C0"/>
      </bottom>
    </border>
    <border>
      <left/>
      <right style="thin"/>
      <top style="thin"/>
      <bottom style="hair">
        <color rgb="FFC0C0C0"/>
      </bottom>
    </border>
    <border>
      <left/>
      <right style="hair">
        <color indexed="22"/>
      </right>
      <top style="hair">
        <color indexed="22"/>
      </top>
      <bottom/>
    </border>
    <border>
      <left/>
      <right style="thin"/>
      <top style="hair">
        <color indexed="22"/>
      </top>
      <bottom/>
    </border>
    <border>
      <left/>
      <right style="hair">
        <color indexed="22"/>
      </right>
      <top style="hair">
        <color indexed="22"/>
      </top>
      <bottom style="hair">
        <color indexed="22"/>
      </bottom>
    </border>
    <border>
      <left/>
      <right style="thin"/>
      <top style="hair">
        <color indexed="22"/>
      </top>
      <bottom style="hair">
        <color indexed="22"/>
      </bottom>
    </border>
    <border>
      <left/>
      <right style="hair">
        <color indexed="22"/>
      </right>
      <top/>
      <bottom/>
    </border>
    <border>
      <left/>
      <right style="thin"/>
      <top/>
      <bottom/>
    </border>
    <border>
      <left style="hair">
        <color indexed="22"/>
      </left>
      <right style="hair">
        <color indexed="22"/>
      </right>
      <top style="hair">
        <color rgb="FFC0C0C0"/>
      </top>
      <bottom style="hair">
        <color indexed="22"/>
      </bottom>
    </border>
    <border>
      <left/>
      <right style="hair">
        <color indexed="22"/>
      </right>
      <top style="hair">
        <color rgb="FFC0C0C0"/>
      </top>
      <bottom style="hair">
        <color indexed="22"/>
      </bottom>
    </border>
    <border>
      <left/>
      <right style="thin"/>
      <top style="hair">
        <color rgb="FFC0C0C0"/>
      </top>
      <bottom style="hair">
        <color indexed="22"/>
      </bottom>
    </border>
    <border>
      <left style="hair">
        <color indexed="22"/>
      </left>
      <right/>
      <top/>
      <bottom style="hair">
        <color rgb="FFC0C0C0"/>
      </bottom>
    </border>
    <border>
      <left style="hair">
        <color indexed="22"/>
      </left>
      <right style="hair">
        <color indexed="22"/>
      </right>
      <top/>
      <bottom style="hair">
        <color rgb="FFC0C0C0"/>
      </bottom>
    </border>
    <border>
      <left/>
      <right style="hair">
        <color indexed="22"/>
      </right>
      <top/>
      <bottom style="hair">
        <color rgb="FFC0C0C0"/>
      </bottom>
    </border>
    <border>
      <left/>
      <right style="hair">
        <color indexed="22"/>
      </right>
      <top style="hair">
        <color indexed="22"/>
      </top>
      <bottom style="thin"/>
    </border>
    <border>
      <left/>
      <right style="hair">
        <color indexed="22"/>
      </right>
      <top style="thin">
        <color indexed="8"/>
      </top>
      <bottom style="hair">
        <color indexed="22"/>
      </bottom>
    </border>
    <border>
      <left/>
      <right style="thin"/>
      <top style="thin">
        <color indexed="8"/>
      </top>
      <bottom style="hair">
        <color indexed="22"/>
      </bottom>
    </border>
    <border>
      <left/>
      <right style="hair">
        <color indexed="22"/>
      </right>
      <top/>
      <bottom style="hair">
        <color indexed="22"/>
      </bottom>
    </border>
    <border>
      <left/>
      <right style="hair">
        <color indexed="22"/>
      </right>
      <top style="thin">
        <color indexed="8"/>
      </top>
      <bottom style="thin">
        <color indexed="8"/>
      </bottom>
    </border>
    <border>
      <left/>
      <right style="thin"/>
      <top style="hair">
        <color rgb="FFC0C0C0"/>
      </top>
      <bottom/>
    </border>
    <border>
      <left/>
      <right style="hair">
        <color indexed="22"/>
      </right>
      <top style="hair">
        <color rgb="FFC0C0C0"/>
      </top>
      <bottom/>
    </border>
    <border>
      <left style="hair">
        <color indexed="22"/>
      </left>
      <right style="hair">
        <color indexed="22"/>
      </right>
      <top style="hair">
        <color rgb="FFC0C0C0"/>
      </top>
      <bottom/>
    </border>
    <border>
      <left/>
      <right style="hair">
        <color indexed="22"/>
      </right>
      <top style="thin">
        <color rgb="FF000000"/>
      </top>
      <bottom style="hair">
        <color rgb="FFC0C0C0"/>
      </bottom>
    </border>
    <border>
      <left style="thin">
        <color indexed="8"/>
      </left>
      <right/>
      <top style="thin">
        <color rgb="FF000000"/>
      </top>
      <bottom style="hair">
        <color rgb="FFC0C0C0"/>
      </bottom>
    </border>
    <border>
      <left style="thin">
        <color indexed="8"/>
      </left>
      <right/>
      <top style="hair">
        <color rgb="FFC0C0C0"/>
      </top>
      <bottom style="hair">
        <color rgb="FFC0C0C0"/>
      </bottom>
    </border>
    <border>
      <left style="thin"/>
      <right/>
      <top style="thin">
        <color rgb="FF000000"/>
      </top>
      <bottom style="hair">
        <color rgb="FFC0C0C0"/>
      </bottom>
    </border>
    <border>
      <left style="thin"/>
      <right style="hair">
        <color indexed="22"/>
      </right>
      <top/>
      <bottom style="hair">
        <color indexed="22"/>
      </bottom>
    </border>
    <border>
      <left style="hair">
        <color indexed="22"/>
      </left>
      <right style="thin"/>
      <top/>
      <bottom style="hair">
        <color indexed="22"/>
      </bottom>
    </border>
    <border>
      <left style="hair">
        <color indexed="22"/>
      </left>
      <right style="thin"/>
      <top style="hair">
        <color indexed="22"/>
      </top>
      <bottom style="hair">
        <color indexed="22"/>
      </bottom>
    </border>
    <border>
      <left style="hair">
        <color indexed="22"/>
      </left>
      <right style="thin"/>
      <top style="hair">
        <color rgb="FFC0C0C0"/>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style="hair">
        <color indexed="22"/>
      </right>
      <top style="thin"/>
      <bottom/>
    </border>
    <border>
      <left style="thin"/>
      <right style="hair">
        <color indexed="22"/>
      </right>
      <top/>
      <bottom/>
    </border>
    <border>
      <left style="thin"/>
      <right style="hair">
        <color indexed="22"/>
      </right>
      <top/>
      <bottom style="thin"/>
    </border>
    <border>
      <left style="hair">
        <color indexed="22"/>
      </left>
      <right style="thin"/>
      <top style="thin"/>
      <bottom/>
    </border>
    <border>
      <left style="hair">
        <color indexed="22"/>
      </left>
      <right style="thin"/>
      <top/>
      <bottom/>
    </border>
    <border>
      <left style="hair">
        <color indexed="22"/>
      </left>
      <right style="thin"/>
      <top/>
      <bottom style="thin"/>
    </border>
    <border>
      <left style="thin"/>
      <right/>
      <top/>
      <bottom/>
    </border>
    <border>
      <left style="thin"/>
      <right/>
      <top/>
      <bottom style="thin"/>
    </border>
    <border>
      <left/>
      <right style="thin"/>
      <top/>
      <bottom style="thin"/>
    </border>
    <border>
      <left/>
      <right/>
      <top style="thin"/>
      <bottom/>
    </border>
    <border>
      <left/>
      <right/>
      <top/>
      <bottom style="thin"/>
    </border>
    <border>
      <left style="thin"/>
      <right style="hair">
        <color indexed="22"/>
      </right>
      <top style="thin">
        <color indexed="8"/>
      </top>
      <bottom/>
    </border>
    <border>
      <left/>
      <right style="thin"/>
      <top style="thin">
        <color indexed="8"/>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7" fillId="0" borderId="0">
      <alignment/>
      <protection/>
    </xf>
    <xf numFmtId="0" fontId="12" fillId="0" borderId="0" applyNumberFormat="0" applyFill="0" applyBorder="0">
      <alignment/>
      <protection locked="0"/>
    </xf>
    <xf numFmtId="0" fontId="1" fillId="0" borderId="0">
      <alignment/>
      <protection/>
    </xf>
    <xf numFmtId="9" fontId="1" fillId="0" borderId="0" applyFont="0" applyFill="0" applyBorder="0" applyAlignment="0" applyProtection="0"/>
    <xf numFmtId="0" fontId="1" fillId="2" borderId="0" applyNumberFormat="0" applyFont="0" applyBorder="0" applyAlignment="0">
      <protection/>
    </xf>
  </cellStyleXfs>
  <cellXfs count="402">
    <xf numFmtId="0" fontId="0" fillId="0" borderId="0" xfId="0"/>
    <xf numFmtId="0" fontId="2" fillId="0" borderId="0" xfId="20" applyFont="1" applyFill="1" applyBorder="1">
      <alignment/>
      <protection/>
    </xf>
    <xf numFmtId="0" fontId="4" fillId="0" borderId="0" xfId="20" applyFont="1" applyFill="1" applyBorder="1">
      <alignment/>
      <protection/>
    </xf>
    <xf numFmtId="0" fontId="3" fillId="0" borderId="0" xfId="20" applyFont="1" applyFill="1" applyBorder="1">
      <alignment/>
      <protection/>
    </xf>
    <xf numFmtId="0" fontId="5" fillId="0" borderId="0" xfId="20" applyFont="1" applyFill="1" applyBorder="1">
      <alignment/>
      <protection/>
    </xf>
    <xf numFmtId="0" fontId="5" fillId="0" borderId="0" xfId="20" applyFont="1" applyFill="1" applyBorder="1" applyAlignment="1">
      <alignment vertical="center"/>
      <protection/>
    </xf>
    <xf numFmtId="164" fontId="5" fillId="0" borderId="0" xfId="20" applyNumberFormat="1" applyFont="1" applyFill="1" applyBorder="1" applyAlignment="1">
      <alignment vertical="center"/>
      <protection/>
    </xf>
    <xf numFmtId="0" fontId="2" fillId="3" borderId="1" xfId="20" applyFont="1" applyFill="1" applyBorder="1" applyAlignment="1">
      <alignment horizontal="center" vertical="center"/>
      <protection/>
    </xf>
    <xf numFmtId="0" fontId="2" fillId="3" borderId="1" xfId="20" applyFont="1" applyFill="1" applyBorder="1" applyAlignment="1">
      <alignment horizontal="centerContinuous" vertical="center"/>
      <protection/>
    </xf>
    <xf numFmtId="0" fontId="2" fillId="3" borderId="0" xfId="20" applyFont="1" applyFill="1" applyBorder="1" applyAlignment="1">
      <alignment horizontal="center" vertical="center"/>
      <protection/>
    </xf>
    <xf numFmtId="165" fontId="5" fillId="4" borderId="2" xfId="20" applyNumberFormat="1" applyFont="1" applyFill="1" applyBorder="1" applyAlignment="1">
      <alignment horizontal="right" vertical="center"/>
      <protection/>
    </xf>
    <xf numFmtId="165" fontId="5" fillId="0" borderId="3" xfId="20" applyNumberFormat="1" applyFont="1" applyFill="1" applyBorder="1" applyAlignment="1">
      <alignment horizontal="right" vertical="center"/>
      <protection/>
    </xf>
    <xf numFmtId="165" fontId="5" fillId="0" borderId="4" xfId="20" applyNumberFormat="1" applyFont="1" applyFill="1" applyBorder="1" applyAlignment="1">
      <alignment horizontal="right" vertical="center"/>
      <protection/>
    </xf>
    <xf numFmtId="0" fontId="2" fillId="0" borderId="0" xfId="20" applyFont="1" applyFill="1" applyBorder="1" applyAlignment="1">
      <alignment horizontal="left" vertical="center"/>
      <protection/>
    </xf>
    <xf numFmtId="165" fontId="5" fillId="0" borderId="5" xfId="20" applyNumberFormat="1" applyFont="1" applyFill="1" applyBorder="1" applyAlignment="1">
      <alignment horizontal="right" vertical="center"/>
      <protection/>
    </xf>
    <xf numFmtId="0" fontId="2" fillId="0" borderId="6" xfId="20" applyFont="1" applyFill="1" applyBorder="1" applyAlignment="1">
      <alignment horizontal="left" vertical="center"/>
      <protection/>
    </xf>
    <xf numFmtId="0" fontId="2" fillId="0" borderId="7" xfId="20" applyFont="1" applyFill="1" applyBorder="1" applyAlignment="1">
      <alignment horizontal="left" vertical="center"/>
      <protection/>
    </xf>
    <xf numFmtId="165" fontId="5" fillId="0" borderId="7" xfId="20" applyNumberFormat="1" applyFont="1" applyFill="1" applyBorder="1" applyAlignment="1">
      <alignment horizontal="right" vertical="center"/>
      <protection/>
    </xf>
    <xf numFmtId="0" fontId="2" fillId="0" borderId="8" xfId="20" applyFont="1" applyFill="1" applyBorder="1" applyAlignment="1">
      <alignment horizontal="left" vertical="center"/>
      <protection/>
    </xf>
    <xf numFmtId="165" fontId="5" fillId="0" borderId="9" xfId="20" applyNumberFormat="1" applyFont="1" applyFill="1" applyBorder="1" applyAlignment="1">
      <alignment horizontal="right" vertical="center"/>
      <protection/>
    </xf>
    <xf numFmtId="165" fontId="5" fillId="0" borderId="10" xfId="20" applyNumberFormat="1" applyFont="1" applyFill="1" applyBorder="1" applyAlignment="1">
      <alignment horizontal="right" vertical="center"/>
      <protection/>
    </xf>
    <xf numFmtId="165" fontId="5" fillId="0" borderId="11" xfId="20" applyNumberFormat="1" applyFont="1" applyFill="1" applyBorder="1" applyAlignment="1">
      <alignment horizontal="right" vertical="center"/>
      <protection/>
    </xf>
    <xf numFmtId="165" fontId="5" fillId="0" borderId="12" xfId="20" applyNumberFormat="1" applyFont="1" applyFill="1" applyBorder="1" applyAlignment="1">
      <alignment horizontal="right" vertical="center"/>
      <protection/>
    </xf>
    <xf numFmtId="0" fontId="2" fillId="0" borderId="13" xfId="20" applyFont="1" applyFill="1" applyBorder="1" applyAlignment="1">
      <alignment horizontal="left" vertical="center"/>
      <protection/>
    </xf>
    <xf numFmtId="165" fontId="5" fillId="0" borderId="14" xfId="20" applyNumberFormat="1" applyFont="1" applyFill="1" applyBorder="1" applyAlignment="1">
      <alignment horizontal="right" vertical="center"/>
      <protection/>
    </xf>
    <xf numFmtId="0" fontId="2" fillId="0" borderId="1" xfId="20" applyFont="1" applyFill="1" applyBorder="1" applyAlignment="1">
      <alignment horizontal="left" vertical="center"/>
      <protection/>
    </xf>
    <xf numFmtId="165" fontId="5" fillId="0" borderId="15" xfId="20" applyNumberFormat="1" applyFont="1" applyFill="1" applyBorder="1" applyAlignment="1">
      <alignment horizontal="right" vertical="center"/>
      <protection/>
    </xf>
    <xf numFmtId="0" fontId="2" fillId="0" borderId="16" xfId="20" applyFont="1" applyFill="1" applyBorder="1" applyAlignment="1">
      <alignment horizontal="left" vertical="center"/>
      <protection/>
    </xf>
    <xf numFmtId="0" fontId="2" fillId="0" borderId="17" xfId="20" applyFont="1" applyFill="1" applyBorder="1" applyAlignment="1">
      <alignment horizontal="left" vertical="center"/>
      <protection/>
    </xf>
    <xf numFmtId="165" fontId="5" fillId="0" borderId="18" xfId="20" applyNumberFormat="1" applyFont="1" applyFill="1" applyBorder="1" applyAlignment="1">
      <alignment horizontal="right" vertical="center"/>
      <protection/>
    </xf>
    <xf numFmtId="0" fontId="2" fillId="0" borderId="19" xfId="20" applyFont="1" applyFill="1" applyBorder="1" applyAlignment="1">
      <alignment horizontal="left" vertical="center"/>
      <protection/>
    </xf>
    <xf numFmtId="165" fontId="5" fillId="0" borderId="20" xfId="20" applyNumberFormat="1" applyFont="1" applyFill="1" applyBorder="1" applyAlignment="1">
      <alignment horizontal="right" vertical="center"/>
      <protection/>
    </xf>
    <xf numFmtId="165" fontId="5" fillId="0" borderId="0" xfId="20" applyNumberFormat="1" applyFont="1" applyFill="1" applyBorder="1" applyAlignment="1">
      <alignment horizontal="right" vertical="center"/>
      <protection/>
    </xf>
    <xf numFmtId="166" fontId="5" fillId="0" borderId="0" xfId="20" applyNumberFormat="1" applyFont="1" applyFill="1" applyBorder="1" applyAlignment="1">
      <alignment horizontal="right" vertical="center"/>
      <protection/>
    </xf>
    <xf numFmtId="0" fontId="6" fillId="0" borderId="0" xfId="20" applyFont="1" applyFill="1" applyBorder="1">
      <alignment/>
      <protection/>
    </xf>
    <xf numFmtId="0" fontId="5" fillId="0" borderId="0" xfId="20" applyFont="1">
      <alignment/>
      <protection/>
    </xf>
    <xf numFmtId="0" fontId="3" fillId="0" borderId="0" xfId="20" applyFont="1" applyAlignment="1">
      <alignment horizontal="left"/>
      <protection/>
    </xf>
    <xf numFmtId="49" fontId="8" fillId="0" borderId="0" xfId="20" applyNumberFormat="1" applyFont="1" applyAlignment="1">
      <alignment horizontal="center"/>
      <protection/>
    </xf>
    <xf numFmtId="0" fontId="9" fillId="0" borderId="0" xfId="20" applyFont="1">
      <alignment/>
      <protection/>
    </xf>
    <xf numFmtId="0" fontId="10" fillId="0" borderId="0" xfId="20" applyFont="1">
      <alignment/>
      <protection/>
    </xf>
    <xf numFmtId="0" fontId="2" fillId="0" borderId="0" xfId="20" applyFont="1" applyAlignment="1">
      <alignment horizontal="center"/>
      <protection/>
    </xf>
    <xf numFmtId="49" fontId="11" fillId="0" borderId="0" xfId="20" applyNumberFormat="1" applyFont="1" applyAlignment="1">
      <alignment horizontal="center"/>
      <protection/>
    </xf>
    <xf numFmtId="20" fontId="2" fillId="0" borderId="0" xfId="20" applyNumberFormat="1" applyFont="1" applyAlignment="1">
      <alignment horizontal="center"/>
      <protection/>
    </xf>
    <xf numFmtId="165" fontId="5" fillId="0" borderId="0" xfId="20" applyNumberFormat="1" applyFont="1" applyFill="1" applyBorder="1" applyAlignment="1">
      <alignment horizontal="left"/>
      <protection/>
    </xf>
    <xf numFmtId="2" fontId="5" fillId="0" borderId="0" xfId="20" applyNumberFormat="1" applyFont="1" applyAlignment="1">
      <alignment horizontal="left"/>
      <protection/>
    </xf>
    <xf numFmtId="0" fontId="5" fillId="0" borderId="0" xfId="20" applyFont="1" applyAlignment="1">
      <alignment horizontal="center"/>
      <protection/>
    </xf>
    <xf numFmtId="2" fontId="5" fillId="0" borderId="0" xfId="20" applyNumberFormat="1" applyFont="1" applyFill="1">
      <alignment/>
      <protection/>
    </xf>
    <xf numFmtId="0" fontId="13" fillId="0" borderId="0" xfId="22" applyFont="1" applyAlignment="1" applyProtection="1">
      <alignment/>
      <protection/>
    </xf>
    <xf numFmtId="167" fontId="5" fillId="0" borderId="0" xfId="20" applyNumberFormat="1" applyFont="1" applyFill="1" applyAlignment="1">
      <alignment horizontal="left"/>
      <protection/>
    </xf>
    <xf numFmtId="0" fontId="5" fillId="0" borderId="0" xfId="20" applyFont="1" applyFill="1">
      <alignment/>
      <protection/>
    </xf>
    <xf numFmtId="0" fontId="14" fillId="0" borderId="0" xfId="20" applyFont="1">
      <alignment/>
      <protection/>
    </xf>
    <xf numFmtId="0" fontId="3" fillId="0" borderId="0" xfId="20" applyFont="1">
      <alignment/>
      <protection/>
    </xf>
    <xf numFmtId="0" fontId="15" fillId="0" borderId="0" xfId="20" applyFont="1" applyFill="1" applyBorder="1" applyAlignment="1">
      <alignment horizontal="left" vertical="center"/>
      <protection/>
    </xf>
    <xf numFmtId="0" fontId="15" fillId="5" borderId="0" xfId="20" applyFont="1" applyFill="1" applyBorder="1" applyAlignment="1">
      <alignment horizontal="left" vertical="center"/>
      <protection/>
    </xf>
    <xf numFmtId="0" fontId="5" fillId="0" borderId="0" xfId="20" applyFont="1" applyBorder="1">
      <alignment/>
      <protection/>
    </xf>
    <xf numFmtId="0" fontId="2" fillId="3" borderId="21" xfId="20" applyFont="1" applyFill="1" applyBorder="1" applyAlignment="1">
      <alignment horizontal="center"/>
      <protection/>
    </xf>
    <xf numFmtId="0" fontId="2" fillId="3" borderId="22" xfId="20" applyFont="1" applyFill="1" applyBorder="1" applyAlignment="1">
      <alignment horizontal="center"/>
      <protection/>
    </xf>
    <xf numFmtId="0" fontId="2" fillId="3" borderId="23" xfId="20" applyFont="1" applyFill="1" applyBorder="1" applyAlignment="1">
      <alignment horizontal="center"/>
      <protection/>
    </xf>
    <xf numFmtId="0" fontId="2" fillId="0" borderId="0" xfId="20" applyFont="1">
      <alignment/>
      <protection/>
    </xf>
    <xf numFmtId="165" fontId="5" fillId="0" borderId="24" xfId="20" applyNumberFormat="1" applyFont="1" applyBorder="1" applyAlignment="1">
      <alignment horizontal="right"/>
      <protection/>
    </xf>
    <xf numFmtId="165" fontId="5" fillId="0" borderId="3" xfId="20" applyNumberFormat="1" applyFont="1" applyBorder="1" applyAlignment="1">
      <alignment horizontal="right"/>
      <protection/>
    </xf>
    <xf numFmtId="165" fontId="5" fillId="0" borderId="25" xfId="20" applyNumberFormat="1" applyFont="1" applyBorder="1" applyAlignment="1">
      <alignment horizontal="right"/>
      <protection/>
    </xf>
    <xf numFmtId="165" fontId="5" fillId="0" borderId="26" xfId="20" applyNumberFormat="1" applyFont="1" applyBorder="1" applyAlignment="1">
      <alignment horizontal="right"/>
      <protection/>
    </xf>
    <xf numFmtId="2" fontId="5" fillId="0" borderId="0" xfId="20" applyNumberFormat="1" applyFont="1" applyBorder="1">
      <alignment/>
      <protection/>
    </xf>
    <xf numFmtId="0" fontId="5" fillId="0" borderId="0" xfId="20" applyFont="1" applyAlignment="1">
      <alignment/>
      <protection/>
    </xf>
    <xf numFmtId="0" fontId="2" fillId="0" borderId="27" xfId="20" applyFont="1" applyBorder="1" applyAlignment="1">
      <alignment horizontal="left"/>
      <protection/>
    </xf>
    <xf numFmtId="165" fontId="5" fillId="0" borderId="0" xfId="20" applyNumberFormat="1" applyFont="1" applyBorder="1">
      <alignment/>
      <protection/>
    </xf>
    <xf numFmtId="165" fontId="5" fillId="0" borderId="0" xfId="20" applyNumberFormat="1" applyFont="1">
      <alignment/>
      <protection/>
    </xf>
    <xf numFmtId="0" fontId="2" fillId="0" borderId="28" xfId="20" applyFont="1" applyBorder="1" applyAlignment="1">
      <alignment horizontal="left"/>
      <protection/>
    </xf>
    <xf numFmtId="0" fontId="2" fillId="0" borderId="19" xfId="20" applyFont="1" applyBorder="1" applyAlignment="1">
      <alignment horizontal="left"/>
      <protection/>
    </xf>
    <xf numFmtId="0" fontId="14" fillId="0" borderId="0" xfId="20" applyFont="1" applyAlignment="1">
      <alignment horizontal="center"/>
      <protection/>
    </xf>
    <xf numFmtId="0" fontId="8" fillId="0" borderId="0" xfId="20" applyFont="1">
      <alignment/>
      <protection/>
    </xf>
    <xf numFmtId="0" fontId="5" fillId="0" borderId="0" xfId="20" applyFont="1" applyBorder="1" applyAlignment="1">
      <alignment horizontal="center"/>
      <protection/>
    </xf>
    <xf numFmtId="0" fontId="9" fillId="3" borderId="1" xfId="20" applyFont="1" applyFill="1" applyBorder="1" applyAlignment="1">
      <alignment horizontal="centerContinuous"/>
      <protection/>
    </xf>
    <xf numFmtId="0" fontId="2" fillId="3" borderId="29" xfId="20" applyFont="1" applyFill="1" applyBorder="1" applyAlignment="1">
      <alignment horizontal="center" vertical="center"/>
      <protection/>
    </xf>
    <xf numFmtId="0" fontId="2" fillId="3" borderId="9" xfId="20" applyFont="1" applyFill="1" applyBorder="1" applyAlignment="1">
      <alignment horizontal="center" vertical="center"/>
      <protection/>
    </xf>
    <xf numFmtId="0" fontId="2" fillId="3" borderId="8" xfId="20" applyFont="1" applyFill="1" applyBorder="1" applyAlignment="1">
      <alignment horizontal="center" vertical="center"/>
      <protection/>
    </xf>
    <xf numFmtId="0" fontId="2" fillId="3" borderId="10" xfId="20" applyFont="1" applyFill="1" applyBorder="1" applyAlignment="1">
      <alignment horizontal="center" vertical="center"/>
      <protection/>
    </xf>
    <xf numFmtId="0" fontId="2" fillId="3" borderId="30" xfId="20" applyFont="1" applyFill="1" applyBorder="1" applyAlignment="1">
      <alignment horizontal="center" vertical="center"/>
      <protection/>
    </xf>
    <xf numFmtId="0" fontId="2" fillId="3" borderId="31" xfId="20" applyFont="1" applyFill="1" applyBorder="1" applyAlignment="1">
      <alignment horizontal="center" vertical="center"/>
      <protection/>
    </xf>
    <xf numFmtId="0" fontId="2" fillId="3" borderId="32" xfId="20" applyFont="1" applyFill="1" applyBorder="1" applyAlignment="1">
      <alignment horizontal="center" vertical="center"/>
      <protection/>
    </xf>
    <xf numFmtId="0" fontId="2" fillId="3" borderId="33" xfId="20" applyFont="1" applyFill="1" applyBorder="1" applyAlignment="1">
      <alignment horizontal="center" vertical="top"/>
      <protection/>
    </xf>
    <xf numFmtId="0" fontId="2" fillId="3" borderId="34" xfId="20" applyFont="1" applyFill="1" applyBorder="1" applyAlignment="1">
      <alignment horizontal="center" vertical="center"/>
      <protection/>
    </xf>
    <xf numFmtId="0" fontId="2" fillId="3" borderId="11" xfId="20" applyFont="1" applyFill="1" applyBorder="1" applyAlignment="1">
      <alignment horizontal="center" vertical="center"/>
      <protection/>
    </xf>
    <xf numFmtId="0" fontId="2" fillId="3" borderId="6" xfId="20" applyFont="1" applyFill="1" applyBorder="1" applyAlignment="1">
      <alignment horizontal="center" vertical="center"/>
      <protection/>
    </xf>
    <xf numFmtId="0" fontId="2" fillId="3" borderId="4" xfId="20" applyFont="1" applyFill="1" applyBorder="1" applyAlignment="1">
      <alignment horizontal="center" vertical="center"/>
      <protection/>
    </xf>
    <xf numFmtId="0" fontId="2" fillId="3" borderId="35" xfId="20" applyFont="1" applyFill="1" applyBorder="1" applyAlignment="1">
      <alignment horizontal="center" vertical="center"/>
      <protection/>
    </xf>
    <xf numFmtId="0" fontId="2" fillId="3" borderId="36" xfId="20" applyFont="1" applyFill="1" applyBorder="1" applyAlignment="1">
      <alignment horizontal="center" vertical="center"/>
      <protection/>
    </xf>
    <xf numFmtId="0" fontId="2" fillId="3" borderId="37" xfId="20" applyFont="1" applyFill="1" applyBorder="1" applyAlignment="1">
      <alignment horizontal="center" vertical="center"/>
      <protection/>
    </xf>
    <xf numFmtId="0" fontId="2" fillId="3" borderId="38" xfId="20" applyFont="1" applyFill="1" applyBorder="1" applyAlignment="1">
      <alignment horizontal="center" vertical="center"/>
      <protection/>
    </xf>
    <xf numFmtId="0" fontId="2" fillId="3" borderId="39" xfId="20" applyFont="1" applyFill="1" applyBorder="1" applyAlignment="1">
      <alignment horizontal="center" vertical="center"/>
      <protection/>
    </xf>
    <xf numFmtId="0" fontId="2" fillId="3" borderId="40" xfId="20" applyFont="1" applyFill="1" applyBorder="1" applyAlignment="1">
      <alignment horizontal="center"/>
      <protection/>
    </xf>
    <xf numFmtId="0" fontId="2" fillId="3" borderId="0" xfId="20" applyFont="1" applyFill="1" applyBorder="1" applyAlignment="1">
      <alignment horizontal="center"/>
      <protection/>
    </xf>
    <xf numFmtId="0" fontId="2" fillId="3" borderId="41" xfId="20" applyFont="1" applyFill="1" applyBorder="1" applyAlignment="1">
      <alignment horizontal="center"/>
      <protection/>
    </xf>
    <xf numFmtId="0" fontId="2" fillId="3" borderId="12" xfId="20" applyFont="1" applyFill="1" applyBorder="1" applyAlignment="1">
      <alignment horizontal="center"/>
      <protection/>
    </xf>
    <xf numFmtId="0" fontId="2" fillId="3" borderId="5" xfId="20" applyFont="1" applyFill="1" applyBorder="1" applyAlignment="1">
      <alignment horizontal="center"/>
      <protection/>
    </xf>
    <xf numFmtId="0" fontId="2" fillId="3" borderId="42" xfId="20" applyFont="1" applyFill="1" applyBorder="1" applyAlignment="1">
      <alignment horizontal="center"/>
      <protection/>
    </xf>
    <xf numFmtId="0" fontId="2" fillId="3" borderId="43" xfId="20" applyFont="1" applyFill="1" applyBorder="1" applyAlignment="1">
      <alignment horizontal="center"/>
      <protection/>
    </xf>
    <xf numFmtId="165" fontId="5" fillId="0" borderId="44" xfId="20" applyNumberFormat="1" applyFont="1" applyBorder="1" applyAlignment="1">
      <alignment horizontal="right"/>
      <protection/>
    </xf>
    <xf numFmtId="165" fontId="5" fillId="0" borderId="45" xfId="20" applyNumberFormat="1" applyFont="1" applyBorder="1" applyAlignment="1">
      <alignment horizontal="right"/>
      <protection/>
    </xf>
    <xf numFmtId="165" fontId="5" fillId="0" borderId="19" xfId="20" applyNumberFormat="1" applyFont="1" applyBorder="1" applyAlignment="1">
      <alignment horizontal="right"/>
      <protection/>
    </xf>
    <xf numFmtId="167" fontId="5" fillId="0" borderId="0" xfId="20" applyNumberFormat="1" applyFont="1" applyFill="1" applyBorder="1" applyAlignment="1">
      <alignment horizontal="left"/>
      <protection/>
    </xf>
    <xf numFmtId="165" fontId="5" fillId="0" borderId="13" xfId="20" applyNumberFormat="1" applyFont="1" applyFill="1" applyBorder="1" applyAlignment="1">
      <alignment horizontal="right" vertical="center"/>
      <protection/>
    </xf>
    <xf numFmtId="165" fontId="5" fillId="0" borderId="17" xfId="20" applyNumberFormat="1" applyFont="1" applyFill="1" applyBorder="1" applyAlignment="1">
      <alignment horizontal="right" vertical="center"/>
      <protection/>
    </xf>
    <xf numFmtId="165" fontId="5" fillId="0" borderId="16" xfId="20" applyNumberFormat="1" applyFont="1" applyFill="1" applyBorder="1" applyAlignment="1">
      <alignment horizontal="right" vertical="center"/>
      <protection/>
    </xf>
    <xf numFmtId="165" fontId="5" fillId="0" borderId="19" xfId="20" applyNumberFormat="1" applyFont="1" applyFill="1" applyBorder="1" applyAlignment="1">
      <alignment horizontal="right" vertical="center"/>
      <protection/>
    </xf>
    <xf numFmtId="0" fontId="2" fillId="0" borderId="0" xfId="20" applyFont="1" applyFill="1" applyBorder="1" applyAlignment="1">
      <alignment horizontal="center"/>
      <protection/>
    </xf>
    <xf numFmtId="20" fontId="5" fillId="0" borderId="0" xfId="20" applyNumberFormat="1" applyFont="1">
      <alignment/>
      <protection/>
    </xf>
    <xf numFmtId="49" fontId="17" fillId="0" borderId="0" xfId="20" applyNumberFormat="1" applyFont="1" applyAlignment="1">
      <alignment horizontal="center"/>
      <protection/>
    </xf>
    <xf numFmtId="169" fontId="5" fillId="0" borderId="24" xfId="20" applyNumberFormat="1" applyFont="1" applyBorder="1" applyAlignment="1">
      <alignment horizontal="right"/>
      <protection/>
    </xf>
    <xf numFmtId="169" fontId="5" fillId="0" borderId="3" xfId="20" applyNumberFormat="1" applyFont="1" applyBorder="1" applyAlignment="1">
      <alignment horizontal="right"/>
      <protection/>
    </xf>
    <xf numFmtId="169" fontId="5" fillId="0" borderId="25" xfId="20" applyNumberFormat="1" applyFont="1" applyBorder="1" applyAlignment="1">
      <alignment horizontal="right"/>
      <protection/>
    </xf>
    <xf numFmtId="169" fontId="5" fillId="0" borderId="26" xfId="20" applyNumberFormat="1" applyFont="1" applyBorder="1" applyAlignment="1">
      <alignment horizontal="right"/>
      <protection/>
    </xf>
    <xf numFmtId="0" fontId="2" fillId="3" borderId="46" xfId="20" applyFont="1" applyFill="1" applyBorder="1" applyAlignment="1">
      <alignment horizontal="center" vertical="center"/>
      <protection/>
    </xf>
    <xf numFmtId="0" fontId="2" fillId="3" borderId="47" xfId="20" applyFont="1" applyFill="1" applyBorder="1" applyAlignment="1">
      <alignment horizontal="center" vertical="distributed"/>
      <protection/>
    </xf>
    <xf numFmtId="165" fontId="5" fillId="0" borderId="48" xfId="20" applyNumberFormat="1" applyFont="1" applyBorder="1" applyAlignment="1">
      <alignment horizontal="right"/>
      <protection/>
    </xf>
    <xf numFmtId="165" fontId="5" fillId="0" borderId="20" xfId="20" applyNumberFormat="1" applyFont="1" applyBorder="1" applyAlignment="1">
      <alignment horizontal="right"/>
      <protection/>
    </xf>
    <xf numFmtId="0" fontId="2" fillId="3" borderId="49" xfId="20" applyFont="1" applyFill="1" applyBorder="1" applyAlignment="1">
      <alignment horizontal="center" vertical="center"/>
      <protection/>
    </xf>
    <xf numFmtId="0" fontId="2" fillId="3" borderId="50" xfId="20" applyFont="1" applyFill="1" applyBorder="1" applyAlignment="1">
      <alignment horizontal="center" vertical="center"/>
      <protection/>
    </xf>
    <xf numFmtId="0" fontId="2" fillId="3" borderId="51" xfId="20" applyFont="1" applyFill="1" applyBorder="1" applyAlignment="1">
      <alignment horizontal="center" vertical="top"/>
      <protection/>
    </xf>
    <xf numFmtId="0" fontId="2" fillId="0" borderId="0" xfId="20" applyFont="1" applyFill="1" applyBorder="1" applyAlignment="1">
      <alignment horizontal="center" vertical="top"/>
      <protection/>
    </xf>
    <xf numFmtId="0" fontId="2" fillId="3" borderId="34" xfId="20" applyFont="1" applyFill="1" applyBorder="1" applyAlignment="1">
      <alignment horizontal="centerContinuous" vertical="center"/>
      <protection/>
    </xf>
    <xf numFmtId="0" fontId="2" fillId="3" borderId="11" xfId="20" applyFont="1" applyFill="1" applyBorder="1" applyAlignment="1">
      <alignment horizontal="centerContinuous" vertical="center"/>
      <protection/>
    </xf>
    <xf numFmtId="0" fontId="2" fillId="3" borderId="6" xfId="20" applyFont="1" applyFill="1" applyBorder="1" applyAlignment="1">
      <alignment horizontal="centerContinuous" vertical="center"/>
      <protection/>
    </xf>
    <xf numFmtId="0" fontId="2" fillId="3" borderId="4" xfId="20" applyFont="1" applyFill="1" applyBorder="1" applyAlignment="1">
      <alignment horizontal="centerContinuous" vertical="center"/>
      <protection/>
    </xf>
    <xf numFmtId="0" fontId="2" fillId="3" borderId="35" xfId="20" applyFont="1" applyFill="1" applyBorder="1" applyAlignment="1">
      <alignment horizontal="centerContinuous" vertical="center"/>
      <protection/>
    </xf>
    <xf numFmtId="0" fontId="2" fillId="3" borderId="52" xfId="20" applyFont="1" applyFill="1" applyBorder="1" applyAlignment="1">
      <alignment horizontal="center"/>
      <protection/>
    </xf>
    <xf numFmtId="0" fontId="2" fillId="3" borderId="41" xfId="20" applyFont="1" applyFill="1" applyBorder="1" applyAlignment="1">
      <alignment horizontal="centerContinuous"/>
      <protection/>
    </xf>
    <xf numFmtId="0" fontId="2" fillId="3" borderId="12" xfId="20" applyFont="1" applyFill="1" applyBorder="1" applyAlignment="1">
      <alignment horizontal="centerContinuous"/>
      <protection/>
    </xf>
    <xf numFmtId="0" fontId="2" fillId="3" borderId="5" xfId="20" applyFont="1" applyFill="1" applyBorder="1" applyAlignment="1">
      <alignment horizontal="centerContinuous"/>
      <protection/>
    </xf>
    <xf numFmtId="166" fontId="5" fillId="0" borderId="0" xfId="20" applyNumberFormat="1" applyFont="1" applyFill="1" applyBorder="1" applyAlignment="1">
      <alignment horizontal="right"/>
      <protection/>
    </xf>
    <xf numFmtId="165" fontId="5" fillId="0" borderId="53" xfId="20" applyNumberFormat="1" applyFont="1" applyBorder="1" applyAlignment="1">
      <alignment horizontal="right"/>
      <protection/>
    </xf>
    <xf numFmtId="165" fontId="5" fillId="0" borderId="54" xfId="20" applyNumberFormat="1" applyFont="1" applyBorder="1" applyAlignment="1">
      <alignment horizontal="right"/>
      <protection/>
    </xf>
    <xf numFmtId="0" fontId="5" fillId="0" borderId="0" xfId="20" applyFont="1" applyFill="1" applyBorder="1" applyAlignment="1">
      <alignment horizontal="left"/>
      <protection/>
    </xf>
    <xf numFmtId="2" fontId="5" fillId="0" borderId="0" xfId="20" applyNumberFormat="1" applyFont="1" applyBorder="1" applyAlignment="1">
      <alignment horizontal="right"/>
      <protection/>
    </xf>
    <xf numFmtId="0" fontId="18" fillId="6" borderId="0" xfId="25" applyFont="1" applyFill="1" applyBorder="1" applyAlignment="1" applyProtection="1">
      <alignment vertical="center"/>
      <protection/>
    </xf>
    <xf numFmtId="0" fontId="19" fillId="0" borderId="0" xfId="0" applyFont="1"/>
    <xf numFmtId="0" fontId="18" fillId="6" borderId="0" xfId="25" applyFont="1" applyFill="1" applyBorder="1" applyAlignment="1">
      <alignment vertical="center"/>
      <protection/>
    </xf>
    <xf numFmtId="0" fontId="18" fillId="6" borderId="0" xfId="0" applyFont="1" applyFill="1" applyBorder="1" applyAlignment="1">
      <alignment vertical="center"/>
    </xf>
    <xf numFmtId="0" fontId="20" fillId="6" borderId="0" xfId="25" applyFont="1" applyFill="1" applyBorder="1" applyAlignment="1">
      <alignment vertical="center"/>
      <protection/>
    </xf>
    <xf numFmtId="0" fontId="20" fillId="6" borderId="0" xfId="25" applyFont="1" applyFill="1" applyBorder="1" applyAlignment="1">
      <alignment horizontal="centerContinuous" vertical="center"/>
      <protection/>
    </xf>
    <xf numFmtId="0" fontId="18" fillId="6" borderId="0" xfId="25" applyFont="1" applyFill="1" applyBorder="1" applyAlignment="1">
      <alignment horizontal="centerContinuous" vertical="center"/>
      <protection/>
    </xf>
    <xf numFmtId="0" fontId="21" fillId="6" borderId="0" xfId="0" applyFont="1" applyFill="1" applyBorder="1" applyAlignment="1">
      <alignment vertical="center"/>
    </xf>
    <xf numFmtId="2" fontId="5" fillId="0" borderId="0" xfId="23" applyNumberFormat="1" applyFont="1" applyFill="1" applyBorder="1" applyAlignment="1">
      <alignment horizontal="left" vertical="center"/>
      <protection/>
    </xf>
    <xf numFmtId="166" fontId="5" fillId="0" borderId="0" xfId="23" applyNumberFormat="1" applyFont="1" applyFill="1" applyBorder="1" applyAlignment="1">
      <alignment horizontal="right" vertical="center"/>
      <protection/>
    </xf>
    <xf numFmtId="0" fontId="5" fillId="0" borderId="0" xfId="23" applyFont="1" applyFill="1" applyBorder="1" applyAlignment="1">
      <alignment horizontal="left" vertical="center"/>
      <protection/>
    </xf>
    <xf numFmtId="165" fontId="5" fillId="4" borderId="13" xfId="20" applyNumberFormat="1" applyFont="1" applyFill="1" applyBorder="1" applyAlignment="1">
      <alignment horizontal="right" vertical="center"/>
      <protection/>
    </xf>
    <xf numFmtId="165" fontId="5" fillId="4" borderId="3" xfId="20" applyNumberFormat="1" applyFont="1" applyFill="1" applyBorder="1" applyAlignment="1">
      <alignment horizontal="right" vertical="center"/>
      <protection/>
    </xf>
    <xf numFmtId="0" fontId="2" fillId="3" borderId="55" xfId="20" applyFont="1" applyFill="1" applyBorder="1" applyAlignment="1">
      <alignment horizontal="centerContinuous" vertical="center"/>
      <protection/>
    </xf>
    <xf numFmtId="0" fontId="2" fillId="3" borderId="56" xfId="20" applyNumberFormat="1" applyFont="1" applyFill="1" applyBorder="1" applyAlignment="1">
      <alignment horizontal="center" vertical="center" wrapText="1"/>
      <protection/>
    </xf>
    <xf numFmtId="0" fontId="2" fillId="4" borderId="57" xfId="20" applyFont="1" applyFill="1" applyBorder="1" applyAlignment="1">
      <alignment vertical="center"/>
      <protection/>
    </xf>
    <xf numFmtId="0" fontId="2" fillId="4" borderId="58" xfId="20" applyFont="1" applyFill="1" applyBorder="1" applyAlignment="1">
      <alignment vertical="center"/>
      <protection/>
    </xf>
    <xf numFmtId="0" fontId="2" fillId="0" borderId="59" xfId="20" applyFont="1" applyFill="1" applyBorder="1" applyAlignment="1">
      <alignment horizontal="left" vertical="center"/>
      <protection/>
    </xf>
    <xf numFmtId="0" fontId="2" fillId="0" borderId="60" xfId="20" applyFont="1" applyFill="1" applyBorder="1" applyAlignment="1">
      <alignment horizontal="left" vertical="center"/>
      <protection/>
    </xf>
    <xf numFmtId="0" fontId="2" fillId="3" borderId="61" xfId="20" applyFont="1" applyFill="1" applyBorder="1" applyAlignment="1">
      <alignment horizontal="centerContinuous" vertical="center"/>
      <protection/>
    </xf>
    <xf numFmtId="0" fontId="2" fillId="3" borderId="62" xfId="20" applyFont="1" applyFill="1" applyBorder="1" applyAlignment="1">
      <alignment horizontal="centerContinuous" vertical="center"/>
      <protection/>
    </xf>
    <xf numFmtId="0" fontId="2" fillId="3" borderId="63" xfId="20" applyNumberFormat="1" applyFont="1" applyFill="1" applyBorder="1" applyAlignment="1">
      <alignment horizontal="center" vertical="center" wrapText="1"/>
      <protection/>
    </xf>
    <xf numFmtId="165" fontId="5" fillId="4" borderId="38" xfId="20" applyNumberFormat="1" applyFont="1" applyFill="1" applyBorder="1" applyAlignment="1">
      <alignment horizontal="right" vertical="center"/>
      <protection/>
    </xf>
    <xf numFmtId="165" fontId="5" fillId="4" borderId="64" xfId="20" applyNumberFormat="1" applyFont="1" applyFill="1" applyBorder="1" applyAlignment="1">
      <alignment horizontal="right" vertical="center"/>
      <protection/>
    </xf>
    <xf numFmtId="165" fontId="5" fillId="0" borderId="38" xfId="20" applyNumberFormat="1" applyFont="1" applyFill="1" applyBorder="1" applyAlignment="1">
      <alignment horizontal="right" vertical="center"/>
      <protection/>
    </xf>
    <xf numFmtId="165" fontId="5" fillId="0" borderId="65" xfId="20" applyNumberFormat="1" applyFont="1" applyFill="1" applyBorder="1" applyAlignment="1">
      <alignment horizontal="right" vertical="center"/>
      <protection/>
    </xf>
    <xf numFmtId="165" fontId="5" fillId="0" borderId="66" xfId="20" applyNumberFormat="1" applyFont="1" applyFill="1" applyBorder="1" applyAlignment="1">
      <alignment horizontal="right" vertical="center"/>
      <protection/>
    </xf>
    <xf numFmtId="165" fontId="5" fillId="0" borderId="32" xfId="20" applyNumberFormat="1" applyFont="1" applyFill="1" applyBorder="1" applyAlignment="1">
      <alignment horizontal="right" vertical="center"/>
      <protection/>
    </xf>
    <xf numFmtId="165" fontId="5" fillId="0" borderId="67" xfId="20" applyNumberFormat="1" applyFont="1" applyFill="1" applyBorder="1" applyAlignment="1">
      <alignment horizontal="right" vertical="center"/>
      <protection/>
    </xf>
    <xf numFmtId="165" fontId="5" fillId="0" borderId="68" xfId="20" applyNumberFormat="1" applyFont="1" applyFill="1" applyBorder="1" applyAlignment="1">
      <alignment horizontal="right" vertical="center"/>
      <protection/>
    </xf>
    <xf numFmtId="165" fontId="5" fillId="0" borderId="69" xfId="20" applyNumberFormat="1" applyFont="1" applyFill="1" applyBorder="1" applyAlignment="1">
      <alignment horizontal="right" vertical="center"/>
      <protection/>
    </xf>
    <xf numFmtId="165" fontId="5" fillId="0" borderId="70" xfId="20" applyNumberFormat="1" applyFont="1" applyFill="1" applyBorder="1" applyAlignment="1">
      <alignment horizontal="right" vertical="center"/>
      <protection/>
    </xf>
    <xf numFmtId="0" fontId="2" fillId="3" borderId="71" xfId="20" applyNumberFormat="1" applyFont="1" applyFill="1" applyBorder="1" applyAlignment="1">
      <alignment horizontal="center" vertical="center" wrapText="1"/>
      <protection/>
    </xf>
    <xf numFmtId="165" fontId="5" fillId="4" borderId="58" xfId="20" applyNumberFormat="1" applyFont="1" applyFill="1" applyBorder="1" applyAlignment="1">
      <alignment horizontal="right" vertical="center"/>
      <protection/>
    </xf>
    <xf numFmtId="165" fontId="5" fillId="0" borderId="6" xfId="20" applyNumberFormat="1" applyFont="1" applyFill="1" applyBorder="1" applyAlignment="1">
      <alignment horizontal="right" vertical="center"/>
      <protection/>
    </xf>
    <xf numFmtId="165" fontId="5" fillId="0" borderId="8" xfId="20" applyNumberFormat="1" applyFont="1" applyFill="1" applyBorder="1" applyAlignment="1">
      <alignment horizontal="right" vertical="center"/>
      <protection/>
    </xf>
    <xf numFmtId="165" fontId="5" fillId="0" borderId="60" xfId="20" applyNumberFormat="1" applyFont="1" applyFill="1" applyBorder="1" applyAlignment="1">
      <alignment horizontal="right" vertical="center"/>
      <protection/>
    </xf>
    <xf numFmtId="0" fontId="2" fillId="3" borderId="72" xfId="20" applyFont="1" applyFill="1" applyBorder="1" applyAlignment="1">
      <alignment horizontal="centerContinuous" vertical="center"/>
      <protection/>
    </xf>
    <xf numFmtId="0" fontId="2" fillId="3" borderId="73" xfId="20" applyNumberFormat="1" applyFont="1" applyFill="1" applyBorder="1" applyAlignment="1">
      <alignment horizontal="center" vertical="center" wrapText="1"/>
      <protection/>
    </xf>
    <xf numFmtId="165" fontId="5" fillId="4" borderId="74" xfId="20" applyNumberFormat="1" applyFont="1" applyFill="1" applyBorder="1" applyAlignment="1">
      <alignment horizontal="right" vertical="center"/>
      <protection/>
    </xf>
    <xf numFmtId="165" fontId="5" fillId="4" borderId="75" xfId="20" applyNumberFormat="1" applyFont="1" applyFill="1" applyBorder="1" applyAlignment="1">
      <alignment horizontal="right" vertical="center"/>
      <protection/>
    </xf>
    <xf numFmtId="165" fontId="5" fillId="0" borderId="74" xfId="20" applyNumberFormat="1" applyFont="1" applyFill="1" applyBorder="1" applyAlignment="1">
      <alignment horizontal="right" vertical="center"/>
      <protection/>
    </xf>
    <xf numFmtId="165" fontId="5" fillId="0" borderId="76" xfId="20" applyNumberFormat="1" applyFont="1" applyFill="1" applyBorder="1" applyAlignment="1">
      <alignment horizontal="right" vertical="center"/>
      <protection/>
    </xf>
    <xf numFmtId="165" fontId="5" fillId="0" borderId="77" xfId="20" applyNumberFormat="1" applyFont="1" applyFill="1" applyBorder="1" applyAlignment="1">
      <alignment horizontal="right" vertical="center"/>
      <protection/>
    </xf>
    <xf numFmtId="165" fontId="5" fillId="0" borderId="78" xfId="20" applyNumberFormat="1" applyFont="1" applyFill="1" applyBorder="1" applyAlignment="1">
      <alignment horizontal="right" vertical="center"/>
      <protection/>
    </xf>
    <xf numFmtId="165" fontId="5" fillId="0" borderId="79" xfId="20" applyNumberFormat="1" applyFont="1" applyFill="1" applyBorder="1" applyAlignment="1">
      <alignment horizontal="right" vertical="center"/>
      <protection/>
    </xf>
    <xf numFmtId="165" fontId="5" fillId="0" borderId="80" xfId="20" applyNumberFormat="1" applyFont="1" applyFill="1" applyBorder="1" applyAlignment="1">
      <alignment horizontal="right" vertical="center"/>
      <protection/>
    </xf>
    <xf numFmtId="165" fontId="5" fillId="0" borderId="61" xfId="20" applyNumberFormat="1" applyFont="1" applyFill="1" applyBorder="1" applyAlignment="1">
      <alignment horizontal="right" vertical="center"/>
      <protection/>
    </xf>
    <xf numFmtId="165" fontId="5" fillId="0" borderId="46" xfId="20" applyNumberFormat="1" applyFont="1" applyFill="1" applyBorder="1" applyAlignment="1">
      <alignment horizontal="right" vertical="center"/>
      <protection/>
    </xf>
    <xf numFmtId="165" fontId="5" fillId="0" borderId="81" xfId="20" applyNumberFormat="1" applyFont="1" applyFill="1" applyBorder="1" applyAlignment="1">
      <alignment horizontal="right" vertical="center"/>
      <protection/>
    </xf>
    <xf numFmtId="165" fontId="5" fillId="0" borderId="1" xfId="20" applyNumberFormat="1" applyFont="1" applyFill="1" applyBorder="1" applyAlignment="1">
      <alignment horizontal="right" vertical="center"/>
      <protection/>
    </xf>
    <xf numFmtId="165" fontId="5" fillId="0" borderId="82" xfId="20" applyNumberFormat="1" applyFont="1" applyFill="1" applyBorder="1" applyAlignment="1">
      <alignment horizontal="right" vertical="center"/>
      <protection/>
    </xf>
    <xf numFmtId="165" fontId="5" fillId="0" borderId="83" xfId="20" applyNumberFormat="1" applyFont="1" applyFill="1" applyBorder="1" applyAlignment="1">
      <alignment horizontal="right" vertical="center"/>
      <protection/>
    </xf>
    <xf numFmtId="165" fontId="5" fillId="0" borderId="84" xfId="20" applyNumberFormat="1" applyFont="1" applyFill="1" applyBorder="1" applyAlignment="1">
      <alignment horizontal="right" vertical="center"/>
      <protection/>
    </xf>
    <xf numFmtId="0" fontId="2" fillId="0" borderId="85" xfId="20" applyFont="1" applyFill="1" applyBorder="1" applyAlignment="1">
      <alignment horizontal="left" vertical="center"/>
      <protection/>
    </xf>
    <xf numFmtId="165" fontId="5" fillId="0" borderId="86" xfId="20" applyNumberFormat="1" applyFont="1" applyFill="1" applyBorder="1" applyAlignment="1">
      <alignment horizontal="right" vertical="center"/>
      <protection/>
    </xf>
    <xf numFmtId="165" fontId="5" fillId="0" borderId="87" xfId="20" applyNumberFormat="1" applyFont="1" applyFill="1" applyBorder="1" applyAlignment="1">
      <alignment horizontal="right" vertical="center"/>
      <protection/>
    </xf>
    <xf numFmtId="165" fontId="5" fillId="0" borderId="88" xfId="20" applyNumberFormat="1" applyFont="1" applyFill="1" applyBorder="1" applyAlignment="1">
      <alignment horizontal="right" vertical="center"/>
      <protection/>
    </xf>
    <xf numFmtId="165" fontId="5" fillId="0" borderId="85" xfId="20" applyNumberFormat="1" applyFont="1" applyFill="1" applyBorder="1" applyAlignment="1">
      <alignment horizontal="right" vertical="center"/>
      <protection/>
    </xf>
    <xf numFmtId="0" fontId="2" fillId="0" borderId="89" xfId="20" applyFont="1" applyFill="1" applyBorder="1" applyAlignment="1">
      <alignment horizontal="left" vertical="center"/>
      <protection/>
    </xf>
    <xf numFmtId="165" fontId="5" fillId="0" borderId="90" xfId="20" applyNumberFormat="1" applyFont="1" applyFill="1" applyBorder="1" applyAlignment="1">
      <alignment horizontal="right" vertical="center"/>
      <protection/>
    </xf>
    <xf numFmtId="165" fontId="5" fillId="0" borderId="91" xfId="20" applyNumberFormat="1" applyFont="1" applyFill="1" applyBorder="1" applyAlignment="1">
      <alignment horizontal="right" vertical="center"/>
      <protection/>
    </xf>
    <xf numFmtId="165" fontId="5" fillId="0" borderId="92" xfId="20" applyNumberFormat="1" applyFont="1" applyFill="1" applyBorder="1" applyAlignment="1">
      <alignment horizontal="right" vertical="center"/>
      <protection/>
    </xf>
    <xf numFmtId="165" fontId="5" fillId="0" borderId="89" xfId="20" applyNumberFormat="1" applyFont="1" applyFill="1" applyBorder="1" applyAlignment="1">
      <alignment horizontal="right" vertical="center"/>
      <protection/>
    </xf>
    <xf numFmtId="2" fontId="5" fillId="0" borderId="0" xfId="23" applyNumberFormat="1" applyFont="1" applyFill="1" applyBorder="1" applyAlignment="1">
      <alignment horizontal="center"/>
      <protection/>
    </xf>
    <xf numFmtId="0" fontId="5" fillId="0" borderId="0" xfId="23" applyFont="1" applyAlignment="1">
      <alignment/>
      <protection/>
    </xf>
    <xf numFmtId="0" fontId="5" fillId="0" borderId="0" xfId="23" applyFont="1">
      <alignment/>
      <protection/>
    </xf>
    <xf numFmtId="0" fontId="5" fillId="0" borderId="0" xfId="23" applyFont="1" applyAlignment="1">
      <alignment horizontal="center"/>
      <protection/>
    </xf>
    <xf numFmtId="0" fontId="5" fillId="0" borderId="0" xfId="23" applyFont="1" applyFill="1" applyBorder="1">
      <alignment/>
      <protection/>
    </xf>
    <xf numFmtId="0" fontId="2" fillId="0" borderId="0" xfId="23" applyFont="1" applyFill="1" applyBorder="1" applyAlignment="1">
      <alignment horizontal="center" vertical="distributed"/>
      <protection/>
    </xf>
    <xf numFmtId="0" fontId="5" fillId="0" borderId="0" xfId="23" applyFont="1" applyBorder="1">
      <alignment/>
      <protection/>
    </xf>
    <xf numFmtId="0" fontId="2" fillId="3" borderId="93" xfId="23" applyFont="1" applyFill="1" applyBorder="1" applyAlignment="1">
      <alignment horizontal="center" vertical="distributed"/>
      <protection/>
    </xf>
    <xf numFmtId="0" fontId="2" fillId="3" borderId="94" xfId="23" applyFont="1" applyFill="1" applyBorder="1" applyAlignment="1">
      <alignment horizontal="center" vertical="distributed"/>
      <protection/>
    </xf>
    <xf numFmtId="0" fontId="16" fillId="0" borderId="0" xfId="23" applyFont="1" applyFill="1" applyBorder="1" applyAlignment="1">
      <alignment horizontal="center" vertical="distributed"/>
      <protection/>
    </xf>
    <xf numFmtId="0" fontId="2" fillId="0" borderId="0" xfId="23" applyFont="1">
      <alignment/>
      <protection/>
    </xf>
    <xf numFmtId="0" fontId="16" fillId="0" borderId="0" xfId="23" applyFont="1" applyFill="1" applyBorder="1" applyAlignment="1">
      <alignment horizontal="centerContinuous" vertical="distributed"/>
      <protection/>
    </xf>
    <xf numFmtId="165" fontId="5" fillId="0" borderId="0" xfId="23" applyNumberFormat="1" applyFont="1" applyFill="1" applyBorder="1" applyAlignment="1">
      <alignment horizontal="left"/>
      <protection/>
    </xf>
    <xf numFmtId="165" fontId="5" fillId="0" borderId="0" xfId="23" applyNumberFormat="1" applyFont="1" applyBorder="1">
      <alignment/>
      <protection/>
    </xf>
    <xf numFmtId="165" fontId="5" fillId="0" borderId="0" xfId="23" applyNumberFormat="1" applyFont="1">
      <alignment/>
      <protection/>
    </xf>
    <xf numFmtId="165" fontId="5" fillId="0" borderId="0" xfId="23" applyNumberFormat="1" applyFont="1" applyFill="1" applyBorder="1">
      <alignment/>
      <protection/>
    </xf>
    <xf numFmtId="165" fontId="5" fillId="0" borderId="0" xfId="23" applyNumberFormat="1" applyFont="1" applyFill="1" applyBorder="1" applyAlignment="1">
      <alignment horizontal="center"/>
      <protection/>
    </xf>
    <xf numFmtId="164" fontId="5" fillId="0" borderId="0" xfId="23" applyNumberFormat="1" applyFont="1" applyFill="1" applyBorder="1" applyAlignment="1">
      <alignment horizontal="center"/>
      <protection/>
    </xf>
    <xf numFmtId="0" fontId="14" fillId="0" borderId="0" xfId="23" applyFont="1" applyAlignment="1">
      <alignment horizontal="center"/>
      <protection/>
    </xf>
    <xf numFmtId="0" fontId="8" fillId="0" borderId="0" xfId="23" applyFont="1">
      <alignment/>
      <protection/>
    </xf>
    <xf numFmtId="0" fontId="15" fillId="0" borderId="0" xfId="23" applyFont="1" applyFill="1" applyBorder="1" applyAlignment="1">
      <alignment horizontal="left" vertical="center"/>
      <protection/>
    </xf>
    <xf numFmtId="0" fontId="14" fillId="0" borderId="0" xfId="23" applyFont="1">
      <alignment/>
      <protection/>
    </xf>
    <xf numFmtId="2" fontId="5" fillId="0" borderId="0" xfId="23" applyNumberFormat="1" applyFont="1" applyFill="1" applyBorder="1" applyAlignment="1">
      <alignment horizontal="center" vertical="center"/>
      <protection/>
    </xf>
    <xf numFmtId="0" fontId="2" fillId="0" borderId="95" xfId="23" applyFont="1" applyBorder="1" applyAlignment="1">
      <alignment horizontal="left"/>
      <protection/>
    </xf>
    <xf numFmtId="0" fontId="2" fillId="3" borderId="96" xfId="23" applyFont="1" applyFill="1" applyBorder="1" applyAlignment="1">
      <alignment horizontal="centerContinuous" vertical="distributed"/>
      <protection/>
    </xf>
    <xf numFmtId="0" fontId="5" fillId="7" borderId="97" xfId="23" applyFont="1" applyFill="1" applyBorder="1" applyAlignment="1">
      <alignment horizontal="centerContinuous" vertical="distributed"/>
      <protection/>
    </xf>
    <xf numFmtId="0" fontId="5" fillId="7" borderId="98" xfId="23" applyFont="1" applyFill="1" applyBorder="1" applyAlignment="1">
      <alignment horizontal="centerContinuous" vertical="distributed"/>
      <protection/>
    </xf>
    <xf numFmtId="0" fontId="2" fillId="3" borderId="99" xfId="23" applyFont="1" applyFill="1" applyBorder="1" applyAlignment="1">
      <alignment horizontal="center" vertical="distributed"/>
      <protection/>
    </xf>
    <xf numFmtId="0" fontId="2" fillId="3" borderId="0" xfId="20" applyFont="1" applyFill="1" applyBorder="1" applyAlignment="1">
      <alignment horizontal="centerContinuous"/>
      <protection/>
    </xf>
    <xf numFmtId="0" fontId="2" fillId="3" borderId="66" xfId="20" applyFont="1" applyFill="1" applyBorder="1" applyAlignment="1">
      <alignment horizontal="center"/>
      <protection/>
    </xf>
    <xf numFmtId="0" fontId="2" fillId="3" borderId="100" xfId="20" applyFont="1" applyFill="1" applyBorder="1" applyAlignment="1">
      <alignment horizontal="center"/>
      <protection/>
    </xf>
    <xf numFmtId="0" fontId="2" fillId="0" borderId="101" xfId="20" applyFont="1" applyBorder="1" applyAlignment="1">
      <alignment horizontal="left"/>
      <protection/>
    </xf>
    <xf numFmtId="165" fontId="5" fillId="0" borderId="102" xfId="20" applyNumberFormat="1" applyFont="1" applyBorder="1" applyAlignment="1">
      <alignment horizontal="right"/>
      <protection/>
    </xf>
    <xf numFmtId="165" fontId="5" fillId="0" borderId="103" xfId="20" applyNumberFormat="1" applyFont="1" applyBorder="1" applyAlignment="1">
      <alignment horizontal="right"/>
      <protection/>
    </xf>
    <xf numFmtId="165" fontId="5" fillId="0" borderId="101" xfId="20" applyNumberFormat="1" applyFont="1" applyBorder="1" applyAlignment="1">
      <alignment horizontal="right"/>
      <protection/>
    </xf>
    <xf numFmtId="0" fontId="2" fillId="0" borderId="104" xfId="20" applyFont="1" applyBorder="1" applyAlignment="1">
      <alignment horizontal="left"/>
      <protection/>
    </xf>
    <xf numFmtId="165" fontId="5" fillId="0" borderId="105" xfId="20" applyNumberFormat="1" applyFont="1" applyBorder="1" applyAlignment="1">
      <alignment horizontal="right"/>
      <protection/>
    </xf>
    <xf numFmtId="165" fontId="5" fillId="0" borderId="106" xfId="20" applyNumberFormat="1" applyFont="1" applyBorder="1" applyAlignment="1">
      <alignment horizontal="right"/>
      <protection/>
    </xf>
    <xf numFmtId="165" fontId="5" fillId="0" borderId="104" xfId="20" applyNumberFormat="1" applyFont="1" applyBorder="1" applyAlignment="1">
      <alignment horizontal="right"/>
      <protection/>
    </xf>
    <xf numFmtId="0" fontId="2" fillId="0" borderId="104" xfId="20" applyFont="1" applyBorder="1" applyAlignment="1">
      <alignment horizontal="left" wrapText="1"/>
      <protection/>
    </xf>
    <xf numFmtId="0" fontId="2" fillId="4" borderId="104" xfId="20" applyFont="1" applyFill="1" applyBorder="1">
      <alignment/>
      <protection/>
    </xf>
    <xf numFmtId="165" fontId="5" fillId="4" borderId="105" xfId="20" applyNumberFormat="1" applyFont="1" applyFill="1" applyBorder="1" applyAlignment="1">
      <alignment horizontal="right"/>
      <protection/>
    </xf>
    <xf numFmtId="165" fontId="5" fillId="4" borderId="106" xfId="20" applyNumberFormat="1" applyFont="1" applyFill="1" applyBorder="1" applyAlignment="1">
      <alignment horizontal="right"/>
      <protection/>
    </xf>
    <xf numFmtId="165" fontId="5" fillId="4" borderId="104" xfId="20" applyNumberFormat="1" applyFont="1" applyFill="1" applyBorder="1" applyAlignment="1">
      <alignment horizontal="right"/>
      <protection/>
    </xf>
    <xf numFmtId="0" fontId="2" fillId="4" borderId="104" xfId="20" applyFont="1" applyFill="1" applyBorder="1" applyAlignment="1">
      <alignment horizontal="left"/>
      <protection/>
    </xf>
    <xf numFmtId="0" fontId="19" fillId="0" borderId="0" xfId="0" applyFont="1" applyAlignment="1">
      <alignment/>
    </xf>
    <xf numFmtId="2" fontId="5" fillId="0" borderId="0" xfId="23" applyNumberFormat="1" applyFont="1" applyBorder="1">
      <alignment/>
      <protection/>
    </xf>
    <xf numFmtId="168" fontId="5" fillId="0" borderId="0" xfId="20" applyNumberFormat="1" applyFont="1">
      <alignment/>
      <protection/>
    </xf>
    <xf numFmtId="168" fontId="5" fillId="0" borderId="0" xfId="20" applyNumberFormat="1" applyFont="1" applyAlignment="1">
      <alignment horizontal="right"/>
      <protection/>
    </xf>
    <xf numFmtId="0" fontId="2" fillId="3" borderId="107" xfId="20" applyFont="1" applyFill="1" applyBorder="1" applyAlignment="1">
      <alignment horizontal="centerContinuous" vertical="distributed"/>
      <protection/>
    </xf>
    <xf numFmtId="0" fontId="2" fillId="3" borderId="108" xfId="20" applyFont="1" applyFill="1" applyBorder="1" applyAlignment="1">
      <alignment horizontal="centerContinuous" vertical="distributed"/>
      <protection/>
    </xf>
    <xf numFmtId="0" fontId="2" fillId="0" borderId="60" xfId="20" applyFont="1" applyBorder="1" applyAlignment="1">
      <alignment horizontal="left"/>
      <protection/>
    </xf>
    <xf numFmtId="165" fontId="5" fillId="0" borderId="109" xfId="20" applyNumberFormat="1" applyFont="1" applyBorder="1" applyAlignment="1">
      <alignment horizontal="right"/>
      <protection/>
    </xf>
    <xf numFmtId="165" fontId="5" fillId="0" borderId="110" xfId="20" applyNumberFormat="1" applyFont="1" applyBorder="1" applyAlignment="1">
      <alignment horizontal="right"/>
      <protection/>
    </xf>
    <xf numFmtId="165" fontId="5" fillId="0" borderId="111" xfId="20" applyNumberFormat="1" applyFont="1" applyBorder="1" applyAlignment="1">
      <alignment horizontal="right"/>
      <protection/>
    </xf>
    <xf numFmtId="169" fontId="5" fillId="0" borderId="111" xfId="20" applyNumberFormat="1" applyFont="1" applyBorder="1" applyAlignment="1">
      <alignment horizontal="right"/>
      <protection/>
    </xf>
    <xf numFmtId="170" fontId="5" fillId="0" borderId="110" xfId="20" applyNumberFormat="1" applyFont="1" applyBorder="1">
      <alignment/>
      <protection/>
    </xf>
    <xf numFmtId="164" fontId="5" fillId="0" borderId="110" xfId="20" applyNumberFormat="1" applyFont="1" applyBorder="1">
      <alignment/>
      <protection/>
    </xf>
    <xf numFmtId="170" fontId="5" fillId="0" borderId="48" xfId="20" applyNumberFormat="1" applyFont="1" applyBorder="1" applyAlignment="1">
      <alignment horizontal="right"/>
      <protection/>
    </xf>
    <xf numFmtId="169" fontId="5" fillId="0" borderId="14" xfId="20" applyNumberFormat="1" applyFont="1" applyBorder="1" applyAlignment="1">
      <alignment horizontal="right"/>
      <protection/>
    </xf>
    <xf numFmtId="164" fontId="5" fillId="0" borderId="112" xfId="20" applyNumberFormat="1" applyFont="1" applyBorder="1">
      <alignment/>
      <protection/>
    </xf>
    <xf numFmtId="0" fontId="2" fillId="3" borderId="113" xfId="20" applyFont="1" applyFill="1" applyBorder="1" applyAlignment="1">
      <alignment horizontal="center"/>
      <protection/>
    </xf>
    <xf numFmtId="165" fontId="5" fillId="0" borderId="114" xfId="20" applyNumberFormat="1" applyFont="1" applyBorder="1" applyAlignment="1">
      <alignment horizontal="right"/>
      <protection/>
    </xf>
    <xf numFmtId="165" fontId="5" fillId="0" borderId="115" xfId="20" applyNumberFormat="1" applyFont="1" applyBorder="1" applyAlignment="1">
      <alignment horizontal="right"/>
      <protection/>
    </xf>
    <xf numFmtId="0" fontId="5" fillId="8" borderId="0" xfId="21" applyFont="1" applyFill="1" applyBorder="1">
      <alignment/>
      <protection/>
    </xf>
    <xf numFmtId="0" fontId="5" fillId="8" borderId="0" xfId="21" applyFont="1" applyFill="1" applyBorder="1" applyAlignment="1">
      <alignment horizontal="center"/>
      <protection/>
    </xf>
    <xf numFmtId="0" fontId="22" fillId="8" borderId="0" xfId="21" applyFont="1" applyFill="1" applyBorder="1">
      <alignment/>
      <protection/>
    </xf>
    <xf numFmtId="0" fontId="5" fillId="5" borderId="0" xfId="21" applyFont="1" applyFill="1" applyBorder="1">
      <alignment/>
      <protection/>
    </xf>
    <xf numFmtId="0" fontId="5" fillId="5" borderId="0" xfId="21" applyFont="1" applyFill="1" applyBorder="1" applyAlignment="1">
      <alignment horizontal="center"/>
      <protection/>
    </xf>
    <xf numFmtId="0" fontId="5" fillId="8" borderId="0" xfId="23" applyFont="1" applyFill="1">
      <alignment/>
      <protection/>
    </xf>
    <xf numFmtId="0" fontId="5" fillId="8" borderId="0" xfId="21" applyFont="1" applyFill="1" applyBorder="1" quotePrefix="1">
      <alignment/>
      <protection/>
    </xf>
    <xf numFmtId="0" fontId="5" fillId="8" borderId="0" xfId="23" applyFont="1" applyFill="1" applyBorder="1">
      <alignment/>
      <protection/>
    </xf>
    <xf numFmtId="0" fontId="5" fillId="8" borderId="0" xfId="23" applyFont="1" applyFill="1" applyBorder="1" applyAlignment="1">
      <alignment horizontal="center"/>
      <protection/>
    </xf>
    <xf numFmtId="0" fontId="5" fillId="8" borderId="0" xfId="23" applyFont="1" applyFill="1" applyBorder="1" quotePrefix="1">
      <alignment/>
      <protection/>
    </xf>
    <xf numFmtId="2" fontId="5" fillId="0" borderId="0" xfId="23" applyNumberFormat="1" applyFont="1">
      <alignment/>
      <protection/>
    </xf>
    <xf numFmtId="0" fontId="2" fillId="0" borderId="0" xfId="23" applyFont="1" applyAlignment="1">
      <alignment horizontal="center"/>
      <protection/>
    </xf>
    <xf numFmtId="0" fontId="5" fillId="0" borderId="0" xfId="23" applyFont="1" applyBorder="1" applyAlignment="1">
      <alignment horizontal="center"/>
      <protection/>
    </xf>
    <xf numFmtId="0" fontId="2" fillId="0" borderId="0" xfId="23" applyFont="1" applyBorder="1" applyAlignment="1">
      <alignment horizontal="left"/>
      <protection/>
    </xf>
    <xf numFmtId="169" fontId="5" fillId="0" borderId="20" xfId="23" applyNumberFormat="1" applyFont="1" applyBorder="1" applyAlignment="1">
      <alignment horizontal="right"/>
      <protection/>
    </xf>
    <xf numFmtId="0" fontId="5" fillId="0" borderId="45" xfId="23" applyFont="1" applyBorder="1" applyAlignment="1">
      <alignment horizontal="center"/>
      <protection/>
    </xf>
    <xf numFmtId="0" fontId="5" fillId="0" borderId="53" xfId="23" applyFont="1" applyBorder="1" applyAlignment="1">
      <alignment horizontal="center"/>
      <protection/>
    </xf>
    <xf numFmtId="0" fontId="2" fillId="0" borderId="116" xfId="23" applyFont="1" applyBorder="1" applyAlignment="1">
      <alignment horizontal="left"/>
      <protection/>
    </xf>
    <xf numFmtId="169" fontId="5" fillId="0" borderId="18" xfId="23" applyNumberFormat="1" applyFont="1" applyBorder="1" applyAlignment="1">
      <alignment horizontal="right"/>
      <protection/>
    </xf>
    <xf numFmtId="0" fontId="5" fillId="0" borderId="117" xfId="23" applyFont="1" applyBorder="1" applyAlignment="1">
      <alignment horizontal="center"/>
      <protection/>
    </xf>
    <xf numFmtId="0" fontId="5" fillId="0" borderId="118" xfId="23" applyFont="1" applyBorder="1" applyAlignment="1">
      <alignment horizontal="center"/>
      <protection/>
    </xf>
    <xf numFmtId="0" fontId="2" fillId="0" borderId="119" xfId="23" applyFont="1" applyBorder="1" applyAlignment="1">
      <alignment horizontal="left"/>
      <protection/>
    </xf>
    <xf numFmtId="169" fontId="5" fillId="0" borderId="5" xfId="23" applyNumberFormat="1" applyFont="1" applyBorder="1" applyAlignment="1">
      <alignment horizontal="right"/>
      <protection/>
    </xf>
    <xf numFmtId="0" fontId="5" fillId="0" borderId="12" xfId="23" applyFont="1" applyBorder="1" applyAlignment="1">
      <alignment horizontal="center"/>
      <protection/>
    </xf>
    <xf numFmtId="0" fontId="5" fillId="0" borderId="120" xfId="23" applyFont="1" applyBorder="1" applyAlignment="1">
      <alignment horizontal="center"/>
      <protection/>
    </xf>
    <xf numFmtId="0" fontId="2" fillId="0" borderId="121" xfId="23" applyFont="1" applyBorder="1" applyAlignment="1">
      <alignment horizontal="left"/>
      <protection/>
    </xf>
    <xf numFmtId="169" fontId="5" fillId="0" borderId="4" xfId="23" applyNumberFormat="1" applyFont="1" applyBorder="1" applyAlignment="1">
      <alignment horizontal="right"/>
      <protection/>
    </xf>
    <xf numFmtId="0" fontId="5" fillId="0" borderId="11" xfId="23" applyFont="1" applyBorder="1" applyAlignment="1">
      <alignment horizontal="center"/>
      <protection/>
    </xf>
    <xf numFmtId="0" fontId="5" fillId="0" borderId="122" xfId="23" applyFont="1" applyBorder="1" applyAlignment="1">
      <alignment horizontal="center"/>
      <protection/>
    </xf>
    <xf numFmtId="0" fontId="2" fillId="0" borderId="123" xfId="23" applyFont="1" applyBorder="1" applyAlignment="1">
      <alignment horizontal="left"/>
      <protection/>
    </xf>
    <xf numFmtId="169" fontId="5" fillId="0" borderId="83" xfId="23" applyNumberFormat="1" applyFont="1" applyBorder="1" applyAlignment="1">
      <alignment horizontal="right"/>
      <protection/>
    </xf>
    <xf numFmtId="0" fontId="5" fillId="0" borderId="93" xfId="23" applyFont="1" applyBorder="1" applyAlignment="1">
      <alignment horizontal="center"/>
      <protection/>
    </xf>
    <xf numFmtId="0" fontId="5" fillId="0" borderId="124" xfId="23" applyFont="1" applyBorder="1" applyAlignment="1">
      <alignment horizontal="center"/>
      <protection/>
    </xf>
    <xf numFmtId="0" fontId="2" fillId="0" borderId="125" xfId="23" applyFont="1" applyBorder="1" applyAlignment="1">
      <alignment horizontal="left"/>
      <protection/>
    </xf>
    <xf numFmtId="169" fontId="5" fillId="0" borderId="91" xfId="23" applyNumberFormat="1" applyFont="1" applyBorder="1" applyAlignment="1">
      <alignment horizontal="right"/>
      <protection/>
    </xf>
    <xf numFmtId="0" fontId="5" fillId="0" borderId="126" xfId="23" applyFont="1" applyBorder="1" applyAlignment="1">
      <alignment horizontal="center"/>
      <protection/>
    </xf>
    <xf numFmtId="0" fontId="5" fillId="0" borderId="127" xfId="23" applyFont="1" applyBorder="1" applyAlignment="1">
      <alignment horizontal="center"/>
      <protection/>
    </xf>
    <xf numFmtId="0" fontId="2" fillId="0" borderId="128" xfId="23" applyFont="1" applyBorder="1" applyAlignment="1">
      <alignment horizontal="left"/>
      <protection/>
    </xf>
    <xf numFmtId="169" fontId="5" fillId="0" borderId="129" xfId="23" applyNumberFormat="1" applyFont="1" applyBorder="1" applyAlignment="1">
      <alignment horizontal="right"/>
      <protection/>
    </xf>
    <xf numFmtId="0" fontId="5" fillId="0" borderId="130" xfId="23" applyFont="1" applyBorder="1" applyAlignment="1">
      <alignment horizontal="center"/>
      <protection/>
    </xf>
    <xf numFmtId="0" fontId="5" fillId="0" borderId="131" xfId="23" applyFont="1" applyBorder="1" applyAlignment="1">
      <alignment horizontal="center"/>
      <protection/>
    </xf>
    <xf numFmtId="169" fontId="5" fillId="0" borderId="26" xfId="23" applyNumberFormat="1" applyFont="1" applyBorder="1" applyAlignment="1">
      <alignment horizontal="right"/>
      <protection/>
    </xf>
    <xf numFmtId="0" fontId="5" fillId="0" borderId="25" xfId="23" applyFont="1" applyBorder="1" applyAlignment="1">
      <alignment horizontal="center"/>
      <protection/>
    </xf>
    <xf numFmtId="0" fontId="5" fillId="0" borderId="132" xfId="23" applyFont="1" applyBorder="1" applyAlignment="1">
      <alignment horizontal="center"/>
      <protection/>
    </xf>
    <xf numFmtId="0" fontId="2" fillId="0" borderId="28" xfId="23" applyFont="1" applyBorder="1" applyAlignment="1">
      <alignment horizontal="left"/>
      <protection/>
    </xf>
    <xf numFmtId="169" fontId="5" fillId="0" borderId="10" xfId="23" applyNumberFormat="1" applyFont="1" applyBorder="1" applyAlignment="1">
      <alignment horizontal="right"/>
      <protection/>
    </xf>
    <xf numFmtId="0" fontId="5" fillId="0" borderId="9" xfId="23" applyFont="1" applyBorder="1" applyAlignment="1">
      <alignment horizontal="center"/>
      <protection/>
    </xf>
    <xf numFmtId="0" fontId="5" fillId="0" borderId="133" xfId="23" applyFont="1" applyBorder="1" applyAlignment="1">
      <alignment horizontal="center"/>
      <protection/>
    </xf>
    <xf numFmtId="0" fontId="2" fillId="0" borderId="134" xfId="23" applyFont="1" applyBorder="1" applyAlignment="1">
      <alignment horizontal="left"/>
      <protection/>
    </xf>
    <xf numFmtId="169" fontId="5" fillId="0" borderId="3" xfId="23" applyNumberFormat="1" applyFont="1" applyBorder="1" applyAlignment="1">
      <alignment horizontal="right"/>
      <protection/>
    </xf>
    <xf numFmtId="0" fontId="5" fillId="0" borderId="24" xfId="23" applyFont="1" applyBorder="1" applyAlignment="1">
      <alignment horizontal="center"/>
      <protection/>
    </xf>
    <xf numFmtId="0" fontId="5" fillId="0" borderId="135" xfId="23" applyFont="1" applyBorder="1" applyAlignment="1">
      <alignment horizontal="center"/>
      <protection/>
    </xf>
    <xf numFmtId="0" fontId="2" fillId="0" borderId="27" xfId="23" applyFont="1" applyBorder="1" applyAlignment="1">
      <alignment horizontal="left"/>
      <protection/>
    </xf>
    <xf numFmtId="0" fontId="2" fillId="0" borderId="0" xfId="23" applyFont="1" applyAlignment="1">
      <alignment horizontal="right"/>
      <protection/>
    </xf>
    <xf numFmtId="0" fontId="2" fillId="3" borderId="23" xfId="23" applyFont="1" applyFill="1" applyBorder="1" applyAlignment="1">
      <alignment horizontal="center"/>
      <protection/>
    </xf>
    <xf numFmtId="0" fontId="2" fillId="3" borderId="22" xfId="23" applyFont="1" applyFill="1" applyBorder="1" applyAlignment="1">
      <alignment horizontal="center"/>
      <protection/>
    </xf>
    <xf numFmtId="0" fontId="2" fillId="3" borderId="136" xfId="23" applyFont="1" applyFill="1" applyBorder="1" applyAlignment="1">
      <alignment horizontal="center"/>
      <protection/>
    </xf>
    <xf numFmtId="0" fontId="2" fillId="3" borderId="21" xfId="23" applyFont="1" applyFill="1" applyBorder="1" applyAlignment="1">
      <alignment horizontal="center"/>
      <protection/>
    </xf>
    <xf numFmtId="0" fontId="3" fillId="0" borderId="0" xfId="23" applyFont="1">
      <alignment/>
      <protection/>
    </xf>
    <xf numFmtId="0" fontId="2" fillId="0" borderId="137" xfId="23" applyFont="1" applyBorder="1" applyAlignment="1">
      <alignment horizontal="left"/>
      <protection/>
    </xf>
    <xf numFmtId="0" fontId="5" fillId="0" borderId="138" xfId="23" applyFont="1" applyBorder="1" applyAlignment="1">
      <alignment horizontal="center"/>
      <protection/>
    </xf>
    <xf numFmtId="0" fontId="5" fillId="0" borderId="139" xfId="23" applyFont="1" applyBorder="1" applyAlignment="1">
      <alignment horizontal="center"/>
      <protection/>
    </xf>
    <xf numFmtId="169" fontId="5" fillId="0" borderId="15" xfId="23" applyNumberFormat="1" applyFont="1" applyBorder="1" applyAlignment="1">
      <alignment horizontal="right"/>
      <protection/>
    </xf>
    <xf numFmtId="169" fontId="5" fillId="0" borderId="0" xfId="23" applyNumberFormat="1" applyFont="1" applyBorder="1" applyAlignment="1">
      <alignment horizontal="right"/>
      <protection/>
    </xf>
    <xf numFmtId="165" fontId="5" fillId="0" borderId="0" xfId="20" applyNumberFormat="1" applyFont="1" applyAlignment="1">
      <alignment horizontal="center"/>
      <protection/>
    </xf>
    <xf numFmtId="0" fontId="3" fillId="0" borderId="0" xfId="20" applyFont="1" applyFill="1" applyBorder="1" applyAlignment="1">
      <alignment horizontal="left"/>
      <protection/>
    </xf>
    <xf numFmtId="0" fontId="3" fillId="0" borderId="0" xfId="23" applyFont="1" applyAlignment="1">
      <alignment horizontal="left"/>
      <protection/>
    </xf>
    <xf numFmtId="0" fontId="2" fillId="3" borderId="133" xfId="20" applyFont="1" applyFill="1" applyBorder="1" applyAlignment="1">
      <alignment horizontal="center" vertical="center"/>
      <protection/>
    </xf>
    <xf numFmtId="0" fontId="2" fillId="3" borderId="122" xfId="20" applyFont="1" applyFill="1" applyBorder="1" applyAlignment="1">
      <alignment horizontal="center" vertical="center"/>
      <protection/>
    </xf>
    <xf numFmtId="0" fontId="2" fillId="3" borderId="120" xfId="20" applyFont="1" applyFill="1" applyBorder="1" applyAlignment="1">
      <alignment horizontal="center"/>
      <protection/>
    </xf>
    <xf numFmtId="165" fontId="5" fillId="0" borderId="140" xfId="20" applyNumberFormat="1" applyFont="1" applyBorder="1" applyAlignment="1">
      <alignment horizontal="right"/>
      <protection/>
    </xf>
    <xf numFmtId="165" fontId="5" fillId="4" borderId="115" xfId="20" applyNumberFormat="1" applyFont="1" applyFill="1" applyBorder="1" applyAlignment="1">
      <alignment horizontal="right"/>
      <protection/>
    </xf>
    <xf numFmtId="0" fontId="2" fillId="3" borderId="122" xfId="20" applyFont="1" applyFill="1" applyBorder="1" applyAlignment="1">
      <alignment horizontal="centerContinuous" vertical="center"/>
      <protection/>
    </xf>
    <xf numFmtId="0" fontId="2" fillId="3" borderId="120" xfId="20" applyFont="1" applyFill="1" applyBorder="1" applyAlignment="1">
      <alignment horizontal="centerContinuous"/>
      <protection/>
    </xf>
    <xf numFmtId="0" fontId="2" fillId="0" borderId="104" xfId="20" applyFont="1" applyFill="1" applyBorder="1" applyAlignment="1">
      <alignment horizontal="left"/>
      <protection/>
    </xf>
    <xf numFmtId="165" fontId="5" fillId="0" borderId="105" xfId="20" applyNumberFormat="1" applyFont="1" applyFill="1" applyBorder="1" applyAlignment="1">
      <alignment horizontal="right"/>
      <protection/>
    </xf>
    <xf numFmtId="165" fontId="5" fillId="0" borderId="115" xfId="20" applyNumberFormat="1" applyFont="1" applyFill="1" applyBorder="1" applyAlignment="1">
      <alignment horizontal="right"/>
      <protection/>
    </xf>
    <xf numFmtId="165" fontId="5" fillId="0" borderId="106" xfId="20" applyNumberFormat="1" applyFont="1" applyFill="1" applyBorder="1" applyAlignment="1">
      <alignment horizontal="right"/>
      <protection/>
    </xf>
    <xf numFmtId="165" fontId="5" fillId="0" borderId="104" xfId="20" applyNumberFormat="1" applyFont="1" applyFill="1" applyBorder="1" applyAlignment="1">
      <alignment horizontal="right"/>
      <protection/>
    </xf>
    <xf numFmtId="0" fontId="5" fillId="0" borderId="0" xfId="23" applyFont="1" applyFill="1" applyBorder="1" applyAlignment="1">
      <alignment horizontal="left" vertical="center" wrapText="1"/>
      <protection/>
    </xf>
    <xf numFmtId="4" fontId="5" fillId="0" borderId="141" xfId="20" applyNumberFormat="1" applyFont="1" applyFill="1" applyBorder="1" applyAlignment="1">
      <alignment horizontal="right"/>
      <protection/>
    </xf>
    <xf numFmtId="4" fontId="5" fillId="0" borderId="142" xfId="20" applyNumberFormat="1" applyFont="1" applyFill="1" applyBorder="1" applyAlignment="1">
      <alignment horizontal="right"/>
      <protection/>
    </xf>
    <xf numFmtId="171" fontId="5" fillId="0" borderId="143" xfId="20" applyNumberFormat="1" applyFont="1" applyFill="1" applyBorder="1">
      <alignment/>
      <protection/>
    </xf>
    <xf numFmtId="171" fontId="5" fillId="0" borderId="48" xfId="20" applyNumberFormat="1" applyFont="1" applyFill="1" applyBorder="1">
      <alignment/>
      <protection/>
    </xf>
    <xf numFmtId="171" fontId="5" fillId="0" borderId="110" xfId="20" applyNumberFormat="1" applyFont="1" applyFill="1" applyBorder="1">
      <alignment/>
      <protection/>
    </xf>
    <xf numFmtId="171" fontId="5" fillId="4" borderId="110" xfId="20" applyNumberFormat="1" applyFont="1" applyFill="1" applyBorder="1">
      <alignment/>
      <protection/>
    </xf>
    <xf numFmtId="0" fontId="2" fillId="0" borderId="0" xfId="20" applyFont="1" applyBorder="1">
      <alignment/>
      <protection/>
    </xf>
    <xf numFmtId="168" fontId="5" fillId="0" borderId="144" xfId="20" applyNumberFormat="1" applyFont="1" applyBorder="1" applyAlignment="1">
      <alignment horizontal="right"/>
      <protection/>
    </xf>
    <xf numFmtId="168" fontId="5" fillId="0" borderId="24" xfId="20" applyNumberFormat="1" applyFont="1" applyBorder="1" applyAlignment="1">
      <alignment horizontal="right"/>
      <protection/>
    </xf>
    <xf numFmtId="168" fontId="5" fillId="0" borderId="145" xfId="20" applyNumberFormat="1" applyFont="1" applyBorder="1" applyAlignment="1">
      <alignment horizontal="right"/>
      <protection/>
    </xf>
    <xf numFmtId="166" fontId="5" fillId="0" borderId="13" xfId="20" applyNumberFormat="1" applyFont="1" applyBorder="1" applyAlignment="1">
      <alignment horizontal="right"/>
      <protection/>
    </xf>
    <xf numFmtId="168" fontId="5" fillId="0" borderId="34" xfId="20" applyNumberFormat="1" applyFont="1" applyBorder="1" applyAlignment="1">
      <alignment horizontal="right"/>
      <protection/>
    </xf>
    <xf numFmtId="168" fontId="5" fillId="0" borderId="11" xfId="20" applyNumberFormat="1" applyFont="1" applyBorder="1" applyAlignment="1">
      <alignment horizontal="right"/>
      <protection/>
    </xf>
    <xf numFmtId="168" fontId="5" fillId="0" borderId="146" xfId="20" applyNumberFormat="1" applyFont="1" applyBorder="1" applyAlignment="1">
      <alignment horizontal="right"/>
      <protection/>
    </xf>
    <xf numFmtId="166" fontId="5" fillId="0" borderId="6" xfId="20" applyNumberFormat="1" applyFont="1" applyBorder="1" applyAlignment="1">
      <alignment horizontal="right"/>
      <protection/>
    </xf>
    <xf numFmtId="168" fontId="5" fillId="0" borderId="44" xfId="20" applyNumberFormat="1" applyFont="1" applyBorder="1" applyAlignment="1">
      <alignment horizontal="right"/>
      <protection/>
    </xf>
    <xf numFmtId="168" fontId="5" fillId="0" borderId="45" xfId="20" applyNumberFormat="1" applyFont="1" applyBorder="1" applyAlignment="1">
      <alignment horizontal="right"/>
      <protection/>
    </xf>
    <xf numFmtId="168" fontId="5" fillId="0" borderId="147" xfId="20" applyNumberFormat="1" applyFont="1" applyBorder="1" applyAlignment="1">
      <alignment horizontal="right"/>
      <protection/>
    </xf>
    <xf numFmtId="166" fontId="5" fillId="0" borderId="48" xfId="20" applyNumberFormat="1" applyFont="1" applyBorder="1" applyAlignment="1">
      <alignment horizontal="right"/>
      <protection/>
    </xf>
    <xf numFmtId="165" fontId="23" fillId="0" borderId="0" xfId="20" applyNumberFormat="1" applyFont="1" applyFill="1" applyBorder="1" applyAlignment="1">
      <alignment horizontal="left"/>
      <protection/>
    </xf>
    <xf numFmtId="171" fontId="5" fillId="0" borderId="148" xfId="20" applyNumberFormat="1" applyFont="1" applyFill="1" applyBorder="1" applyAlignment="1">
      <alignment horizontal="right"/>
      <protection/>
    </xf>
    <xf numFmtId="171" fontId="5" fillId="0" borderId="149" xfId="20" applyNumberFormat="1" applyFont="1" applyFill="1" applyBorder="1" applyAlignment="1">
      <alignment horizontal="right"/>
      <protection/>
    </xf>
    <xf numFmtId="171" fontId="5" fillId="0" borderId="150" xfId="20" applyNumberFormat="1" applyFont="1" applyFill="1" applyBorder="1" applyAlignment="1">
      <alignment horizontal="right"/>
      <protection/>
    </xf>
    <xf numFmtId="4" fontId="5" fillId="4" borderId="142" xfId="20" applyNumberFormat="1" applyFont="1" applyFill="1" applyBorder="1" applyAlignment="1">
      <alignment horizontal="right"/>
      <protection/>
    </xf>
    <xf numFmtId="171" fontId="5" fillId="4" borderId="149" xfId="20" applyNumberFormat="1" applyFont="1" applyFill="1" applyBorder="1" applyAlignment="1">
      <alignment horizontal="right"/>
      <protection/>
    </xf>
    <xf numFmtId="0" fontId="5" fillId="0" borderId="0" xfId="23" applyFont="1" applyFill="1" applyBorder="1" applyAlignment="1">
      <alignment horizontal="left" vertical="center" wrapText="1"/>
      <protection/>
    </xf>
    <xf numFmtId="0" fontId="2" fillId="3" borderId="151" xfId="23" applyFont="1" applyFill="1" applyBorder="1" applyAlignment="1">
      <alignment horizontal="center" vertical="center"/>
      <protection/>
    </xf>
    <xf numFmtId="0" fontId="5" fillId="0" borderId="152" xfId="23" applyFont="1" applyBorder="1" applyAlignment="1">
      <alignment horizontal="center" vertical="center"/>
      <protection/>
    </xf>
    <xf numFmtId="0" fontId="5" fillId="0" borderId="153" xfId="23" applyFont="1" applyBorder="1" applyAlignment="1">
      <alignment horizontal="center" vertical="center"/>
      <protection/>
    </xf>
    <xf numFmtId="0" fontId="2" fillId="3" borderId="154" xfId="23" applyFont="1" applyFill="1" applyBorder="1" applyAlignment="1">
      <alignment horizontal="center" vertical="distributed"/>
      <protection/>
    </xf>
    <xf numFmtId="0" fontId="5" fillId="0" borderId="155" xfId="23" applyFont="1" applyBorder="1" applyAlignment="1">
      <alignment horizontal="center" vertical="distributed"/>
      <protection/>
    </xf>
    <xf numFmtId="0" fontId="5" fillId="0" borderId="156" xfId="23" applyFont="1" applyBorder="1" applyAlignment="1">
      <alignment horizontal="center" vertical="distributed"/>
      <protection/>
    </xf>
    <xf numFmtId="0" fontId="2" fillId="3" borderId="107" xfId="23" applyFont="1" applyFill="1" applyBorder="1" applyAlignment="1">
      <alignment horizontal="center" vertical="center" wrapText="1"/>
      <protection/>
    </xf>
    <xf numFmtId="0" fontId="5" fillId="0" borderId="157" xfId="23" applyFont="1" applyBorder="1" applyAlignment="1">
      <alignment vertical="center"/>
      <protection/>
    </xf>
    <xf numFmtId="0" fontId="5" fillId="0" borderId="158" xfId="23" applyFont="1" applyBorder="1" applyAlignment="1">
      <alignment vertical="center"/>
      <protection/>
    </xf>
    <xf numFmtId="0" fontId="2" fillId="3" borderId="108" xfId="23" applyFont="1" applyFill="1" applyBorder="1" applyAlignment="1">
      <alignment horizontal="center" vertical="center"/>
      <protection/>
    </xf>
    <xf numFmtId="0" fontId="2" fillId="3" borderId="125" xfId="23" applyFont="1" applyFill="1" applyBorder="1" applyAlignment="1">
      <alignment horizontal="center" vertical="center"/>
      <protection/>
    </xf>
    <xf numFmtId="0" fontId="2" fillId="3" borderId="159" xfId="23" applyFont="1" applyFill="1" applyBorder="1" applyAlignment="1">
      <alignment horizontal="center" vertical="center"/>
      <protection/>
    </xf>
    <xf numFmtId="0" fontId="2" fillId="3" borderId="160" xfId="23" applyFont="1" applyFill="1" applyBorder="1" applyAlignment="1">
      <alignment horizontal="center" vertical="center" wrapText="1"/>
      <protection/>
    </xf>
    <xf numFmtId="0" fontId="2" fillId="3" borderId="0" xfId="23" applyFont="1" applyFill="1" applyBorder="1" applyAlignment="1">
      <alignment horizontal="center" vertical="center" wrapText="1"/>
      <protection/>
    </xf>
    <xf numFmtId="0" fontId="2" fillId="3" borderId="161" xfId="23" applyFont="1" applyFill="1" applyBorder="1" applyAlignment="1">
      <alignment horizontal="center" vertical="center" wrapText="1"/>
      <protection/>
    </xf>
    <xf numFmtId="0" fontId="2" fillId="3" borderId="162" xfId="20" applyFont="1" applyFill="1" applyBorder="1" applyAlignment="1">
      <alignment horizontal="center" vertical="center" wrapText="1"/>
      <protection/>
    </xf>
    <xf numFmtId="0" fontId="5" fillId="0" borderId="153" xfId="20" applyFont="1" applyBorder="1" applyAlignment="1">
      <alignment horizontal="center" vertical="center" wrapText="1"/>
      <protection/>
    </xf>
    <xf numFmtId="0" fontId="2" fillId="3" borderId="51" xfId="23" applyFont="1" applyFill="1" applyBorder="1" applyAlignment="1">
      <alignment horizontal="center" vertical="center" wrapText="1"/>
      <protection/>
    </xf>
    <xf numFmtId="0" fontId="19" fillId="0" borderId="157" xfId="0" applyFont="1" applyBorder="1" applyAlignment="1">
      <alignment horizontal="center"/>
    </xf>
    <xf numFmtId="0" fontId="19" fillId="0" borderId="158" xfId="0" applyFont="1" applyBorder="1" applyAlignment="1">
      <alignment horizontal="center"/>
    </xf>
    <xf numFmtId="0" fontId="2" fillId="3" borderId="163" xfId="20" applyFont="1" applyFill="1" applyBorder="1" applyAlignment="1">
      <alignment horizontal="center" vertical="center"/>
      <protection/>
    </xf>
    <xf numFmtId="0" fontId="2" fillId="3" borderId="125" xfId="20" applyFont="1" applyFill="1" applyBorder="1" applyAlignment="1">
      <alignment horizontal="center" vertical="center"/>
      <protection/>
    </xf>
    <xf numFmtId="0" fontId="24" fillId="6" borderId="0" xfId="0" applyFont="1" applyFill="1" applyBorder="1" applyAlignment="1">
      <alignment horizontal="center" vertical="center" wrapText="1"/>
    </xf>
    <xf numFmtId="0" fontId="27" fillId="6" borderId="0" xfId="25" applyFont="1" applyFill="1" applyBorder="1" applyAlignment="1">
      <alignment vertical="center"/>
      <protection/>
    </xf>
    <xf numFmtId="0" fontId="24" fillId="6" borderId="0" xfId="0" applyFont="1" applyFill="1" applyBorder="1" applyAlignment="1">
      <alignment vertical="center"/>
    </xf>
    <xf numFmtId="0" fontId="24" fillId="6" borderId="0" xfId="25" applyFont="1" applyFill="1" applyBorder="1" applyAlignment="1">
      <alignment vertical="center"/>
      <protection/>
    </xf>
    <xf numFmtId="0" fontId="27" fillId="6" borderId="0" xfId="0" applyFont="1" applyFill="1" applyBorder="1" applyAlignment="1">
      <alignment horizontal="center" vertical="center"/>
    </xf>
    <xf numFmtId="0" fontId="28" fillId="6" borderId="0" xfId="0" applyFont="1" applyFill="1" applyBorder="1" applyAlignment="1">
      <alignment vertical="center"/>
    </xf>
    <xf numFmtId="0" fontId="24" fillId="6" borderId="0" xfId="0" applyFont="1" applyFill="1" applyBorder="1" applyAlignment="1">
      <alignment horizontal="left" vertical="center"/>
    </xf>
    <xf numFmtId="0" fontId="29" fillId="6" borderId="0" xfId="0" applyFont="1" applyFill="1" applyBorder="1" applyAlignment="1">
      <alignment vertical="center"/>
    </xf>
    <xf numFmtId="0" fontId="30" fillId="6" borderId="0" xfId="0" applyFont="1" applyFill="1" applyBorder="1" applyAlignment="1">
      <alignment vertical="center"/>
    </xf>
    <xf numFmtId="49" fontId="24" fillId="6" borderId="0" xfId="0" applyNumberFormat="1" applyFont="1" applyFill="1" applyBorder="1" applyAlignment="1">
      <alignment vertical="center"/>
    </xf>
    <xf numFmtId="49" fontId="24" fillId="6" borderId="0" xfId="0" applyNumberFormat="1" applyFont="1" applyFill="1" applyBorder="1" applyAlignment="1">
      <alignment horizontal="right"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Percent 2" xfId="24"/>
    <cellStyle name="Menu"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775"/>
          <c:y val="0.027"/>
          <c:w val="0.95925"/>
          <c:h val="0.58575"/>
        </c:manualLayout>
      </c:layout>
      <c:barChart>
        <c:barDir val="col"/>
        <c:grouping val="stacked"/>
        <c:varyColors val="0"/>
        <c:ser>
          <c:idx val="0"/>
          <c:order val="0"/>
          <c:tx>
            <c:v>Without taxes</c:v>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00AFAC"/>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solidFill>
                <a:srgbClr val="00AFAC"/>
              </a:solidFill>
              <a:ln w="25400">
                <a:noFill/>
              </a:ln>
            </c:spPr>
          </c:dPt>
          <c:dPt>
            <c:idx val="20"/>
            <c:invertIfNegative val="0"/>
            <c:spPr>
              <a:solidFill>
                <a:srgbClr val="00AFAC"/>
              </a:solidFill>
              <a:ln w="25400">
                <a:noFill/>
              </a:ln>
            </c:spPr>
          </c:dPt>
          <c:dPt>
            <c:idx val="21"/>
            <c:invertIfNegative val="0"/>
            <c:spPr>
              <a:solidFill>
                <a:schemeClr val="accent1"/>
              </a:solidFill>
              <a:ln w="25400">
                <a:noFill/>
              </a:ln>
            </c:spPr>
          </c:dPt>
          <c:dPt>
            <c:idx val="22"/>
            <c:invertIfNegative val="0"/>
            <c:spPr>
              <a:solidFill>
                <a:schemeClr val="accent1"/>
              </a:solidFill>
              <a:ln w="25400">
                <a:noFill/>
              </a:ln>
            </c:spPr>
          </c:dPt>
          <c:dPt>
            <c:idx val="23"/>
            <c:invertIfNegative val="0"/>
            <c:spPr>
              <a:solidFill>
                <a:srgbClr val="00AFAC"/>
              </a:solid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Pt>
            <c:idx val="32"/>
            <c:invertIfNegative val="0"/>
            <c:spPr>
              <a:solidFill>
                <a:srgbClr val="00AFAC"/>
              </a:solidFill>
              <a:ln w="25400">
                <a:noFill/>
              </a:ln>
            </c:spPr>
          </c:dPt>
          <c:dPt>
            <c:idx val="33"/>
            <c:invertIfNegative val="0"/>
            <c:spPr>
              <a:solidFill>
                <a:schemeClr val="accent1">
                  <a:lumMod val="40000"/>
                  <a:lumOff val="60000"/>
                </a:schemeClr>
              </a:solidFill>
              <a:ln w="25400">
                <a:noFill/>
              </a:ln>
            </c:spPr>
          </c:dPt>
          <c:dPt>
            <c:idx val="34"/>
            <c:invertIfNegative val="0"/>
            <c:spPr>
              <a:solidFill>
                <a:schemeClr val="accent1"/>
              </a:solidFill>
              <a:ln w="25400">
                <a:noFill/>
              </a:ln>
            </c:spPr>
          </c:dPt>
          <c:dPt>
            <c:idx val="35"/>
            <c:invertIfNegative val="0"/>
            <c:spPr>
              <a:solidFill>
                <a:schemeClr val="accent1">
                  <a:lumMod val="40000"/>
                  <a:lumOff val="60000"/>
                </a:schemeClr>
              </a:solidFill>
              <a:ln w="25400">
                <a:noFill/>
              </a:ln>
            </c:spPr>
          </c:dPt>
          <c:dPt>
            <c:idx val="36"/>
            <c:invertIfNegative val="0"/>
            <c:spPr>
              <a:solidFill>
                <a:srgbClr val="00AFAC"/>
              </a:solidFill>
              <a:ln w="25400">
                <a:noFill/>
              </a:ln>
            </c:spPr>
          </c:dPt>
          <c:dPt>
            <c:idx val="37"/>
            <c:invertIfNegative val="0"/>
            <c:spPr>
              <a:solidFill>
                <a:srgbClr val="00AFAC"/>
              </a:solidFill>
              <a:ln w="25400">
                <a:noFill/>
              </a:ln>
            </c:spPr>
          </c:dPt>
          <c:dPt>
            <c:idx val="38"/>
            <c:invertIfNegative val="0"/>
            <c:spPr>
              <a:solidFill>
                <a:srgbClr val="00AFAC"/>
              </a:solidFill>
              <a:ln w="25400">
                <a:noFill/>
              </a:ln>
            </c:spPr>
          </c:dPt>
          <c:dPt>
            <c:idx val="39"/>
            <c:invertIfNegative val="0"/>
            <c:spPr>
              <a:solidFill>
                <a:srgbClr val="00AFAC"/>
              </a:solidFill>
              <a:ln w="25400">
                <a:noFill/>
              </a:ln>
            </c:spPr>
          </c:dPt>
          <c:dPt>
            <c:idx val="40"/>
            <c:invertIfNegative val="0"/>
            <c:spPr>
              <a:solidFill>
                <a:srgbClr val="00AFAC"/>
              </a:solidFill>
              <a:ln w="25400">
                <a:noFill/>
              </a:ln>
            </c:spPr>
          </c:dPt>
          <c:dPt>
            <c:idx val="41"/>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1'!$B$5:$B$46</c:f>
              <c:strCache/>
            </c:strRef>
          </c:cat>
          <c:val>
            <c:numRef>
              <c:f>'Figure 1'!$H$5:$H$46</c:f>
              <c:numCache/>
            </c:numRef>
          </c:val>
        </c:ser>
        <c:ser>
          <c:idx val="1"/>
          <c:order val="1"/>
          <c:tx>
            <c:v>Other taxes</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25400">
                <a:noFill/>
              </a:ln>
            </c:spPr>
          </c:dPt>
          <c:dPt>
            <c:idx val="1"/>
            <c:invertIfNegative val="0"/>
            <c:spPr>
              <a:solidFill>
                <a:schemeClr val="accent2"/>
              </a:solidFill>
              <a:ln w="25400">
                <a:noFill/>
              </a:ln>
            </c:spPr>
          </c:dPt>
          <c:dPt>
            <c:idx val="2"/>
            <c:invertIfNegative val="0"/>
            <c:spPr>
              <a:solidFill>
                <a:schemeClr val="accent2"/>
              </a:solidFill>
              <a:ln w="25400">
                <a:noFill/>
              </a:ln>
            </c:spPr>
          </c:dPt>
          <c:dPt>
            <c:idx val="3"/>
            <c:invertIfNegative val="0"/>
            <c:spPr>
              <a:solidFill>
                <a:schemeClr val="accent2"/>
              </a:solidFill>
              <a:ln w="25400">
                <a:noFill/>
              </a:ln>
            </c:spPr>
          </c:dPt>
          <c:dPt>
            <c:idx val="4"/>
            <c:invertIfNegative val="0"/>
            <c:spPr>
              <a:solidFill>
                <a:schemeClr val="accent2"/>
              </a:solidFill>
              <a:ln w="25400">
                <a:noFill/>
              </a:ln>
            </c:spPr>
          </c:dPt>
          <c:dPt>
            <c:idx val="5"/>
            <c:invertIfNegative val="0"/>
            <c:spPr>
              <a:solidFill>
                <a:schemeClr val="accent2"/>
              </a:solidFill>
              <a:ln w="25400">
                <a:noFill/>
              </a:ln>
            </c:spPr>
          </c:dPt>
          <c:dPt>
            <c:idx val="6"/>
            <c:invertIfNegative val="0"/>
            <c:spPr>
              <a:solidFill>
                <a:schemeClr val="accent2"/>
              </a:solidFill>
              <a:ln w="25400">
                <a:noFill/>
              </a:ln>
            </c:spPr>
          </c:dPt>
          <c:dPt>
            <c:idx val="7"/>
            <c:invertIfNegative val="0"/>
            <c:spPr>
              <a:solidFill>
                <a:schemeClr val="accent2"/>
              </a:solidFill>
              <a:ln w="25400">
                <a:noFill/>
              </a:ln>
            </c:spPr>
          </c:dPt>
          <c:dPt>
            <c:idx val="8"/>
            <c:invertIfNegative val="0"/>
            <c:spPr>
              <a:solidFill>
                <a:schemeClr val="accent2"/>
              </a:solidFill>
              <a:ln w="25400">
                <a:noFill/>
              </a:ln>
            </c:spPr>
          </c:dPt>
          <c:dPt>
            <c:idx val="9"/>
            <c:invertIfNegative val="0"/>
            <c:spPr>
              <a:solidFill>
                <a:schemeClr val="accent2"/>
              </a:solidFill>
              <a:ln w="25400">
                <a:noFill/>
              </a:ln>
            </c:spPr>
          </c:dPt>
          <c:dPt>
            <c:idx val="10"/>
            <c:invertIfNegative val="0"/>
            <c:spPr>
              <a:solidFill>
                <a:schemeClr val="accent2"/>
              </a:solidFill>
              <a:ln w="25400">
                <a:noFill/>
              </a:ln>
            </c:spPr>
          </c:dPt>
          <c:dPt>
            <c:idx val="11"/>
            <c:invertIfNegative val="0"/>
            <c:spPr>
              <a:solidFill>
                <a:schemeClr val="accent2"/>
              </a:solidFill>
              <a:ln w="25400">
                <a:noFill/>
              </a:ln>
            </c:spPr>
          </c:dPt>
          <c:dPt>
            <c:idx val="12"/>
            <c:invertIfNegative val="0"/>
            <c:spPr>
              <a:solidFill>
                <a:schemeClr val="accent2"/>
              </a:solidFill>
              <a:ln w="25400">
                <a:noFill/>
              </a:ln>
            </c:spPr>
          </c:dPt>
          <c:dPt>
            <c:idx val="13"/>
            <c:invertIfNegative val="0"/>
            <c:spPr>
              <a:solidFill>
                <a:schemeClr val="accent2"/>
              </a:solidFill>
              <a:ln w="25400">
                <a:noFill/>
              </a:ln>
            </c:spPr>
          </c:dPt>
          <c:dPt>
            <c:idx val="14"/>
            <c:invertIfNegative val="0"/>
            <c:spPr>
              <a:solidFill>
                <a:schemeClr val="accent2"/>
              </a:solidFill>
              <a:ln w="25400">
                <a:noFill/>
              </a:ln>
            </c:spPr>
          </c:dPt>
          <c:dPt>
            <c:idx val="15"/>
            <c:invertIfNegative val="0"/>
            <c:spPr>
              <a:solidFill>
                <a:schemeClr val="accent2"/>
              </a:solidFill>
              <a:ln w="25400">
                <a:noFill/>
              </a:ln>
            </c:spPr>
          </c:dPt>
          <c:dPt>
            <c:idx val="16"/>
            <c:invertIfNegative val="0"/>
            <c:spPr>
              <a:solidFill>
                <a:schemeClr val="accent2"/>
              </a:solidFill>
              <a:ln w="25400">
                <a:noFill/>
              </a:ln>
            </c:spPr>
          </c:dPt>
          <c:dPt>
            <c:idx val="17"/>
            <c:invertIfNegative val="0"/>
            <c:spPr>
              <a:solidFill>
                <a:schemeClr val="accent2"/>
              </a:solidFill>
              <a:ln w="25400">
                <a:noFill/>
              </a:ln>
            </c:spPr>
          </c:dPt>
          <c:dPt>
            <c:idx val="18"/>
            <c:invertIfNegative val="0"/>
            <c:spPr>
              <a:solidFill>
                <a:schemeClr val="accent2"/>
              </a:solidFill>
              <a:ln w="25400">
                <a:noFill/>
              </a:ln>
            </c:spPr>
          </c:dPt>
          <c:dPt>
            <c:idx val="19"/>
            <c:invertIfNegative val="0"/>
            <c:spPr>
              <a:solidFill>
                <a:schemeClr val="accent2"/>
              </a:solidFill>
              <a:ln w="25400">
                <a:noFill/>
              </a:ln>
            </c:spPr>
          </c:dPt>
          <c:dPt>
            <c:idx val="20"/>
            <c:invertIfNegative val="0"/>
            <c:spPr>
              <a:solidFill>
                <a:schemeClr val="accent2"/>
              </a:solidFill>
              <a:ln w="25400">
                <a:noFill/>
              </a:ln>
            </c:spPr>
          </c:dPt>
          <c:dPt>
            <c:idx val="21"/>
            <c:invertIfNegative val="0"/>
            <c:spPr>
              <a:solidFill>
                <a:schemeClr val="accent2"/>
              </a:solidFill>
              <a:ln w="25400">
                <a:noFill/>
              </a:ln>
            </c:spPr>
          </c:dPt>
          <c:dPt>
            <c:idx val="22"/>
            <c:invertIfNegative val="0"/>
            <c:spPr>
              <a:solidFill>
                <a:schemeClr val="accent2"/>
              </a:solidFill>
              <a:ln w="25400">
                <a:noFill/>
              </a:ln>
            </c:spPr>
          </c:dPt>
          <c:dPt>
            <c:idx val="23"/>
            <c:invertIfNegative val="0"/>
            <c:spPr>
              <a:solidFill>
                <a:schemeClr val="accent2"/>
              </a:solidFill>
              <a:ln w="25400">
                <a:noFill/>
              </a:ln>
            </c:spPr>
          </c:dPt>
          <c:dPt>
            <c:idx val="24"/>
            <c:invertIfNegative val="0"/>
            <c:spPr>
              <a:solidFill>
                <a:schemeClr val="accent2"/>
              </a:solidFill>
              <a:ln w="25400">
                <a:noFill/>
              </a:ln>
            </c:spPr>
          </c:dPt>
          <c:dPt>
            <c:idx val="25"/>
            <c:invertIfNegative val="0"/>
            <c:spPr>
              <a:solidFill>
                <a:schemeClr val="accent2"/>
              </a:solidFill>
              <a:ln w="25400">
                <a:noFill/>
              </a:ln>
            </c:spPr>
          </c:dPt>
          <c:dPt>
            <c:idx val="26"/>
            <c:invertIfNegative val="0"/>
            <c:spPr>
              <a:solidFill>
                <a:schemeClr val="accent2"/>
              </a:solidFill>
              <a:ln w="25400">
                <a:noFill/>
              </a:ln>
            </c:spPr>
          </c:dPt>
          <c:dPt>
            <c:idx val="27"/>
            <c:invertIfNegative val="0"/>
            <c:spPr>
              <a:solidFill>
                <a:schemeClr val="accent2"/>
              </a:solidFill>
              <a:ln w="25400">
                <a:noFill/>
              </a:ln>
            </c:spPr>
          </c:dPt>
          <c:dPt>
            <c:idx val="28"/>
            <c:invertIfNegative val="0"/>
            <c:spPr>
              <a:solidFill>
                <a:schemeClr val="accent2"/>
              </a:solidFill>
              <a:ln w="25400">
                <a:noFill/>
              </a:ln>
            </c:spPr>
          </c:dPt>
          <c:dPt>
            <c:idx val="29"/>
            <c:invertIfNegative val="0"/>
            <c:spPr>
              <a:solidFill>
                <a:schemeClr val="accent2"/>
              </a:solidFill>
              <a:ln w="25400">
                <a:noFill/>
              </a:ln>
            </c:spPr>
          </c:dPt>
          <c:dPt>
            <c:idx val="30"/>
            <c:invertIfNegative val="0"/>
            <c:spPr>
              <a:solidFill>
                <a:schemeClr val="accent2"/>
              </a:solidFill>
              <a:ln w="25400">
                <a:noFill/>
              </a:ln>
            </c:spPr>
          </c:dPt>
          <c:dPt>
            <c:idx val="31"/>
            <c:invertIfNegative val="0"/>
            <c:spPr>
              <a:solidFill>
                <a:schemeClr val="accent2"/>
              </a:solidFill>
              <a:ln w="25400">
                <a:noFill/>
              </a:ln>
            </c:spPr>
          </c:dPt>
          <c:dPt>
            <c:idx val="32"/>
            <c:invertIfNegative val="0"/>
            <c:spPr>
              <a:solidFill>
                <a:schemeClr val="accent2"/>
              </a:solidFill>
              <a:ln w="25400">
                <a:noFill/>
              </a:ln>
            </c:spPr>
          </c:dPt>
          <c:dPt>
            <c:idx val="33"/>
            <c:invertIfNegative val="0"/>
            <c:spPr>
              <a:solidFill>
                <a:schemeClr val="accent2">
                  <a:lumMod val="40000"/>
                  <a:lumOff val="60000"/>
                </a:schemeClr>
              </a:solidFill>
              <a:ln w="25400">
                <a:noFill/>
              </a:ln>
            </c:spPr>
          </c:dPt>
          <c:dPt>
            <c:idx val="34"/>
            <c:invertIfNegative val="0"/>
            <c:spPr>
              <a:solidFill>
                <a:schemeClr val="accent2"/>
              </a:solidFill>
              <a:ln w="25400">
                <a:noFill/>
              </a:ln>
            </c:spPr>
          </c:dPt>
          <c:dPt>
            <c:idx val="35"/>
            <c:invertIfNegative val="0"/>
            <c:spPr>
              <a:solidFill>
                <a:schemeClr val="accent2">
                  <a:lumMod val="40000"/>
                  <a:lumOff val="60000"/>
                </a:schemeClr>
              </a:solidFill>
              <a:ln w="25400">
                <a:noFill/>
              </a:ln>
            </c:spPr>
          </c:dPt>
          <c:dPt>
            <c:idx val="36"/>
            <c:invertIfNegative val="0"/>
            <c:spPr>
              <a:solidFill>
                <a:schemeClr val="accent2"/>
              </a:solidFill>
              <a:ln w="25400">
                <a:noFill/>
              </a:ln>
            </c:spPr>
          </c:dPt>
          <c:dPt>
            <c:idx val="37"/>
            <c:invertIfNegative val="0"/>
            <c:spPr>
              <a:solidFill>
                <a:schemeClr val="accent2"/>
              </a:solidFill>
              <a:ln w="25400">
                <a:noFill/>
              </a:ln>
            </c:spPr>
          </c:dPt>
          <c:dPt>
            <c:idx val="38"/>
            <c:invertIfNegative val="0"/>
            <c:spPr>
              <a:solidFill>
                <a:schemeClr val="accent2"/>
              </a:solidFill>
              <a:ln w="25400">
                <a:noFill/>
              </a:ln>
            </c:spPr>
          </c:dPt>
          <c:dPt>
            <c:idx val="39"/>
            <c:invertIfNegative val="0"/>
            <c:spPr>
              <a:solidFill>
                <a:schemeClr val="accent2"/>
              </a:solidFill>
              <a:ln w="25400">
                <a:noFill/>
              </a:ln>
            </c:spPr>
          </c:dPt>
          <c:dPt>
            <c:idx val="40"/>
            <c:invertIfNegative val="0"/>
            <c:spPr>
              <a:solidFill>
                <a:schemeClr val="accent2"/>
              </a:solidFill>
              <a:ln w="25400">
                <a:noFill/>
              </a:ln>
            </c:spPr>
          </c:dPt>
          <c:dPt>
            <c:idx val="41"/>
            <c:invertIfNegative val="0"/>
            <c:spPr>
              <a:solidFill>
                <a:schemeClr val="accent2"/>
              </a:solidFill>
              <a:ln w="25400">
                <a:noFill/>
              </a:ln>
            </c:spPr>
          </c:dPt>
          <c:dLbls>
            <c:numFmt formatCode="General" sourceLinked="1"/>
            <c:showLegendKey val="0"/>
            <c:showVal val="0"/>
            <c:showBubbleSize val="0"/>
            <c:showCatName val="0"/>
            <c:showSerName val="0"/>
            <c:showPercent val="0"/>
          </c:dLbls>
          <c:cat>
            <c:strRef>
              <c:f>'Figure 1'!$B$5:$B$46</c:f>
              <c:strCache/>
            </c:strRef>
          </c:cat>
          <c:val>
            <c:numRef>
              <c:f>'Figure 1'!$I$5:$I$46</c:f>
              <c:numCache/>
            </c:numRef>
          </c:val>
        </c:ser>
        <c:ser>
          <c:idx val="2"/>
          <c:order val="2"/>
          <c:tx>
            <c:v>VAT</c:v>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w="25400">
                <a:noFill/>
              </a:ln>
            </c:spPr>
          </c:dPt>
          <c:dPt>
            <c:idx val="1"/>
            <c:invertIfNegative val="0"/>
            <c:spPr>
              <a:solidFill>
                <a:schemeClr val="accent3"/>
              </a:solidFill>
              <a:ln w="25400">
                <a:noFill/>
              </a:ln>
            </c:spPr>
          </c:dPt>
          <c:dPt>
            <c:idx val="2"/>
            <c:invertIfNegative val="0"/>
            <c:spPr>
              <a:solidFill>
                <a:schemeClr val="accent3"/>
              </a:solidFill>
              <a:ln w="25400">
                <a:noFill/>
              </a:ln>
            </c:spPr>
          </c:dPt>
          <c:dPt>
            <c:idx val="3"/>
            <c:invertIfNegative val="0"/>
            <c:spPr>
              <a:solidFill>
                <a:schemeClr val="accent3"/>
              </a:solidFill>
              <a:ln w="25400">
                <a:noFill/>
              </a:ln>
            </c:spPr>
          </c:dPt>
          <c:dPt>
            <c:idx val="4"/>
            <c:invertIfNegative val="0"/>
            <c:spPr>
              <a:solidFill>
                <a:schemeClr val="accent3"/>
              </a:solidFill>
              <a:ln w="25400">
                <a:noFill/>
              </a:ln>
            </c:spPr>
          </c:dPt>
          <c:dPt>
            <c:idx val="5"/>
            <c:invertIfNegative val="0"/>
            <c:spPr>
              <a:solidFill>
                <a:schemeClr val="accent3"/>
              </a:solidFill>
              <a:ln w="25400">
                <a:noFill/>
              </a:ln>
            </c:spPr>
          </c:dPt>
          <c:dPt>
            <c:idx val="6"/>
            <c:invertIfNegative val="0"/>
            <c:spPr>
              <a:solidFill>
                <a:schemeClr val="accent3"/>
              </a:solidFill>
              <a:ln w="25400">
                <a:noFill/>
              </a:ln>
            </c:spPr>
          </c:dPt>
          <c:dPt>
            <c:idx val="7"/>
            <c:invertIfNegative val="0"/>
            <c:spPr>
              <a:solidFill>
                <a:schemeClr val="accent3"/>
              </a:solidFill>
              <a:ln w="25400">
                <a:noFill/>
              </a:ln>
            </c:spPr>
          </c:dPt>
          <c:dPt>
            <c:idx val="8"/>
            <c:invertIfNegative val="0"/>
            <c:spPr>
              <a:solidFill>
                <a:schemeClr val="accent3"/>
              </a:solidFill>
              <a:ln w="25400">
                <a:noFill/>
              </a:ln>
            </c:spPr>
          </c:dPt>
          <c:dPt>
            <c:idx val="9"/>
            <c:invertIfNegative val="0"/>
            <c:spPr>
              <a:solidFill>
                <a:schemeClr val="accent3"/>
              </a:solidFill>
              <a:ln w="25400">
                <a:noFill/>
              </a:ln>
            </c:spPr>
          </c:dPt>
          <c:dPt>
            <c:idx val="10"/>
            <c:invertIfNegative val="0"/>
            <c:spPr>
              <a:solidFill>
                <a:schemeClr val="accent3"/>
              </a:solidFill>
              <a:ln w="25400">
                <a:noFill/>
              </a:ln>
            </c:spPr>
          </c:dPt>
          <c:dPt>
            <c:idx val="11"/>
            <c:invertIfNegative val="0"/>
            <c:spPr>
              <a:solidFill>
                <a:schemeClr val="accent3"/>
              </a:solidFill>
              <a:ln w="25400">
                <a:noFill/>
              </a:ln>
            </c:spPr>
          </c:dPt>
          <c:dPt>
            <c:idx val="12"/>
            <c:invertIfNegative val="0"/>
            <c:spPr>
              <a:solidFill>
                <a:schemeClr val="accent3"/>
              </a:solidFill>
              <a:ln w="25400">
                <a:noFill/>
              </a:ln>
            </c:spPr>
          </c:dPt>
          <c:dPt>
            <c:idx val="13"/>
            <c:invertIfNegative val="0"/>
            <c:spPr>
              <a:solidFill>
                <a:schemeClr val="accent3"/>
              </a:solidFill>
              <a:ln w="25400">
                <a:noFill/>
              </a:ln>
            </c:spPr>
          </c:dPt>
          <c:dPt>
            <c:idx val="14"/>
            <c:invertIfNegative val="0"/>
            <c:spPr>
              <a:solidFill>
                <a:schemeClr val="accent3"/>
              </a:solidFill>
              <a:ln w="25400">
                <a:noFill/>
              </a:ln>
            </c:spPr>
          </c:dPt>
          <c:dPt>
            <c:idx val="15"/>
            <c:invertIfNegative val="0"/>
            <c:spPr>
              <a:solidFill>
                <a:schemeClr val="accent3"/>
              </a:solidFill>
              <a:ln w="25400">
                <a:noFill/>
              </a:ln>
            </c:spPr>
          </c:dPt>
          <c:dPt>
            <c:idx val="16"/>
            <c:invertIfNegative val="0"/>
            <c:spPr>
              <a:solidFill>
                <a:schemeClr val="accent3"/>
              </a:solidFill>
              <a:ln w="25400">
                <a:noFill/>
              </a:ln>
            </c:spPr>
          </c:dPt>
          <c:dPt>
            <c:idx val="17"/>
            <c:invertIfNegative val="0"/>
            <c:spPr>
              <a:solidFill>
                <a:schemeClr val="accent3"/>
              </a:solidFill>
              <a:ln w="25400">
                <a:noFill/>
              </a:ln>
            </c:spPr>
          </c:dPt>
          <c:dPt>
            <c:idx val="18"/>
            <c:invertIfNegative val="0"/>
            <c:spPr>
              <a:solidFill>
                <a:schemeClr val="accent3"/>
              </a:solidFill>
              <a:ln w="25400">
                <a:noFill/>
              </a:ln>
            </c:spPr>
          </c:dPt>
          <c:dPt>
            <c:idx val="19"/>
            <c:invertIfNegative val="0"/>
            <c:spPr>
              <a:solidFill>
                <a:schemeClr val="accent3"/>
              </a:solidFill>
              <a:ln w="25400">
                <a:noFill/>
              </a:ln>
            </c:spPr>
          </c:dPt>
          <c:dPt>
            <c:idx val="20"/>
            <c:invertIfNegative val="0"/>
            <c:spPr>
              <a:solidFill>
                <a:schemeClr val="accent3"/>
              </a:solidFill>
              <a:ln w="25400">
                <a:noFill/>
              </a:ln>
            </c:spPr>
          </c:dPt>
          <c:dPt>
            <c:idx val="21"/>
            <c:invertIfNegative val="0"/>
            <c:spPr>
              <a:solidFill>
                <a:schemeClr val="accent3"/>
              </a:solidFill>
              <a:ln w="25400">
                <a:noFill/>
              </a:ln>
            </c:spPr>
          </c:dPt>
          <c:dPt>
            <c:idx val="22"/>
            <c:invertIfNegative val="0"/>
            <c:spPr>
              <a:solidFill>
                <a:schemeClr val="accent3"/>
              </a:solidFill>
              <a:ln w="25400">
                <a:noFill/>
              </a:ln>
            </c:spPr>
          </c:dPt>
          <c:dPt>
            <c:idx val="23"/>
            <c:invertIfNegative val="0"/>
            <c:spPr>
              <a:solidFill>
                <a:schemeClr val="accent3"/>
              </a:solidFill>
              <a:ln w="25400">
                <a:noFill/>
              </a:ln>
            </c:spPr>
          </c:dPt>
          <c:dPt>
            <c:idx val="24"/>
            <c:invertIfNegative val="0"/>
            <c:spPr>
              <a:solidFill>
                <a:schemeClr val="accent3"/>
              </a:solidFill>
              <a:ln w="25400">
                <a:noFill/>
              </a:ln>
            </c:spPr>
          </c:dPt>
          <c:dPt>
            <c:idx val="25"/>
            <c:invertIfNegative val="0"/>
            <c:spPr>
              <a:solidFill>
                <a:schemeClr val="accent3"/>
              </a:solidFill>
              <a:ln w="25400">
                <a:noFill/>
              </a:ln>
            </c:spPr>
          </c:dPt>
          <c:dPt>
            <c:idx val="26"/>
            <c:invertIfNegative val="0"/>
            <c:spPr>
              <a:solidFill>
                <a:schemeClr val="accent3"/>
              </a:solidFill>
              <a:ln w="25400">
                <a:noFill/>
              </a:ln>
            </c:spPr>
          </c:dPt>
          <c:dPt>
            <c:idx val="27"/>
            <c:invertIfNegative val="0"/>
            <c:spPr>
              <a:solidFill>
                <a:schemeClr val="accent3"/>
              </a:solidFill>
              <a:ln w="25400">
                <a:noFill/>
              </a:ln>
            </c:spPr>
          </c:dPt>
          <c:dPt>
            <c:idx val="28"/>
            <c:invertIfNegative val="0"/>
            <c:spPr>
              <a:solidFill>
                <a:schemeClr val="accent3"/>
              </a:solidFill>
              <a:ln w="25400">
                <a:noFill/>
              </a:ln>
            </c:spPr>
          </c:dPt>
          <c:dPt>
            <c:idx val="29"/>
            <c:invertIfNegative val="0"/>
            <c:spPr>
              <a:solidFill>
                <a:schemeClr val="accent3"/>
              </a:solidFill>
              <a:ln w="25400">
                <a:noFill/>
              </a:ln>
            </c:spPr>
          </c:dPt>
          <c:dPt>
            <c:idx val="30"/>
            <c:invertIfNegative val="0"/>
            <c:spPr>
              <a:solidFill>
                <a:schemeClr val="accent3"/>
              </a:solidFill>
              <a:ln w="25400">
                <a:noFill/>
              </a:ln>
            </c:spPr>
          </c:dPt>
          <c:dPt>
            <c:idx val="31"/>
            <c:invertIfNegative val="0"/>
            <c:spPr>
              <a:solidFill>
                <a:schemeClr val="accent3"/>
              </a:solidFill>
              <a:ln w="25400">
                <a:noFill/>
              </a:ln>
            </c:spPr>
          </c:dPt>
          <c:dPt>
            <c:idx val="32"/>
            <c:invertIfNegative val="0"/>
            <c:spPr>
              <a:solidFill>
                <a:schemeClr val="accent3"/>
              </a:solidFill>
              <a:ln w="25400">
                <a:noFill/>
              </a:ln>
            </c:spPr>
          </c:dPt>
          <c:dPt>
            <c:idx val="33"/>
            <c:invertIfNegative val="0"/>
            <c:spPr>
              <a:solidFill>
                <a:schemeClr val="tx2">
                  <a:lumMod val="40000"/>
                  <a:lumOff val="60000"/>
                </a:schemeClr>
              </a:solidFill>
              <a:ln w="25400">
                <a:noFill/>
              </a:ln>
            </c:spPr>
          </c:dPt>
          <c:dPt>
            <c:idx val="34"/>
            <c:invertIfNegative val="0"/>
            <c:spPr>
              <a:solidFill>
                <a:schemeClr val="accent3"/>
              </a:solidFill>
              <a:ln w="25400">
                <a:noFill/>
              </a:ln>
            </c:spPr>
          </c:dPt>
          <c:dPt>
            <c:idx val="35"/>
            <c:invertIfNegative val="0"/>
            <c:spPr>
              <a:solidFill>
                <a:schemeClr val="accent3">
                  <a:lumMod val="40000"/>
                  <a:lumOff val="60000"/>
                </a:schemeClr>
              </a:solidFill>
              <a:ln w="25400">
                <a:noFill/>
              </a:ln>
            </c:spPr>
          </c:dPt>
          <c:dPt>
            <c:idx val="36"/>
            <c:invertIfNegative val="0"/>
            <c:spPr>
              <a:solidFill>
                <a:schemeClr val="accent3"/>
              </a:solidFill>
              <a:ln w="25400">
                <a:noFill/>
              </a:ln>
            </c:spPr>
          </c:dPt>
          <c:dPt>
            <c:idx val="37"/>
            <c:invertIfNegative val="0"/>
            <c:spPr>
              <a:solidFill>
                <a:schemeClr val="accent3"/>
              </a:solidFill>
              <a:ln w="25400">
                <a:noFill/>
              </a:ln>
            </c:spPr>
          </c:dPt>
          <c:dPt>
            <c:idx val="38"/>
            <c:invertIfNegative val="0"/>
            <c:spPr>
              <a:solidFill>
                <a:schemeClr val="accent3"/>
              </a:solidFill>
              <a:ln w="25400">
                <a:noFill/>
              </a:ln>
            </c:spPr>
          </c:dPt>
          <c:dPt>
            <c:idx val="39"/>
            <c:invertIfNegative val="0"/>
            <c:spPr>
              <a:solidFill>
                <a:schemeClr val="accent3"/>
              </a:solidFill>
              <a:ln w="25400">
                <a:noFill/>
              </a:ln>
            </c:spPr>
          </c:dPt>
          <c:dPt>
            <c:idx val="40"/>
            <c:invertIfNegative val="0"/>
            <c:spPr>
              <a:solidFill>
                <a:schemeClr val="accent3"/>
              </a:solidFill>
              <a:ln w="25400">
                <a:noFill/>
              </a:ln>
            </c:spPr>
          </c:dPt>
          <c:dPt>
            <c:idx val="41"/>
            <c:invertIfNegative val="0"/>
            <c:spPr>
              <a:solidFill>
                <a:schemeClr val="accent3"/>
              </a:solidFill>
              <a:ln w="25400">
                <a:noFill/>
              </a:ln>
            </c:spPr>
          </c:dPt>
          <c:dLbls>
            <c:numFmt formatCode="General" sourceLinked="1"/>
            <c:showLegendKey val="0"/>
            <c:showVal val="0"/>
            <c:showBubbleSize val="0"/>
            <c:showCatName val="0"/>
            <c:showSerName val="0"/>
            <c:showPercent val="0"/>
          </c:dLbls>
          <c:cat>
            <c:strRef>
              <c:f>'Figure 1'!$B$5:$B$46</c:f>
              <c:strCache/>
            </c:strRef>
          </c:cat>
          <c:val>
            <c:numRef>
              <c:f>'Figure 1'!$J$5:$J$46</c:f>
              <c:numCache/>
            </c:numRef>
          </c:val>
        </c:ser>
        <c:overlap val="100"/>
        <c:axId val="15682882"/>
        <c:axId val="6928211"/>
      </c:barChart>
      <c:catAx>
        <c:axId val="15682882"/>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6928211"/>
        <c:crosses val="autoZero"/>
        <c:auto val="0"/>
        <c:lblOffset val="100"/>
        <c:tickLblSkip val="1"/>
        <c:noMultiLvlLbl val="0"/>
      </c:catAx>
      <c:valAx>
        <c:axId val="6928211"/>
        <c:scaling>
          <c:orientation val="minMax"/>
        </c:scaling>
        <c:axPos val="l"/>
        <c:majorGridlines>
          <c:spPr>
            <a:ln w="3175">
              <a:solidFill>
                <a:srgbClr val="C0C0C0"/>
              </a:solidFill>
              <a:prstDash val="sysDash"/>
            </a:ln>
          </c:spPr>
        </c:majorGridlines>
        <c:delete val="0"/>
        <c:numFmt formatCode="0.000" sourceLinked="0"/>
        <c:majorTickMark val="out"/>
        <c:minorTickMark val="none"/>
        <c:tickLblPos val="nextTo"/>
        <c:spPr>
          <a:ln w="9525">
            <a:noFill/>
          </a:ln>
        </c:spPr>
        <c:txPr>
          <a:bodyPr/>
          <a:lstStyle/>
          <a:p>
            <a:pPr>
              <a:defRPr lang="en-US" cap="none" sz="1000" b="0" i="0" u="none" baseline="0">
                <a:solidFill>
                  <a:srgbClr val="000000"/>
                </a:solidFill>
                <a:latin typeface="Arial"/>
                <a:ea typeface="Arial"/>
                <a:cs typeface="Arial"/>
              </a:defRPr>
            </a:pPr>
          </a:p>
        </c:txPr>
        <c:crossAx val="15682882"/>
        <c:crosses val="autoZero"/>
        <c:crossBetween val="between"/>
        <c:dispUnits/>
      </c:valAx>
      <c:spPr>
        <a:noFill/>
        <a:ln w="25400">
          <a:noFill/>
        </a:ln>
      </c:spPr>
    </c:plotArea>
    <c:legend>
      <c:legendPos val="b"/>
      <c:layout>
        <c:manualLayout>
          <c:xMode val="edge"/>
          <c:yMode val="edge"/>
          <c:x val="0.38125"/>
          <c:y val="0.94625"/>
          <c:w val="0.29075"/>
          <c:h val="0.0405"/>
        </c:manualLayout>
      </c:layout>
      <c:overlay val="0"/>
      <c:spPr>
        <a:noFill/>
        <a:ln w="25400">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no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125"/>
          <c:y val="0.0145"/>
          <c:w val="0.89775"/>
          <c:h val="0.764"/>
        </c:manualLayout>
      </c:layout>
      <c:lineChart>
        <c:grouping val="standard"/>
        <c:varyColors val="0"/>
        <c:ser>
          <c:idx val="0"/>
          <c:order val="0"/>
          <c:tx>
            <c:strRef>
              <c:f>'Figure 2'!$B$6</c:f>
              <c:strCache>
                <c:ptCount val="1"/>
                <c:pt idx="0">
                  <c:v>EU-28</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2'!$C$5:$U$5</c:f>
              <c:strCache/>
            </c:strRef>
          </c:cat>
          <c:val>
            <c:numRef>
              <c:f>'Figure 2'!$C$6:$U$6</c:f>
              <c:numCache/>
            </c:numRef>
          </c:val>
          <c:smooth val="0"/>
        </c:ser>
        <c:ser>
          <c:idx val="1"/>
          <c:order val="1"/>
          <c:tx>
            <c:strRef>
              <c:f>'Figure 2'!$B$7</c:f>
              <c:strCache>
                <c:ptCount val="1"/>
                <c:pt idx="0">
                  <c:v>EA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2'!$C$5:$U$5</c:f>
              <c:strCache/>
            </c:strRef>
          </c:cat>
          <c:val>
            <c:numRef>
              <c:f>'Figure 2'!$C$7:$U$7</c:f>
              <c:numCache/>
            </c:numRef>
          </c:val>
          <c:smooth val="0"/>
        </c:ser>
        <c:marker val="1"/>
        <c:axId val="62353900"/>
        <c:axId val="24314189"/>
      </c:lineChart>
      <c:catAx>
        <c:axId val="62353900"/>
        <c:scaling>
          <c:orientation val="minMax"/>
        </c:scaling>
        <c:axPos val="b"/>
        <c:delete val="0"/>
        <c:numFmt formatCode="General" sourceLinked="1"/>
        <c:majorTickMark val="out"/>
        <c:minorTickMark val="none"/>
        <c:tickLblPos val="nextTo"/>
        <c:txPr>
          <a:bodyPr vert="horz" rot="2700000"/>
          <a:lstStyle/>
          <a:p>
            <a:pPr>
              <a:defRPr lang="en-US" cap="none" u="none" baseline="0">
                <a:latin typeface="Arial"/>
                <a:ea typeface="Arial"/>
                <a:cs typeface="Arial"/>
              </a:defRPr>
            </a:pPr>
          </a:p>
        </c:txPr>
        <c:crossAx val="24314189"/>
        <c:crosses val="autoZero"/>
        <c:auto val="0"/>
        <c:lblOffset val="100"/>
        <c:tickLblSkip val="1"/>
        <c:noMultiLvlLbl val="0"/>
      </c:catAx>
      <c:valAx>
        <c:axId val="24314189"/>
        <c:scaling>
          <c:orientation val="minMax"/>
        </c:scaling>
        <c:axPos val="l"/>
        <c:majorGridlines>
          <c:spPr>
            <a:ln w="3175">
              <a:solidFill>
                <a:schemeClr val="bg2">
                  <a:lumMod val="90000"/>
                </a:schemeClr>
              </a:solidFill>
              <a:prstDash val="sysDot"/>
            </a:ln>
          </c:spPr>
        </c:majorGridlines>
        <c:delete val="0"/>
        <c:numFmt formatCode="#,##0.00" sourceLinked="0"/>
        <c:majorTickMark val="out"/>
        <c:minorTickMark val="none"/>
        <c:tickLblPos val="nextTo"/>
        <c:spPr>
          <a:ln>
            <a:noFill/>
          </a:ln>
        </c:spPr>
        <c:txPr>
          <a:bodyPr/>
          <a:lstStyle/>
          <a:p>
            <a:pPr>
              <a:defRPr lang="en-US" cap="none" u="none" baseline="0">
                <a:latin typeface="Arial"/>
                <a:ea typeface="Arial"/>
                <a:cs typeface="Arial"/>
              </a:defRPr>
            </a:pPr>
          </a:p>
        </c:txPr>
        <c:crossAx val="62353900"/>
        <c:crosses val="autoZero"/>
        <c:crossBetween val="between"/>
        <c:dispUnits/>
      </c:valAx>
    </c:plotArea>
    <c:legend>
      <c:legendPos val="b"/>
      <c:layout/>
      <c:overlay val="0"/>
      <c:txPr>
        <a:bodyPr vert="horz" rot="0"/>
        <a:lstStyle/>
        <a:p>
          <a:pPr>
            <a:defRPr lang="en-US" cap="none" b="1" i="0" u="none" baseline="0">
              <a:latin typeface="Arial"/>
              <a:ea typeface="Arial"/>
              <a:cs typeface="Arial"/>
            </a:defRPr>
          </a:pPr>
        </a:p>
      </c:txPr>
    </c:legend>
    <c:plotVisOnly val="1"/>
    <c:dispBlanksAs val="gap"/>
    <c:showDLblsOverMax val="0"/>
  </c:chart>
  <c:spPr>
    <a:ln>
      <a:noFill/>
    </a:ln>
  </c:sp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3375"/>
          <c:w val="0.86775"/>
          <c:h val="0.61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3'!$B$10:$B$48</c:f>
              <c:strCache/>
            </c:strRef>
          </c:cat>
          <c:val>
            <c:numRef>
              <c:f>'Figure 3'!$C$10:$C$48</c:f>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3'!$B$10:$B$48</c:f>
              <c:strCache/>
            </c:strRef>
          </c:cat>
          <c:val>
            <c:numRef>
              <c:f>'Figure 3'!$D$10:$D$48</c:f>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3'!$B$10:$B$48</c:f>
              <c:strCache/>
            </c:strRef>
          </c:cat>
          <c:val>
            <c:numRef>
              <c:f>'Figure 3'!$E$10:$E$48</c:f>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3'!$B$10:$B$48</c:f>
              <c:strCache/>
            </c:strRef>
          </c:cat>
          <c:val>
            <c:numRef>
              <c:f>'Figure 3'!$F$10:$F$48</c:f>
            </c:numRef>
          </c:val>
        </c:ser>
        <c:ser>
          <c:idx val="4"/>
          <c:order val="4"/>
          <c:tx>
            <c:v>Share of taxes and levies (%)</c:v>
          </c:tx>
          <c:spPr>
            <a:solidFill>
              <a:srgbClr val="00AFA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3'!$B$10:$B$48</c:f>
              <c:strCache/>
            </c:strRef>
          </c:cat>
          <c:val>
            <c:numRef>
              <c:f>'Figure 3'!$G$10:$G$48</c:f>
              <c:numCache/>
            </c:numRef>
          </c:val>
        </c:ser>
        <c:axId val="17501110"/>
        <c:axId val="23292263"/>
      </c:barChart>
      <c:catAx>
        <c:axId val="17501110"/>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Arial"/>
                <a:ea typeface="Arial"/>
                <a:cs typeface="Arial"/>
              </a:defRPr>
            </a:pPr>
          </a:p>
        </c:txPr>
        <c:crossAx val="23292263"/>
        <c:crosses val="autoZero"/>
        <c:auto val="1"/>
        <c:lblOffset val="100"/>
        <c:noMultiLvlLbl val="0"/>
      </c:catAx>
      <c:valAx>
        <c:axId val="23292263"/>
        <c:scaling>
          <c:orientation val="minMax"/>
          <c:max val="70"/>
        </c:scaling>
        <c:axPos val="l"/>
        <c:majorGridlines>
          <c:spPr>
            <a:ln>
              <a:solidFill/>
              <a:prstDash val="sysDot"/>
            </a:ln>
          </c:spPr>
        </c:majorGridlines>
        <c:delete val="0"/>
        <c:numFmt formatCode="#,##0.0" sourceLinked="0"/>
        <c:majorTickMark val="out"/>
        <c:minorTickMark val="none"/>
        <c:tickLblPos val="nextTo"/>
        <c:spPr>
          <a:ln>
            <a:noFill/>
          </a:ln>
        </c:spPr>
        <c:crossAx val="17501110"/>
        <c:crosses val="autoZero"/>
        <c:crossBetween val="between"/>
        <c:dispUnits/>
      </c:valAx>
    </c:plotArea>
    <c:legend>
      <c:legendPos val="b"/>
      <c:layout/>
      <c:overlay val="0"/>
      <c:txPr>
        <a:bodyPr vert="horz" rot="0"/>
        <a:lstStyle/>
        <a:p>
          <a:pPr>
            <a:defRPr lang="en-US" cap="none" b="1" i="0" u="none" baseline="0">
              <a:latin typeface="Arial"/>
              <a:ea typeface="Arial"/>
              <a:cs typeface="Arial"/>
            </a:defRPr>
          </a:pPr>
        </a:p>
      </c:txPr>
    </c:legend>
    <c:plotVisOnly val="1"/>
    <c:dispBlanksAs val="gap"/>
    <c:showDLblsOverMax val="0"/>
  </c:chart>
  <c:spPr>
    <a:ln>
      <a:noFill/>
    </a:ln>
  </c:spPr>
  <c:txPr>
    <a:bodyPr vert="horz" rot="0"/>
    <a:lstStyle/>
    <a:p>
      <a:pPr>
        <a:defRPr lang="en-US" cap="none"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475"/>
          <c:y val="0.04"/>
          <c:w val="0.853"/>
          <c:h val="0.9415"/>
        </c:manualLayout>
      </c:layout>
      <c:barChart>
        <c:barDir val="bar"/>
        <c:grouping val="clustered"/>
        <c:varyColors val="0"/>
        <c:ser>
          <c:idx val="0"/>
          <c:order val="0"/>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chemeClr val="accent1">
                  <a:lumMod val="40000"/>
                  <a:lumOff val="60000"/>
                </a:schemeClr>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00AFAC"/>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solidFill>
                <a:schemeClr val="accent1"/>
              </a:solidFill>
              <a:ln w="25400">
                <a:noFill/>
              </a:ln>
            </c:spPr>
          </c:dPt>
          <c:dPt>
            <c:idx val="20"/>
            <c:invertIfNegative val="0"/>
            <c:spPr>
              <a:solidFill>
                <a:schemeClr val="accent1"/>
              </a:solidFill>
              <a:ln w="25400">
                <a:noFill/>
              </a:ln>
            </c:spPr>
          </c:dPt>
          <c:dPt>
            <c:idx val="21"/>
            <c:invertIfNegative val="0"/>
            <c:spPr>
              <a:solidFill>
                <a:srgbClr val="00AFAC"/>
              </a:solidFill>
              <a:ln w="25400">
                <a:noFill/>
              </a:ln>
            </c:spPr>
          </c:dPt>
          <c:dPt>
            <c:idx val="22"/>
            <c:invertIfNegative val="0"/>
            <c:spPr>
              <a:solidFill>
                <a:schemeClr val="accent1"/>
              </a:solidFill>
              <a:ln w="25400">
                <a:noFill/>
              </a:ln>
            </c:spPr>
          </c:dPt>
          <c:dPt>
            <c:idx val="23"/>
            <c:invertIfNegative val="0"/>
            <c:spPr>
              <a:solidFill>
                <a:schemeClr val="accent1">
                  <a:lumMod val="40000"/>
                  <a:lumOff val="60000"/>
                </a:schemeClr>
              </a:solid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Pt>
            <c:idx val="32"/>
            <c:invertIfNegative val="0"/>
            <c:spPr>
              <a:solidFill>
                <a:srgbClr val="00AFAC"/>
              </a:solidFill>
              <a:ln w="25400">
                <a:noFill/>
              </a:ln>
            </c:spPr>
          </c:dPt>
          <c:dPt>
            <c:idx val="33"/>
            <c:invertIfNegative val="0"/>
            <c:spPr>
              <a:solidFill>
                <a:srgbClr val="00AFAC"/>
              </a:solidFill>
              <a:ln w="25400">
                <a:noFill/>
              </a:ln>
            </c:spPr>
          </c:dPt>
          <c:dPt>
            <c:idx val="34"/>
            <c:invertIfNegative val="0"/>
            <c:spPr>
              <a:solidFill>
                <a:srgbClr val="00AFAC"/>
              </a:solidFill>
              <a:ln w="25400">
                <a:noFill/>
              </a:ln>
            </c:spPr>
          </c:dPt>
          <c:dPt>
            <c:idx val="35"/>
            <c:invertIfNegative val="0"/>
            <c:spPr>
              <a:solidFill>
                <a:srgbClr val="00AFAC"/>
              </a:solidFill>
              <a:ln w="25400">
                <a:noFill/>
              </a:ln>
            </c:spPr>
          </c:dPt>
          <c:dPt>
            <c:idx val="36"/>
            <c:invertIfNegative val="0"/>
            <c:spPr>
              <a:solidFill>
                <a:srgbClr val="00AFAC"/>
              </a:solidFill>
              <a:ln w="25400">
                <a:noFill/>
              </a:ln>
            </c:spPr>
          </c:dPt>
          <c:dPt>
            <c:idx val="37"/>
            <c:invertIfNegative val="0"/>
            <c:spPr>
              <a:solidFill>
                <a:srgbClr val="00AFAC"/>
              </a:solidFill>
              <a:ln w="25400">
                <a:noFill/>
              </a:ln>
            </c:spPr>
          </c:dPt>
          <c:dPt>
            <c:idx val="38"/>
            <c:invertIfNegative val="0"/>
            <c:spPr>
              <a:solidFill>
                <a:srgbClr val="00AFAC"/>
              </a:solidFill>
              <a:ln w="25400">
                <a:noFill/>
              </a:ln>
            </c:spPr>
          </c:dPt>
          <c:dPt>
            <c:idx val="39"/>
            <c:invertIfNegative val="0"/>
            <c:spPr>
              <a:solidFill>
                <a:srgbClr val="00AFAC"/>
              </a:solidFill>
              <a:ln w="25400">
                <a:noFill/>
              </a:ln>
            </c:spPr>
          </c:dPt>
          <c:dPt>
            <c:idx val="40"/>
            <c:invertIfNegative val="0"/>
            <c:spPr>
              <a:solidFill>
                <a:srgbClr val="00AFAC"/>
              </a:solidFill>
              <a:ln w="25400">
                <a:noFill/>
              </a:ln>
            </c:spPr>
          </c:dPt>
          <c:dPt>
            <c:idx val="41"/>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4'!$B$9:$B$50</c:f>
              <c:strCache/>
            </c:strRef>
          </c:cat>
          <c:val>
            <c:numRef>
              <c:f>'Figure 4'!$W$9:$W$50</c:f>
              <c:numCache/>
            </c:numRef>
          </c:val>
        </c:ser>
        <c:axId val="8303776"/>
        <c:axId val="7625121"/>
      </c:barChart>
      <c:catAx>
        <c:axId val="8303776"/>
        <c:scaling>
          <c:orientation val="maxMin"/>
        </c:scaling>
        <c:axPos val="l"/>
        <c:delete val="0"/>
        <c:numFmt formatCode="General" sourceLinked="1"/>
        <c:majorTickMark val="out"/>
        <c:minorTickMark val="none"/>
        <c:tickLblPos val="low"/>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7625121"/>
        <c:crosses val="autoZero"/>
        <c:auto val="0"/>
        <c:lblOffset val="100"/>
        <c:noMultiLvlLbl val="0"/>
      </c:catAx>
      <c:valAx>
        <c:axId val="7625121"/>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txPr>
          <a:bodyPr/>
          <a:lstStyle/>
          <a:p>
            <a:pPr>
              <a:defRPr lang="en-US" cap="none" sz="1000" b="0" i="0" u="none" baseline="0">
                <a:solidFill>
                  <a:srgbClr val="000000"/>
                </a:solidFill>
                <a:latin typeface="Arial"/>
                <a:ea typeface="Arial"/>
                <a:cs typeface="Arial"/>
              </a:defRPr>
            </a:pPr>
          </a:p>
        </c:txPr>
        <c:crossAx val="8303776"/>
        <c:crosses val="autoZero"/>
        <c:crossBetween val="between"/>
        <c:dispUnits/>
        <c:majorUnit val="0.05000000000000001"/>
        <c:minorUnit val="0.02"/>
      </c:valAx>
      <c:spPr>
        <a:noFill/>
        <a:ln w="25400">
          <a:noFill/>
        </a:ln>
      </c:spPr>
    </c:plotArea>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325"/>
          <c:y val="0.043"/>
          <c:w val="0.96575"/>
          <c:h val="0.593"/>
        </c:manualLayout>
      </c:layout>
      <c:barChart>
        <c:barDir val="col"/>
        <c:grouping val="stacked"/>
        <c:varyColors val="0"/>
        <c:ser>
          <c:idx val="0"/>
          <c:order val="0"/>
          <c:tx>
            <c:v>Without taxes</c:v>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00AFAC"/>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solidFill>
                <a:srgbClr val="00AFAC"/>
              </a:solidFill>
              <a:ln w="25400">
                <a:noFill/>
              </a:ln>
            </c:spPr>
          </c:dPt>
          <c:dPt>
            <c:idx val="20"/>
            <c:invertIfNegative val="0"/>
            <c:spPr>
              <a:solidFill>
                <a:srgbClr val="00AFAC"/>
              </a:solidFill>
              <a:ln w="25400">
                <a:noFill/>
              </a:ln>
            </c:spPr>
          </c:dPt>
          <c:dPt>
            <c:idx val="21"/>
            <c:invertIfNegative val="0"/>
            <c:spPr>
              <a:solidFill>
                <a:schemeClr val="accent1"/>
              </a:solidFill>
              <a:ln w="25400">
                <a:noFill/>
              </a:ln>
            </c:spPr>
          </c:dPt>
          <c:dPt>
            <c:idx val="22"/>
            <c:invertIfNegative val="0"/>
            <c:spPr>
              <a:solidFill>
                <a:srgbClr val="00AFAC"/>
              </a:solidFill>
              <a:ln w="25400">
                <a:noFill/>
              </a:ln>
            </c:spPr>
          </c:dPt>
          <c:dPt>
            <c:idx val="23"/>
            <c:invertIfNegative val="0"/>
            <c:spPr>
              <a:solidFill>
                <a:srgbClr val="00AFAC"/>
              </a:solidFill>
              <a:ln w="25400">
                <a:noFill/>
              </a:ln>
            </c:spPr>
          </c:dPt>
          <c:dPt>
            <c:idx val="24"/>
            <c:invertIfNegative val="0"/>
            <c:spPr>
              <a:solidFill>
                <a:srgbClr val="00AFAC"/>
              </a:solidFill>
              <a:ln w="25400">
                <a:noFill/>
              </a:ln>
            </c:spPr>
          </c:dPt>
          <c:dPt>
            <c:idx val="25"/>
            <c:invertIfNegative val="0"/>
            <c:spPr>
              <a:solidFill>
                <a:schemeClr val="accent1"/>
              </a:solidFill>
              <a:ln w="25400">
                <a:noFill/>
              </a:ln>
            </c:spPr>
          </c:dPt>
          <c:dPt>
            <c:idx val="26"/>
            <c:invertIfNegative val="0"/>
            <c:spPr>
              <a:solidFill>
                <a:srgbClr val="00AFAC"/>
              </a:solidFill>
              <a:ln w="25400">
                <a:noFill/>
              </a:ln>
            </c:spPr>
          </c:dPt>
          <c:dPt>
            <c:idx val="27"/>
            <c:invertIfNegative val="0"/>
            <c:spPr>
              <a:solidFill>
                <a:schemeClr val="accent1">
                  <a:lumMod val="40000"/>
                  <a:lumOff val="60000"/>
                </a:schemeClr>
              </a:solidFill>
              <a:ln w="25400">
                <a:noFill/>
              </a:ln>
            </c:spPr>
          </c:dPt>
          <c:dPt>
            <c:idx val="28"/>
            <c:invertIfNegative val="0"/>
            <c:spPr>
              <a:solidFill>
                <a:schemeClr val="accent1"/>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chemeClr val="accent1">
                  <a:lumMod val="40000"/>
                  <a:lumOff val="60000"/>
                </a:schemeClr>
              </a:solidFill>
              <a:ln w="25400">
                <a:noFill/>
              </a:ln>
            </c:spPr>
          </c:dPt>
          <c:dPt>
            <c:idx val="32"/>
            <c:invertIfNegative val="0"/>
            <c:spPr>
              <a:solidFill>
                <a:srgbClr val="00AFAC"/>
              </a:solidFill>
              <a:ln w="25400">
                <a:noFill/>
              </a:ln>
            </c:spPr>
          </c:dPt>
          <c:dPt>
            <c:idx val="33"/>
            <c:invertIfNegative val="0"/>
            <c:spPr>
              <a:solidFill>
                <a:srgbClr val="00AFAC"/>
              </a:solidFill>
              <a:ln w="25400">
                <a:noFill/>
              </a:ln>
            </c:spPr>
          </c:dPt>
          <c:dPt>
            <c:idx val="34"/>
            <c:invertIfNegative val="0"/>
            <c:spPr>
              <a:solidFill>
                <a:srgbClr val="00AFAC"/>
              </a:solidFill>
              <a:ln w="25400">
                <a:noFill/>
              </a:ln>
            </c:spPr>
          </c:dPt>
          <c:dPt>
            <c:idx val="35"/>
            <c:invertIfNegative val="0"/>
            <c:spPr>
              <a:solidFill>
                <a:srgbClr val="00AFAC"/>
              </a:solidFill>
              <a:ln w="25400">
                <a:noFill/>
              </a:ln>
            </c:spPr>
          </c:dPt>
          <c:dPt>
            <c:idx val="36"/>
            <c:invertIfNegative val="0"/>
            <c:spPr>
              <a:solidFill>
                <a:srgbClr val="00AFAC"/>
              </a:solidFill>
              <a:ln w="25400">
                <a:noFill/>
              </a:ln>
            </c:spPr>
          </c:dPt>
          <c:dPt>
            <c:idx val="37"/>
            <c:invertIfNegative val="0"/>
            <c:spPr>
              <a:solidFill>
                <a:srgbClr val="00AFAC"/>
              </a:solidFill>
              <a:ln w="25400">
                <a:noFill/>
              </a:ln>
            </c:spPr>
          </c:dPt>
          <c:dPt>
            <c:idx val="38"/>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5'!$B$7:$B$45</c:f>
              <c:strCache/>
            </c:strRef>
          </c:cat>
          <c:val>
            <c:numRef>
              <c:f>'Figure 5'!$G$7:$G$45</c:f>
              <c:numCache/>
            </c:numRef>
          </c:val>
        </c:ser>
        <c:ser>
          <c:idx val="1"/>
          <c:order val="1"/>
          <c:tx>
            <c:v>Other taxes</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25400">
                <a:noFill/>
              </a:ln>
            </c:spPr>
          </c:dPt>
          <c:dPt>
            <c:idx val="1"/>
            <c:invertIfNegative val="0"/>
            <c:spPr>
              <a:solidFill>
                <a:schemeClr val="accent2"/>
              </a:solidFill>
              <a:ln w="25400">
                <a:noFill/>
              </a:ln>
            </c:spPr>
          </c:dPt>
          <c:dPt>
            <c:idx val="2"/>
            <c:invertIfNegative val="0"/>
            <c:spPr>
              <a:solidFill>
                <a:schemeClr val="accent2"/>
              </a:solidFill>
              <a:ln w="25400">
                <a:noFill/>
              </a:ln>
            </c:spPr>
          </c:dPt>
          <c:dPt>
            <c:idx val="3"/>
            <c:invertIfNegative val="0"/>
            <c:spPr>
              <a:solidFill>
                <a:schemeClr val="accent2"/>
              </a:solidFill>
              <a:ln w="25400">
                <a:noFill/>
              </a:ln>
            </c:spPr>
          </c:dPt>
          <c:dPt>
            <c:idx val="4"/>
            <c:invertIfNegative val="0"/>
            <c:spPr>
              <a:solidFill>
                <a:schemeClr val="accent2"/>
              </a:solidFill>
              <a:ln w="25400">
                <a:noFill/>
              </a:ln>
            </c:spPr>
          </c:dPt>
          <c:dPt>
            <c:idx val="5"/>
            <c:invertIfNegative val="0"/>
            <c:spPr>
              <a:solidFill>
                <a:schemeClr val="accent2"/>
              </a:solidFill>
              <a:ln w="25400">
                <a:noFill/>
              </a:ln>
            </c:spPr>
          </c:dPt>
          <c:dPt>
            <c:idx val="6"/>
            <c:invertIfNegative val="0"/>
            <c:spPr>
              <a:solidFill>
                <a:schemeClr val="accent2"/>
              </a:solidFill>
              <a:ln w="25400">
                <a:noFill/>
              </a:ln>
            </c:spPr>
          </c:dPt>
          <c:dPt>
            <c:idx val="7"/>
            <c:invertIfNegative val="0"/>
            <c:spPr>
              <a:solidFill>
                <a:schemeClr val="accent2"/>
              </a:solidFill>
              <a:ln w="25400">
                <a:noFill/>
              </a:ln>
            </c:spPr>
          </c:dPt>
          <c:dPt>
            <c:idx val="8"/>
            <c:invertIfNegative val="0"/>
            <c:spPr>
              <a:solidFill>
                <a:schemeClr val="accent2"/>
              </a:solidFill>
              <a:ln w="25400">
                <a:noFill/>
              </a:ln>
            </c:spPr>
          </c:dPt>
          <c:dPt>
            <c:idx val="9"/>
            <c:invertIfNegative val="0"/>
            <c:spPr>
              <a:solidFill>
                <a:schemeClr val="accent2"/>
              </a:solidFill>
              <a:ln w="25400">
                <a:noFill/>
              </a:ln>
            </c:spPr>
          </c:dPt>
          <c:dPt>
            <c:idx val="10"/>
            <c:invertIfNegative val="0"/>
            <c:spPr>
              <a:solidFill>
                <a:schemeClr val="accent2"/>
              </a:solidFill>
              <a:ln w="25400">
                <a:noFill/>
              </a:ln>
            </c:spPr>
          </c:dPt>
          <c:dPt>
            <c:idx val="11"/>
            <c:invertIfNegative val="0"/>
            <c:spPr>
              <a:solidFill>
                <a:schemeClr val="accent2"/>
              </a:solidFill>
              <a:ln w="25400">
                <a:noFill/>
              </a:ln>
            </c:spPr>
          </c:dPt>
          <c:dPt>
            <c:idx val="12"/>
            <c:invertIfNegative val="0"/>
            <c:spPr>
              <a:solidFill>
                <a:schemeClr val="accent2"/>
              </a:solidFill>
              <a:ln w="25400">
                <a:noFill/>
              </a:ln>
            </c:spPr>
          </c:dPt>
          <c:dPt>
            <c:idx val="13"/>
            <c:invertIfNegative val="0"/>
            <c:spPr>
              <a:solidFill>
                <a:schemeClr val="accent2"/>
              </a:solidFill>
              <a:ln w="25400">
                <a:noFill/>
              </a:ln>
            </c:spPr>
          </c:dPt>
          <c:dPt>
            <c:idx val="14"/>
            <c:invertIfNegative val="0"/>
            <c:spPr>
              <a:solidFill>
                <a:schemeClr val="accent2"/>
              </a:solidFill>
              <a:ln w="25400">
                <a:noFill/>
              </a:ln>
            </c:spPr>
          </c:dPt>
          <c:dPt>
            <c:idx val="15"/>
            <c:invertIfNegative val="0"/>
            <c:spPr>
              <a:solidFill>
                <a:schemeClr val="accent2"/>
              </a:solidFill>
              <a:ln w="25400">
                <a:noFill/>
              </a:ln>
            </c:spPr>
          </c:dPt>
          <c:dPt>
            <c:idx val="16"/>
            <c:invertIfNegative val="0"/>
            <c:spPr>
              <a:solidFill>
                <a:schemeClr val="accent2"/>
              </a:solidFill>
              <a:ln w="25400">
                <a:noFill/>
              </a:ln>
            </c:spPr>
          </c:dPt>
          <c:dPt>
            <c:idx val="17"/>
            <c:invertIfNegative val="0"/>
            <c:spPr>
              <a:solidFill>
                <a:schemeClr val="accent2"/>
              </a:solidFill>
              <a:ln w="25400">
                <a:noFill/>
              </a:ln>
            </c:spPr>
          </c:dPt>
          <c:dPt>
            <c:idx val="18"/>
            <c:invertIfNegative val="0"/>
            <c:spPr>
              <a:solidFill>
                <a:schemeClr val="accent2"/>
              </a:solidFill>
              <a:ln w="25400">
                <a:noFill/>
              </a:ln>
            </c:spPr>
          </c:dPt>
          <c:dPt>
            <c:idx val="19"/>
            <c:invertIfNegative val="0"/>
            <c:spPr>
              <a:solidFill>
                <a:schemeClr val="accent2"/>
              </a:solidFill>
              <a:ln w="25400">
                <a:noFill/>
              </a:ln>
            </c:spPr>
          </c:dPt>
          <c:dPt>
            <c:idx val="20"/>
            <c:invertIfNegative val="0"/>
            <c:spPr>
              <a:solidFill>
                <a:schemeClr val="accent2"/>
              </a:solidFill>
              <a:ln w="25400">
                <a:noFill/>
              </a:ln>
            </c:spPr>
          </c:dPt>
          <c:dPt>
            <c:idx val="21"/>
            <c:invertIfNegative val="0"/>
            <c:spPr>
              <a:solidFill>
                <a:schemeClr val="accent2"/>
              </a:solidFill>
              <a:ln w="25400">
                <a:noFill/>
              </a:ln>
            </c:spPr>
          </c:dPt>
          <c:dPt>
            <c:idx val="22"/>
            <c:invertIfNegative val="0"/>
            <c:spPr>
              <a:solidFill>
                <a:schemeClr val="accent2"/>
              </a:solidFill>
              <a:ln w="25400">
                <a:noFill/>
              </a:ln>
            </c:spPr>
          </c:dPt>
          <c:dPt>
            <c:idx val="23"/>
            <c:invertIfNegative val="0"/>
            <c:spPr>
              <a:solidFill>
                <a:schemeClr val="accent2"/>
              </a:solidFill>
              <a:ln w="25400">
                <a:noFill/>
              </a:ln>
            </c:spPr>
          </c:dPt>
          <c:dPt>
            <c:idx val="24"/>
            <c:invertIfNegative val="0"/>
            <c:spPr>
              <a:solidFill>
                <a:schemeClr val="accent2"/>
              </a:solidFill>
              <a:ln w="25400">
                <a:noFill/>
              </a:ln>
            </c:spPr>
          </c:dPt>
          <c:dPt>
            <c:idx val="25"/>
            <c:invertIfNegative val="0"/>
            <c:spPr>
              <a:solidFill>
                <a:schemeClr val="accent2"/>
              </a:solidFill>
              <a:ln w="25400">
                <a:noFill/>
              </a:ln>
            </c:spPr>
          </c:dPt>
          <c:dPt>
            <c:idx val="26"/>
            <c:invertIfNegative val="0"/>
            <c:spPr>
              <a:solidFill>
                <a:schemeClr val="accent2"/>
              </a:solidFill>
              <a:ln w="25400">
                <a:noFill/>
              </a:ln>
            </c:spPr>
          </c:dPt>
          <c:dPt>
            <c:idx val="27"/>
            <c:invertIfNegative val="0"/>
            <c:spPr>
              <a:solidFill>
                <a:schemeClr val="accent2">
                  <a:lumMod val="40000"/>
                  <a:lumOff val="60000"/>
                </a:schemeClr>
              </a:solidFill>
              <a:ln w="25400">
                <a:noFill/>
              </a:ln>
            </c:spPr>
          </c:dPt>
          <c:dPt>
            <c:idx val="28"/>
            <c:invertIfNegative val="0"/>
            <c:spPr>
              <a:solidFill>
                <a:schemeClr val="accent2"/>
              </a:solidFill>
              <a:ln w="25400">
                <a:noFill/>
              </a:ln>
            </c:spPr>
          </c:dPt>
          <c:dPt>
            <c:idx val="29"/>
            <c:invertIfNegative val="0"/>
            <c:spPr>
              <a:solidFill>
                <a:schemeClr val="accent2"/>
              </a:solidFill>
              <a:ln w="25400">
                <a:noFill/>
              </a:ln>
            </c:spPr>
          </c:dPt>
          <c:dPt>
            <c:idx val="30"/>
            <c:invertIfNegative val="0"/>
            <c:spPr>
              <a:solidFill>
                <a:schemeClr val="accent2"/>
              </a:solidFill>
              <a:ln w="25400">
                <a:noFill/>
              </a:ln>
            </c:spPr>
          </c:dPt>
          <c:dPt>
            <c:idx val="31"/>
            <c:invertIfNegative val="0"/>
            <c:spPr>
              <a:solidFill>
                <a:schemeClr val="accent2">
                  <a:lumMod val="40000"/>
                  <a:lumOff val="60000"/>
                </a:schemeClr>
              </a:solidFill>
              <a:ln w="25400">
                <a:noFill/>
              </a:ln>
            </c:spPr>
          </c:dPt>
          <c:dPt>
            <c:idx val="32"/>
            <c:invertIfNegative val="0"/>
            <c:spPr>
              <a:solidFill>
                <a:schemeClr val="accent2"/>
              </a:solidFill>
              <a:ln w="25400">
                <a:noFill/>
              </a:ln>
            </c:spPr>
          </c:dPt>
          <c:dPt>
            <c:idx val="33"/>
            <c:invertIfNegative val="0"/>
            <c:spPr>
              <a:solidFill>
                <a:schemeClr val="accent2"/>
              </a:solidFill>
              <a:ln w="25400">
                <a:noFill/>
              </a:ln>
            </c:spPr>
          </c:dPt>
          <c:dPt>
            <c:idx val="34"/>
            <c:invertIfNegative val="0"/>
            <c:spPr>
              <a:solidFill>
                <a:schemeClr val="accent2"/>
              </a:solidFill>
              <a:ln w="25400">
                <a:noFill/>
              </a:ln>
            </c:spPr>
          </c:dPt>
          <c:dPt>
            <c:idx val="35"/>
            <c:invertIfNegative val="0"/>
            <c:spPr>
              <a:solidFill>
                <a:schemeClr val="accent2"/>
              </a:solidFill>
              <a:ln w="25400">
                <a:noFill/>
              </a:ln>
            </c:spPr>
          </c:dPt>
          <c:dPt>
            <c:idx val="36"/>
            <c:invertIfNegative val="0"/>
            <c:spPr>
              <a:solidFill>
                <a:schemeClr val="accent2"/>
              </a:solidFill>
              <a:ln w="25400">
                <a:noFill/>
              </a:ln>
            </c:spPr>
          </c:dPt>
          <c:dPt>
            <c:idx val="37"/>
            <c:invertIfNegative val="0"/>
            <c:spPr>
              <a:solidFill>
                <a:schemeClr val="accent2"/>
              </a:solidFill>
              <a:ln w="25400">
                <a:noFill/>
              </a:ln>
            </c:spPr>
          </c:dPt>
          <c:dPt>
            <c:idx val="38"/>
            <c:invertIfNegative val="0"/>
            <c:spPr>
              <a:solidFill>
                <a:schemeClr val="accent2"/>
              </a:solidFill>
              <a:ln w="25400">
                <a:noFill/>
              </a:ln>
            </c:spPr>
          </c:dPt>
          <c:dLbls>
            <c:numFmt formatCode="General" sourceLinked="1"/>
            <c:showLegendKey val="0"/>
            <c:showVal val="0"/>
            <c:showBubbleSize val="0"/>
            <c:showCatName val="0"/>
            <c:showSerName val="0"/>
            <c:showPercent val="0"/>
          </c:dLbls>
          <c:cat>
            <c:strRef>
              <c:f>'Figure 5'!$B$7:$B$45</c:f>
              <c:strCache/>
            </c:strRef>
          </c:cat>
          <c:val>
            <c:numRef>
              <c:f>'Figure 5'!$H$7:$H$45</c:f>
              <c:numCache/>
            </c:numRef>
          </c:val>
        </c:ser>
        <c:overlap val="100"/>
        <c:axId val="1517226"/>
        <c:axId val="13655035"/>
      </c:barChart>
      <c:catAx>
        <c:axId val="1517226"/>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13655035"/>
        <c:crosses val="autoZero"/>
        <c:auto val="0"/>
        <c:lblOffset val="100"/>
        <c:tickLblSkip val="1"/>
        <c:noMultiLvlLbl val="0"/>
      </c:catAx>
      <c:valAx>
        <c:axId val="13655035"/>
        <c:scaling>
          <c:orientation val="minMax"/>
          <c:max val="0.16000000000000003"/>
        </c:scaling>
        <c:axPos val="l"/>
        <c:majorGridlines>
          <c:spPr>
            <a:ln w="3175">
              <a:solidFill>
                <a:srgbClr val="C0C0C0"/>
              </a:solidFill>
              <a:prstDash val="sysDash"/>
            </a:ln>
          </c:spPr>
        </c:majorGridlines>
        <c:delete val="0"/>
        <c:numFmt formatCode="0.000" sourceLinked="0"/>
        <c:majorTickMark val="out"/>
        <c:minorTickMark val="none"/>
        <c:tickLblPos val="nextTo"/>
        <c:spPr>
          <a:ln w="9525">
            <a:noFill/>
          </a:ln>
        </c:spPr>
        <c:txPr>
          <a:bodyPr/>
          <a:lstStyle/>
          <a:p>
            <a:pPr>
              <a:defRPr lang="en-US" cap="none" sz="1000" b="0" i="0" u="none" baseline="0">
                <a:solidFill>
                  <a:srgbClr val="000000"/>
                </a:solidFill>
                <a:latin typeface="Arial"/>
                <a:ea typeface="Arial"/>
                <a:cs typeface="Arial"/>
              </a:defRPr>
            </a:pPr>
          </a:p>
        </c:txPr>
        <c:crossAx val="1517226"/>
        <c:crosses val="autoZero"/>
        <c:crossBetween val="between"/>
        <c:dispUnits/>
      </c:valAx>
      <c:spPr>
        <a:noFill/>
        <a:ln w="25400">
          <a:noFill/>
        </a:ln>
      </c:spPr>
    </c:plotArea>
    <c:legend>
      <c:legendPos val="b"/>
      <c:layout>
        <c:manualLayout>
          <c:xMode val="edge"/>
          <c:yMode val="edge"/>
          <c:x val="0.299"/>
          <c:y val="0.9165"/>
          <c:w val="0.47675"/>
          <c:h val="0.07125"/>
        </c:manualLayout>
      </c:layout>
      <c:overlay val="0"/>
      <c:spPr>
        <a:noFill/>
        <a:ln w="25400">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5"/>
          <c:y val="0.0405"/>
          <c:w val="0.92125"/>
          <c:h val="0.74625"/>
        </c:manualLayout>
      </c:layout>
      <c:lineChart>
        <c:grouping val="standard"/>
        <c:varyColors val="0"/>
        <c:ser>
          <c:idx val="0"/>
          <c:order val="0"/>
          <c:tx>
            <c:strRef>
              <c:f>'Figure 6'!$B$6</c:f>
              <c:strCache>
                <c:ptCount val="1"/>
                <c:pt idx="0">
                  <c:v>EU-28</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6'!$C$5:$U$5</c:f>
              <c:strCache/>
            </c:strRef>
          </c:cat>
          <c:val>
            <c:numRef>
              <c:f>'Figure 6'!$C$6:$U$6</c:f>
              <c:numCache/>
            </c:numRef>
          </c:val>
          <c:smooth val="0"/>
        </c:ser>
        <c:ser>
          <c:idx val="1"/>
          <c:order val="1"/>
          <c:tx>
            <c:strRef>
              <c:f>'Figure 6'!$B$7</c:f>
              <c:strCache>
                <c:ptCount val="1"/>
                <c:pt idx="0">
                  <c:v>EA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6'!$C$5:$U$5</c:f>
              <c:strCache/>
            </c:strRef>
          </c:cat>
          <c:val>
            <c:numRef>
              <c:f>'Figure 6'!$C$7:$U$7</c:f>
              <c:numCache/>
            </c:numRef>
          </c:val>
          <c:smooth val="0"/>
        </c:ser>
        <c:marker val="1"/>
        <c:axId val="55786452"/>
        <c:axId val="32316021"/>
      </c:lineChart>
      <c:catAx>
        <c:axId val="55786452"/>
        <c:scaling>
          <c:orientation val="minMax"/>
        </c:scaling>
        <c:axPos val="b"/>
        <c:delete val="0"/>
        <c:numFmt formatCode="General" sourceLinked="1"/>
        <c:majorTickMark val="out"/>
        <c:minorTickMark val="none"/>
        <c:tickLblPos val="nextTo"/>
        <c:txPr>
          <a:bodyPr vert="horz" rot="2700000"/>
          <a:lstStyle/>
          <a:p>
            <a:pPr>
              <a:defRPr lang="en-US" cap="none" u="none" baseline="0">
                <a:latin typeface="Arial"/>
                <a:ea typeface="Arial"/>
                <a:cs typeface="Arial"/>
              </a:defRPr>
            </a:pPr>
          </a:p>
        </c:txPr>
        <c:crossAx val="32316021"/>
        <c:crosses val="autoZero"/>
        <c:auto val="0"/>
        <c:lblOffset val="100"/>
        <c:tickLblSkip val="1"/>
        <c:noMultiLvlLbl val="0"/>
      </c:catAx>
      <c:valAx>
        <c:axId val="32316021"/>
        <c:scaling>
          <c:orientation val="minMax"/>
        </c:scaling>
        <c:axPos val="l"/>
        <c:majorGridlines>
          <c:spPr>
            <a:ln w="3175">
              <a:solidFill/>
              <a:prstDash val="sysDot"/>
            </a:ln>
          </c:spPr>
        </c:majorGridlines>
        <c:delete val="0"/>
        <c:numFmt formatCode="0.00" sourceLinked="0"/>
        <c:majorTickMark val="out"/>
        <c:minorTickMark val="none"/>
        <c:tickLblPos val="nextTo"/>
        <c:spPr>
          <a:ln>
            <a:noFill/>
          </a:ln>
        </c:spPr>
        <c:txPr>
          <a:bodyPr/>
          <a:lstStyle/>
          <a:p>
            <a:pPr>
              <a:defRPr lang="en-US" cap="none" u="none" baseline="0">
                <a:latin typeface="Arial"/>
                <a:ea typeface="Arial"/>
                <a:cs typeface="Arial"/>
              </a:defRPr>
            </a:pPr>
          </a:p>
        </c:txPr>
        <c:crossAx val="55786452"/>
        <c:crosses val="autoZero"/>
        <c:crossBetween val="between"/>
        <c:dispUnits/>
      </c:valAx>
      <c:spPr>
        <a:ln>
          <a:noFill/>
        </a:ln>
      </c:spPr>
    </c:plotArea>
    <c:legend>
      <c:legendPos val="b"/>
      <c:layout/>
      <c:overlay val="0"/>
      <c:txPr>
        <a:bodyPr vert="horz" rot="0"/>
        <a:lstStyle/>
        <a:p>
          <a:pPr>
            <a:defRPr lang="en-US" cap="none" b="1" i="0" u="none" baseline="0">
              <a:latin typeface="Arial"/>
              <a:ea typeface="Arial"/>
              <a:cs typeface="Arial"/>
            </a:defRPr>
          </a:pPr>
        </a:p>
      </c:txPr>
    </c:legend>
    <c:plotVisOnly val="1"/>
    <c:dispBlanksAs val="gap"/>
    <c:showDLblsOverMax val="0"/>
  </c:chart>
  <c:spPr>
    <a:ln>
      <a:noFill/>
    </a:ln>
  </c:sp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Share of non recoverable taxes and levies (%)</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7'!$B$11:$B$43</c:f>
              <c:strCache/>
            </c:strRef>
          </c:cat>
          <c:val>
            <c:numRef>
              <c:f>'Figure 7'!$E$11:$E$43</c:f>
              <c:numCache/>
            </c:numRef>
          </c:val>
        </c:ser>
        <c:axId val="22408734"/>
        <c:axId val="352015"/>
      </c:barChart>
      <c:catAx>
        <c:axId val="22408734"/>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Arial"/>
                <a:ea typeface="Arial"/>
                <a:cs typeface="Arial"/>
              </a:defRPr>
            </a:pPr>
          </a:p>
        </c:txPr>
        <c:crossAx val="352015"/>
        <c:crosses val="autoZero"/>
        <c:auto val="1"/>
        <c:lblOffset val="100"/>
        <c:noMultiLvlLbl val="0"/>
      </c:catAx>
      <c:valAx>
        <c:axId val="352015"/>
        <c:scaling>
          <c:orientation val="minMax"/>
        </c:scaling>
        <c:axPos val="l"/>
        <c:majorGridlines>
          <c:spPr>
            <a:ln w="3175">
              <a:solidFill/>
              <a:prstDash val="sysDot"/>
            </a:ln>
          </c:spPr>
        </c:majorGridlines>
        <c:delete val="0"/>
        <c:numFmt formatCode="0.0" sourceLinked="0"/>
        <c:majorTickMark val="out"/>
        <c:minorTickMark val="none"/>
        <c:tickLblPos val="nextTo"/>
        <c:spPr>
          <a:ln>
            <a:noFill/>
          </a:ln>
        </c:spPr>
        <c:txPr>
          <a:bodyPr/>
          <a:lstStyle/>
          <a:p>
            <a:pPr>
              <a:defRPr lang="en-US" cap="none" u="none" baseline="0">
                <a:latin typeface="Arial"/>
                <a:ea typeface="Arial"/>
                <a:cs typeface="Arial"/>
              </a:defRPr>
            </a:pPr>
          </a:p>
        </c:txPr>
        <c:crossAx val="22408734"/>
        <c:crosses val="autoZero"/>
        <c:crossBetween val="between"/>
        <c:dispUnits/>
      </c:valAx>
      <c:spPr>
        <a:ln>
          <a:noFill/>
        </a:ln>
      </c:spPr>
    </c:plotArea>
    <c:legend>
      <c:legendPos val="b"/>
      <c:layout/>
      <c:overlay val="0"/>
      <c:txPr>
        <a:bodyPr vert="horz" rot="0"/>
        <a:lstStyle/>
        <a:p>
          <a:pPr>
            <a:defRPr lang="en-US" cap="none" b="1" i="0" u="none" baseline="0">
              <a:latin typeface="Arial"/>
              <a:ea typeface="Arial"/>
              <a:cs typeface="Arial"/>
            </a:defRPr>
          </a:pPr>
        </a:p>
      </c:txPr>
    </c:legend>
    <c:plotVisOnly val="1"/>
    <c:dispBlanksAs val="gap"/>
    <c:showDLblsOverMax val="0"/>
  </c:chart>
  <c:spPr>
    <a:ln>
      <a:noFill/>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65"/>
          <c:y val="0.0415"/>
          <c:w val="0.75425"/>
          <c:h val="0.9445"/>
        </c:manualLayout>
      </c:layout>
      <c:barChart>
        <c:barDir val="bar"/>
        <c:grouping val="clustered"/>
        <c:varyColors val="0"/>
        <c:ser>
          <c:idx val="0"/>
          <c:order val="0"/>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00AFAC"/>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solidFill>
                <a:srgbClr val="00AFAC"/>
              </a:solidFill>
              <a:ln w="25400">
                <a:noFill/>
              </a:ln>
            </c:spPr>
          </c:dPt>
          <c:dPt>
            <c:idx val="20"/>
            <c:invertIfNegative val="0"/>
            <c:spPr>
              <a:solidFill>
                <a:srgbClr val="00AFAC"/>
              </a:solidFill>
              <a:ln w="25400">
                <a:noFill/>
              </a:ln>
            </c:spPr>
          </c:dPt>
          <c:dPt>
            <c:idx val="21"/>
            <c:invertIfNegative val="0"/>
            <c:spPr>
              <a:solidFill>
                <a:srgbClr val="00AFAC"/>
              </a:solidFill>
              <a:ln w="25400">
                <a:noFill/>
              </a:ln>
            </c:spPr>
          </c:dPt>
          <c:dPt>
            <c:idx val="22"/>
            <c:invertIfNegative val="0"/>
            <c:spPr>
              <a:solidFill>
                <a:schemeClr val="accent1">
                  <a:lumMod val="40000"/>
                  <a:lumOff val="60000"/>
                </a:schemeClr>
              </a:solidFill>
              <a:ln w="25400">
                <a:noFill/>
              </a:ln>
            </c:spPr>
          </c:dPt>
          <c:dPt>
            <c:idx val="23"/>
            <c:invertIfNegative val="0"/>
            <c:spPr>
              <a:solidFill>
                <a:schemeClr val="accent1"/>
              </a:solidFill>
              <a:ln w="25400">
                <a:noFill/>
              </a:ln>
            </c:spPr>
          </c:dPt>
          <c:dPt>
            <c:idx val="24"/>
            <c:invertIfNegative val="0"/>
            <c:spPr>
              <a:solidFill>
                <a:srgbClr val="00AFAC"/>
              </a:solidFill>
              <a:ln w="25400">
                <a:noFill/>
              </a:ln>
            </c:spPr>
          </c:dPt>
          <c:dPt>
            <c:idx val="25"/>
            <c:invertIfNegative val="0"/>
            <c:spPr>
              <a:solidFill>
                <a:schemeClr val="accent1">
                  <a:lumMod val="40000"/>
                  <a:lumOff val="60000"/>
                </a:schemeClr>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Pt>
            <c:idx val="32"/>
            <c:invertIfNegative val="0"/>
            <c:spPr>
              <a:solidFill>
                <a:srgbClr val="00AFAC"/>
              </a:solidFill>
              <a:ln w="25400">
                <a:noFill/>
              </a:ln>
            </c:spPr>
          </c:dPt>
          <c:dPt>
            <c:idx val="33"/>
            <c:invertIfNegative val="0"/>
            <c:spPr>
              <a:solidFill>
                <a:srgbClr val="00AFAC"/>
              </a:solidFill>
              <a:ln w="25400">
                <a:noFill/>
              </a:ln>
            </c:spPr>
          </c:dPt>
          <c:dPt>
            <c:idx val="34"/>
            <c:invertIfNegative val="0"/>
            <c:spPr>
              <a:solidFill>
                <a:srgbClr val="00AFAC"/>
              </a:solidFill>
              <a:ln w="25400">
                <a:noFill/>
              </a:ln>
            </c:spPr>
          </c:dPt>
          <c:dPt>
            <c:idx val="35"/>
            <c:invertIfNegative val="0"/>
            <c:spPr>
              <a:solidFill>
                <a:srgbClr val="00AFAC"/>
              </a:solidFill>
              <a:ln w="25400">
                <a:noFill/>
              </a:ln>
            </c:spPr>
          </c:dPt>
          <c:dPt>
            <c:idx val="36"/>
            <c:invertIfNegative val="0"/>
            <c:spPr>
              <a:solidFill>
                <a:srgbClr val="00AFAC"/>
              </a:solidFill>
              <a:ln w="25400">
                <a:noFill/>
              </a:ln>
            </c:spPr>
          </c:dPt>
          <c:dPt>
            <c:idx val="37"/>
            <c:invertIfNegative val="0"/>
            <c:spPr>
              <a:solidFill>
                <a:srgbClr val="00AFAC"/>
              </a:solidFill>
              <a:ln w="25400">
                <a:noFill/>
              </a:ln>
            </c:spPr>
          </c:dPt>
          <c:dPt>
            <c:idx val="38"/>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8'!$B$9:$B$47</c:f>
              <c:strCache/>
            </c:strRef>
          </c:cat>
          <c:val>
            <c:numRef>
              <c:f>'Figure 8'!$W$9:$W$47</c:f>
              <c:numCache/>
            </c:numRef>
          </c:val>
        </c:ser>
        <c:axId val="3168136"/>
        <c:axId val="28513225"/>
      </c:barChart>
      <c:catAx>
        <c:axId val="3168136"/>
        <c:scaling>
          <c:orientation val="maxMin"/>
        </c:scaling>
        <c:axPos val="l"/>
        <c:delete val="0"/>
        <c:numFmt formatCode="General" sourceLinked="1"/>
        <c:majorTickMark val="out"/>
        <c:minorTickMark val="none"/>
        <c:tickLblPos val="low"/>
        <c:spPr>
          <a:ln w="3175">
            <a:solidFill>
              <a:srgbClr val="000000"/>
            </a:solidFill>
            <a:prstDash val="solid"/>
          </a:ln>
        </c:spPr>
        <c:crossAx val="28513225"/>
        <c:crosses val="autoZero"/>
        <c:auto val="0"/>
        <c:lblOffset val="100"/>
        <c:noMultiLvlLbl val="0"/>
      </c:catAx>
      <c:valAx>
        <c:axId val="28513225"/>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3168136"/>
        <c:crosses val="autoZero"/>
        <c:crossBetween val="between"/>
        <c:dispUnits/>
        <c:majorUnit val="0.05000000000000001"/>
        <c:minorUnit val="0.02"/>
      </c:valAx>
      <c:spPr>
        <a:noFill/>
        <a:ln w="25400">
          <a:noFill/>
        </a:ln>
      </c:spPr>
    </c:plotArea>
    <c:plotVisOnly val="1"/>
    <c:dispBlanksAs val="gap"/>
    <c:showDLblsOverMax val="0"/>
  </c:chart>
  <c:spPr>
    <a:solidFill>
      <a:srgbClr val="FFFFFF"/>
    </a:solidFill>
    <a:ln w="12700">
      <a:no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6</xdr:col>
      <xdr:colOff>238125</xdr:colOff>
      <xdr:row>3</xdr:row>
      <xdr:rowOff>47625</xdr:rowOff>
    </xdr:to>
    <xdr:pic>
      <xdr:nvPicPr>
        <xdr:cNvPr id="2" name="Picture 2" descr="cid:image002.png@01CFFDC0.E8B09AF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 y="219075"/>
          <a:ext cx="3457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4</xdr:row>
      <xdr:rowOff>38100</xdr:rowOff>
    </xdr:from>
    <xdr:to>
      <xdr:col>28</xdr:col>
      <xdr:colOff>142875</xdr:colOff>
      <xdr:row>36</xdr:row>
      <xdr:rowOff>57150</xdr:rowOff>
    </xdr:to>
    <xdr:graphicFrame macro="">
      <xdr:nvGraphicFramePr>
        <xdr:cNvPr id="2" name="Chart 1"/>
        <xdr:cNvGraphicFramePr/>
      </xdr:nvGraphicFramePr>
      <xdr:xfrm>
        <a:off x="7134225" y="685800"/>
        <a:ext cx="10448925" cy="5200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13</xdr:row>
      <xdr:rowOff>133350</xdr:rowOff>
    </xdr:from>
    <xdr:to>
      <xdr:col>17</xdr:col>
      <xdr:colOff>285750</xdr:colOff>
      <xdr:row>44</xdr:row>
      <xdr:rowOff>38100</xdr:rowOff>
    </xdr:to>
    <xdr:graphicFrame macro="">
      <xdr:nvGraphicFramePr>
        <xdr:cNvPr id="2" name="Chart 1"/>
        <xdr:cNvGraphicFramePr/>
      </xdr:nvGraphicFramePr>
      <xdr:xfrm>
        <a:off x="914400" y="2257425"/>
        <a:ext cx="8105775" cy="5791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523875</xdr:colOff>
      <xdr:row>4</xdr:row>
      <xdr:rowOff>28575</xdr:rowOff>
    </xdr:from>
    <xdr:to>
      <xdr:col>30</xdr:col>
      <xdr:colOff>200025</xdr:colOff>
      <xdr:row>39</xdr:row>
      <xdr:rowOff>38100</xdr:rowOff>
    </xdr:to>
    <xdr:graphicFrame macro="">
      <xdr:nvGraphicFramePr>
        <xdr:cNvPr id="2" name="Chart 1"/>
        <xdr:cNvGraphicFramePr/>
      </xdr:nvGraphicFramePr>
      <xdr:xfrm>
        <a:off x="3505200" y="752475"/>
        <a:ext cx="10172700" cy="5810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3</xdr:row>
      <xdr:rowOff>104775</xdr:rowOff>
    </xdr:from>
    <xdr:to>
      <xdr:col>37</xdr:col>
      <xdr:colOff>152400</xdr:colOff>
      <xdr:row>49</xdr:row>
      <xdr:rowOff>66675</xdr:rowOff>
    </xdr:to>
    <xdr:graphicFrame macro="">
      <xdr:nvGraphicFramePr>
        <xdr:cNvPr id="2" name="Chart 1"/>
        <xdr:cNvGraphicFramePr/>
      </xdr:nvGraphicFramePr>
      <xdr:xfrm>
        <a:off x="4238625" y="657225"/>
        <a:ext cx="7410450" cy="7324725"/>
      </xdr:xfrm>
      <a:graphic>
        <a:graphicData uri="http://schemas.openxmlformats.org/drawingml/2006/chart">
          <c:chart xmlns:c="http://schemas.openxmlformats.org/drawingml/2006/chart" r:id="rId1"/>
        </a:graphicData>
      </a:graphic>
    </xdr:graphicFrame>
    <xdr:clientData/>
  </xdr:twoCellAnchor>
  <xdr:twoCellAnchor>
    <xdr:from>
      <xdr:col>21</xdr:col>
      <xdr:colOff>114300</xdr:colOff>
      <xdr:row>6</xdr:row>
      <xdr:rowOff>9525</xdr:rowOff>
    </xdr:from>
    <xdr:to>
      <xdr:col>21</xdr:col>
      <xdr:colOff>371475</xdr:colOff>
      <xdr:row>6</xdr:row>
      <xdr:rowOff>9525</xdr:rowOff>
    </xdr:to>
    <xdr:sp macro="" textlink="">
      <xdr:nvSpPr>
        <xdr:cNvPr id="3" name="Line 2"/>
        <xdr:cNvSpPr>
          <a:spLocks noChangeShapeType="1"/>
        </xdr:cNvSpPr>
      </xdr:nvSpPr>
      <xdr:spPr bwMode="auto">
        <a:xfrm>
          <a:off x="1866900" y="971550"/>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prstDash val="solid"/>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5</xdr:row>
      <xdr:rowOff>66675</xdr:rowOff>
    </xdr:from>
    <xdr:to>
      <xdr:col>26</xdr:col>
      <xdr:colOff>47625</xdr:colOff>
      <xdr:row>37</xdr:row>
      <xdr:rowOff>152400</xdr:rowOff>
    </xdr:to>
    <xdr:graphicFrame macro="">
      <xdr:nvGraphicFramePr>
        <xdr:cNvPr id="2" name="Chart 2"/>
        <xdr:cNvGraphicFramePr/>
      </xdr:nvGraphicFramePr>
      <xdr:xfrm>
        <a:off x="6229350" y="952500"/>
        <a:ext cx="9715500" cy="5267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12</xdr:row>
      <xdr:rowOff>76200</xdr:rowOff>
    </xdr:from>
    <xdr:to>
      <xdr:col>18</xdr:col>
      <xdr:colOff>228600</xdr:colOff>
      <xdr:row>43</xdr:row>
      <xdr:rowOff>28575</xdr:rowOff>
    </xdr:to>
    <xdr:graphicFrame macro="">
      <xdr:nvGraphicFramePr>
        <xdr:cNvPr id="2" name="Chart 2"/>
        <xdr:cNvGraphicFramePr/>
      </xdr:nvGraphicFramePr>
      <xdr:xfrm>
        <a:off x="628650" y="2124075"/>
        <a:ext cx="9134475" cy="58197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7</xdr:row>
      <xdr:rowOff>47625</xdr:rowOff>
    </xdr:from>
    <xdr:to>
      <xdr:col>22</xdr:col>
      <xdr:colOff>352425</xdr:colOff>
      <xdr:row>38</xdr:row>
      <xdr:rowOff>104775</xdr:rowOff>
    </xdr:to>
    <xdr:graphicFrame macro="">
      <xdr:nvGraphicFramePr>
        <xdr:cNvPr id="7" name="Chart 6"/>
        <xdr:cNvGraphicFramePr/>
      </xdr:nvGraphicFramePr>
      <xdr:xfrm>
        <a:off x="4229100" y="1524000"/>
        <a:ext cx="8848725" cy="5076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6</xdr:row>
      <xdr:rowOff>0</xdr:rowOff>
    </xdr:from>
    <xdr:to>
      <xdr:col>21</xdr:col>
      <xdr:colOff>371475</xdr:colOff>
      <xdr:row>6</xdr:row>
      <xdr:rowOff>0</xdr:rowOff>
    </xdr:to>
    <xdr:sp macro="" textlink="">
      <xdr:nvSpPr>
        <xdr:cNvPr id="2" name="Line 3"/>
        <xdr:cNvSpPr>
          <a:spLocks noChangeShapeType="1"/>
        </xdr:cNvSpPr>
      </xdr:nvSpPr>
      <xdr:spPr bwMode="auto">
        <a:xfrm>
          <a:off x="1019175" y="1000125"/>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prstDash val="solid"/>
          <a:round/>
          <a:headEnd type="none"/>
          <a:tailEnd type="none"/>
        </a:ln>
        <a:extLst>
          <a:ext uri="{909E8E84-426E-40DD-AFC4-6F175D3DCCD1}">
            <a14:hiddenFill xmlns:a14="http://schemas.microsoft.com/office/drawing/2010/main">
              <a:noFill/>
            </a14:hiddenFill>
          </a:ext>
        </a:extLst>
      </xdr:spPr>
    </xdr:sp>
    <xdr:clientData/>
  </xdr:twoCellAnchor>
  <xdr:twoCellAnchor>
    <xdr:from>
      <xdr:col>25</xdr:col>
      <xdr:colOff>28575</xdr:colOff>
      <xdr:row>3</xdr:row>
      <xdr:rowOff>19050</xdr:rowOff>
    </xdr:from>
    <xdr:to>
      <xdr:col>36</xdr:col>
      <xdr:colOff>304800</xdr:colOff>
      <xdr:row>51</xdr:row>
      <xdr:rowOff>123825</xdr:rowOff>
    </xdr:to>
    <xdr:graphicFrame macro="">
      <xdr:nvGraphicFramePr>
        <xdr:cNvPr id="3" name="Chart 4"/>
        <xdr:cNvGraphicFramePr/>
      </xdr:nvGraphicFramePr>
      <xdr:xfrm>
        <a:off x="3419475" y="552450"/>
        <a:ext cx="6981825" cy="7791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workbookViewId="0" topLeftCell="A10">
      <selection activeCell="A19" sqref="A19:I25"/>
    </sheetView>
  </sheetViews>
  <sheetFormatPr defaultColWidth="9.140625" defaultRowHeight="15"/>
  <cols>
    <col min="1" max="3" width="9.140625" style="138" customWidth="1"/>
    <col min="4" max="4" width="11.7109375" style="138" bestFit="1" customWidth="1"/>
    <col min="5" max="14" width="9.140625" style="138" customWidth="1"/>
    <col min="15" max="16384" width="9.140625" style="138" customWidth="1"/>
  </cols>
  <sheetData>
    <row r="1" spans="1:9" ht="17.25" customHeight="1">
      <c r="A1" s="135"/>
      <c r="B1" s="136"/>
      <c r="C1" s="137"/>
      <c r="D1" s="137"/>
      <c r="E1" s="137"/>
      <c r="F1" s="137"/>
      <c r="G1" s="137"/>
      <c r="H1" s="137"/>
      <c r="I1" s="137"/>
    </row>
    <row r="2" spans="1:9" ht="17.25" customHeight="1">
      <c r="A2" s="137"/>
      <c r="B2" s="137"/>
      <c r="C2" s="137"/>
      <c r="D2" s="137"/>
      <c r="E2" s="137"/>
      <c r="F2" s="137"/>
      <c r="G2" s="137"/>
      <c r="H2" s="137"/>
      <c r="I2" s="137"/>
    </row>
    <row r="3" spans="1:9" ht="17.25" customHeight="1">
      <c r="A3" s="137"/>
      <c r="B3" s="137"/>
      <c r="C3" s="139"/>
      <c r="D3" s="137"/>
      <c r="E3" s="140"/>
      <c r="F3" s="141"/>
      <c r="G3" s="141"/>
      <c r="H3" s="141"/>
      <c r="I3" s="141"/>
    </row>
    <row r="4" spans="1:9" ht="17.25" customHeight="1">
      <c r="A4" s="137"/>
      <c r="B4" s="137"/>
      <c r="C4" s="137"/>
      <c r="D4" s="137"/>
      <c r="E4" s="137"/>
      <c r="F4" s="137"/>
      <c r="G4" s="137"/>
      <c r="H4" s="137"/>
      <c r="I4" s="137"/>
    </row>
    <row r="5" spans="1:10" ht="45.75" customHeight="1">
      <c r="A5" s="392" t="s">
        <v>125</v>
      </c>
      <c r="B5" s="393"/>
      <c r="C5" s="394"/>
      <c r="D5" s="394"/>
      <c r="E5" s="395"/>
      <c r="F5" s="394"/>
      <c r="G5" s="394"/>
      <c r="H5" s="394"/>
      <c r="I5" s="394"/>
      <c r="J5" s="393"/>
    </row>
    <row r="6" spans="1:10" ht="17.25" customHeight="1">
      <c r="A6" s="393" t="s">
        <v>192</v>
      </c>
      <c r="B6" s="393"/>
      <c r="C6" s="393"/>
      <c r="D6" s="393"/>
      <c r="E6" s="393"/>
      <c r="F6" s="393"/>
      <c r="G6" s="393"/>
      <c r="H6" s="393"/>
      <c r="I6" s="393"/>
      <c r="J6" s="393"/>
    </row>
    <row r="7" spans="1:10" s="142" customFormat="1" ht="17.25" customHeight="1">
      <c r="A7" s="396"/>
      <c r="B7" s="396"/>
      <c r="C7" s="396"/>
      <c r="D7" s="396"/>
      <c r="E7" s="396"/>
      <c r="F7" s="396"/>
      <c r="G7" s="396"/>
      <c r="H7" s="396"/>
      <c r="I7" s="396"/>
      <c r="J7" s="396"/>
    </row>
    <row r="8" spans="1:10" ht="17.25" customHeight="1">
      <c r="A8" s="397" t="s">
        <v>126</v>
      </c>
      <c r="B8" s="397"/>
      <c r="C8" s="397"/>
      <c r="D8" s="397"/>
      <c r="E8" s="397"/>
      <c r="F8" s="397"/>
      <c r="G8" s="397"/>
      <c r="H8" s="397"/>
      <c r="I8" s="397"/>
      <c r="J8" s="393"/>
    </row>
    <row r="9" spans="1:10" ht="17.25" customHeight="1">
      <c r="A9" s="397"/>
      <c r="B9" s="397"/>
      <c r="C9" s="397"/>
      <c r="D9" s="397"/>
      <c r="E9" s="397"/>
      <c r="F9" s="397"/>
      <c r="G9" s="397"/>
      <c r="H9" s="397"/>
      <c r="I9" s="397"/>
      <c r="J9" s="393"/>
    </row>
    <row r="10" spans="1:10" ht="17.25" customHeight="1">
      <c r="A10" s="393" t="s">
        <v>127</v>
      </c>
      <c r="B10" s="393"/>
      <c r="C10" s="393"/>
      <c r="D10" s="393"/>
      <c r="E10" s="393"/>
      <c r="F10" s="393"/>
      <c r="G10" s="393"/>
      <c r="H10" s="393"/>
      <c r="I10" s="393"/>
      <c r="J10" s="393"/>
    </row>
    <row r="11" spans="1:10" ht="17.25" customHeight="1">
      <c r="A11" s="393" t="s">
        <v>173</v>
      </c>
      <c r="B11" s="393"/>
      <c r="C11" s="393"/>
      <c r="D11" s="393"/>
      <c r="E11" s="393"/>
      <c r="F11" s="393"/>
      <c r="G11" s="393"/>
      <c r="H11" s="393"/>
      <c r="I11" s="393"/>
      <c r="J11" s="393"/>
    </row>
    <row r="12" spans="1:10" ht="17.25" customHeight="1">
      <c r="A12" s="393" t="s">
        <v>116</v>
      </c>
      <c r="B12" s="393"/>
      <c r="C12" s="393"/>
      <c r="D12" s="393"/>
      <c r="E12" s="393"/>
      <c r="F12" s="393"/>
      <c r="G12" s="393"/>
      <c r="H12" s="393"/>
      <c r="I12" s="393"/>
      <c r="J12" s="393"/>
    </row>
    <row r="13" spans="1:10" ht="17.25" customHeight="1">
      <c r="A13" s="393" t="s">
        <v>174</v>
      </c>
      <c r="B13" s="393"/>
      <c r="C13" s="393"/>
      <c r="D13" s="393"/>
      <c r="E13" s="393"/>
      <c r="F13" s="393"/>
      <c r="G13" s="393"/>
      <c r="H13" s="393"/>
      <c r="I13" s="393"/>
      <c r="J13" s="393"/>
    </row>
    <row r="14" spans="1:10" ht="17.25" customHeight="1">
      <c r="A14" s="393" t="s">
        <v>191</v>
      </c>
      <c r="B14" s="393"/>
      <c r="C14" s="393"/>
      <c r="D14" s="393"/>
      <c r="E14" s="393"/>
      <c r="F14" s="393"/>
      <c r="G14" s="393"/>
      <c r="H14" s="393"/>
      <c r="I14" s="393"/>
      <c r="J14" s="393"/>
    </row>
    <row r="15" spans="1:10" ht="17.25" customHeight="1">
      <c r="A15" s="393" t="s">
        <v>193</v>
      </c>
      <c r="B15" s="393"/>
      <c r="C15" s="393"/>
      <c r="D15" s="393"/>
      <c r="E15" s="393"/>
      <c r="F15" s="393"/>
      <c r="G15" s="393"/>
      <c r="H15" s="393"/>
      <c r="I15" s="393"/>
      <c r="J15" s="398"/>
    </row>
    <row r="16" spans="1:10" ht="17.25" customHeight="1">
      <c r="A16" s="393" t="s">
        <v>194</v>
      </c>
      <c r="B16" s="393"/>
      <c r="C16" s="393"/>
      <c r="D16" s="393"/>
      <c r="E16" s="393"/>
      <c r="F16" s="393"/>
      <c r="G16" s="393"/>
      <c r="H16" s="393"/>
      <c r="I16" s="393"/>
      <c r="J16" s="393"/>
    </row>
    <row r="17" spans="1:10" ht="17.25" customHeight="1">
      <c r="A17" s="393" t="s">
        <v>195</v>
      </c>
      <c r="B17" s="393"/>
      <c r="C17" s="393"/>
      <c r="D17" s="393"/>
      <c r="E17" s="393"/>
      <c r="F17" s="393"/>
      <c r="G17" s="393"/>
      <c r="H17" s="393"/>
      <c r="I17" s="393"/>
      <c r="J17" s="393"/>
    </row>
    <row r="18" spans="1:10" ht="17.25" customHeight="1">
      <c r="A18" s="393" t="s">
        <v>196</v>
      </c>
      <c r="B18" s="393"/>
      <c r="C18" s="393"/>
      <c r="D18" s="393"/>
      <c r="E18" s="393"/>
      <c r="F18" s="393"/>
      <c r="G18" s="393"/>
      <c r="H18" s="393"/>
      <c r="I18" s="393"/>
      <c r="J18" s="393"/>
    </row>
    <row r="19" spans="1:9" ht="17.25" customHeight="1">
      <c r="A19" s="399" t="s">
        <v>175</v>
      </c>
      <c r="B19" s="393"/>
      <c r="C19" s="393"/>
      <c r="D19" s="393"/>
      <c r="E19" s="393"/>
      <c r="F19" s="393"/>
      <c r="G19" s="393"/>
      <c r="H19" s="393"/>
      <c r="I19" s="393"/>
    </row>
    <row r="20" spans="1:9" ht="17.25" customHeight="1">
      <c r="A20" s="400"/>
      <c r="B20" s="400"/>
      <c r="C20" s="401"/>
      <c r="D20" s="400"/>
      <c r="E20" s="400"/>
      <c r="F20" s="400"/>
      <c r="G20" s="400"/>
      <c r="H20" s="400"/>
      <c r="I20" s="393"/>
    </row>
    <row r="21" spans="1:9" ht="17.25" customHeight="1">
      <c r="A21" s="391" t="s">
        <v>197</v>
      </c>
      <c r="B21" s="391"/>
      <c r="C21" s="391"/>
      <c r="D21" s="391"/>
      <c r="E21" s="391"/>
      <c r="F21" s="391"/>
      <c r="G21" s="391"/>
      <c r="H21" s="391"/>
      <c r="I21" s="391"/>
    </row>
    <row r="22" spans="1:9" ht="17.25" customHeight="1">
      <c r="A22" s="391"/>
      <c r="B22" s="391"/>
      <c r="C22" s="391"/>
      <c r="D22" s="391"/>
      <c r="E22" s="391"/>
      <c r="F22" s="391"/>
      <c r="G22" s="391"/>
      <c r="H22" s="391"/>
      <c r="I22" s="391"/>
    </row>
    <row r="23" spans="1:9" ht="17.25" customHeight="1">
      <c r="A23" s="391"/>
      <c r="B23" s="391"/>
      <c r="C23" s="391"/>
      <c r="D23" s="391"/>
      <c r="E23" s="391"/>
      <c r="F23" s="391"/>
      <c r="G23" s="391"/>
      <c r="H23" s="391"/>
      <c r="I23" s="391"/>
    </row>
    <row r="24" spans="1:9" ht="17.25" customHeight="1">
      <c r="A24" s="393"/>
      <c r="B24" s="393"/>
      <c r="C24" s="393"/>
      <c r="D24" s="393"/>
      <c r="E24" s="393"/>
      <c r="F24" s="393"/>
      <c r="G24" s="393"/>
      <c r="H24" s="393"/>
      <c r="I24" s="393"/>
    </row>
    <row r="25" spans="1:9" ht="25.5" customHeight="1">
      <c r="A25" s="393"/>
      <c r="B25" s="393"/>
      <c r="C25" s="401" t="s">
        <v>128</v>
      </c>
      <c r="D25" s="400" t="s">
        <v>172</v>
      </c>
      <c r="E25" s="393"/>
      <c r="F25" s="393"/>
      <c r="G25" s="393"/>
      <c r="H25" s="393"/>
      <c r="I25" s="393"/>
    </row>
    <row r="26" ht="25.5" customHeight="1"/>
    <row r="27" ht="25.5" customHeight="1"/>
    <row r="28" ht="25.5" customHeight="1"/>
    <row r="29" ht="25.5" customHeight="1"/>
    <row r="30" ht="25.5" customHeight="1"/>
    <row r="31" ht="25.5" customHeight="1"/>
    <row r="32" ht="25.5" customHeight="1"/>
    <row r="33" ht="25.5" customHeight="1"/>
    <row r="34" ht="25.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mergeCells count="1">
    <mergeCell ref="A21:I23"/>
  </mergeCells>
  <printOptions/>
  <pageMargins left="0.7" right="0.7" top="0.75" bottom="0.75" header="0.3" footer="0.3"/>
  <pageSetup fitToHeight="1" fitToWidth="1" horizontalDpi="600" verticalDpi="600" orientation="landscape" paperSize="9" scale="54"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57"/>
  <sheetViews>
    <sheetView showGridLines="0" workbookViewId="0" topLeftCell="A1">
      <selection activeCell="Z2" sqref="Z2"/>
    </sheetView>
  </sheetViews>
  <sheetFormatPr defaultColWidth="9.140625" defaultRowHeight="15"/>
  <cols>
    <col min="1" max="1" width="3.7109375" style="35" customWidth="1"/>
    <col min="2" max="2" width="9.8515625" style="35" customWidth="1"/>
    <col min="3" max="18" width="1.421875" style="35" hidden="1" customWidth="1"/>
    <col min="19" max="21" width="9.8515625" style="35" hidden="1" customWidth="1"/>
    <col min="22" max="22" width="9.8515625" style="35" customWidth="1"/>
    <col min="23" max="16384" width="9.140625" style="35" customWidth="1"/>
  </cols>
  <sheetData>
    <row r="2" ht="15">
      <c r="Z2" s="36" t="s">
        <v>189</v>
      </c>
    </row>
    <row r="3" ht="15">
      <c r="Z3" s="38"/>
    </row>
    <row r="5" ht="6.75" customHeight="1">
      <c r="T5" s="54"/>
    </row>
    <row r="6" spans="2:26" ht="15" customHeight="1">
      <c r="B6" s="389" t="s">
        <v>120</v>
      </c>
      <c r="C6" s="74" t="s">
        <v>101</v>
      </c>
      <c r="D6" s="330" t="s">
        <v>102</v>
      </c>
      <c r="E6" s="75" t="s">
        <v>103</v>
      </c>
      <c r="F6" s="75" t="s">
        <v>104</v>
      </c>
      <c r="G6" s="75" t="s">
        <v>105</v>
      </c>
      <c r="H6" s="75" t="s">
        <v>106</v>
      </c>
      <c r="I6" s="75" t="s">
        <v>107</v>
      </c>
      <c r="J6" s="75" t="s">
        <v>108</v>
      </c>
      <c r="K6" s="76" t="s">
        <v>109</v>
      </c>
      <c r="L6" s="77" t="s">
        <v>110</v>
      </c>
      <c r="M6" s="77" t="s">
        <v>111</v>
      </c>
      <c r="N6" s="77" t="s">
        <v>112</v>
      </c>
      <c r="O6" s="117" t="s">
        <v>113</v>
      </c>
      <c r="P6" s="118" t="s">
        <v>1</v>
      </c>
      <c r="Q6" s="118" t="s">
        <v>114</v>
      </c>
      <c r="R6" s="118" t="s">
        <v>2</v>
      </c>
      <c r="S6" s="118" t="s">
        <v>115</v>
      </c>
      <c r="T6" s="118" t="s">
        <v>3</v>
      </c>
      <c r="U6" s="118" t="s">
        <v>176</v>
      </c>
      <c r="V6" s="119" t="s">
        <v>176</v>
      </c>
      <c r="W6" s="120"/>
      <c r="X6" s="120"/>
      <c r="Y6" s="120"/>
      <c r="Z6" s="63"/>
    </row>
    <row r="7" spans="2:26" ht="12.75" customHeight="1">
      <c r="B7" s="390"/>
      <c r="C7" s="121"/>
      <c r="D7" s="335"/>
      <c r="E7" s="122"/>
      <c r="F7" s="122"/>
      <c r="G7" s="122"/>
      <c r="H7" s="122"/>
      <c r="I7" s="122"/>
      <c r="J7" s="122"/>
      <c r="K7" s="123"/>
      <c r="L7" s="124"/>
      <c r="M7" s="124"/>
      <c r="N7" s="124"/>
      <c r="O7" s="125"/>
      <c r="P7" s="125"/>
      <c r="Q7" s="125"/>
      <c r="R7" s="125"/>
      <c r="S7" s="125"/>
      <c r="T7" s="125"/>
      <c r="U7" s="125"/>
      <c r="V7" s="126" t="s">
        <v>115</v>
      </c>
      <c r="W7" s="106"/>
      <c r="X7" s="106"/>
      <c r="Y7" s="106"/>
      <c r="Z7" s="63"/>
    </row>
    <row r="8" spans="2:26" ht="12.75" customHeight="1">
      <c r="B8" s="390"/>
      <c r="C8" s="127"/>
      <c r="D8" s="336"/>
      <c r="E8" s="128"/>
      <c r="F8" s="128" t="s">
        <v>117</v>
      </c>
      <c r="G8" s="128"/>
      <c r="H8" s="128"/>
      <c r="I8" s="128"/>
      <c r="J8" s="129"/>
      <c r="K8" s="129"/>
      <c r="L8" s="95"/>
      <c r="M8" s="95"/>
      <c r="N8" s="95"/>
      <c r="O8" s="96"/>
      <c r="P8" s="96"/>
      <c r="Q8" s="96"/>
      <c r="R8" s="96"/>
      <c r="S8" s="96"/>
      <c r="T8" s="96"/>
      <c r="U8" s="96"/>
      <c r="V8" s="260" t="s">
        <v>118</v>
      </c>
      <c r="W8" s="106"/>
      <c r="X8" s="106"/>
      <c r="Y8" s="106"/>
      <c r="Z8" s="63"/>
    </row>
    <row r="9" spans="2:26" ht="12.75" customHeight="1">
      <c r="B9" s="230" t="s">
        <v>181</v>
      </c>
      <c r="C9" s="231">
        <v>0</v>
      </c>
      <c r="D9" s="333">
        <v>0</v>
      </c>
      <c r="E9" s="232">
        <v>0</v>
      </c>
      <c r="F9" s="232">
        <v>0</v>
      </c>
      <c r="G9" s="232">
        <v>0</v>
      </c>
      <c r="H9" s="232">
        <v>0</v>
      </c>
      <c r="I9" s="232">
        <v>0</v>
      </c>
      <c r="J9" s="232">
        <v>0</v>
      </c>
      <c r="K9" s="233">
        <v>0</v>
      </c>
      <c r="L9" s="233">
        <v>0</v>
      </c>
      <c r="M9" s="233">
        <v>4.9106</v>
      </c>
      <c r="N9" s="233">
        <v>4.6216</v>
      </c>
      <c r="O9" s="233">
        <v>4.6451</v>
      </c>
      <c r="P9" s="233">
        <v>4.8277</v>
      </c>
      <c r="Q9" s="233">
        <v>5.1489</v>
      </c>
      <c r="R9" s="233">
        <v>4.9977</v>
      </c>
      <c r="S9" s="233">
        <v>5.0528</v>
      </c>
      <c r="T9" s="233">
        <v>3.2056</v>
      </c>
      <c r="U9" s="233">
        <v>3.4552</v>
      </c>
      <c r="V9" s="343">
        <f aca="true" t="shared" si="0" ref="V9:V48">U9/S9-1</f>
        <v>-0.31618112729575687</v>
      </c>
      <c r="W9" s="363">
        <v>-0.31618112729575687</v>
      </c>
      <c r="X9" s="130"/>
      <c r="Y9" s="130"/>
      <c r="Z9" s="63"/>
    </row>
    <row r="10" spans="2:26" ht="12.75" customHeight="1">
      <c r="B10" s="234" t="s">
        <v>7</v>
      </c>
      <c r="C10" s="235">
        <v>0.11</v>
      </c>
      <c r="D10" s="262">
        <v>0.127</v>
      </c>
      <c r="E10" s="236">
        <v>0.127</v>
      </c>
      <c r="F10" s="236">
        <v>0.125</v>
      </c>
      <c r="G10" s="236">
        <v>0.127</v>
      </c>
      <c r="H10" s="236">
        <v>0.1299</v>
      </c>
      <c r="I10" s="236">
        <v>0.1268</v>
      </c>
      <c r="J10" s="236">
        <v>0.1305</v>
      </c>
      <c r="K10" s="237">
        <v>0.1357</v>
      </c>
      <c r="L10" s="237">
        <v>0.1518</v>
      </c>
      <c r="M10" s="237">
        <v>0.159</v>
      </c>
      <c r="N10" s="237">
        <v>0.142</v>
      </c>
      <c r="O10" s="237">
        <v>0.146</v>
      </c>
      <c r="P10" s="237">
        <v>0.1481</v>
      </c>
      <c r="Q10" s="237">
        <v>0.1354</v>
      </c>
      <c r="R10" s="237">
        <v>0.153</v>
      </c>
      <c r="S10" s="237">
        <v>0.196</v>
      </c>
      <c r="T10" s="237">
        <v>0.1542</v>
      </c>
      <c r="U10" s="237">
        <v>0.1492</v>
      </c>
      <c r="V10" s="344">
        <f t="shared" si="0"/>
        <v>-0.23877551020408172</v>
      </c>
      <c r="W10" s="364">
        <v>-0.23877551020408172</v>
      </c>
      <c r="X10" s="130"/>
      <c r="Y10" s="130"/>
      <c r="Z10" s="63"/>
    </row>
    <row r="11" spans="2:26" ht="12.75" customHeight="1">
      <c r="B11" s="234" t="s">
        <v>9</v>
      </c>
      <c r="C11" s="235">
        <v>0.6808</v>
      </c>
      <c r="D11" s="262">
        <v>0.7593</v>
      </c>
      <c r="E11" s="236">
        <v>0.6431</v>
      </c>
      <c r="F11" s="236">
        <v>0.6851</v>
      </c>
      <c r="G11" s="236">
        <v>0.7012</v>
      </c>
      <c r="H11" s="236">
        <v>0.7163</v>
      </c>
      <c r="I11" s="236">
        <v>0.7395</v>
      </c>
      <c r="J11" s="236">
        <v>0.6901</v>
      </c>
      <c r="K11" s="237">
        <v>0.7183</v>
      </c>
      <c r="L11" s="237">
        <v>0.7399</v>
      </c>
      <c r="M11" s="237">
        <v>0.7659</v>
      </c>
      <c r="N11" s="237">
        <v>0.7443</v>
      </c>
      <c r="O11" s="237">
        <v>0.7007</v>
      </c>
      <c r="P11" s="237">
        <v>0.7236</v>
      </c>
      <c r="Q11" s="237">
        <v>0.6704</v>
      </c>
      <c r="R11" s="237">
        <v>0.6762</v>
      </c>
      <c r="S11" s="237">
        <v>0.7062</v>
      </c>
      <c r="T11" s="237">
        <v>0.6964</v>
      </c>
      <c r="U11" s="237">
        <v>0.6069</v>
      </c>
      <c r="V11" s="344">
        <f t="shared" si="0"/>
        <v>-0.1406117247238743</v>
      </c>
      <c r="W11" s="364">
        <v>-0.1406117247238743</v>
      </c>
      <c r="X11" s="130"/>
      <c r="Y11" s="130"/>
      <c r="Z11" s="63"/>
    </row>
    <row r="12" spans="2:26" ht="12.75" customHeight="1">
      <c r="B12" s="234" t="s">
        <v>35</v>
      </c>
      <c r="C12" s="235">
        <v>0</v>
      </c>
      <c r="D12" s="262">
        <v>0</v>
      </c>
      <c r="E12" s="236">
        <v>0</v>
      </c>
      <c r="F12" s="236">
        <v>0</v>
      </c>
      <c r="G12" s="236">
        <v>0</v>
      </c>
      <c r="H12" s="236">
        <v>0</v>
      </c>
      <c r="I12" s="236">
        <v>0</v>
      </c>
      <c r="J12" s="236">
        <v>0</v>
      </c>
      <c r="K12" s="237">
        <v>0</v>
      </c>
      <c r="L12" s="237">
        <v>0</v>
      </c>
      <c r="M12" s="237">
        <v>0</v>
      </c>
      <c r="N12" s="237">
        <v>0</v>
      </c>
      <c r="O12" s="237">
        <v>0.169</v>
      </c>
      <c r="P12" s="237">
        <v>0.169</v>
      </c>
      <c r="Q12" s="237">
        <v>0.1735</v>
      </c>
      <c r="R12" s="237">
        <v>0.1739</v>
      </c>
      <c r="S12" s="237">
        <v>0.1604</v>
      </c>
      <c r="T12" s="237">
        <v>0.1604</v>
      </c>
      <c r="U12" s="237">
        <v>0.1395</v>
      </c>
      <c r="V12" s="344">
        <f t="shared" si="0"/>
        <v>-0.13029925187032398</v>
      </c>
      <c r="W12" s="364">
        <v>-0.13029925187032398</v>
      </c>
      <c r="X12" s="130"/>
      <c r="Y12" s="130"/>
      <c r="Z12" s="63"/>
    </row>
    <row r="13" spans="2:26" ht="12.75" customHeight="1">
      <c r="B13" s="234" t="s">
        <v>20</v>
      </c>
      <c r="C13" s="235">
        <v>0.2862</v>
      </c>
      <c r="D13" s="262">
        <v>0.2895</v>
      </c>
      <c r="E13" s="236">
        <v>0.3189</v>
      </c>
      <c r="F13" s="236">
        <v>0.2728</v>
      </c>
      <c r="G13" s="236">
        <v>0.3437</v>
      </c>
      <c r="H13" s="236">
        <v>0.3611</v>
      </c>
      <c r="I13" s="236">
        <v>0.3621</v>
      </c>
      <c r="J13" s="236">
        <v>0.3585</v>
      </c>
      <c r="K13" s="237">
        <v>0.3932</v>
      </c>
      <c r="L13" s="237">
        <v>0.3949</v>
      </c>
      <c r="M13" s="237">
        <v>0.4249</v>
      </c>
      <c r="N13" s="237">
        <v>0.4236</v>
      </c>
      <c r="O13" s="237">
        <v>0.4033</v>
      </c>
      <c r="P13" s="237">
        <v>0.4042</v>
      </c>
      <c r="Q13" s="237">
        <v>0.0989</v>
      </c>
      <c r="R13" s="237">
        <v>0.0997</v>
      </c>
      <c r="S13" s="237">
        <v>0.094</v>
      </c>
      <c r="T13" s="237">
        <v>0.0882</v>
      </c>
      <c r="U13" s="237">
        <v>0.0837</v>
      </c>
      <c r="V13" s="344">
        <f t="shared" si="0"/>
        <v>-0.1095744680851064</v>
      </c>
      <c r="W13" s="364">
        <v>-0.1095744680851064</v>
      </c>
      <c r="X13" s="130"/>
      <c r="Y13" s="130"/>
      <c r="Z13" s="63"/>
    </row>
    <row r="14" spans="2:26" ht="12.75" customHeight="1">
      <c r="B14" s="234" t="s">
        <v>21</v>
      </c>
      <c r="C14" s="235">
        <v>0.0976</v>
      </c>
      <c r="D14" s="262">
        <v>0.0979</v>
      </c>
      <c r="E14" s="236">
        <v>0.1157</v>
      </c>
      <c r="F14" s="236">
        <v>0.1158</v>
      </c>
      <c r="G14" s="236">
        <v>0.1017</v>
      </c>
      <c r="H14" s="236">
        <v>0.1024</v>
      </c>
      <c r="I14" s="236">
        <v>0.1003</v>
      </c>
      <c r="J14" s="236">
        <v>0.1</v>
      </c>
      <c r="K14" s="237">
        <v>0.105</v>
      </c>
      <c r="L14" s="237">
        <v>0.1013</v>
      </c>
      <c r="M14" s="237">
        <v>0.0983</v>
      </c>
      <c r="N14" s="237">
        <v>0.1001</v>
      </c>
      <c r="O14" s="237">
        <v>0.1007</v>
      </c>
      <c r="P14" s="237">
        <v>0.0987</v>
      </c>
      <c r="Q14" s="237">
        <v>0.0928</v>
      </c>
      <c r="R14" s="237">
        <v>0.0893</v>
      </c>
      <c r="S14" s="237">
        <v>0.0873</v>
      </c>
      <c r="T14" s="237">
        <v>0.0858</v>
      </c>
      <c r="U14" s="237">
        <v>0.078</v>
      </c>
      <c r="V14" s="344">
        <f t="shared" si="0"/>
        <v>-0.10652920962199319</v>
      </c>
      <c r="W14" s="364">
        <v>-0.10652920962199319</v>
      </c>
      <c r="X14" s="130"/>
      <c r="Y14" s="130"/>
      <c r="Z14" s="63"/>
    </row>
    <row r="15" spans="2:26" ht="12.75" customHeight="1">
      <c r="B15" s="234" t="s">
        <v>25</v>
      </c>
      <c r="C15" s="235">
        <v>0.1064</v>
      </c>
      <c r="D15" s="262">
        <v>0.1072</v>
      </c>
      <c r="E15" s="236">
        <v>0.1184</v>
      </c>
      <c r="F15" s="236">
        <v>0.1162</v>
      </c>
      <c r="G15" s="236">
        <v>0.1127</v>
      </c>
      <c r="H15" s="236">
        <v>0.1128</v>
      </c>
      <c r="I15" s="236">
        <v>0.1126</v>
      </c>
      <c r="J15" s="236">
        <v>0.1128</v>
      </c>
      <c r="K15" s="237">
        <v>0.1102</v>
      </c>
      <c r="L15" s="237">
        <v>0.1116</v>
      </c>
      <c r="M15" s="237">
        <v>0.1114</v>
      </c>
      <c r="N15" s="237">
        <v>0.1108</v>
      </c>
      <c r="O15" s="237">
        <v>0.1089</v>
      </c>
      <c r="P15" s="237">
        <v>0.1055</v>
      </c>
      <c r="Q15" s="237">
        <v>0.1039</v>
      </c>
      <c r="R15" s="237">
        <v>0.1047</v>
      </c>
      <c r="S15" s="237">
        <v>0.1026</v>
      </c>
      <c r="T15" s="237">
        <v>0.1004</v>
      </c>
      <c r="U15" s="237">
        <v>0.093</v>
      </c>
      <c r="V15" s="344">
        <f t="shared" si="0"/>
        <v>-0.0935672514619883</v>
      </c>
      <c r="W15" s="364">
        <v>-0.0935672514619883</v>
      </c>
      <c r="X15" s="130"/>
      <c r="Y15" s="130"/>
      <c r="Z15" s="63"/>
    </row>
    <row r="16" spans="2:26" ht="12.75" customHeight="1">
      <c r="B16" s="234" t="s">
        <v>22</v>
      </c>
      <c r="C16" s="235">
        <v>28.97</v>
      </c>
      <c r="D16" s="262">
        <v>30.41</v>
      </c>
      <c r="E16" s="236">
        <v>35.9843</v>
      </c>
      <c r="F16" s="236">
        <v>35.16</v>
      </c>
      <c r="G16" s="236">
        <v>28.8</v>
      </c>
      <c r="H16" s="236">
        <v>29.395</v>
      </c>
      <c r="I16" s="236">
        <v>26.8959</v>
      </c>
      <c r="J16" s="236">
        <v>28.7814</v>
      </c>
      <c r="K16" s="237">
        <v>28.0013</v>
      </c>
      <c r="L16" s="237">
        <v>28.2987</v>
      </c>
      <c r="M16" s="237">
        <v>28.5089</v>
      </c>
      <c r="N16" s="237">
        <v>29.1653</v>
      </c>
      <c r="O16" s="237">
        <v>28.0438</v>
      </c>
      <c r="P16" s="237">
        <v>27.8983</v>
      </c>
      <c r="Q16" s="237">
        <v>26.661</v>
      </c>
      <c r="R16" s="237">
        <v>27.1756</v>
      </c>
      <c r="S16" s="237">
        <v>25.1702</v>
      </c>
      <c r="T16" s="237">
        <v>24.6776</v>
      </c>
      <c r="U16" s="237">
        <v>22.8894</v>
      </c>
      <c r="V16" s="344">
        <f t="shared" si="0"/>
        <v>-0.0906150924505964</v>
      </c>
      <c r="W16" s="364">
        <v>-0.0906150924505964</v>
      </c>
      <c r="X16" s="130"/>
      <c r="Y16" s="130"/>
      <c r="Z16" s="63"/>
    </row>
    <row r="17" spans="2:26" ht="12.75" customHeight="1">
      <c r="B17" s="238" t="s">
        <v>13</v>
      </c>
      <c r="C17" s="235">
        <v>0.0861</v>
      </c>
      <c r="D17" s="262">
        <v>0.092</v>
      </c>
      <c r="E17" s="236">
        <v>0.0948</v>
      </c>
      <c r="F17" s="236">
        <v>0.0936</v>
      </c>
      <c r="G17" s="236">
        <v>0.0946</v>
      </c>
      <c r="H17" s="236">
        <v>0.1026</v>
      </c>
      <c r="I17" s="236">
        <v>0.1046</v>
      </c>
      <c r="J17" s="236">
        <v>0.1111</v>
      </c>
      <c r="K17" s="237">
        <v>0.1183</v>
      </c>
      <c r="L17" s="237">
        <v>0.1222</v>
      </c>
      <c r="M17" s="237">
        <v>0.1248</v>
      </c>
      <c r="N17" s="237">
        <v>0.1239</v>
      </c>
      <c r="O17" s="237">
        <v>0.1336</v>
      </c>
      <c r="P17" s="237">
        <v>0.1298</v>
      </c>
      <c r="Q17" s="237">
        <v>0.1292</v>
      </c>
      <c r="R17" s="237">
        <v>0.115</v>
      </c>
      <c r="S17" s="237">
        <v>0.1173</v>
      </c>
      <c r="T17" s="237">
        <v>0.1115</v>
      </c>
      <c r="U17" s="237">
        <v>0.1073</v>
      </c>
      <c r="V17" s="344">
        <f t="shared" si="0"/>
        <v>-0.08525149190110826</v>
      </c>
      <c r="W17" s="364">
        <v>-0.08525149190110826</v>
      </c>
      <c r="X17" s="130"/>
      <c r="Y17" s="130"/>
      <c r="Z17" s="63"/>
    </row>
    <row r="18" spans="2:26" ht="12.75" customHeight="1">
      <c r="B18" s="234" t="s">
        <v>29</v>
      </c>
      <c r="C18" s="235">
        <v>0.0932</v>
      </c>
      <c r="D18" s="262">
        <v>0.0985</v>
      </c>
      <c r="E18" s="236">
        <v>0.1029</v>
      </c>
      <c r="F18" s="236">
        <v>0.0962</v>
      </c>
      <c r="G18" s="236">
        <v>0.0993</v>
      </c>
      <c r="H18" s="236">
        <v>0.1005</v>
      </c>
      <c r="I18" s="236">
        <v>0.0987</v>
      </c>
      <c r="J18" s="236">
        <v>0.0964</v>
      </c>
      <c r="K18" s="237">
        <v>0.0948</v>
      </c>
      <c r="L18" s="237">
        <v>0.0941</v>
      </c>
      <c r="M18" s="237">
        <v>0.0967</v>
      </c>
      <c r="N18" s="237">
        <v>0.0945</v>
      </c>
      <c r="O18" s="237">
        <v>0.0866</v>
      </c>
      <c r="P18" s="237">
        <v>0.0847</v>
      </c>
      <c r="Q18" s="237">
        <v>0.0827</v>
      </c>
      <c r="R18" s="237">
        <v>0.087</v>
      </c>
      <c r="S18" s="237">
        <v>0.0847</v>
      </c>
      <c r="T18" s="237">
        <v>0.0832</v>
      </c>
      <c r="U18" s="237">
        <v>0.0784</v>
      </c>
      <c r="V18" s="344">
        <f t="shared" si="0"/>
        <v>-0.07438016528925617</v>
      </c>
      <c r="W18" s="364">
        <v>-0.07438016528925617</v>
      </c>
      <c r="X18" s="130"/>
      <c r="Y18" s="130"/>
      <c r="Z18" s="63"/>
    </row>
    <row r="19" spans="2:26" ht="12.75" customHeight="1">
      <c r="B19" s="234" t="s">
        <v>36</v>
      </c>
      <c r="C19" s="235">
        <v>0.623</v>
      </c>
      <c r="D19" s="262">
        <v>0.7404</v>
      </c>
      <c r="E19" s="236">
        <v>0.703</v>
      </c>
      <c r="F19" s="236">
        <v>0.6811</v>
      </c>
      <c r="G19" s="236">
        <v>0.8248</v>
      </c>
      <c r="H19" s="236">
        <v>0.7508</v>
      </c>
      <c r="I19" s="236">
        <v>0.8646</v>
      </c>
      <c r="J19" s="236">
        <v>0.7055</v>
      </c>
      <c r="K19" s="237">
        <v>0.6994</v>
      </c>
      <c r="L19" s="237">
        <v>0.6342</v>
      </c>
      <c r="M19" s="237">
        <v>0.7269</v>
      </c>
      <c r="N19" s="237">
        <v>0.6999</v>
      </c>
      <c r="O19" s="237">
        <v>0.6608</v>
      </c>
      <c r="P19" s="237">
        <v>0.6812</v>
      </c>
      <c r="Q19" s="237">
        <v>0.6655</v>
      </c>
      <c r="R19" s="237">
        <v>0.6329</v>
      </c>
      <c r="S19" s="237">
        <v>0.7008</v>
      </c>
      <c r="T19" s="237">
        <v>0.7451</v>
      </c>
      <c r="U19" s="237">
        <v>0.6526</v>
      </c>
      <c r="V19" s="344">
        <f t="shared" si="0"/>
        <v>-0.0687785388127854</v>
      </c>
      <c r="W19" s="364">
        <v>-0.0687785388127854</v>
      </c>
      <c r="X19" s="130"/>
      <c r="Y19" s="130"/>
      <c r="Z19" s="63"/>
    </row>
    <row r="20" spans="2:26" ht="12.75" customHeight="1">
      <c r="B20" s="234" t="s">
        <v>8</v>
      </c>
      <c r="C20" s="235">
        <v>2.79</v>
      </c>
      <c r="D20" s="262">
        <v>2.77</v>
      </c>
      <c r="E20" s="236">
        <v>2.9</v>
      </c>
      <c r="F20" s="236">
        <v>2.89</v>
      </c>
      <c r="G20" s="236">
        <v>2.657</v>
      </c>
      <c r="H20" s="236">
        <v>2.687</v>
      </c>
      <c r="I20" s="236">
        <v>2.698</v>
      </c>
      <c r="J20" s="236">
        <v>2.6877</v>
      </c>
      <c r="K20" s="237">
        <v>2.6157</v>
      </c>
      <c r="L20" s="237">
        <v>2.5843</v>
      </c>
      <c r="M20" s="237">
        <v>2.6278</v>
      </c>
      <c r="N20" s="237">
        <v>2.6</v>
      </c>
      <c r="O20" s="237">
        <v>2.2759</v>
      </c>
      <c r="P20" s="237">
        <v>2.2621</v>
      </c>
      <c r="Q20" s="237">
        <v>2.1223</v>
      </c>
      <c r="R20" s="237">
        <v>2.1194</v>
      </c>
      <c r="S20" s="237">
        <v>1.9751</v>
      </c>
      <c r="T20" s="237">
        <v>1.9775</v>
      </c>
      <c r="U20" s="237">
        <v>1.8411</v>
      </c>
      <c r="V20" s="344">
        <f t="shared" si="0"/>
        <v>-0.06784466609285611</v>
      </c>
      <c r="W20" s="364">
        <v>-0.06784466609285611</v>
      </c>
      <c r="X20" s="130"/>
      <c r="Y20" s="130"/>
      <c r="Z20" s="63"/>
    </row>
    <row r="21" spans="2:26" ht="12.75" customHeight="1">
      <c r="B21" s="234" t="s">
        <v>12</v>
      </c>
      <c r="C21" s="235">
        <v>0.1302</v>
      </c>
      <c r="D21" s="262">
        <v>0.1419</v>
      </c>
      <c r="E21" s="236">
        <v>0.1206</v>
      </c>
      <c r="F21" s="236">
        <v>0.1175</v>
      </c>
      <c r="G21" s="236">
        <v>0.1123</v>
      </c>
      <c r="H21" s="236">
        <v>0.1131</v>
      </c>
      <c r="I21" s="236">
        <v>0.1155</v>
      </c>
      <c r="J21" s="236">
        <v>0.1294</v>
      </c>
      <c r="K21" s="237">
        <v>0.1317</v>
      </c>
      <c r="L21" s="237">
        <v>0.1396</v>
      </c>
      <c r="M21" s="237">
        <v>0.1364</v>
      </c>
      <c r="N21" s="237">
        <v>0.1372</v>
      </c>
      <c r="O21" s="237">
        <v>0.1365</v>
      </c>
      <c r="P21" s="237">
        <v>0.1357</v>
      </c>
      <c r="Q21" s="237">
        <v>0.1417</v>
      </c>
      <c r="R21" s="237">
        <v>0.1357</v>
      </c>
      <c r="S21" s="237">
        <v>0.1327</v>
      </c>
      <c r="T21" s="237">
        <v>0.1245</v>
      </c>
      <c r="U21" s="237">
        <v>0.1237</v>
      </c>
      <c r="V21" s="344">
        <f t="shared" si="0"/>
        <v>-0.06782215523737756</v>
      </c>
      <c r="W21" s="364">
        <v>-0.06782215523737756</v>
      </c>
      <c r="X21" s="130"/>
      <c r="Y21" s="130"/>
      <c r="Z21" s="63"/>
    </row>
    <row r="22" spans="2:26" ht="12.75" customHeight="1">
      <c r="B22" s="234" t="s">
        <v>44</v>
      </c>
      <c r="C22" s="235">
        <v>0</v>
      </c>
      <c r="D22" s="262">
        <v>0</v>
      </c>
      <c r="E22" s="236">
        <v>0</v>
      </c>
      <c r="F22" s="236">
        <v>0</v>
      </c>
      <c r="G22" s="236">
        <v>0</v>
      </c>
      <c r="H22" s="236">
        <v>0</v>
      </c>
      <c r="I22" s="236">
        <v>0</v>
      </c>
      <c r="J22" s="236">
        <v>0</v>
      </c>
      <c r="K22" s="237">
        <v>0</v>
      </c>
      <c r="L22" s="237">
        <v>0</v>
      </c>
      <c r="M22" s="237">
        <v>0</v>
      </c>
      <c r="N22" s="237">
        <v>0</v>
      </c>
      <c r="O22" s="237">
        <v>0</v>
      </c>
      <c r="P22" s="237">
        <v>0</v>
      </c>
      <c r="Q22" s="237">
        <v>1.4266</v>
      </c>
      <c r="R22" s="237">
        <v>1.6513</v>
      </c>
      <c r="S22" s="237">
        <v>1.84</v>
      </c>
      <c r="T22" s="237">
        <v>1.7009</v>
      </c>
      <c r="U22" s="237">
        <v>1.7329</v>
      </c>
      <c r="V22" s="344">
        <f t="shared" si="0"/>
        <v>-0.058206521739130435</v>
      </c>
      <c r="W22" s="364">
        <v>-0.058206521739130435</v>
      </c>
      <c r="X22" s="130"/>
      <c r="Y22" s="130"/>
      <c r="Z22" s="63"/>
    </row>
    <row r="23" spans="2:26" ht="12.75" customHeight="1">
      <c r="B23" s="234" t="s">
        <v>16</v>
      </c>
      <c r="C23" s="235">
        <v>0.55</v>
      </c>
      <c r="D23" s="262">
        <v>0.68</v>
      </c>
      <c r="E23" s="236">
        <v>0.64</v>
      </c>
      <c r="F23" s="236">
        <v>0.66</v>
      </c>
      <c r="G23" s="236">
        <v>0.682</v>
      </c>
      <c r="H23" s="236">
        <v>0.661</v>
      </c>
      <c r="I23" s="236">
        <v>0.671</v>
      </c>
      <c r="J23" s="236">
        <v>0.668</v>
      </c>
      <c r="K23" s="237">
        <v>0.6777</v>
      </c>
      <c r="L23" s="237">
        <v>0.705</v>
      </c>
      <c r="M23" s="237">
        <v>0.7183</v>
      </c>
      <c r="N23" s="237">
        <v>0.7163</v>
      </c>
      <c r="O23" s="237">
        <v>0.7289</v>
      </c>
      <c r="P23" s="237">
        <v>0.702</v>
      </c>
      <c r="Q23" s="237">
        <v>0.7017</v>
      </c>
      <c r="R23" s="237">
        <v>0.705</v>
      </c>
      <c r="S23" s="237">
        <v>0.683</v>
      </c>
      <c r="T23" s="237">
        <v>0.6584</v>
      </c>
      <c r="U23" s="237">
        <v>0.6508</v>
      </c>
      <c r="V23" s="344">
        <f t="shared" si="0"/>
        <v>-0.04714494875549047</v>
      </c>
      <c r="W23" s="364">
        <v>-0.04714494875549047</v>
      </c>
      <c r="X23" s="130"/>
      <c r="Y23" s="130"/>
      <c r="Z23" s="63"/>
    </row>
    <row r="24" spans="2:26" ht="12.75" customHeight="1">
      <c r="B24" s="234" t="s">
        <v>40</v>
      </c>
      <c r="C24" s="235">
        <v>0</v>
      </c>
      <c r="D24" s="262">
        <v>0</v>
      </c>
      <c r="E24" s="236">
        <v>0</v>
      </c>
      <c r="F24" s="236">
        <v>0</v>
      </c>
      <c r="G24" s="236">
        <v>0</v>
      </c>
      <c r="H24" s="236">
        <v>0</v>
      </c>
      <c r="I24" s="236">
        <v>0</v>
      </c>
      <c r="J24" s="236">
        <v>0</v>
      </c>
      <c r="K24" s="237">
        <v>0</v>
      </c>
      <c r="L24" s="237">
        <v>0</v>
      </c>
      <c r="M24" s="237">
        <v>6.3968</v>
      </c>
      <c r="N24" s="237">
        <v>7.5621</v>
      </c>
      <c r="O24" s="237">
        <v>5.9437</v>
      </c>
      <c r="P24" s="237">
        <v>7.9148</v>
      </c>
      <c r="Q24" s="237">
        <v>7.2409</v>
      </c>
      <c r="R24" s="237">
        <v>8.1692</v>
      </c>
      <c r="S24" s="237">
        <v>8.2355</v>
      </c>
      <c r="T24" s="237">
        <v>5.7998</v>
      </c>
      <c r="U24" s="237">
        <v>7.8812</v>
      </c>
      <c r="V24" s="344">
        <f t="shared" si="0"/>
        <v>-0.04302106733045963</v>
      </c>
      <c r="W24" s="364">
        <v>-0.04302106733045963</v>
      </c>
      <c r="X24" s="130"/>
      <c r="Y24" s="130"/>
      <c r="Z24" s="63"/>
    </row>
    <row r="25" spans="2:26" ht="12.75" customHeight="1">
      <c r="B25" s="234" t="s">
        <v>24</v>
      </c>
      <c r="C25" s="235">
        <v>0.1052</v>
      </c>
      <c r="D25" s="262">
        <v>0.1037</v>
      </c>
      <c r="E25" s="236">
        <v>0.111</v>
      </c>
      <c r="F25" s="236">
        <v>0.1061</v>
      </c>
      <c r="G25" s="236">
        <v>0.1012</v>
      </c>
      <c r="H25" s="236">
        <v>0.097</v>
      </c>
      <c r="I25" s="236">
        <v>0.0987</v>
      </c>
      <c r="J25" s="236">
        <v>0.095</v>
      </c>
      <c r="K25" s="237">
        <v>0.0974</v>
      </c>
      <c r="L25" s="237">
        <v>0.096</v>
      </c>
      <c r="M25" s="237">
        <v>0.0945</v>
      </c>
      <c r="N25" s="237">
        <v>0.0945</v>
      </c>
      <c r="O25" s="237">
        <v>0.0934</v>
      </c>
      <c r="P25" s="237">
        <v>0.0888</v>
      </c>
      <c r="Q25" s="237">
        <v>0.0902</v>
      </c>
      <c r="R25" s="237">
        <v>0.0846</v>
      </c>
      <c r="S25" s="237">
        <v>0.0857</v>
      </c>
      <c r="T25" s="237">
        <v>0.0805</v>
      </c>
      <c r="U25" s="237">
        <v>0.0822</v>
      </c>
      <c r="V25" s="344">
        <f t="shared" si="0"/>
        <v>-0.040840140023337246</v>
      </c>
      <c r="W25" s="364">
        <v>-0.040840140023337246</v>
      </c>
      <c r="X25" s="130"/>
      <c r="Y25" s="130"/>
      <c r="Z25" s="63"/>
    </row>
    <row r="26" spans="2:26" ht="12.75" customHeight="1">
      <c r="B26" s="234" t="s">
        <v>14</v>
      </c>
      <c r="C26" s="235">
        <v>0.0961</v>
      </c>
      <c r="D26" s="262">
        <v>0.1068</v>
      </c>
      <c r="E26" s="236">
        <v>0.1154</v>
      </c>
      <c r="F26" s="236">
        <v>0.112</v>
      </c>
      <c r="G26" s="236">
        <v>0.1167</v>
      </c>
      <c r="H26" s="236">
        <v>0.1093</v>
      </c>
      <c r="I26" s="236">
        <v>0.1137</v>
      </c>
      <c r="J26" s="236">
        <v>0.1156</v>
      </c>
      <c r="K26" s="237">
        <v>0.1214</v>
      </c>
      <c r="L26" s="237">
        <v>0.1196</v>
      </c>
      <c r="M26" s="237">
        <v>0.1224</v>
      </c>
      <c r="N26" s="237">
        <v>0.1202</v>
      </c>
      <c r="O26" s="237">
        <v>0.1246</v>
      </c>
      <c r="P26" s="237">
        <v>0.1167</v>
      </c>
      <c r="Q26" s="237">
        <v>0.1173</v>
      </c>
      <c r="R26" s="237">
        <v>0.1133</v>
      </c>
      <c r="S26" s="237">
        <v>0.1105</v>
      </c>
      <c r="T26" s="237">
        <v>0.1029</v>
      </c>
      <c r="U26" s="237">
        <v>0.1061</v>
      </c>
      <c r="V26" s="344">
        <f t="shared" si="0"/>
        <v>-0.03981900452488685</v>
      </c>
      <c r="W26" s="364">
        <v>-0.03981900452488685</v>
      </c>
      <c r="X26" s="130"/>
      <c r="Y26" s="130"/>
      <c r="Z26" s="63"/>
    </row>
    <row r="27" spans="2:26" ht="12.75" customHeight="1">
      <c r="B27" s="234" t="s">
        <v>17</v>
      </c>
      <c r="C27" s="235">
        <v>0.1385</v>
      </c>
      <c r="D27" s="262">
        <v>0.15</v>
      </c>
      <c r="E27" s="236">
        <v>0.1531</v>
      </c>
      <c r="F27" s="236">
        <v>0.137</v>
      </c>
      <c r="G27" s="236">
        <v>0.1389</v>
      </c>
      <c r="H27" s="236">
        <v>0.1443</v>
      </c>
      <c r="I27" s="236">
        <v>0.1523</v>
      </c>
      <c r="J27" s="236">
        <v>0.166</v>
      </c>
      <c r="K27" s="237">
        <v>0.1648</v>
      </c>
      <c r="L27" s="237">
        <v>0.1778</v>
      </c>
      <c r="M27" s="237">
        <v>0.168</v>
      </c>
      <c r="N27" s="237">
        <v>0.1718</v>
      </c>
      <c r="O27" s="237">
        <v>0.172</v>
      </c>
      <c r="P27" s="237">
        <v>0.1735</v>
      </c>
      <c r="Q27" s="237">
        <v>0.1608</v>
      </c>
      <c r="R27" s="237">
        <v>0.1597</v>
      </c>
      <c r="S27" s="237">
        <v>0.1526</v>
      </c>
      <c r="T27" s="237">
        <v>0.1556</v>
      </c>
      <c r="U27" s="237">
        <v>0.1477</v>
      </c>
      <c r="V27" s="344">
        <f t="shared" si="0"/>
        <v>-0.03211009174311941</v>
      </c>
      <c r="W27" s="364">
        <v>-0.03211009174311941</v>
      </c>
      <c r="X27" s="130"/>
      <c r="Y27" s="130"/>
      <c r="Z27" s="63"/>
    </row>
    <row r="28" spans="2:26" ht="12.75" customHeight="1">
      <c r="B28" s="234" t="s">
        <v>43</v>
      </c>
      <c r="C28" s="235">
        <v>0</v>
      </c>
      <c r="D28" s="262">
        <v>0</v>
      </c>
      <c r="E28" s="236">
        <v>0</v>
      </c>
      <c r="F28" s="236">
        <v>0</v>
      </c>
      <c r="G28" s="236">
        <v>0.1219</v>
      </c>
      <c r="H28" s="236">
        <v>0.1207</v>
      </c>
      <c r="I28" s="236">
        <v>0.1201</v>
      </c>
      <c r="J28" s="236">
        <v>0.1262</v>
      </c>
      <c r="K28" s="237">
        <v>0.1266</v>
      </c>
      <c r="L28" s="237">
        <v>0.1283</v>
      </c>
      <c r="M28" s="237">
        <v>0.1279</v>
      </c>
      <c r="N28" s="237">
        <v>0.1283</v>
      </c>
      <c r="O28" s="237">
        <v>0.1277</v>
      </c>
      <c r="P28" s="237">
        <v>0.1217</v>
      </c>
      <c r="Q28" s="237">
        <v>0.1223</v>
      </c>
      <c r="R28" s="237">
        <v>0.1199</v>
      </c>
      <c r="S28" s="237">
        <v>0.1197</v>
      </c>
      <c r="T28" s="237">
        <v>0.1188</v>
      </c>
      <c r="U28" s="237">
        <v>0.1162</v>
      </c>
      <c r="V28" s="344">
        <f t="shared" si="0"/>
        <v>-0.0292397660818714</v>
      </c>
      <c r="W28" s="364">
        <v>-0.0292397660818714</v>
      </c>
      <c r="X28" s="130"/>
      <c r="Y28" s="130"/>
      <c r="Z28" s="63"/>
    </row>
    <row r="29" spans="2:26" ht="12.75" customHeight="1">
      <c r="B29" s="337" t="s">
        <v>37</v>
      </c>
      <c r="C29" s="338">
        <v>0</v>
      </c>
      <c r="D29" s="339">
        <v>0</v>
      </c>
      <c r="E29" s="340">
        <v>0</v>
      </c>
      <c r="F29" s="340">
        <v>0</v>
      </c>
      <c r="G29" s="340">
        <v>0</v>
      </c>
      <c r="H29" s="340">
        <v>0</v>
      </c>
      <c r="I29" s="340">
        <v>0.0617</v>
      </c>
      <c r="J29" s="340">
        <v>0.0637</v>
      </c>
      <c r="K29" s="341">
        <v>0.0677</v>
      </c>
      <c r="L29" s="341">
        <v>0.0719</v>
      </c>
      <c r="M29" s="341">
        <v>0.0747</v>
      </c>
      <c r="N29" s="341">
        <v>0.0746</v>
      </c>
      <c r="O29" s="341">
        <v>0.0761</v>
      </c>
      <c r="P29" s="341">
        <v>0.0753</v>
      </c>
      <c r="Q29" s="341">
        <v>0.0766</v>
      </c>
      <c r="R29" s="341">
        <v>0.0764</v>
      </c>
      <c r="S29" s="341">
        <v>0.0794</v>
      </c>
      <c r="T29" s="341">
        <v>0.0782</v>
      </c>
      <c r="U29" s="341">
        <v>0.0772</v>
      </c>
      <c r="V29" s="344">
        <f t="shared" si="0"/>
        <v>-0.027707808564231606</v>
      </c>
      <c r="W29" s="364">
        <v>-0.027707808564231606</v>
      </c>
      <c r="X29" s="130"/>
      <c r="Y29" s="130"/>
      <c r="Z29" s="63"/>
    </row>
    <row r="30" spans="2:26" ht="12.75" customHeight="1">
      <c r="B30" s="234" t="s">
        <v>31</v>
      </c>
      <c r="C30" s="235">
        <v>0.064</v>
      </c>
      <c r="D30" s="262">
        <v>0.0674</v>
      </c>
      <c r="E30" s="236">
        <v>0.0689</v>
      </c>
      <c r="F30" s="236">
        <v>0.0683</v>
      </c>
      <c r="G30" s="236">
        <v>0.0693</v>
      </c>
      <c r="H30" s="236">
        <v>0.0683</v>
      </c>
      <c r="I30" s="236">
        <v>0.0756</v>
      </c>
      <c r="J30" s="236">
        <v>0.075</v>
      </c>
      <c r="K30" s="237">
        <v>0.0755</v>
      </c>
      <c r="L30" s="237">
        <v>0.0744</v>
      </c>
      <c r="M30" s="237">
        <v>0.0749</v>
      </c>
      <c r="N30" s="237">
        <v>0.0749</v>
      </c>
      <c r="O30" s="237">
        <v>0.0734</v>
      </c>
      <c r="P30" s="237">
        <v>0.0722</v>
      </c>
      <c r="Q30" s="237">
        <v>0.0707</v>
      </c>
      <c r="R30" s="237">
        <v>0.0706</v>
      </c>
      <c r="S30" s="237">
        <v>0.0685</v>
      </c>
      <c r="T30" s="237">
        <v>0.0694</v>
      </c>
      <c r="U30" s="237">
        <v>0.0667</v>
      </c>
      <c r="V30" s="344">
        <f t="shared" si="0"/>
        <v>-0.026277372262773824</v>
      </c>
      <c r="W30" s="364">
        <v>-0.026277372262773824</v>
      </c>
      <c r="X30" s="130"/>
      <c r="Y30" s="130"/>
      <c r="Z30" s="63"/>
    </row>
    <row r="31" spans="2:26" ht="12.75" customHeight="1">
      <c r="B31" s="243" t="s">
        <v>4</v>
      </c>
      <c r="C31" s="240">
        <v>0.0972</v>
      </c>
      <c r="D31" s="334">
        <v>0.1019</v>
      </c>
      <c r="E31" s="241">
        <v>0.1058</v>
      </c>
      <c r="F31" s="241">
        <v>0.1015</v>
      </c>
      <c r="G31" s="241">
        <v>0.1033</v>
      </c>
      <c r="H31" s="241">
        <v>0.1041</v>
      </c>
      <c r="I31" s="241">
        <v>0.1094</v>
      </c>
      <c r="J31" s="241">
        <v>0.1107</v>
      </c>
      <c r="K31" s="242">
        <v>0.1148</v>
      </c>
      <c r="L31" s="242">
        <v>0.1151</v>
      </c>
      <c r="M31" s="242">
        <v>0.1189</v>
      </c>
      <c r="N31" s="242">
        <v>0.1175</v>
      </c>
      <c r="O31" s="242">
        <v>0.1225</v>
      </c>
      <c r="P31" s="242">
        <v>0.1199</v>
      </c>
      <c r="Q31" s="242">
        <v>0.1206</v>
      </c>
      <c r="R31" s="242">
        <v>0.1183</v>
      </c>
      <c r="S31" s="242">
        <v>0.1159</v>
      </c>
      <c r="T31" s="242">
        <v>0.1133</v>
      </c>
      <c r="U31" s="242">
        <v>0.114</v>
      </c>
      <c r="V31" s="366">
        <f t="shared" si="0"/>
        <v>-0.016393442622950838</v>
      </c>
      <c r="W31" s="367">
        <v>-0.016393442622950838</v>
      </c>
      <c r="X31" s="130"/>
      <c r="Y31" s="130"/>
      <c r="Z31" s="63"/>
    </row>
    <row r="32" spans="2:26" ht="12.75" customHeight="1">
      <c r="B32" s="234" t="s">
        <v>23</v>
      </c>
      <c r="C32" s="235">
        <v>0.1221</v>
      </c>
      <c r="D32" s="262">
        <v>0.1619</v>
      </c>
      <c r="E32" s="236">
        <v>0.1506</v>
      </c>
      <c r="F32" s="236">
        <v>0.1291</v>
      </c>
      <c r="G32" s="236">
        <v>0.172</v>
      </c>
      <c r="H32" s="236">
        <v>0.181</v>
      </c>
      <c r="I32" s="236">
        <v>0.178</v>
      </c>
      <c r="J32" s="236">
        <v>0.18</v>
      </c>
      <c r="K32" s="237">
        <v>0.179</v>
      </c>
      <c r="L32" s="237">
        <v>0.181</v>
      </c>
      <c r="M32" s="237">
        <v>0.179</v>
      </c>
      <c r="N32" s="237">
        <v>0.178</v>
      </c>
      <c r="O32" s="237">
        <v>0.177</v>
      </c>
      <c r="P32" s="237">
        <v>0.178</v>
      </c>
      <c r="Q32" s="237">
        <v>0.1599</v>
      </c>
      <c r="R32" s="237">
        <v>0.1405</v>
      </c>
      <c r="S32" s="237">
        <v>0.1422</v>
      </c>
      <c r="T32" s="237">
        <v>0.1399</v>
      </c>
      <c r="U32" s="237">
        <v>0.1409</v>
      </c>
      <c r="V32" s="344">
        <f t="shared" si="0"/>
        <v>-0.00914205344585084</v>
      </c>
      <c r="W32" s="364">
        <v>-0.00914205344585084</v>
      </c>
      <c r="X32" s="130"/>
      <c r="Y32" s="130"/>
      <c r="Z32" s="63"/>
    </row>
    <row r="33" spans="2:26" ht="12.75" customHeight="1">
      <c r="B33" s="234" t="s">
        <v>11</v>
      </c>
      <c r="C33" s="235">
        <v>0.887</v>
      </c>
      <c r="D33" s="262">
        <v>0.94</v>
      </c>
      <c r="E33" s="236">
        <v>1.006</v>
      </c>
      <c r="F33" s="236">
        <v>1.009</v>
      </c>
      <c r="G33" s="236">
        <v>1.086</v>
      </c>
      <c r="H33" s="236">
        <v>1.138</v>
      </c>
      <c r="I33" s="236">
        <v>0.0718</v>
      </c>
      <c r="J33" s="236">
        <v>0.0751</v>
      </c>
      <c r="K33" s="237">
        <v>0.0784</v>
      </c>
      <c r="L33" s="237">
        <v>0.0818</v>
      </c>
      <c r="M33" s="237">
        <v>0.0974</v>
      </c>
      <c r="N33" s="237">
        <v>0.097</v>
      </c>
      <c r="O33" s="237">
        <v>0.0916</v>
      </c>
      <c r="P33" s="237">
        <v>0.0931</v>
      </c>
      <c r="Q33" s="237">
        <v>0.0889</v>
      </c>
      <c r="R33" s="237">
        <v>0.0958</v>
      </c>
      <c r="S33" s="237">
        <v>0.0878</v>
      </c>
      <c r="T33" s="237">
        <v>0.0896</v>
      </c>
      <c r="U33" s="237">
        <v>0.087</v>
      </c>
      <c r="V33" s="344">
        <f t="shared" si="0"/>
        <v>-0.009111617312072995</v>
      </c>
      <c r="W33" s="364">
        <v>-0.009111617312072995</v>
      </c>
      <c r="X33" s="130"/>
      <c r="Y33" s="130"/>
      <c r="Z33" s="63"/>
    </row>
    <row r="34" spans="2:26" ht="12.75" customHeight="1">
      <c r="B34" s="243" t="s">
        <v>5</v>
      </c>
      <c r="C34" s="240">
        <v>0.0996</v>
      </c>
      <c r="D34" s="334">
        <v>0.103</v>
      </c>
      <c r="E34" s="241">
        <v>0.1096</v>
      </c>
      <c r="F34" s="241">
        <v>0.1045</v>
      </c>
      <c r="G34" s="241">
        <v>0.1067</v>
      </c>
      <c r="H34" s="241">
        <v>0.1073</v>
      </c>
      <c r="I34" s="241">
        <v>0.1143</v>
      </c>
      <c r="J34" s="241">
        <v>0.1162</v>
      </c>
      <c r="K34" s="242">
        <v>0.1206</v>
      </c>
      <c r="L34" s="242">
        <v>0.1202</v>
      </c>
      <c r="M34" s="242">
        <v>0.1255</v>
      </c>
      <c r="N34" s="242">
        <v>0.1242</v>
      </c>
      <c r="O34" s="242">
        <v>0.1309</v>
      </c>
      <c r="P34" s="242">
        <v>0.1271</v>
      </c>
      <c r="Q34" s="242">
        <v>0.1262</v>
      </c>
      <c r="R34" s="242">
        <v>0.123</v>
      </c>
      <c r="S34" s="242">
        <v>0.1219</v>
      </c>
      <c r="T34" s="242">
        <v>0.1197</v>
      </c>
      <c r="U34" s="242">
        <v>0.1208</v>
      </c>
      <c r="V34" s="366">
        <f t="shared" si="0"/>
        <v>-0.009023789991796427</v>
      </c>
      <c r="W34" s="367">
        <v>-0.009023789991796427</v>
      </c>
      <c r="X34" s="130"/>
      <c r="Y34" s="130"/>
      <c r="Z34" s="63"/>
    </row>
    <row r="35" spans="2:26" ht="12.75" customHeight="1">
      <c r="B35" s="234" t="s">
        <v>10</v>
      </c>
      <c r="C35" s="235">
        <v>0.1053</v>
      </c>
      <c r="D35" s="262">
        <v>0.1078</v>
      </c>
      <c r="E35" s="236">
        <v>0.1132</v>
      </c>
      <c r="F35" s="236">
        <v>0.1134</v>
      </c>
      <c r="G35" s="236">
        <v>0.112</v>
      </c>
      <c r="H35" s="236">
        <v>0.119</v>
      </c>
      <c r="I35" s="236">
        <v>0.1248</v>
      </c>
      <c r="J35" s="236">
        <v>0.1243</v>
      </c>
      <c r="K35" s="237">
        <v>0.1277</v>
      </c>
      <c r="L35" s="237">
        <v>0.1297</v>
      </c>
      <c r="M35" s="237">
        <v>0.1425</v>
      </c>
      <c r="N35" s="237">
        <v>0.1444</v>
      </c>
      <c r="O35" s="237">
        <v>0.1586</v>
      </c>
      <c r="P35" s="237">
        <v>0.152</v>
      </c>
      <c r="Q35" s="237">
        <v>0.1509</v>
      </c>
      <c r="R35" s="237">
        <v>0.1493</v>
      </c>
      <c r="S35" s="237">
        <v>0.1505</v>
      </c>
      <c r="T35" s="237">
        <v>0.1492</v>
      </c>
      <c r="U35" s="237">
        <v>0.1519</v>
      </c>
      <c r="V35" s="344">
        <f t="shared" si="0"/>
        <v>0.009302325581395321</v>
      </c>
      <c r="W35" s="364">
        <v>0.009302325581395321</v>
      </c>
      <c r="X35" s="130"/>
      <c r="Y35" s="130"/>
      <c r="Z35" s="63"/>
    </row>
    <row r="36" spans="2:26" ht="12.75" customHeight="1">
      <c r="B36" s="234" t="s">
        <v>6</v>
      </c>
      <c r="C36" s="235">
        <v>0.1069</v>
      </c>
      <c r="D36" s="262">
        <v>0.0961</v>
      </c>
      <c r="E36" s="236">
        <v>0.1111</v>
      </c>
      <c r="F36" s="236">
        <v>0.1079</v>
      </c>
      <c r="G36" s="236">
        <v>0.1057</v>
      </c>
      <c r="H36" s="236">
        <v>0.1054</v>
      </c>
      <c r="I36" s="236">
        <v>0.1098</v>
      </c>
      <c r="J36" s="236">
        <v>0.1147</v>
      </c>
      <c r="K36" s="237">
        <v>0.1076</v>
      </c>
      <c r="L36" s="237">
        <v>0.1107</v>
      </c>
      <c r="M36" s="237">
        <v>0.1078</v>
      </c>
      <c r="N36" s="237">
        <v>0.1099</v>
      </c>
      <c r="O36" s="237">
        <v>0.1094</v>
      </c>
      <c r="P36" s="237">
        <v>0.1086</v>
      </c>
      <c r="Q36" s="237">
        <v>0.11</v>
      </c>
      <c r="R36" s="237">
        <v>0.1081</v>
      </c>
      <c r="S36" s="237">
        <v>0.1115</v>
      </c>
      <c r="T36" s="237">
        <v>0.1158</v>
      </c>
      <c r="U36" s="237">
        <v>0.1127</v>
      </c>
      <c r="V36" s="344">
        <f t="shared" si="0"/>
        <v>0.010762331838565009</v>
      </c>
      <c r="W36" s="364">
        <v>0.010762331838565009</v>
      </c>
      <c r="X36" s="130"/>
      <c r="Y36" s="130"/>
      <c r="Z36" s="63"/>
    </row>
    <row r="37" spans="2:26" ht="12.75" customHeight="1">
      <c r="B37" s="234" t="s">
        <v>19</v>
      </c>
      <c r="C37" s="235">
        <v>0.0461</v>
      </c>
      <c r="D37" s="262">
        <v>0.0563</v>
      </c>
      <c r="E37" s="236">
        <v>0.0633</v>
      </c>
      <c r="F37" s="236">
        <v>0.063</v>
      </c>
      <c r="G37" s="236">
        <v>0.063</v>
      </c>
      <c r="H37" s="236">
        <v>0.0643</v>
      </c>
      <c r="I37" s="236">
        <v>0.0696</v>
      </c>
      <c r="J37" s="236">
        <v>0.0777</v>
      </c>
      <c r="K37" s="237">
        <v>0.077</v>
      </c>
      <c r="L37" s="237">
        <v>0.0773</v>
      </c>
      <c r="M37" s="237">
        <v>0.0788</v>
      </c>
      <c r="N37" s="237">
        <v>0.0809</v>
      </c>
      <c r="O37" s="237">
        <v>0.1171</v>
      </c>
      <c r="P37" s="237">
        <v>0.1183</v>
      </c>
      <c r="Q37" s="237">
        <v>0.1178</v>
      </c>
      <c r="R37" s="237">
        <v>0.1183</v>
      </c>
      <c r="S37" s="237">
        <v>0.1165</v>
      </c>
      <c r="T37" s="237">
        <v>0.1201</v>
      </c>
      <c r="U37" s="237">
        <v>0.1179</v>
      </c>
      <c r="V37" s="344">
        <f t="shared" si="0"/>
        <v>0.012017167381974225</v>
      </c>
      <c r="W37" s="364">
        <v>0.012017167381974225</v>
      </c>
      <c r="X37" s="130"/>
      <c r="Y37" s="130"/>
      <c r="Z37" s="63"/>
    </row>
    <row r="38" spans="2:26" ht="12.75" customHeight="1">
      <c r="B38" s="234" t="s">
        <v>33</v>
      </c>
      <c r="C38" s="235">
        <v>0.0757</v>
      </c>
      <c r="D38" s="262">
        <v>0.0889</v>
      </c>
      <c r="E38" s="236">
        <v>0.0998</v>
      </c>
      <c r="F38" s="236">
        <v>0.0899</v>
      </c>
      <c r="G38" s="236">
        <v>0.086</v>
      </c>
      <c r="H38" s="236">
        <v>0.0846</v>
      </c>
      <c r="I38" s="236">
        <v>0.0853</v>
      </c>
      <c r="J38" s="236">
        <v>0.0906</v>
      </c>
      <c r="K38" s="237">
        <v>0.094</v>
      </c>
      <c r="L38" s="237">
        <v>0.0954</v>
      </c>
      <c r="M38" s="237">
        <v>0.0991</v>
      </c>
      <c r="N38" s="237">
        <v>0.1014</v>
      </c>
      <c r="O38" s="237">
        <v>0.1059</v>
      </c>
      <c r="P38" s="237">
        <v>0.1059</v>
      </c>
      <c r="Q38" s="237">
        <v>0.109</v>
      </c>
      <c r="R38" s="237">
        <v>0.1094</v>
      </c>
      <c r="S38" s="237">
        <v>0.1072</v>
      </c>
      <c r="T38" s="237">
        <v>0.1098</v>
      </c>
      <c r="U38" s="237">
        <v>0.1091</v>
      </c>
      <c r="V38" s="344">
        <f t="shared" si="0"/>
        <v>0.017723880597015018</v>
      </c>
      <c r="W38" s="364">
        <v>0.017723880597015018</v>
      </c>
      <c r="X38" s="130"/>
      <c r="Y38" s="130"/>
      <c r="Z38" s="63"/>
    </row>
    <row r="39" spans="2:26" ht="12.75" customHeight="1">
      <c r="B39" s="234" t="s">
        <v>27</v>
      </c>
      <c r="C39" s="235">
        <v>0.0895</v>
      </c>
      <c r="D39" s="262">
        <v>0.0901</v>
      </c>
      <c r="E39" s="236">
        <v>0.0943</v>
      </c>
      <c r="F39" s="236">
        <v>0.0944</v>
      </c>
      <c r="G39" s="236">
        <v>0.0935</v>
      </c>
      <c r="H39" s="236">
        <v>0.092</v>
      </c>
      <c r="I39" s="236">
        <v>0.0991</v>
      </c>
      <c r="J39" s="236">
        <v>0.1011</v>
      </c>
      <c r="K39" s="237">
        <v>0.1144</v>
      </c>
      <c r="L39" s="237">
        <v>0.1148</v>
      </c>
      <c r="M39" s="237">
        <v>0.1153</v>
      </c>
      <c r="N39" s="237">
        <v>0.1138</v>
      </c>
      <c r="O39" s="237">
        <v>0.1162</v>
      </c>
      <c r="P39" s="237">
        <v>0.1187</v>
      </c>
      <c r="Q39" s="237">
        <v>0.114</v>
      </c>
      <c r="R39" s="237">
        <v>0.1154</v>
      </c>
      <c r="S39" s="237">
        <v>0.1125</v>
      </c>
      <c r="T39" s="237">
        <v>0.1132</v>
      </c>
      <c r="U39" s="237">
        <v>0.1145</v>
      </c>
      <c r="V39" s="344">
        <f t="shared" si="0"/>
        <v>0.017777777777777892</v>
      </c>
      <c r="W39" s="364">
        <v>0.017777777777777892</v>
      </c>
      <c r="X39" s="130"/>
      <c r="Y39" s="130"/>
      <c r="Z39" s="63"/>
    </row>
    <row r="40" spans="2:26" ht="12.75" customHeight="1">
      <c r="B40" s="234" t="s">
        <v>28</v>
      </c>
      <c r="C40" s="235">
        <v>0.3253</v>
      </c>
      <c r="D40" s="262">
        <v>0.3512</v>
      </c>
      <c r="E40" s="236">
        <v>0.3434</v>
      </c>
      <c r="F40" s="236">
        <v>0.3517</v>
      </c>
      <c r="G40" s="236">
        <v>0.3529</v>
      </c>
      <c r="H40" s="236">
        <v>0.3451</v>
      </c>
      <c r="I40" s="236">
        <v>0.3355</v>
      </c>
      <c r="J40" s="236">
        <v>0.3452</v>
      </c>
      <c r="K40" s="237">
        <v>0.3656</v>
      </c>
      <c r="L40" s="237">
        <v>0.3459</v>
      </c>
      <c r="M40" s="237">
        <v>0.3968</v>
      </c>
      <c r="N40" s="237">
        <v>0.3646</v>
      </c>
      <c r="O40" s="237">
        <v>0.3913</v>
      </c>
      <c r="P40" s="237">
        <v>0.3571</v>
      </c>
      <c r="Q40" s="237">
        <v>0.3692</v>
      </c>
      <c r="R40" s="237">
        <v>0.3562</v>
      </c>
      <c r="S40" s="237">
        <v>0.3417</v>
      </c>
      <c r="T40" s="237">
        <v>0.346</v>
      </c>
      <c r="U40" s="237">
        <v>0.3488</v>
      </c>
      <c r="V40" s="344">
        <f t="shared" si="0"/>
        <v>0.020778460637986607</v>
      </c>
      <c r="W40" s="364">
        <v>0.020778460637986607</v>
      </c>
      <c r="X40" s="130"/>
      <c r="Y40" s="130"/>
      <c r="Z40" s="63"/>
    </row>
    <row r="41" spans="2:26" ht="12.75" customHeight="1">
      <c r="B41" s="234" t="s">
        <v>41</v>
      </c>
      <c r="C41" s="235">
        <v>0.1298</v>
      </c>
      <c r="D41" s="262">
        <v>0.1633</v>
      </c>
      <c r="E41" s="236">
        <v>0.1678</v>
      </c>
      <c r="F41" s="236">
        <v>0.1716</v>
      </c>
      <c r="G41" s="236">
        <v>0.1806</v>
      </c>
      <c r="H41" s="236">
        <v>0.1806</v>
      </c>
      <c r="I41" s="236">
        <v>0.1735</v>
      </c>
      <c r="J41" s="236">
        <v>0.186</v>
      </c>
      <c r="K41" s="237">
        <v>0.2015</v>
      </c>
      <c r="L41" s="237">
        <v>0.2189</v>
      </c>
      <c r="M41" s="237">
        <v>0.2202</v>
      </c>
      <c r="N41" s="237">
        <v>0.2184</v>
      </c>
      <c r="O41" s="237">
        <v>0.2202</v>
      </c>
      <c r="P41" s="237">
        <v>0.2298</v>
      </c>
      <c r="Q41" s="237">
        <v>0.2339</v>
      </c>
      <c r="R41" s="237">
        <v>0.2234</v>
      </c>
      <c r="S41" s="237">
        <v>0.2424</v>
      </c>
      <c r="T41" s="237">
        <v>0.2486</v>
      </c>
      <c r="U41" s="237">
        <v>0.2498</v>
      </c>
      <c r="V41" s="344">
        <f t="shared" si="0"/>
        <v>0.03052805280528048</v>
      </c>
      <c r="W41" s="364">
        <v>0.03052805280528048</v>
      </c>
      <c r="X41" s="130"/>
      <c r="Y41" s="130"/>
      <c r="Z41" s="63"/>
    </row>
    <row r="42" spans="2:26" ht="12.75" customHeight="1">
      <c r="B42" s="234" t="s">
        <v>15</v>
      </c>
      <c r="C42" s="235">
        <v>0.0651</v>
      </c>
      <c r="D42" s="262">
        <v>0.0617</v>
      </c>
      <c r="E42" s="236">
        <v>0.0725</v>
      </c>
      <c r="F42" s="236">
        <v>0.0648</v>
      </c>
      <c r="G42" s="236">
        <v>0.0778</v>
      </c>
      <c r="H42" s="236">
        <v>0.0716</v>
      </c>
      <c r="I42" s="236">
        <v>0.0849</v>
      </c>
      <c r="J42" s="236">
        <v>0.0808</v>
      </c>
      <c r="K42" s="237">
        <v>0.0949</v>
      </c>
      <c r="L42" s="237">
        <v>0.0795</v>
      </c>
      <c r="M42" s="237">
        <v>0.0968</v>
      </c>
      <c r="N42" s="237">
        <v>0.0855</v>
      </c>
      <c r="O42" s="237">
        <v>0.0986</v>
      </c>
      <c r="P42" s="237">
        <v>0.0938</v>
      </c>
      <c r="Q42" s="237">
        <v>0.1027</v>
      </c>
      <c r="R42" s="237">
        <v>0.0951</v>
      </c>
      <c r="S42" s="237">
        <v>0.0962</v>
      </c>
      <c r="T42" s="237">
        <v>0.0903</v>
      </c>
      <c r="U42" s="237">
        <v>0.0992</v>
      </c>
      <c r="V42" s="344">
        <f t="shared" si="0"/>
        <v>0.031185031185031242</v>
      </c>
      <c r="W42" s="364">
        <v>0.031185031185031242</v>
      </c>
      <c r="X42" s="130"/>
      <c r="Y42" s="130"/>
      <c r="Z42" s="63"/>
    </row>
    <row r="43" spans="2:26" ht="12.75" customHeight="1">
      <c r="B43" s="234" t="s">
        <v>30</v>
      </c>
      <c r="C43" s="235">
        <v>3.86</v>
      </c>
      <c r="D43" s="262">
        <v>3.91</v>
      </c>
      <c r="E43" s="236">
        <v>0.1423</v>
      </c>
      <c r="F43" s="236">
        <v>0.1403</v>
      </c>
      <c r="G43" s="236">
        <v>0.1174</v>
      </c>
      <c r="H43" s="236">
        <v>0.1198</v>
      </c>
      <c r="I43" s="236">
        <v>0.1276</v>
      </c>
      <c r="J43" s="236">
        <v>0.1261</v>
      </c>
      <c r="K43" s="237">
        <v>0.1316</v>
      </c>
      <c r="L43" s="237">
        <v>0.1271</v>
      </c>
      <c r="M43" s="237">
        <v>0.1286</v>
      </c>
      <c r="N43" s="237">
        <v>0.1269</v>
      </c>
      <c r="O43" s="237">
        <v>0.1152</v>
      </c>
      <c r="P43" s="237">
        <v>0.1174</v>
      </c>
      <c r="Q43" s="237">
        <v>0.1126</v>
      </c>
      <c r="R43" s="237">
        <v>0.1122</v>
      </c>
      <c r="S43" s="237">
        <v>0.1092</v>
      </c>
      <c r="T43" s="237">
        <v>0.1112</v>
      </c>
      <c r="U43" s="237">
        <v>0.1148</v>
      </c>
      <c r="V43" s="344">
        <f t="shared" si="0"/>
        <v>0.05128205128205132</v>
      </c>
      <c r="W43" s="364">
        <v>0.05128205128205132</v>
      </c>
      <c r="X43" s="130"/>
      <c r="Y43" s="130"/>
      <c r="Z43" s="63"/>
    </row>
    <row r="44" spans="2:26" ht="12.75" customHeight="1">
      <c r="B44" s="234" t="s">
        <v>26</v>
      </c>
      <c r="C44" s="235">
        <v>0.3076</v>
      </c>
      <c r="D44" s="262">
        <v>0.3218</v>
      </c>
      <c r="E44" s="236">
        <v>0.4036</v>
      </c>
      <c r="F44" s="236">
        <v>0.3907</v>
      </c>
      <c r="G44" s="236">
        <v>0.3916</v>
      </c>
      <c r="H44" s="236">
        <v>0.3936</v>
      </c>
      <c r="I44" s="236">
        <v>0.4008</v>
      </c>
      <c r="J44" s="236">
        <v>0.4035</v>
      </c>
      <c r="K44" s="237">
        <v>0.3892</v>
      </c>
      <c r="L44" s="237">
        <v>0.3942</v>
      </c>
      <c r="M44" s="237">
        <v>0.3887</v>
      </c>
      <c r="N44" s="237">
        <v>0.37</v>
      </c>
      <c r="O44" s="237">
        <v>0.3445</v>
      </c>
      <c r="P44" s="237">
        <v>0.3494</v>
      </c>
      <c r="Q44" s="237">
        <v>0.3651</v>
      </c>
      <c r="R44" s="237">
        <v>0.3637</v>
      </c>
      <c r="S44" s="261">
        <v>0.3528</v>
      </c>
      <c r="T44" s="261">
        <v>0.3553</v>
      </c>
      <c r="U44" s="261">
        <v>0.3742</v>
      </c>
      <c r="V44" s="344">
        <f t="shared" si="0"/>
        <v>0.06065759637188206</v>
      </c>
      <c r="W44" s="364">
        <v>0.06065759637188206</v>
      </c>
      <c r="X44" s="130"/>
      <c r="Y44" s="130"/>
      <c r="Z44" s="63"/>
    </row>
    <row r="45" spans="2:26" ht="12" customHeight="1">
      <c r="B45" s="234" t="s">
        <v>93</v>
      </c>
      <c r="C45" s="235">
        <v>0</v>
      </c>
      <c r="D45" s="262">
        <v>0</v>
      </c>
      <c r="E45" s="262">
        <v>0</v>
      </c>
      <c r="F45" s="236">
        <v>0</v>
      </c>
      <c r="G45" s="236">
        <v>0</v>
      </c>
      <c r="H45" s="236">
        <v>0</v>
      </c>
      <c r="I45" s="236">
        <v>0</v>
      </c>
      <c r="J45" s="236">
        <v>0</v>
      </c>
      <c r="K45" s="237">
        <v>0</v>
      </c>
      <c r="L45" s="237">
        <v>0</v>
      </c>
      <c r="M45" s="237">
        <v>0.0696</v>
      </c>
      <c r="N45" s="237">
        <v>0.0726</v>
      </c>
      <c r="O45" s="237">
        <v>0.0703</v>
      </c>
      <c r="P45" s="237">
        <v>0.0793</v>
      </c>
      <c r="Q45" s="237">
        <v>0.0763</v>
      </c>
      <c r="R45" s="237">
        <v>0.0809</v>
      </c>
      <c r="S45" s="261">
        <v>0.075</v>
      </c>
      <c r="T45" s="261">
        <v>0.0771</v>
      </c>
      <c r="U45" s="261">
        <v>0.0798</v>
      </c>
      <c r="V45" s="344">
        <f t="shared" si="0"/>
        <v>0.06400000000000006</v>
      </c>
      <c r="W45" s="364">
        <v>0.06400000000000006</v>
      </c>
      <c r="X45" s="130"/>
      <c r="Y45" s="130"/>
      <c r="Z45" s="63"/>
    </row>
    <row r="46" spans="2:26" ht="12" customHeight="1">
      <c r="B46" s="234" t="s">
        <v>32</v>
      </c>
      <c r="C46" s="235">
        <v>0.65</v>
      </c>
      <c r="D46" s="262">
        <v>0.762</v>
      </c>
      <c r="E46" s="262">
        <v>0.724</v>
      </c>
      <c r="F46" s="236">
        <v>0.716</v>
      </c>
      <c r="G46" s="236">
        <v>0.788</v>
      </c>
      <c r="H46" s="236">
        <v>0.782</v>
      </c>
      <c r="I46" s="236">
        <v>0.798</v>
      </c>
      <c r="J46" s="236">
        <v>0.7553</v>
      </c>
      <c r="K46" s="237">
        <v>0.7189</v>
      </c>
      <c r="L46" s="237">
        <v>0.6618</v>
      </c>
      <c r="M46" s="237">
        <v>0.6862</v>
      </c>
      <c r="N46" s="237">
        <v>0.655</v>
      </c>
      <c r="O46" s="237">
        <v>0.6337</v>
      </c>
      <c r="P46" s="237">
        <v>0.6154</v>
      </c>
      <c r="Q46" s="237">
        <v>0.5813</v>
      </c>
      <c r="R46" s="261">
        <v>0.5527</v>
      </c>
      <c r="S46" s="261">
        <v>0.573</v>
      </c>
      <c r="T46" s="261">
        <v>0.6317</v>
      </c>
      <c r="U46" s="261">
        <v>0.6219</v>
      </c>
      <c r="V46" s="344">
        <f t="shared" si="0"/>
        <v>0.08534031413612575</v>
      </c>
      <c r="W46" s="364">
        <v>0.08534031413612575</v>
      </c>
      <c r="X46" s="130"/>
      <c r="Y46" s="130"/>
      <c r="Z46" s="63"/>
    </row>
    <row r="47" spans="2:26" ht="12" customHeight="1">
      <c r="B47" s="234" t="s">
        <v>18</v>
      </c>
      <c r="C47" s="235">
        <v>0.1427</v>
      </c>
      <c r="D47" s="262">
        <v>0.1807</v>
      </c>
      <c r="E47" s="262">
        <v>0.1186</v>
      </c>
      <c r="F47" s="236">
        <v>0.1494</v>
      </c>
      <c r="G47" s="236">
        <v>0.1505</v>
      </c>
      <c r="H47" s="236">
        <v>0.173</v>
      </c>
      <c r="I47" s="236">
        <v>0.1674</v>
      </c>
      <c r="J47" s="236">
        <v>0.2109</v>
      </c>
      <c r="K47" s="237">
        <v>0.2239</v>
      </c>
      <c r="L47" s="237">
        <v>0.2342</v>
      </c>
      <c r="M47" s="237">
        <v>0.2077</v>
      </c>
      <c r="N47" s="237">
        <v>0.2013</v>
      </c>
      <c r="O47" s="237">
        <v>0.1748</v>
      </c>
      <c r="P47" s="237">
        <v>0.1903</v>
      </c>
      <c r="Q47" s="237">
        <v>0.1393</v>
      </c>
      <c r="R47" s="261">
        <v>0.1412</v>
      </c>
      <c r="S47" s="261">
        <v>0.1048</v>
      </c>
      <c r="T47" s="261">
        <v>0.1295</v>
      </c>
      <c r="U47" s="261">
        <v>0.1414</v>
      </c>
      <c r="V47" s="344">
        <f t="shared" si="0"/>
        <v>0.3492366412213739</v>
      </c>
      <c r="W47" s="364">
        <v>0.3492366412213739</v>
      </c>
      <c r="X47" s="130"/>
      <c r="Y47" s="130"/>
      <c r="Z47" s="63"/>
    </row>
    <row r="48" spans="2:25" ht="12" customHeight="1">
      <c r="B48" s="69" t="s">
        <v>45</v>
      </c>
      <c r="C48" s="98">
        <v>0</v>
      </c>
      <c r="D48" s="131">
        <v>0</v>
      </c>
      <c r="E48" s="131">
        <v>0</v>
      </c>
      <c r="F48" s="99">
        <v>0</v>
      </c>
      <c r="G48" s="99">
        <v>0</v>
      </c>
      <c r="H48" s="99">
        <v>0</v>
      </c>
      <c r="I48" s="99">
        <v>0</v>
      </c>
      <c r="J48" s="99">
        <v>0</v>
      </c>
      <c r="K48" s="100">
        <v>0</v>
      </c>
      <c r="L48" s="100">
        <v>0</v>
      </c>
      <c r="M48" s="100">
        <v>0</v>
      </c>
      <c r="N48" s="100">
        <v>0</v>
      </c>
      <c r="O48" s="100">
        <v>0</v>
      </c>
      <c r="P48" s="100">
        <v>0</v>
      </c>
      <c r="Q48" s="100">
        <v>0</v>
      </c>
      <c r="R48" s="132">
        <v>0</v>
      </c>
      <c r="S48" s="132">
        <v>0</v>
      </c>
      <c r="T48" s="132">
        <v>0</v>
      </c>
      <c r="U48" s="132">
        <v>0</v>
      </c>
      <c r="V48" s="344" t="e">
        <f t="shared" si="0"/>
        <v>#DIV/0!</v>
      </c>
      <c r="W48" s="365" t="e">
        <v>#DIV/0!</v>
      </c>
      <c r="X48" s="130"/>
      <c r="Y48" s="130"/>
    </row>
    <row r="49" spans="2:21" ht="12" customHeight="1">
      <c r="B49" s="133"/>
      <c r="C49" s="63"/>
      <c r="D49" s="63"/>
      <c r="E49" s="63"/>
      <c r="F49" s="63"/>
      <c r="G49" s="63"/>
      <c r="H49" s="63"/>
      <c r="I49" s="63"/>
      <c r="J49" s="63"/>
      <c r="K49" s="63"/>
      <c r="L49" s="63"/>
      <c r="M49" s="63"/>
      <c r="N49" s="63"/>
      <c r="O49" s="63"/>
      <c r="P49" s="63"/>
      <c r="Q49" s="63"/>
      <c r="R49" s="63"/>
      <c r="S49" s="63"/>
      <c r="T49" s="63"/>
      <c r="U49" s="63"/>
    </row>
    <row r="50" spans="3:21" ht="12" customHeight="1">
      <c r="C50" s="63"/>
      <c r="D50" s="63"/>
      <c r="E50" s="63"/>
      <c r="F50" s="63"/>
      <c r="G50" s="63"/>
      <c r="H50" s="63"/>
      <c r="I50" s="63"/>
      <c r="J50" s="63"/>
      <c r="K50" s="63"/>
      <c r="L50" s="63"/>
      <c r="M50" s="63"/>
      <c r="N50" s="63"/>
      <c r="O50" s="63"/>
      <c r="P50" s="63"/>
      <c r="Q50" s="63"/>
      <c r="R50" s="63"/>
      <c r="S50" s="63"/>
      <c r="T50" s="63"/>
      <c r="U50" s="63"/>
    </row>
    <row r="51" spans="3:20" ht="15">
      <c r="C51" s="63"/>
      <c r="D51" s="63"/>
      <c r="E51" s="63"/>
      <c r="F51" s="63"/>
      <c r="G51" s="63"/>
      <c r="H51" s="63"/>
      <c r="I51" s="63"/>
      <c r="J51" s="63"/>
      <c r="K51" s="63"/>
      <c r="L51" s="63"/>
      <c r="M51" s="63"/>
      <c r="N51" s="63"/>
      <c r="O51" s="63"/>
      <c r="P51" s="63"/>
      <c r="Q51" s="63"/>
      <c r="R51" s="63"/>
      <c r="S51" s="63"/>
      <c r="T51" s="63"/>
    </row>
    <row r="52" spans="3:20" ht="15">
      <c r="C52" s="63"/>
      <c r="D52" s="63"/>
      <c r="E52" s="63"/>
      <c r="F52" s="63"/>
      <c r="G52" s="63"/>
      <c r="H52" s="63"/>
      <c r="I52" s="63"/>
      <c r="J52" s="63"/>
      <c r="K52" s="63"/>
      <c r="L52" s="63"/>
      <c r="M52" s="63"/>
      <c r="N52" s="63"/>
      <c r="O52" s="63"/>
      <c r="P52" s="63"/>
      <c r="Q52" s="63"/>
      <c r="R52" s="63"/>
      <c r="S52" s="63"/>
      <c r="T52" s="63"/>
    </row>
    <row r="54" spans="26:34" ht="15">
      <c r="Z54" s="145" t="s">
        <v>136</v>
      </c>
      <c r="AA54" s="145"/>
      <c r="AB54" s="244"/>
      <c r="AC54" s="244"/>
      <c r="AD54" s="244"/>
      <c r="AE54" s="244"/>
      <c r="AF54" s="244"/>
      <c r="AG54" s="244"/>
      <c r="AH54" s="245"/>
    </row>
    <row r="55" spans="26:34" ht="15">
      <c r="Z55" s="145" t="s">
        <v>137</v>
      </c>
      <c r="AA55" s="145"/>
      <c r="AB55" s="244"/>
      <c r="AC55" s="244"/>
      <c r="AD55" s="244"/>
      <c r="AE55" s="244"/>
      <c r="AF55" s="244"/>
      <c r="AG55" s="244"/>
      <c r="AH55" s="245"/>
    </row>
    <row r="57" ht="15">
      <c r="Z57" s="35" t="s">
        <v>122</v>
      </c>
    </row>
  </sheetData>
  <mergeCells count="1">
    <mergeCell ref="B6:B8"/>
  </mergeCell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7"/>
  <sheetViews>
    <sheetView showGridLines="0" workbookViewId="0" topLeftCell="A1">
      <selection activeCell="J7" sqref="J7"/>
    </sheetView>
  </sheetViews>
  <sheetFormatPr defaultColWidth="9.140625" defaultRowHeight="15"/>
  <cols>
    <col min="1" max="1" width="5.7109375" style="201" customWidth="1"/>
    <col min="2" max="2" width="22.140625" style="201" customWidth="1"/>
    <col min="3" max="4" width="7.7109375" style="202" customWidth="1"/>
    <col min="5" max="5" width="7.7109375" style="201" customWidth="1"/>
    <col min="6" max="7" width="11.57421875" style="201" customWidth="1"/>
    <col min="8" max="8" width="7.8515625" style="201" customWidth="1"/>
    <col min="9" max="9" width="8.8515625" style="201" customWidth="1"/>
    <col min="10" max="10" width="9.140625" style="201" customWidth="1"/>
    <col min="11" max="11" width="5.7109375" style="201" customWidth="1"/>
    <col min="12" max="16384" width="9.140625" style="201" customWidth="1"/>
  </cols>
  <sheetData>
    <row r="1" ht="15">
      <c r="B1" s="321"/>
    </row>
    <row r="2" ht="15">
      <c r="B2" s="329" t="s">
        <v>190</v>
      </c>
    </row>
    <row r="5" spans="2:10" ht="12.75" customHeight="1">
      <c r="B5" s="320"/>
      <c r="C5" s="319"/>
      <c r="D5" s="318"/>
      <c r="E5" s="317" t="s">
        <v>168</v>
      </c>
      <c r="J5" s="316"/>
    </row>
    <row r="6" spans="2:5" ht="12.75" customHeight="1">
      <c r="B6" s="315" t="s">
        <v>7</v>
      </c>
      <c r="C6" s="314" t="s">
        <v>56</v>
      </c>
      <c r="D6" s="313" t="s">
        <v>167</v>
      </c>
      <c r="E6" s="312">
        <v>1.9558</v>
      </c>
    </row>
    <row r="7" spans="2:5" ht="12.75" customHeight="1">
      <c r="B7" s="315" t="s">
        <v>16</v>
      </c>
      <c r="C7" s="314" t="s">
        <v>65</v>
      </c>
      <c r="D7" s="313" t="s">
        <v>166</v>
      </c>
      <c r="E7" s="312">
        <v>7.44815</v>
      </c>
    </row>
    <row r="8" spans="2:5" ht="12.75" customHeight="1">
      <c r="B8" s="292" t="s">
        <v>8</v>
      </c>
      <c r="C8" s="291" t="s">
        <v>57</v>
      </c>
      <c r="D8" s="290" t="s">
        <v>165</v>
      </c>
      <c r="E8" s="289">
        <v>26.778</v>
      </c>
    </row>
    <row r="9" spans="2:5" ht="12.75" customHeight="1">
      <c r="B9" s="292" t="s">
        <v>9</v>
      </c>
      <c r="C9" s="291" t="s">
        <v>58</v>
      </c>
      <c r="D9" s="290" t="s">
        <v>164</v>
      </c>
      <c r="E9" s="289">
        <v>7.43685</v>
      </c>
    </row>
    <row r="10" spans="2:10" ht="12.75" customHeight="1">
      <c r="B10" s="292" t="s">
        <v>22</v>
      </c>
      <c r="C10" s="291" t="s">
        <v>71</v>
      </c>
      <c r="D10" s="290" t="s">
        <v>163</v>
      </c>
      <c r="E10" s="289">
        <v>309.425</v>
      </c>
      <c r="H10" s="274"/>
      <c r="I10" s="202"/>
      <c r="J10" s="273"/>
    </row>
    <row r="11" spans="2:10" ht="12.75" customHeight="1">
      <c r="B11" s="292" t="s">
        <v>26</v>
      </c>
      <c r="C11" s="291" t="s">
        <v>75</v>
      </c>
      <c r="D11" s="290" t="s">
        <v>162</v>
      </c>
      <c r="E11" s="289">
        <v>4.2677</v>
      </c>
      <c r="H11" s="274"/>
      <c r="I11" s="202"/>
      <c r="J11" s="273"/>
    </row>
    <row r="12" spans="2:10" ht="12.75" customHeight="1">
      <c r="B12" s="292" t="s">
        <v>28</v>
      </c>
      <c r="C12" s="291" t="s">
        <v>77</v>
      </c>
      <c r="D12" s="290" t="s">
        <v>161</v>
      </c>
      <c r="E12" s="289">
        <v>4.53745</v>
      </c>
      <c r="H12" s="274"/>
      <c r="I12" s="202"/>
      <c r="J12" s="273"/>
    </row>
    <row r="13" spans="2:10" ht="12.75" customHeight="1">
      <c r="B13" s="288" t="s">
        <v>32</v>
      </c>
      <c r="C13" s="287" t="s">
        <v>81</v>
      </c>
      <c r="D13" s="286" t="s">
        <v>160</v>
      </c>
      <c r="E13" s="285">
        <v>9.599051</v>
      </c>
      <c r="H13" s="274"/>
      <c r="I13" s="202"/>
      <c r="J13" s="273"/>
    </row>
    <row r="14" spans="2:10" ht="12.75" customHeight="1">
      <c r="B14" s="288" t="s">
        <v>33</v>
      </c>
      <c r="C14" s="287" t="s">
        <v>82</v>
      </c>
      <c r="D14" s="286" t="s">
        <v>159</v>
      </c>
      <c r="E14" s="285">
        <v>0.860605</v>
      </c>
      <c r="H14" s="274"/>
      <c r="I14" s="202"/>
      <c r="J14" s="273"/>
    </row>
    <row r="15" spans="2:10" ht="12.75" customHeight="1">
      <c r="B15" s="311" t="s">
        <v>34</v>
      </c>
      <c r="C15" s="310" t="s">
        <v>83</v>
      </c>
      <c r="D15" s="309" t="s">
        <v>158</v>
      </c>
      <c r="E15" s="308">
        <v>117.06</v>
      </c>
      <c r="H15" s="274"/>
      <c r="I15" s="202"/>
      <c r="J15" s="273"/>
    </row>
    <row r="16" spans="2:10" ht="12.75" customHeight="1">
      <c r="B16" s="296" t="s">
        <v>35</v>
      </c>
      <c r="C16" s="295" t="s">
        <v>84</v>
      </c>
      <c r="D16" s="294" t="s">
        <v>157</v>
      </c>
      <c r="E16" s="293">
        <v>1.0768</v>
      </c>
      <c r="H16" s="274"/>
      <c r="I16" s="202"/>
      <c r="J16" s="273"/>
    </row>
    <row r="17" spans="2:10" ht="12.75" customHeight="1">
      <c r="B17" s="307" t="s">
        <v>36</v>
      </c>
      <c r="C17" s="306" t="s">
        <v>85</v>
      </c>
      <c r="D17" s="305" t="s">
        <v>156</v>
      </c>
      <c r="E17" s="304">
        <v>9.1831</v>
      </c>
      <c r="H17" s="274"/>
      <c r="I17" s="202"/>
      <c r="J17" s="273"/>
    </row>
    <row r="18" spans="2:10" ht="12.75" customHeight="1">
      <c r="B18" s="222" t="s">
        <v>37</v>
      </c>
      <c r="C18" s="303" t="s">
        <v>86</v>
      </c>
      <c r="D18" s="302" t="s">
        <v>151</v>
      </c>
      <c r="E18" s="301">
        <v>1</v>
      </c>
      <c r="H18" s="274"/>
      <c r="I18" s="202"/>
      <c r="J18" s="273"/>
    </row>
    <row r="19" spans="2:10" ht="12.75" customHeight="1">
      <c r="B19" s="300" t="s">
        <v>181</v>
      </c>
      <c r="C19" s="299" t="s">
        <v>87</v>
      </c>
      <c r="D19" s="298" t="s">
        <v>155</v>
      </c>
      <c r="E19" s="297">
        <v>61.607</v>
      </c>
      <c r="H19" s="274"/>
      <c r="I19" s="202"/>
      <c r="J19" s="273"/>
    </row>
    <row r="20" spans="2:10" ht="15">
      <c r="B20" s="296" t="s">
        <v>39</v>
      </c>
      <c r="C20" s="295" t="s">
        <v>89</v>
      </c>
      <c r="D20" s="294" t="s">
        <v>154</v>
      </c>
      <c r="E20" s="293">
        <v>135.13</v>
      </c>
      <c r="H20" s="274"/>
      <c r="I20" s="202"/>
      <c r="J20" s="273"/>
    </row>
    <row r="21" spans="2:10" ht="15">
      <c r="B21" s="292" t="s">
        <v>40</v>
      </c>
      <c r="C21" s="291" t="s">
        <v>90</v>
      </c>
      <c r="D21" s="290" t="s">
        <v>153</v>
      </c>
      <c r="E21" s="289">
        <v>123.3668</v>
      </c>
      <c r="H21" s="274"/>
      <c r="I21" s="202"/>
      <c r="J21" s="273"/>
    </row>
    <row r="22" spans="2:10" ht="15">
      <c r="B22" s="288" t="s">
        <v>41</v>
      </c>
      <c r="C22" s="287" t="s">
        <v>91</v>
      </c>
      <c r="D22" s="286" t="s">
        <v>152</v>
      </c>
      <c r="E22" s="285">
        <v>3.93915</v>
      </c>
      <c r="H22" s="274"/>
      <c r="I22" s="202"/>
      <c r="J22" s="273"/>
    </row>
    <row r="23" spans="2:10" ht="15">
      <c r="B23" s="284" t="s">
        <v>42</v>
      </c>
      <c r="C23" s="283" t="s">
        <v>92</v>
      </c>
      <c r="D23" s="282" t="s">
        <v>151</v>
      </c>
      <c r="E23" s="281">
        <v>1</v>
      </c>
      <c r="H23" s="274"/>
      <c r="I23" s="202"/>
      <c r="J23" s="273"/>
    </row>
    <row r="24" spans="2:10" ht="15">
      <c r="B24" s="322" t="s">
        <v>43</v>
      </c>
      <c r="C24" s="323" t="s">
        <v>94</v>
      </c>
      <c r="D24" s="324" t="s">
        <v>150</v>
      </c>
      <c r="E24" s="325">
        <v>1.95583</v>
      </c>
      <c r="H24" s="274"/>
      <c r="I24" s="202"/>
      <c r="J24" s="273"/>
    </row>
    <row r="25" spans="2:10" ht="15">
      <c r="B25" s="284" t="s">
        <v>44</v>
      </c>
      <c r="C25" s="283" t="s">
        <v>95</v>
      </c>
      <c r="D25" s="282" t="s">
        <v>149</v>
      </c>
      <c r="E25" s="281">
        <v>20.9167</v>
      </c>
      <c r="H25" s="274"/>
      <c r="I25" s="202"/>
      <c r="J25" s="273"/>
    </row>
    <row r="26" spans="2:10" ht="15">
      <c r="B26" s="280" t="s">
        <v>45</v>
      </c>
      <c r="C26" s="279" t="s">
        <v>96</v>
      </c>
      <c r="D26" s="278" t="s">
        <v>171</v>
      </c>
      <c r="E26" s="277">
        <v>28.97313</v>
      </c>
      <c r="H26" s="274"/>
      <c r="I26" s="202"/>
      <c r="J26" s="273"/>
    </row>
    <row r="27" spans="2:10" ht="15">
      <c r="B27" s="276"/>
      <c r="C27" s="275"/>
      <c r="D27" s="275"/>
      <c r="E27" s="326"/>
      <c r="H27" s="274"/>
      <c r="I27" s="202"/>
      <c r="J27" s="273"/>
    </row>
    <row r="28" spans="2:14" ht="54" customHeight="1">
      <c r="B28" s="368" t="s">
        <v>183</v>
      </c>
      <c r="C28" s="368"/>
      <c r="D28" s="368"/>
      <c r="E28" s="368"/>
      <c r="F28" s="342"/>
      <c r="G28" s="342"/>
      <c r="H28" s="342"/>
      <c r="I28" s="342"/>
      <c r="J28" s="342"/>
      <c r="K28" s="342"/>
      <c r="L28" s="342"/>
      <c r="M28" s="342"/>
      <c r="N28" s="342"/>
    </row>
    <row r="29" spans="2:5" ht="15">
      <c r="B29" s="201" t="s">
        <v>148</v>
      </c>
      <c r="C29" s="274"/>
      <c r="E29" s="273"/>
    </row>
    <row r="31" spans="2:16" ht="15">
      <c r="B31" s="263" t="s">
        <v>147</v>
      </c>
      <c r="C31" s="264"/>
      <c r="D31" s="264"/>
      <c r="E31" s="263"/>
      <c r="F31" s="268"/>
      <c r="G31" s="268"/>
      <c r="H31" s="268"/>
      <c r="I31" s="268"/>
      <c r="J31" s="268"/>
      <c r="K31" s="268"/>
      <c r="L31" s="268"/>
      <c r="M31" s="268"/>
      <c r="N31" s="268"/>
      <c r="O31" s="268"/>
      <c r="P31" s="268"/>
    </row>
    <row r="32" spans="2:16" ht="15">
      <c r="B32" s="263"/>
      <c r="C32" s="264"/>
      <c r="D32" s="264"/>
      <c r="E32" s="263"/>
      <c r="F32" s="268"/>
      <c r="G32" s="268"/>
      <c r="H32" s="268"/>
      <c r="I32" s="268"/>
      <c r="J32" s="268"/>
      <c r="K32" s="268"/>
      <c r="L32" s="268"/>
      <c r="M32" s="268"/>
      <c r="N32" s="268"/>
      <c r="O32" s="268"/>
      <c r="P32" s="268"/>
    </row>
    <row r="33" spans="2:16" ht="15">
      <c r="B33" s="263" t="s">
        <v>146</v>
      </c>
      <c r="C33" s="264"/>
      <c r="D33" s="264"/>
      <c r="E33" s="263"/>
      <c r="F33" s="268"/>
      <c r="G33" s="268"/>
      <c r="H33" s="268"/>
      <c r="I33" s="268"/>
      <c r="J33" s="268"/>
      <c r="K33" s="268"/>
      <c r="L33" s="268"/>
      <c r="M33" s="268"/>
      <c r="N33" s="268"/>
      <c r="O33" s="268"/>
      <c r="P33" s="268"/>
    </row>
    <row r="34" spans="2:16" ht="15">
      <c r="B34" s="272" t="s">
        <v>145</v>
      </c>
      <c r="C34" s="271"/>
      <c r="D34" s="271"/>
      <c r="E34" s="270"/>
      <c r="F34" s="270"/>
      <c r="G34" s="270"/>
      <c r="H34" s="270"/>
      <c r="I34" s="268"/>
      <c r="J34" s="268"/>
      <c r="K34" s="268"/>
      <c r="L34" s="268"/>
      <c r="M34" s="268"/>
      <c r="N34" s="268"/>
      <c r="O34" s="268"/>
      <c r="P34" s="268"/>
    </row>
    <row r="35" spans="2:16" ht="15">
      <c r="B35" s="272" t="s">
        <v>185</v>
      </c>
      <c r="C35" s="271"/>
      <c r="D35" s="271"/>
      <c r="E35" s="270"/>
      <c r="F35" s="270"/>
      <c r="G35" s="270"/>
      <c r="H35" s="270"/>
      <c r="I35" s="263"/>
      <c r="J35" s="263"/>
      <c r="K35" s="263"/>
      <c r="L35" s="263"/>
      <c r="M35" s="263"/>
      <c r="N35" s="263"/>
      <c r="O35" s="263"/>
      <c r="P35" s="263"/>
    </row>
    <row r="36" spans="2:16" ht="15">
      <c r="B36" s="269"/>
      <c r="C36" s="264"/>
      <c r="D36" s="264"/>
      <c r="E36" s="263"/>
      <c r="F36" s="268"/>
      <c r="G36" s="268"/>
      <c r="H36" s="268"/>
      <c r="I36" s="263"/>
      <c r="J36" s="263"/>
      <c r="K36" s="263"/>
      <c r="L36" s="263"/>
      <c r="M36" s="263"/>
      <c r="N36" s="263"/>
      <c r="O36" s="263"/>
      <c r="P36" s="263"/>
    </row>
    <row r="37" spans="2:16" s="266" customFormat="1" ht="15">
      <c r="B37" s="263"/>
      <c r="C37" s="264"/>
      <c r="D37" s="264"/>
      <c r="E37" s="263"/>
      <c r="F37" s="263"/>
      <c r="G37" s="263"/>
      <c r="H37" s="263"/>
      <c r="I37" s="263"/>
      <c r="J37" s="263"/>
      <c r="K37" s="263"/>
      <c r="L37" s="263"/>
      <c r="M37" s="263"/>
      <c r="N37" s="263"/>
      <c r="O37" s="264"/>
      <c r="P37" s="264"/>
    </row>
    <row r="38" spans="2:16" s="266" customFormat="1" ht="15">
      <c r="B38" s="263" t="s">
        <v>144</v>
      </c>
      <c r="C38" s="264"/>
      <c r="D38" s="264"/>
      <c r="E38" s="263"/>
      <c r="F38" s="263"/>
      <c r="G38" s="263"/>
      <c r="H38" s="263"/>
      <c r="I38" s="263"/>
      <c r="J38" s="263"/>
      <c r="K38" s="263"/>
      <c r="L38" s="263"/>
      <c r="M38" s="263"/>
      <c r="N38" s="263"/>
      <c r="O38" s="263"/>
      <c r="P38" s="263"/>
    </row>
    <row r="39" spans="2:41" s="266" customFormat="1" ht="15">
      <c r="B39" s="263" t="s">
        <v>169</v>
      </c>
      <c r="C39" s="264"/>
      <c r="D39" s="264"/>
      <c r="E39" s="263"/>
      <c r="F39" s="263"/>
      <c r="G39" s="263"/>
      <c r="H39" s="263"/>
      <c r="I39" s="263"/>
      <c r="J39" s="263"/>
      <c r="K39" s="263"/>
      <c r="L39" s="263"/>
      <c r="M39" s="263"/>
      <c r="N39" s="263"/>
      <c r="O39" s="264"/>
      <c r="P39" s="264"/>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row>
    <row r="40" spans="2:16" ht="15">
      <c r="B40" s="263" t="s">
        <v>143</v>
      </c>
      <c r="C40" s="264"/>
      <c r="D40" s="264"/>
      <c r="E40" s="263"/>
      <c r="F40" s="263"/>
      <c r="G40" s="263"/>
      <c r="H40" s="263"/>
      <c r="I40" s="263"/>
      <c r="J40" s="263"/>
      <c r="K40" s="263"/>
      <c r="L40" s="263"/>
      <c r="M40" s="263"/>
      <c r="N40" s="263"/>
      <c r="O40" s="264"/>
      <c r="P40" s="264"/>
    </row>
    <row r="41" spans="2:16" ht="15">
      <c r="B41" s="263"/>
      <c r="C41" s="264"/>
      <c r="D41" s="264"/>
      <c r="E41" s="263"/>
      <c r="F41" s="263"/>
      <c r="G41" s="263"/>
      <c r="H41" s="263"/>
      <c r="I41" s="263"/>
      <c r="J41" s="263"/>
      <c r="K41" s="263"/>
      <c r="L41" s="263"/>
      <c r="M41" s="263"/>
      <c r="N41" s="263"/>
      <c r="O41" s="263"/>
      <c r="P41" s="263"/>
    </row>
    <row r="42" spans="2:41" s="263" customFormat="1" ht="15">
      <c r="B42" s="265" t="s">
        <v>142</v>
      </c>
      <c r="C42" s="264"/>
      <c r="D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row>
    <row r="43" spans="2:41" s="263" customFormat="1" ht="15">
      <c r="B43" s="263" t="s">
        <v>141</v>
      </c>
      <c r="C43" s="264"/>
      <c r="D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row>
    <row r="44" spans="2:41" s="263" customFormat="1" ht="15">
      <c r="B44" s="263" t="s">
        <v>140</v>
      </c>
      <c r="C44" s="264"/>
      <c r="D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row>
    <row r="45" spans="3:4" s="263" customFormat="1" ht="15">
      <c r="C45" s="264"/>
      <c r="D45" s="264"/>
    </row>
    <row r="46" spans="2:41" s="263" customFormat="1" ht="15">
      <c r="B46" s="265" t="s">
        <v>139</v>
      </c>
      <c r="C46" s="264"/>
      <c r="D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row>
    <row r="47" spans="2:41" s="263" customFormat="1" ht="15">
      <c r="B47" s="263" t="s">
        <v>170</v>
      </c>
      <c r="C47" s="264"/>
      <c r="D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row>
  </sheetData>
  <mergeCells count="1">
    <mergeCell ref="B28:E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workbookViewId="0" topLeftCell="A1">
      <selection activeCell="Q15" sqref="Q15"/>
    </sheetView>
  </sheetViews>
  <sheetFormatPr defaultColWidth="9.140625" defaultRowHeight="15"/>
  <cols>
    <col min="1" max="1" width="4.28125" style="4" customWidth="1"/>
    <col min="2" max="2" width="21.421875" style="4" customWidth="1"/>
    <col min="3" max="8" width="8.7109375" style="4" customWidth="1"/>
    <col min="9" max="16384" width="9.140625" style="4" customWidth="1"/>
  </cols>
  <sheetData>
    <row r="1" spans="2:8" s="1" customFormat="1" ht="15">
      <c r="B1" s="328" t="s">
        <v>127</v>
      </c>
      <c r="C1" s="2"/>
      <c r="D1" s="2"/>
      <c r="E1" s="2"/>
      <c r="F1" s="2"/>
      <c r="G1" s="2"/>
      <c r="H1" s="2"/>
    </row>
    <row r="2" s="1" customFormat="1" ht="15">
      <c r="B2" s="3"/>
    </row>
    <row r="3" spans="9:27" ht="15">
      <c r="I3" s="5"/>
      <c r="J3" s="5"/>
      <c r="K3" s="5"/>
      <c r="L3" s="6"/>
      <c r="M3" s="6"/>
      <c r="N3" s="5"/>
      <c r="O3" s="6"/>
      <c r="P3" s="5"/>
      <c r="Q3" s="5"/>
      <c r="R3" s="5"/>
      <c r="S3" s="5"/>
      <c r="T3" s="5"/>
      <c r="U3" s="5"/>
      <c r="V3" s="5"/>
      <c r="W3" s="5"/>
      <c r="X3" s="5"/>
      <c r="Y3" s="5"/>
      <c r="Z3" s="5"/>
      <c r="AA3" s="5"/>
    </row>
    <row r="4" spans="2:12" s="5" customFormat="1" ht="12.75" customHeight="1">
      <c r="B4" s="7"/>
      <c r="C4" s="154" t="s">
        <v>0</v>
      </c>
      <c r="D4" s="8"/>
      <c r="E4" s="8"/>
      <c r="F4" s="8"/>
      <c r="G4" s="8"/>
      <c r="H4" s="8"/>
      <c r="I4" s="6"/>
      <c r="J4" s="6"/>
      <c r="L4" s="6"/>
    </row>
    <row r="5" spans="2:12" s="5" customFormat="1" ht="12.75" customHeight="1">
      <c r="B5" s="9"/>
      <c r="C5" s="155" t="s">
        <v>134</v>
      </c>
      <c r="D5" s="148"/>
      <c r="E5" s="148"/>
      <c r="F5" s="172" t="s">
        <v>184</v>
      </c>
      <c r="G5" s="148"/>
      <c r="H5" s="148"/>
      <c r="I5" s="6"/>
      <c r="J5" s="6"/>
      <c r="L5" s="6"/>
    </row>
    <row r="6" spans="2:12" s="5" customFormat="1" ht="25.5" customHeight="1">
      <c r="B6" s="9"/>
      <c r="C6" s="156" t="s">
        <v>114</v>
      </c>
      <c r="D6" s="149" t="s">
        <v>115</v>
      </c>
      <c r="E6" s="149" t="s">
        <v>176</v>
      </c>
      <c r="F6" s="173" t="s">
        <v>114</v>
      </c>
      <c r="G6" s="167" t="s">
        <v>115</v>
      </c>
      <c r="H6" s="149" t="s">
        <v>176</v>
      </c>
      <c r="I6" s="6"/>
      <c r="J6" s="6"/>
      <c r="L6" s="6"/>
    </row>
    <row r="7" spans="1:12" s="5" customFormat="1" ht="12.75" customHeight="1">
      <c r="A7" s="6"/>
      <c r="B7" s="150" t="s">
        <v>4</v>
      </c>
      <c r="C7" s="157">
        <v>0.209</v>
      </c>
      <c r="D7" s="147">
        <v>0.2052</v>
      </c>
      <c r="E7" s="147">
        <v>0.2041</v>
      </c>
      <c r="F7" s="174">
        <v>0.1206</v>
      </c>
      <c r="G7" s="146">
        <v>0.1159</v>
      </c>
      <c r="H7" s="147">
        <v>0.114</v>
      </c>
      <c r="I7" s="6"/>
      <c r="J7" s="6"/>
      <c r="L7" s="6"/>
    </row>
    <row r="8" spans="1:12" s="5" customFormat="1" ht="12.75" customHeight="1">
      <c r="A8" s="6"/>
      <c r="B8" s="151" t="s">
        <v>5</v>
      </c>
      <c r="C8" s="158">
        <v>0.2202</v>
      </c>
      <c r="D8" s="10">
        <v>0.2184</v>
      </c>
      <c r="E8" s="10">
        <v>0.2196</v>
      </c>
      <c r="F8" s="175">
        <v>0.1262</v>
      </c>
      <c r="G8" s="168">
        <v>0.1219</v>
      </c>
      <c r="H8" s="10">
        <v>0.1208</v>
      </c>
      <c r="I8" s="6"/>
      <c r="J8" s="6"/>
      <c r="L8" s="6"/>
    </row>
    <row r="9" spans="1:12" s="5" customFormat="1" ht="12.75" customHeight="1">
      <c r="A9" s="6"/>
      <c r="B9" s="23" t="s">
        <v>6</v>
      </c>
      <c r="C9" s="159">
        <v>0.2126</v>
      </c>
      <c r="D9" s="11">
        <v>0.2544</v>
      </c>
      <c r="E9" s="11">
        <v>0.2799</v>
      </c>
      <c r="F9" s="176">
        <v>0.11</v>
      </c>
      <c r="G9" s="102">
        <v>0.1115</v>
      </c>
      <c r="H9" s="11">
        <v>0.1127</v>
      </c>
      <c r="I9" s="6"/>
      <c r="J9" s="6"/>
      <c r="L9" s="6"/>
    </row>
    <row r="10" spans="1:12" s="5" customFormat="1" ht="12.75" customHeight="1">
      <c r="A10" s="6"/>
      <c r="B10" s="15" t="s">
        <v>7</v>
      </c>
      <c r="C10" s="160">
        <v>0.0942</v>
      </c>
      <c r="D10" s="12">
        <v>0.0956</v>
      </c>
      <c r="E10" s="12">
        <v>0.0955</v>
      </c>
      <c r="F10" s="177">
        <v>0.0692</v>
      </c>
      <c r="G10" s="169">
        <v>0.1002</v>
      </c>
      <c r="H10" s="12">
        <v>0.0763</v>
      </c>
      <c r="I10" s="6"/>
      <c r="J10" s="6"/>
      <c r="L10" s="6"/>
    </row>
    <row r="11" spans="1:12" s="5" customFormat="1" ht="12.75" customHeight="1">
      <c r="A11" s="6"/>
      <c r="B11" s="15" t="s">
        <v>8</v>
      </c>
      <c r="C11" s="160">
        <v>0.1385</v>
      </c>
      <c r="D11" s="12">
        <v>0.142</v>
      </c>
      <c r="E11" s="12">
        <v>0.1438</v>
      </c>
      <c r="F11" s="177">
        <v>0.0772</v>
      </c>
      <c r="G11" s="169">
        <v>0.073</v>
      </c>
      <c r="H11" s="12">
        <v>0.0688</v>
      </c>
      <c r="I11" s="6"/>
      <c r="J11" s="6"/>
      <c r="L11" s="6"/>
    </row>
    <row r="12" spans="1:12" s="5" customFormat="1" ht="12.75" customHeight="1">
      <c r="A12" s="6"/>
      <c r="B12" s="15" t="s">
        <v>9</v>
      </c>
      <c r="C12" s="160">
        <v>0.3068</v>
      </c>
      <c r="D12" s="12">
        <v>0.3088</v>
      </c>
      <c r="E12" s="12">
        <v>0.3049</v>
      </c>
      <c r="F12" s="177">
        <v>0.0899</v>
      </c>
      <c r="G12" s="169">
        <v>0.0948</v>
      </c>
      <c r="H12" s="12">
        <v>0.0816</v>
      </c>
      <c r="I12" s="6"/>
      <c r="J12" s="6"/>
      <c r="L12" s="6"/>
    </row>
    <row r="13" spans="1:12" s="5" customFormat="1" ht="12.75" customHeight="1">
      <c r="A13" s="6"/>
      <c r="B13" s="15" t="s">
        <v>10</v>
      </c>
      <c r="C13" s="160">
        <v>0.2951</v>
      </c>
      <c r="D13" s="12">
        <v>0.2969</v>
      </c>
      <c r="E13" s="12">
        <v>0.3048</v>
      </c>
      <c r="F13" s="177">
        <v>0.1509</v>
      </c>
      <c r="G13" s="169">
        <v>0.1505</v>
      </c>
      <c r="H13" s="12">
        <v>0.1519</v>
      </c>
      <c r="I13" s="6"/>
      <c r="J13" s="6"/>
      <c r="L13" s="6"/>
    </row>
    <row r="14" spans="1:12" s="5" customFormat="1" ht="12.75" customHeight="1">
      <c r="A14" s="6"/>
      <c r="B14" s="15" t="s">
        <v>11</v>
      </c>
      <c r="C14" s="160">
        <v>0.1302</v>
      </c>
      <c r="D14" s="12">
        <v>0.1208</v>
      </c>
      <c r="E14" s="12">
        <v>0.1207</v>
      </c>
      <c r="F14" s="177">
        <v>0.0889</v>
      </c>
      <c r="G14" s="169">
        <v>0.0878</v>
      </c>
      <c r="H14" s="12">
        <v>0.087</v>
      </c>
      <c r="I14" s="6"/>
      <c r="J14" s="6"/>
      <c r="L14" s="6"/>
    </row>
    <row r="15" spans="1:12" s="5" customFormat="1" ht="12.75" customHeight="1">
      <c r="A15" s="6"/>
      <c r="B15" s="15" t="s">
        <v>12</v>
      </c>
      <c r="C15" s="160">
        <v>0.2426</v>
      </c>
      <c r="D15" s="12">
        <v>0.232</v>
      </c>
      <c r="E15" s="12">
        <v>0.2305</v>
      </c>
      <c r="F15" s="177">
        <v>0.1417</v>
      </c>
      <c r="G15" s="169">
        <v>0.1327</v>
      </c>
      <c r="H15" s="12">
        <v>0.1237</v>
      </c>
      <c r="I15" s="6"/>
      <c r="J15" s="6"/>
      <c r="L15" s="6"/>
    </row>
    <row r="16" spans="1:12" s="5" customFormat="1" ht="12.75" customHeight="1">
      <c r="A16" s="6"/>
      <c r="B16" s="15" t="s">
        <v>13</v>
      </c>
      <c r="C16" s="160">
        <v>0.1767</v>
      </c>
      <c r="D16" s="12">
        <v>0.1716</v>
      </c>
      <c r="E16" s="12">
        <v>0.1936</v>
      </c>
      <c r="F16" s="177">
        <v>0.1292</v>
      </c>
      <c r="G16" s="169">
        <v>0.1173</v>
      </c>
      <c r="H16" s="12">
        <v>0.1073</v>
      </c>
      <c r="I16" s="6"/>
      <c r="J16" s="6"/>
      <c r="L16" s="6"/>
    </row>
    <row r="17" spans="1:16" s="5" customFormat="1" ht="12.75" customHeight="1">
      <c r="A17" s="6"/>
      <c r="B17" s="15" t="s">
        <v>14</v>
      </c>
      <c r="C17" s="160">
        <v>0.2309</v>
      </c>
      <c r="D17" s="12">
        <v>0.2185</v>
      </c>
      <c r="E17" s="12">
        <v>0.2296</v>
      </c>
      <c r="F17" s="177">
        <v>0.1173</v>
      </c>
      <c r="G17" s="169">
        <v>0.1105</v>
      </c>
      <c r="H17" s="12">
        <v>0.1061</v>
      </c>
      <c r="I17" s="6"/>
      <c r="J17" s="6"/>
      <c r="L17" s="6"/>
      <c r="P17" s="13"/>
    </row>
    <row r="18" spans="1:12" s="5" customFormat="1" ht="12.75" customHeight="1">
      <c r="A18" s="6"/>
      <c r="B18" s="15" t="s">
        <v>15</v>
      </c>
      <c r="C18" s="160">
        <v>0.1676</v>
      </c>
      <c r="D18" s="12">
        <v>0.1685</v>
      </c>
      <c r="E18" s="12">
        <v>0.169</v>
      </c>
      <c r="F18" s="177">
        <v>0.1027</v>
      </c>
      <c r="G18" s="169">
        <v>0.0962</v>
      </c>
      <c r="H18" s="12">
        <v>0.0992</v>
      </c>
      <c r="I18" s="6"/>
      <c r="J18" s="6"/>
      <c r="L18" s="6"/>
    </row>
    <row r="19" spans="2:8" s="5" customFormat="1" ht="12.75" customHeight="1">
      <c r="B19" s="23" t="s">
        <v>16</v>
      </c>
      <c r="C19" s="159">
        <v>0.1317</v>
      </c>
      <c r="D19" s="11">
        <v>0.1311</v>
      </c>
      <c r="E19" s="11">
        <v>0.1196</v>
      </c>
      <c r="F19" s="176">
        <v>0.092</v>
      </c>
      <c r="G19" s="102">
        <v>0.0903</v>
      </c>
      <c r="H19" s="11">
        <v>0.0874</v>
      </c>
    </row>
    <row r="20" spans="1:12" s="5" customFormat="1" ht="12.75" customHeight="1">
      <c r="A20" s="6"/>
      <c r="B20" s="15" t="s">
        <v>17</v>
      </c>
      <c r="C20" s="160">
        <v>0.245</v>
      </c>
      <c r="D20" s="12">
        <v>0.2413</v>
      </c>
      <c r="E20" s="12">
        <v>0.2142</v>
      </c>
      <c r="F20" s="177">
        <v>0.1608</v>
      </c>
      <c r="G20" s="169">
        <v>0.1526</v>
      </c>
      <c r="H20" s="12">
        <v>0.1477</v>
      </c>
      <c r="I20" s="6"/>
      <c r="J20" s="6"/>
      <c r="L20" s="6"/>
    </row>
    <row r="21" spans="1:12" s="5" customFormat="1" ht="12.75" customHeight="1">
      <c r="A21" s="6"/>
      <c r="B21" s="15" t="s">
        <v>18</v>
      </c>
      <c r="C21" s="160">
        <v>0.1957</v>
      </c>
      <c r="D21" s="12">
        <v>0.1527</v>
      </c>
      <c r="E21" s="12">
        <v>0.1863</v>
      </c>
      <c r="F21" s="177">
        <v>0.1393</v>
      </c>
      <c r="G21" s="169">
        <v>0.1048</v>
      </c>
      <c r="H21" s="12">
        <v>0.1414</v>
      </c>
      <c r="I21" s="6"/>
      <c r="J21" s="6"/>
      <c r="L21" s="6"/>
    </row>
    <row r="22" spans="1:12" s="5" customFormat="1" ht="12.75" customHeight="1">
      <c r="A22" s="6"/>
      <c r="B22" s="15" t="s">
        <v>19</v>
      </c>
      <c r="C22" s="160">
        <v>0.1635</v>
      </c>
      <c r="D22" s="12">
        <v>0.1628</v>
      </c>
      <c r="E22" s="12">
        <v>0.1586</v>
      </c>
      <c r="F22" s="177">
        <v>0.1178</v>
      </c>
      <c r="G22" s="169">
        <v>0.1165</v>
      </c>
      <c r="H22" s="12">
        <v>0.1179</v>
      </c>
      <c r="I22" s="6"/>
      <c r="J22" s="6"/>
      <c r="L22" s="6"/>
    </row>
    <row r="23" spans="1:12" s="5" customFormat="1" ht="12.75" customHeight="1">
      <c r="A23" s="6"/>
      <c r="B23" s="15" t="s">
        <v>20</v>
      </c>
      <c r="C23" s="160">
        <v>0.1256</v>
      </c>
      <c r="D23" s="12">
        <v>0.1231</v>
      </c>
      <c r="E23" s="12">
        <v>0.1116</v>
      </c>
      <c r="F23" s="177">
        <v>0.0989</v>
      </c>
      <c r="G23" s="169">
        <v>0.094</v>
      </c>
      <c r="H23" s="12">
        <v>0.0837</v>
      </c>
      <c r="I23" s="6"/>
      <c r="J23" s="6"/>
      <c r="L23" s="6"/>
    </row>
    <row r="24" spans="1:12" s="5" customFormat="1" ht="12.75" customHeight="1">
      <c r="A24" s="6"/>
      <c r="B24" s="15" t="s">
        <v>21</v>
      </c>
      <c r="C24" s="160">
        <v>0.1767</v>
      </c>
      <c r="D24" s="12">
        <v>0.1698</v>
      </c>
      <c r="E24" s="12">
        <v>0.1615</v>
      </c>
      <c r="F24" s="177">
        <v>0.0928</v>
      </c>
      <c r="G24" s="169">
        <v>0.0873</v>
      </c>
      <c r="H24" s="12">
        <v>0.078</v>
      </c>
      <c r="I24" s="6"/>
      <c r="J24" s="6"/>
      <c r="L24" s="6"/>
    </row>
    <row r="25" spans="1:12" s="5" customFormat="1" ht="12.75" customHeight="1">
      <c r="A25" s="6"/>
      <c r="B25" s="15" t="s">
        <v>22</v>
      </c>
      <c r="C25" s="160">
        <v>0.1127</v>
      </c>
      <c r="D25" s="12">
        <v>0.1114</v>
      </c>
      <c r="E25" s="12">
        <v>0.1125</v>
      </c>
      <c r="F25" s="177">
        <v>0.0867</v>
      </c>
      <c r="G25" s="169">
        <v>0.0805</v>
      </c>
      <c r="H25" s="12">
        <v>0.074</v>
      </c>
      <c r="I25" s="6"/>
      <c r="J25" s="6"/>
      <c r="L25" s="6"/>
    </row>
    <row r="26" spans="1:12" s="5" customFormat="1" ht="12.75" customHeight="1">
      <c r="A26" s="6"/>
      <c r="B26" s="15" t="s">
        <v>23</v>
      </c>
      <c r="C26" s="160">
        <v>0.1257</v>
      </c>
      <c r="D26" s="12">
        <v>0.1257</v>
      </c>
      <c r="E26" s="12">
        <v>0.1278</v>
      </c>
      <c r="F26" s="177">
        <v>0.1599</v>
      </c>
      <c r="G26" s="169">
        <v>0.1422</v>
      </c>
      <c r="H26" s="12">
        <v>0.1409</v>
      </c>
      <c r="I26" s="6"/>
      <c r="J26" s="6"/>
      <c r="L26" s="6"/>
    </row>
    <row r="27" spans="1:12" s="5" customFormat="1" ht="12.75" customHeight="1">
      <c r="A27" s="6"/>
      <c r="B27" s="15" t="s">
        <v>24</v>
      </c>
      <c r="C27" s="160">
        <v>0.1986</v>
      </c>
      <c r="D27" s="12">
        <v>0.162</v>
      </c>
      <c r="E27" s="12">
        <v>0.1562</v>
      </c>
      <c r="F27" s="177">
        <v>0.0902</v>
      </c>
      <c r="G27" s="169">
        <v>0.0857</v>
      </c>
      <c r="H27" s="12">
        <v>0.0822</v>
      </c>
      <c r="I27" s="6"/>
      <c r="J27" s="6"/>
      <c r="L27" s="6"/>
    </row>
    <row r="28" spans="1:12" s="5" customFormat="1" ht="12.75" customHeight="1">
      <c r="A28" s="6"/>
      <c r="B28" s="15" t="s">
        <v>25</v>
      </c>
      <c r="C28" s="160">
        <v>0.2009</v>
      </c>
      <c r="D28" s="12">
        <v>0.2034</v>
      </c>
      <c r="E28" s="12">
        <v>0.195</v>
      </c>
      <c r="F28" s="177">
        <v>0.1039</v>
      </c>
      <c r="G28" s="169">
        <v>0.1026</v>
      </c>
      <c r="H28" s="12">
        <v>0.093</v>
      </c>
      <c r="I28" s="6"/>
      <c r="J28" s="6"/>
      <c r="L28" s="6"/>
    </row>
    <row r="29" spans="1:12" s="5" customFormat="1" ht="12.75" customHeight="1">
      <c r="A29" s="6"/>
      <c r="B29" s="15" t="s">
        <v>26</v>
      </c>
      <c r="C29" s="160">
        <v>0.1444</v>
      </c>
      <c r="D29" s="12">
        <v>0.1332</v>
      </c>
      <c r="E29" s="12">
        <v>0.1457</v>
      </c>
      <c r="F29" s="177">
        <v>0.0882</v>
      </c>
      <c r="G29" s="169">
        <v>0.0808</v>
      </c>
      <c r="H29" s="12">
        <v>0.0877</v>
      </c>
      <c r="I29" s="6"/>
      <c r="J29" s="6"/>
      <c r="L29" s="6"/>
    </row>
    <row r="30" spans="1:12" s="5" customFormat="1" ht="12.75" customHeight="1">
      <c r="A30" s="6"/>
      <c r="B30" s="15" t="s">
        <v>27</v>
      </c>
      <c r="C30" s="160">
        <v>0.2279</v>
      </c>
      <c r="D30" s="12">
        <v>0.235</v>
      </c>
      <c r="E30" s="12">
        <v>0.2284</v>
      </c>
      <c r="F30" s="177">
        <v>0.114</v>
      </c>
      <c r="G30" s="169">
        <v>0.1125</v>
      </c>
      <c r="H30" s="12">
        <v>0.1145</v>
      </c>
      <c r="I30" s="6"/>
      <c r="J30" s="6"/>
      <c r="L30" s="6"/>
    </row>
    <row r="31" spans="1:12" s="5" customFormat="1" ht="12.75" customHeight="1">
      <c r="A31" s="6"/>
      <c r="B31" s="15" t="s">
        <v>28</v>
      </c>
      <c r="C31" s="160">
        <v>0.1303</v>
      </c>
      <c r="D31" s="12">
        <v>0.126</v>
      </c>
      <c r="E31" s="12">
        <v>0.1198</v>
      </c>
      <c r="F31" s="177">
        <v>0.083</v>
      </c>
      <c r="G31" s="169">
        <v>0.076</v>
      </c>
      <c r="H31" s="12">
        <v>0.0769</v>
      </c>
      <c r="I31" s="6"/>
      <c r="J31" s="6"/>
      <c r="L31" s="6"/>
    </row>
    <row r="32" spans="1:12" s="5" customFormat="1" ht="12.75" customHeight="1">
      <c r="A32" s="6"/>
      <c r="B32" s="15" t="s">
        <v>29</v>
      </c>
      <c r="C32" s="160">
        <v>0.1589</v>
      </c>
      <c r="D32" s="12">
        <v>0.1618</v>
      </c>
      <c r="E32" s="12">
        <v>0.1609</v>
      </c>
      <c r="F32" s="177">
        <v>0.0827</v>
      </c>
      <c r="G32" s="169">
        <v>0.0847</v>
      </c>
      <c r="H32" s="12">
        <v>0.0784</v>
      </c>
      <c r="I32" s="6"/>
      <c r="J32" s="6"/>
      <c r="L32" s="6"/>
    </row>
    <row r="33" spans="1:12" s="5" customFormat="1" ht="12.75" customHeight="1">
      <c r="A33" s="6"/>
      <c r="B33" s="15" t="s">
        <v>30</v>
      </c>
      <c r="C33" s="160">
        <v>0.1506</v>
      </c>
      <c r="D33" s="12">
        <v>0.1423</v>
      </c>
      <c r="E33" s="12">
        <v>0.1435</v>
      </c>
      <c r="F33" s="177">
        <v>0.1126</v>
      </c>
      <c r="G33" s="169">
        <v>0.1092</v>
      </c>
      <c r="H33" s="12">
        <v>0.1148</v>
      </c>
      <c r="I33" s="6"/>
      <c r="J33" s="6"/>
      <c r="L33" s="6"/>
    </row>
    <row r="34" spans="1:12" s="5" customFormat="1" ht="12.75" customHeight="1">
      <c r="A34" s="6"/>
      <c r="B34" s="15" t="s">
        <v>31</v>
      </c>
      <c r="C34" s="160">
        <v>0.1552</v>
      </c>
      <c r="D34" s="12">
        <v>0.1541</v>
      </c>
      <c r="E34" s="12">
        <v>0.1581</v>
      </c>
      <c r="F34" s="177">
        <v>0.0707</v>
      </c>
      <c r="G34" s="169">
        <v>0.0685</v>
      </c>
      <c r="H34" s="12">
        <v>0.0667</v>
      </c>
      <c r="I34" s="6"/>
      <c r="J34" s="6"/>
      <c r="L34" s="6"/>
    </row>
    <row r="35" spans="1:12" s="5" customFormat="1" ht="12.75" customHeight="1">
      <c r="A35" s="6"/>
      <c r="B35" s="15" t="s">
        <v>32</v>
      </c>
      <c r="C35" s="161">
        <v>0.1851</v>
      </c>
      <c r="D35" s="14">
        <v>0.1894</v>
      </c>
      <c r="E35" s="14">
        <v>0.1936</v>
      </c>
      <c r="F35" s="178">
        <v>0.0622</v>
      </c>
      <c r="G35" s="17">
        <v>0.0616</v>
      </c>
      <c r="H35" s="14">
        <v>0.0648</v>
      </c>
      <c r="I35" s="6"/>
      <c r="J35" s="6"/>
      <c r="L35" s="6"/>
    </row>
    <row r="36" spans="1:12" s="5" customFormat="1" ht="12.75" customHeight="1">
      <c r="A36" s="6"/>
      <c r="B36" s="16" t="s">
        <v>33</v>
      </c>
      <c r="C36" s="161">
        <v>0.2125</v>
      </c>
      <c r="D36" s="14">
        <v>0.1951</v>
      </c>
      <c r="E36" s="14">
        <v>0.1766</v>
      </c>
      <c r="F36" s="178">
        <v>0.1489</v>
      </c>
      <c r="G36" s="17">
        <v>0.1377</v>
      </c>
      <c r="H36" s="14">
        <v>0.1268</v>
      </c>
      <c r="I36" s="6"/>
      <c r="J36" s="6"/>
      <c r="L36" s="6"/>
    </row>
    <row r="37" spans="1:12" s="5" customFormat="1" ht="12.75" customHeight="1">
      <c r="A37" s="6"/>
      <c r="B37" s="18" t="s">
        <v>34</v>
      </c>
      <c r="C37" s="162">
        <v>0.1197</v>
      </c>
      <c r="D37" s="19">
        <v>0.1312</v>
      </c>
      <c r="E37" s="20">
        <v>0.1598</v>
      </c>
      <c r="F37" s="179">
        <v>0</v>
      </c>
      <c r="G37" s="170">
        <v>0.0736</v>
      </c>
      <c r="H37" s="20">
        <v>0.0795</v>
      </c>
      <c r="I37" s="6"/>
      <c r="J37" s="6"/>
      <c r="L37" s="6"/>
    </row>
    <row r="38" spans="1:12" s="5" customFormat="1" ht="12.75" customHeight="1">
      <c r="A38" s="6"/>
      <c r="B38" s="152" t="s">
        <v>35</v>
      </c>
      <c r="C38" s="160">
        <v>0.1841</v>
      </c>
      <c r="D38" s="21">
        <v>0.166</v>
      </c>
      <c r="E38" s="17">
        <v>0.1724</v>
      </c>
      <c r="F38" s="177">
        <v>0.1642</v>
      </c>
      <c r="G38" s="169">
        <v>0.1463</v>
      </c>
      <c r="H38" s="12">
        <v>0.1296</v>
      </c>
      <c r="I38" s="6"/>
      <c r="J38" s="6"/>
      <c r="L38" s="6"/>
    </row>
    <row r="39" spans="2:8" s="5" customFormat="1" ht="12.75" customHeight="1">
      <c r="B39" s="13" t="s">
        <v>36</v>
      </c>
      <c r="C39" s="161">
        <v>0.1614</v>
      </c>
      <c r="D39" s="22">
        <v>0.1515</v>
      </c>
      <c r="E39" s="17">
        <v>0.1642</v>
      </c>
      <c r="F39" s="178">
        <v>0.077</v>
      </c>
      <c r="G39" s="17">
        <v>0.0744</v>
      </c>
      <c r="H39" s="14">
        <v>0.0711</v>
      </c>
    </row>
    <row r="40" spans="2:8" s="5" customFormat="1" ht="12.75" customHeight="1">
      <c r="B40" s="25" t="s">
        <v>37</v>
      </c>
      <c r="C40" s="182">
        <v>0.0982</v>
      </c>
      <c r="D40" s="183">
        <v>0.0956</v>
      </c>
      <c r="E40" s="183">
        <v>0.0972</v>
      </c>
      <c r="F40" s="184">
        <v>0.0766</v>
      </c>
      <c r="G40" s="185">
        <v>0.0794</v>
      </c>
      <c r="H40" s="183">
        <v>0.0772</v>
      </c>
    </row>
    <row r="41" spans="2:8" s="5" customFormat="1" ht="12.75" customHeight="1">
      <c r="B41" s="189" t="s">
        <v>181</v>
      </c>
      <c r="C41" s="190">
        <v>0.0826</v>
      </c>
      <c r="D41" s="191">
        <v>0.0822</v>
      </c>
      <c r="E41" s="191">
        <v>0.082</v>
      </c>
      <c r="F41" s="192">
        <v>0.0836</v>
      </c>
      <c r="G41" s="193">
        <v>0.0819</v>
      </c>
      <c r="H41" s="191">
        <v>0.0561</v>
      </c>
    </row>
    <row r="42" spans="2:8" s="5" customFormat="1" ht="12.75" customHeight="1">
      <c r="B42" s="194" t="s">
        <v>39</v>
      </c>
      <c r="C42" s="195">
        <v>0.0812</v>
      </c>
      <c r="D42" s="196">
        <v>0.0824</v>
      </c>
      <c r="E42" s="196">
        <v>0.0844</v>
      </c>
      <c r="F42" s="197">
        <v>0</v>
      </c>
      <c r="G42" s="198">
        <v>0</v>
      </c>
      <c r="H42" s="196">
        <v>0</v>
      </c>
    </row>
    <row r="43" spans="2:8" s="5" customFormat="1" ht="12.75" customHeight="1">
      <c r="B43" s="13" t="s">
        <v>40</v>
      </c>
      <c r="C43" s="186">
        <v>0.0575</v>
      </c>
      <c r="D43" s="187">
        <v>0.0641</v>
      </c>
      <c r="E43" s="187">
        <v>0.0664</v>
      </c>
      <c r="F43" s="188">
        <v>0.0598</v>
      </c>
      <c r="G43" s="32">
        <v>0.067</v>
      </c>
      <c r="H43" s="187">
        <v>0.0639</v>
      </c>
    </row>
    <row r="44" spans="2:8" s="5" customFormat="1" ht="12.75" customHeight="1">
      <c r="B44" s="16" t="s">
        <v>41</v>
      </c>
      <c r="C44" s="161">
        <v>0.136</v>
      </c>
      <c r="D44" s="14">
        <v>0.1267</v>
      </c>
      <c r="E44" s="14">
        <v>0.1048</v>
      </c>
      <c r="F44" s="178">
        <v>0.0817</v>
      </c>
      <c r="G44" s="17">
        <v>0.0744</v>
      </c>
      <c r="H44" s="14">
        <v>0.0634</v>
      </c>
    </row>
    <row r="45" spans="2:8" s="5" customFormat="1" ht="12.75" customHeight="1">
      <c r="B45" s="153" t="s">
        <v>42</v>
      </c>
      <c r="C45" s="163">
        <v>0.0625</v>
      </c>
      <c r="D45" s="24">
        <v>0.059</v>
      </c>
      <c r="E45" s="24">
        <v>0.0662</v>
      </c>
      <c r="F45" s="180">
        <v>0.0763</v>
      </c>
      <c r="G45" s="171">
        <v>0.075</v>
      </c>
      <c r="H45" s="24">
        <v>0.0798</v>
      </c>
    </row>
    <row r="46" spans="2:27" s="5" customFormat="1" ht="12.75" customHeight="1">
      <c r="B46" s="27" t="s">
        <v>43</v>
      </c>
      <c r="C46" s="164">
        <v>0.0812</v>
      </c>
      <c r="D46" s="26">
        <v>0.0831</v>
      </c>
      <c r="E46" s="26">
        <v>0.0859</v>
      </c>
      <c r="F46" s="181">
        <v>0.0625</v>
      </c>
      <c r="G46" s="104">
        <v>0.0612</v>
      </c>
      <c r="H46" s="26">
        <v>0.0594</v>
      </c>
      <c r="I46" s="4"/>
      <c r="J46" s="4"/>
      <c r="K46" s="4"/>
      <c r="L46" s="4"/>
      <c r="M46" s="4"/>
      <c r="N46" s="4"/>
      <c r="O46" s="4"/>
      <c r="P46" s="4"/>
      <c r="Q46" s="4"/>
      <c r="R46" s="4"/>
      <c r="S46" s="4"/>
      <c r="T46" s="4"/>
      <c r="U46" s="4"/>
      <c r="V46" s="4"/>
      <c r="W46" s="4"/>
      <c r="X46" s="4"/>
      <c r="Y46" s="4"/>
      <c r="Z46" s="4"/>
      <c r="AA46" s="4"/>
    </row>
    <row r="47" spans="2:27" s="5" customFormat="1" ht="12.75" customHeight="1">
      <c r="B47" s="28" t="s">
        <v>44</v>
      </c>
      <c r="C47" s="165">
        <v>0.0819</v>
      </c>
      <c r="D47" s="29">
        <v>0.0962</v>
      </c>
      <c r="E47" s="29">
        <v>0.0977</v>
      </c>
      <c r="F47" s="165">
        <v>0.0707</v>
      </c>
      <c r="G47" s="103">
        <v>0.0827</v>
      </c>
      <c r="H47" s="29">
        <v>0.0828</v>
      </c>
      <c r="I47" s="4"/>
      <c r="J47" s="4"/>
      <c r="K47" s="4"/>
      <c r="L47" s="4"/>
      <c r="M47" s="4"/>
      <c r="N47" s="4"/>
      <c r="O47" s="4"/>
      <c r="P47" s="4"/>
      <c r="Q47" s="4"/>
      <c r="R47" s="4"/>
      <c r="S47" s="4"/>
      <c r="T47" s="4"/>
      <c r="U47" s="4"/>
      <c r="V47" s="4"/>
      <c r="W47" s="4"/>
      <c r="X47" s="4"/>
      <c r="Y47" s="4"/>
      <c r="Z47" s="4"/>
      <c r="AA47" s="4"/>
    </row>
    <row r="48" spans="2:27" s="5" customFormat="1" ht="12.75" customHeight="1">
      <c r="B48" s="30" t="s">
        <v>45</v>
      </c>
      <c r="C48" s="166">
        <v>0</v>
      </c>
      <c r="D48" s="31">
        <v>0.0249</v>
      </c>
      <c r="E48" s="31">
        <v>0.0393</v>
      </c>
      <c r="F48" s="166">
        <v>0</v>
      </c>
      <c r="G48" s="105">
        <v>0</v>
      </c>
      <c r="H48" s="31">
        <v>0</v>
      </c>
      <c r="I48" s="4"/>
      <c r="J48" s="4"/>
      <c r="K48" s="4"/>
      <c r="L48" s="4"/>
      <c r="M48" s="4"/>
      <c r="N48" s="4"/>
      <c r="O48" s="4"/>
      <c r="P48" s="4"/>
      <c r="Q48" s="4"/>
      <c r="R48" s="4"/>
      <c r="S48" s="4"/>
      <c r="T48" s="4"/>
      <c r="U48" s="4"/>
      <c r="V48" s="4"/>
      <c r="W48" s="4"/>
      <c r="X48" s="4"/>
      <c r="Y48" s="4"/>
      <c r="Z48" s="4"/>
      <c r="AA48" s="4"/>
    </row>
    <row r="49" spans="2:27" s="5" customFormat="1" ht="12.75" customHeight="1">
      <c r="B49" s="13"/>
      <c r="C49" s="32"/>
      <c r="D49" s="32"/>
      <c r="E49" s="32"/>
      <c r="F49" s="32"/>
      <c r="G49" s="32"/>
      <c r="H49" s="32"/>
      <c r="I49" s="4"/>
      <c r="J49" s="4"/>
      <c r="K49" s="4"/>
      <c r="L49" s="4"/>
      <c r="M49" s="4"/>
      <c r="N49" s="4"/>
      <c r="O49" s="4"/>
      <c r="P49" s="4"/>
      <c r="Q49" s="4"/>
      <c r="R49" s="4"/>
      <c r="S49" s="4"/>
      <c r="T49" s="4"/>
      <c r="U49" s="4"/>
      <c r="V49" s="4"/>
      <c r="W49" s="4"/>
      <c r="X49" s="4"/>
      <c r="Y49" s="4"/>
      <c r="Z49" s="4"/>
      <c r="AA49" s="4"/>
    </row>
    <row r="50" spans="2:27" s="5" customFormat="1" ht="41.25" customHeight="1">
      <c r="B50" s="368" t="s">
        <v>132</v>
      </c>
      <c r="C50" s="368"/>
      <c r="D50" s="368"/>
      <c r="E50" s="368"/>
      <c r="F50" s="368"/>
      <c r="G50" s="368"/>
      <c r="H50" s="368"/>
      <c r="I50" s="4"/>
      <c r="J50" s="4"/>
      <c r="K50" s="4"/>
      <c r="L50" s="4"/>
      <c r="M50" s="4"/>
      <c r="N50" s="4" t="s">
        <v>177</v>
      </c>
      <c r="O50" s="4"/>
      <c r="P50" s="4"/>
      <c r="Q50" s="4"/>
      <c r="R50" s="4"/>
      <c r="S50" s="4"/>
      <c r="T50" s="4"/>
      <c r="U50" s="4"/>
      <c r="V50" s="4"/>
      <c r="W50" s="4"/>
      <c r="X50" s="4"/>
      <c r="Y50" s="4"/>
      <c r="Z50" s="4"/>
      <c r="AA50" s="4"/>
    </row>
    <row r="51" spans="2:27" s="5" customFormat="1" ht="12.75" customHeight="1">
      <c r="B51" s="145" t="s">
        <v>133</v>
      </c>
      <c r="C51" s="32"/>
      <c r="D51" s="32"/>
      <c r="E51" s="32"/>
      <c r="F51" s="32"/>
      <c r="G51" s="32"/>
      <c r="H51" s="32"/>
      <c r="I51" s="4"/>
      <c r="J51" s="4"/>
      <c r="K51" s="4"/>
      <c r="L51" s="4"/>
      <c r="M51" s="4"/>
      <c r="N51" s="4"/>
      <c r="O51" s="4"/>
      <c r="P51" s="4"/>
      <c r="Q51" s="4"/>
      <c r="R51" s="4"/>
      <c r="S51" s="4"/>
      <c r="T51" s="4"/>
      <c r="U51" s="4"/>
      <c r="V51" s="4"/>
      <c r="W51" s="4"/>
      <c r="X51" s="4"/>
      <c r="Y51" s="4"/>
      <c r="Z51" s="4"/>
      <c r="AA51" s="4"/>
    </row>
    <row r="52" spans="2:27" s="5" customFormat="1" ht="12.75" customHeight="1">
      <c r="B52" s="13"/>
      <c r="C52" s="32"/>
      <c r="D52" s="32"/>
      <c r="E52" s="32"/>
      <c r="F52" s="32"/>
      <c r="G52" s="32"/>
      <c r="H52" s="32"/>
      <c r="I52" s="4"/>
      <c r="J52" s="4"/>
      <c r="K52" s="4"/>
      <c r="L52" s="4"/>
      <c r="M52" s="4"/>
      <c r="N52" s="4"/>
      <c r="O52" s="4"/>
      <c r="P52" s="4"/>
      <c r="Q52" s="4"/>
      <c r="R52" s="4"/>
      <c r="S52" s="4"/>
      <c r="T52" s="4"/>
      <c r="U52" s="4"/>
      <c r="V52" s="4"/>
      <c r="W52" s="4"/>
      <c r="X52" s="4"/>
      <c r="Y52" s="4"/>
      <c r="Z52" s="4"/>
      <c r="AA52" s="4"/>
    </row>
    <row r="53" spans="2:27" s="5" customFormat="1" ht="12.75" customHeight="1">
      <c r="B53" s="143" t="s">
        <v>129</v>
      </c>
      <c r="C53" s="144"/>
      <c r="D53" s="144"/>
      <c r="E53" s="144"/>
      <c r="F53" s="144"/>
      <c r="G53" s="33"/>
      <c r="H53" s="33"/>
      <c r="I53" s="4"/>
      <c r="J53" s="4"/>
      <c r="K53" s="4"/>
      <c r="L53" s="4"/>
      <c r="M53" s="4"/>
      <c r="N53" s="4"/>
      <c r="O53" s="4"/>
      <c r="P53" s="4"/>
      <c r="Q53" s="4"/>
      <c r="R53" s="4"/>
      <c r="S53" s="4"/>
      <c r="T53" s="4"/>
      <c r="U53" s="4"/>
      <c r="V53" s="4"/>
      <c r="W53" s="4"/>
      <c r="X53" s="4"/>
      <c r="Y53" s="4"/>
      <c r="Z53" s="4"/>
      <c r="AA53" s="4"/>
    </row>
    <row r="54" spans="2:8" ht="12.75" customHeight="1">
      <c r="B54" s="143" t="s">
        <v>130</v>
      </c>
      <c r="C54" s="144"/>
      <c r="D54" s="144"/>
      <c r="E54" s="144"/>
      <c r="F54" s="143"/>
      <c r="G54" s="33"/>
      <c r="H54" s="33"/>
    </row>
    <row r="55" spans="3:8" ht="12.75" customHeight="1">
      <c r="C55" s="34"/>
      <c r="D55" s="34"/>
      <c r="E55" s="34"/>
      <c r="F55" s="34"/>
      <c r="G55" s="34"/>
      <c r="H55" s="34"/>
    </row>
    <row r="56" ht="12.75" customHeight="1">
      <c r="B56" s="4" t="s">
        <v>131</v>
      </c>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mergeCells count="1">
    <mergeCell ref="B50:H5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5"/>
  <sheetViews>
    <sheetView showGridLines="0" workbookViewId="0" topLeftCell="H1">
      <selection activeCell="I1" sqref="I1"/>
    </sheetView>
  </sheetViews>
  <sheetFormatPr defaultColWidth="9.140625" defaultRowHeight="15"/>
  <cols>
    <col min="1" max="1" width="3.140625" style="35" customWidth="1"/>
    <col min="2" max="2" width="5.8515625" style="35" customWidth="1"/>
    <col min="3" max="3" width="20.00390625" style="35" customWidth="1"/>
    <col min="4" max="7" width="9.140625" style="35" customWidth="1"/>
    <col min="8" max="8" width="12.00390625" style="35" customWidth="1"/>
    <col min="9" max="9" width="10.28125" style="35" customWidth="1"/>
    <col min="10" max="16384" width="9.140625" style="35" customWidth="1"/>
  </cols>
  <sheetData>
    <row r="1" ht="12.75" customHeight="1">
      <c r="N1" s="36" t="s">
        <v>173</v>
      </c>
    </row>
    <row r="2" spans="6:15" ht="12.75" customHeight="1">
      <c r="F2" s="37"/>
      <c r="N2" s="38"/>
      <c r="O2" s="39"/>
    </row>
    <row r="3" spans="2:9" ht="12.75" customHeight="1">
      <c r="B3" s="35" t="s">
        <v>46</v>
      </c>
      <c r="G3" s="40"/>
      <c r="I3" s="41" t="s">
        <v>182</v>
      </c>
    </row>
    <row r="4" spans="4:10" ht="12.75" customHeight="1">
      <c r="D4" s="42" t="s">
        <v>47</v>
      </c>
      <c r="E4" s="40" t="s">
        <v>48</v>
      </c>
      <c r="F4" s="40" t="s">
        <v>49</v>
      </c>
      <c r="G4" s="40"/>
      <c r="H4" s="40" t="s">
        <v>50</v>
      </c>
      <c r="I4" s="40" t="s">
        <v>51</v>
      </c>
      <c r="J4" s="40" t="s">
        <v>52</v>
      </c>
    </row>
    <row r="5" spans="2:11" ht="12.75" customHeight="1">
      <c r="B5" s="35" t="s">
        <v>45</v>
      </c>
      <c r="C5" s="35" t="s">
        <v>45</v>
      </c>
      <c r="D5" s="43">
        <v>0.0328</v>
      </c>
      <c r="E5" s="43">
        <v>0.0328</v>
      </c>
      <c r="F5" s="43">
        <v>0.0393</v>
      </c>
      <c r="G5" s="44" t="s">
        <v>53</v>
      </c>
      <c r="H5" s="327">
        <v>0.0328</v>
      </c>
      <c r="I5" s="327">
        <f aca="true" t="shared" si="0" ref="I5:I46">E5-D5</f>
        <v>0</v>
      </c>
      <c r="J5" s="327">
        <f aca="true" t="shared" si="1" ref="J5:J46">F5-E5</f>
        <v>0.006499999999999999</v>
      </c>
      <c r="K5" s="35" t="s">
        <v>96</v>
      </c>
    </row>
    <row r="6" spans="2:13" ht="12.75" customHeight="1">
      <c r="B6" s="35" t="s">
        <v>93</v>
      </c>
      <c r="C6" s="35" t="s">
        <v>93</v>
      </c>
      <c r="D6" s="43">
        <v>0.0546</v>
      </c>
      <c r="E6" s="43">
        <v>0.0613</v>
      </c>
      <c r="F6" s="43">
        <v>0.0662</v>
      </c>
      <c r="G6" s="44" t="s">
        <v>53</v>
      </c>
      <c r="H6" s="327">
        <v>0.0546</v>
      </c>
      <c r="I6" s="327">
        <f t="shared" si="0"/>
        <v>0.006699999999999998</v>
      </c>
      <c r="J6" s="327">
        <f t="shared" si="1"/>
        <v>0.004899999999999995</v>
      </c>
      <c r="K6" s="35" t="s">
        <v>92</v>
      </c>
      <c r="M6" s="47"/>
    </row>
    <row r="7" spans="2:30" ht="12.75" customHeight="1">
      <c r="B7" s="35" t="s">
        <v>40</v>
      </c>
      <c r="C7" s="35" t="s">
        <v>40</v>
      </c>
      <c r="D7" s="43">
        <v>0.0508</v>
      </c>
      <c r="E7" s="43">
        <v>0.0554</v>
      </c>
      <c r="F7" s="43">
        <v>0.0664</v>
      </c>
      <c r="G7" s="44" t="s">
        <v>53</v>
      </c>
      <c r="H7" s="327">
        <v>0.0508</v>
      </c>
      <c r="I7" s="327">
        <f t="shared" si="0"/>
        <v>0.0046</v>
      </c>
      <c r="J7" s="327">
        <f t="shared" si="1"/>
        <v>0.011000000000000003</v>
      </c>
      <c r="K7" s="35" t="s">
        <v>90</v>
      </c>
      <c r="AC7" s="48"/>
      <c r="AD7" s="48"/>
    </row>
    <row r="8" spans="2:30" ht="12.75" customHeight="1">
      <c r="B8" s="54" t="s">
        <v>181</v>
      </c>
      <c r="C8" s="35" t="s">
        <v>38</v>
      </c>
      <c r="D8" s="43">
        <v>0.0695</v>
      </c>
      <c r="E8" s="43">
        <v>0.0695</v>
      </c>
      <c r="F8" s="43">
        <v>0.082</v>
      </c>
      <c r="G8" s="44" t="s">
        <v>53</v>
      </c>
      <c r="H8" s="327">
        <v>0.0695</v>
      </c>
      <c r="I8" s="327">
        <f t="shared" si="0"/>
        <v>0</v>
      </c>
      <c r="J8" s="327">
        <f t="shared" si="1"/>
        <v>0.012499999999999997</v>
      </c>
      <c r="K8" s="35" t="s">
        <v>87</v>
      </c>
      <c r="AC8" s="48"/>
      <c r="AD8" s="48"/>
    </row>
    <row r="9" spans="2:30" ht="12.75" customHeight="1">
      <c r="B9" s="35" t="s">
        <v>39</v>
      </c>
      <c r="C9" s="35" t="s">
        <v>39</v>
      </c>
      <c r="D9" s="43">
        <v>0.0703</v>
      </c>
      <c r="E9" s="43">
        <v>0.0703</v>
      </c>
      <c r="F9" s="43">
        <v>0.0844</v>
      </c>
      <c r="G9" s="44" t="s">
        <v>53</v>
      </c>
      <c r="H9" s="327">
        <v>0.0703</v>
      </c>
      <c r="I9" s="327">
        <f t="shared" si="0"/>
        <v>0</v>
      </c>
      <c r="J9" s="327">
        <f t="shared" si="1"/>
        <v>0.014100000000000001</v>
      </c>
      <c r="K9" s="35" t="s">
        <v>89</v>
      </c>
      <c r="AC9" s="48"/>
      <c r="AD9" s="48"/>
    </row>
    <row r="10" spans="2:30" ht="12.75" customHeight="1">
      <c r="B10" s="35" t="s">
        <v>43</v>
      </c>
      <c r="C10" s="35" t="s">
        <v>43</v>
      </c>
      <c r="D10" s="43">
        <v>0.072</v>
      </c>
      <c r="E10" s="43">
        <v>0.0734</v>
      </c>
      <c r="F10" s="43">
        <v>0.0859</v>
      </c>
      <c r="G10" s="44" t="s">
        <v>53</v>
      </c>
      <c r="H10" s="327">
        <v>0.072</v>
      </c>
      <c r="I10" s="327">
        <f t="shared" si="0"/>
        <v>0.0014000000000000123</v>
      </c>
      <c r="J10" s="327">
        <f t="shared" si="1"/>
        <v>0.012499999999999997</v>
      </c>
      <c r="K10" s="35" t="s">
        <v>94</v>
      </c>
      <c r="AC10" s="48"/>
      <c r="AD10" s="48"/>
    </row>
    <row r="11" spans="2:30" ht="12.75" customHeight="1">
      <c r="B11" s="35" t="s">
        <v>7</v>
      </c>
      <c r="C11" s="35" t="s">
        <v>7</v>
      </c>
      <c r="D11" s="43">
        <v>0.0796</v>
      </c>
      <c r="E11" s="43">
        <v>0.0796</v>
      </c>
      <c r="F11" s="43">
        <v>0.0955</v>
      </c>
      <c r="G11" s="46" t="s">
        <v>53</v>
      </c>
      <c r="H11" s="327">
        <v>0.0796</v>
      </c>
      <c r="I11" s="327">
        <f t="shared" si="0"/>
        <v>0</v>
      </c>
      <c r="J11" s="327">
        <f t="shared" si="1"/>
        <v>0.015899999999999997</v>
      </c>
      <c r="K11" s="35" t="s">
        <v>56</v>
      </c>
      <c r="AC11" s="48"/>
      <c r="AD11" s="48"/>
    </row>
    <row r="12" spans="2:30" ht="12.75" customHeight="1">
      <c r="B12" s="35" t="s">
        <v>37</v>
      </c>
      <c r="C12" s="35" t="s">
        <v>37</v>
      </c>
      <c r="D12" s="43">
        <v>0.0853</v>
      </c>
      <c r="E12" s="362">
        <v>0.0853</v>
      </c>
      <c r="F12" s="43">
        <v>0.0972</v>
      </c>
      <c r="G12" s="44" t="s">
        <v>53</v>
      </c>
      <c r="H12" s="327">
        <v>0.0853</v>
      </c>
      <c r="I12" s="327">
        <f t="shared" si="0"/>
        <v>0</v>
      </c>
      <c r="J12" s="327">
        <f>F12-E12</f>
        <v>0.011899999999999994</v>
      </c>
      <c r="K12" s="35" t="s">
        <v>86</v>
      </c>
      <c r="AC12" s="48"/>
      <c r="AD12" s="48"/>
    </row>
    <row r="13" spans="2:30" ht="12.75" customHeight="1">
      <c r="B13" s="35" t="s">
        <v>44</v>
      </c>
      <c r="C13" s="35" t="s">
        <v>44</v>
      </c>
      <c r="D13" s="43">
        <v>0.0977</v>
      </c>
      <c r="E13" s="43">
        <v>0.0977</v>
      </c>
      <c r="F13" s="43">
        <v>0.0977</v>
      </c>
      <c r="G13" s="44" t="s">
        <v>53</v>
      </c>
      <c r="H13" s="327">
        <v>0.0977</v>
      </c>
      <c r="I13" s="327">
        <f t="shared" si="0"/>
        <v>0</v>
      </c>
      <c r="J13" s="327">
        <f t="shared" si="1"/>
        <v>0</v>
      </c>
      <c r="K13" s="35" t="s">
        <v>95</v>
      </c>
      <c r="L13" s="49"/>
      <c r="AC13" s="48"/>
      <c r="AD13" s="48"/>
    </row>
    <row r="14" spans="2:30" ht="12.75" customHeight="1">
      <c r="B14" s="35" t="s">
        <v>41</v>
      </c>
      <c r="C14" s="35" t="s">
        <v>41</v>
      </c>
      <c r="D14" s="43">
        <v>0.0845</v>
      </c>
      <c r="E14" s="43">
        <v>0.0889</v>
      </c>
      <c r="F14" s="43">
        <v>0.1048</v>
      </c>
      <c r="G14" s="44" t="s">
        <v>53</v>
      </c>
      <c r="H14" s="327">
        <v>0.0845</v>
      </c>
      <c r="I14" s="327">
        <f t="shared" si="0"/>
        <v>0.004400000000000001</v>
      </c>
      <c r="J14" s="327">
        <f t="shared" si="1"/>
        <v>0.015899999999999997</v>
      </c>
      <c r="K14" s="35" t="s">
        <v>91</v>
      </c>
      <c r="AC14" s="48"/>
      <c r="AD14" s="48"/>
    </row>
    <row r="15" spans="2:30" ht="12.75" customHeight="1">
      <c r="B15" s="35" t="s">
        <v>20</v>
      </c>
      <c r="C15" s="35" t="s">
        <v>20</v>
      </c>
      <c r="D15" s="43">
        <v>0.0783</v>
      </c>
      <c r="E15" s="43">
        <v>0.0922</v>
      </c>
      <c r="F15" s="43">
        <v>0.1116</v>
      </c>
      <c r="G15" s="46" t="s">
        <v>53</v>
      </c>
      <c r="H15" s="327">
        <v>0.0783</v>
      </c>
      <c r="I15" s="327">
        <f t="shared" si="0"/>
        <v>0.01390000000000001</v>
      </c>
      <c r="J15" s="327">
        <f t="shared" si="1"/>
        <v>0.0194</v>
      </c>
      <c r="K15" s="35" t="s">
        <v>69</v>
      </c>
      <c r="AC15" s="48"/>
      <c r="AD15" s="48"/>
    </row>
    <row r="16" spans="2:30" ht="12.75" customHeight="1">
      <c r="B16" s="35" t="s">
        <v>22</v>
      </c>
      <c r="C16" s="35" t="s">
        <v>22</v>
      </c>
      <c r="D16" s="43">
        <v>0.0886</v>
      </c>
      <c r="E16" s="43">
        <v>0.0886</v>
      </c>
      <c r="F16" s="43">
        <v>0.1125</v>
      </c>
      <c r="G16" s="44" t="s">
        <v>53</v>
      </c>
      <c r="H16" s="327">
        <v>0.0886</v>
      </c>
      <c r="I16" s="327">
        <f t="shared" si="0"/>
        <v>0</v>
      </c>
      <c r="J16" s="327">
        <f t="shared" si="1"/>
        <v>0.023900000000000005</v>
      </c>
      <c r="K16" s="35" t="s">
        <v>71</v>
      </c>
      <c r="AC16" s="48"/>
      <c r="AD16" s="48"/>
    </row>
    <row r="17" spans="2:30" ht="12.75" customHeight="1">
      <c r="B17" s="35" t="s">
        <v>16</v>
      </c>
      <c r="C17" s="35" t="s">
        <v>16</v>
      </c>
      <c r="D17" s="43">
        <v>0.1011</v>
      </c>
      <c r="E17" s="43">
        <v>0.1058</v>
      </c>
      <c r="F17" s="43">
        <v>0.1196</v>
      </c>
      <c r="G17" s="46" t="s">
        <v>53</v>
      </c>
      <c r="H17" s="327">
        <v>0.1011</v>
      </c>
      <c r="I17" s="327">
        <f t="shared" si="0"/>
        <v>0.00470000000000001</v>
      </c>
      <c r="J17" s="327">
        <f t="shared" si="1"/>
        <v>0.013799999999999993</v>
      </c>
      <c r="K17" s="35" t="s">
        <v>65</v>
      </c>
      <c r="AC17" s="48"/>
      <c r="AD17" s="48"/>
    </row>
    <row r="18" spans="2:30" ht="12.75" customHeight="1">
      <c r="B18" s="35" t="s">
        <v>28</v>
      </c>
      <c r="C18" s="35" t="s">
        <v>28</v>
      </c>
      <c r="D18" s="43">
        <v>0.0871</v>
      </c>
      <c r="E18" s="43">
        <v>0.1006</v>
      </c>
      <c r="F18" s="43">
        <v>0.1198</v>
      </c>
      <c r="G18" s="46" t="s">
        <v>53</v>
      </c>
      <c r="H18" s="327">
        <v>0.0871</v>
      </c>
      <c r="I18" s="327">
        <f t="shared" si="0"/>
        <v>0.013499999999999998</v>
      </c>
      <c r="J18" s="327">
        <f t="shared" si="1"/>
        <v>0.01920000000000001</v>
      </c>
      <c r="K18" s="35" t="s">
        <v>77</v>
      </c>
      <c r="AC18" s="48"/>
      <c r="AD18" s="48"/>
    </row>
    <row r="19" spans="2:30" ht="12.75" customHeight="1">
      <c r="B19" s="49" t="s">
        <v>11</v>
      </c>
      <c r="C19" s="49" t="s">
        <v>11</v>
      </c>
      <c r="D19" s="43">
        <v>0.0926</v>
      </c>
      <c r="E19" s="43">
        <v>0.1075</v>
      </c>
      <c r="F19" s="43">
        <v>0.1207</v>
      </c>
      <c r="G19" s="46" t="s">
        <v>53</v>
      </c>
      <c r="H19" s="327">
        <v>0.0926</v>
      </c>
      <c r="I19" s="327">
        <f t="shared" si="0"/>
        <v>0.014899999999999997</v>
      </c>
      <c r="J19" s="327">
        <f t="shared" si="1"/>
        <v>0.013200000000000003</v>
      </c>
      <c r="K19" s="49" t="s">
        <v>60</v>
      </c>
      <c r="AC19" s="48"/>
      <c r="AD19" s="48"/>
    </row>
    <row r="20" spans="2:30" ht="12.75" customHeight="1">
      <c r="B20" s="35" t="s">
        <v>23</v>
      </c>
      <c r="C20" s="35" t="s">
        <v>23</v>
      </c>
      <c r="D20" s="43">
        <v>0.1217</v>
      </c>
      <c r="E20" s="43">
        <v>0.1217</v>
      </c>
      <c r="F20" s="43">
        <v>0.1278</v>
      </c>
      <c r="G20" s="46" t="s">
        <v>53</v>
      </c>
      <c r="H20" s="327">
        <v>0.1217</v>
      </c>
      <c r="I20" s="327">
        <f t="shared" si="0"/>
        <v>0</v>
      </c>
      <c r="J20" s="327">
        <f t="shared" si="1"/>
        <v>0.006099999999999994</v>
      </c>
      <c r="K20" s="35" t="s">
        <v>72</v>
      </c>
      <c r="AC20" s="48"/>
      <c r="AD20" s="48"/>
    </row>
    <row r="21" spans="2:30" ht="12.75" customHeight="1">
      <c r="B21" s="35" t="s">
        <v>30</v>
      </c>
      <c r="C21" s="35" t="s">
        <v>30</v>
      </c>
      <c r="D21" s="43">
        <v>0.0832</v>
      </c>
      <c r="E21" s="43">
        <v>0.1196</v>
      </c>
      <c r="F21" s="43">
        <v>0.1435</v>
      </c>
      <c r="G21" s="46" t="s">
        <v>53</v>
      </c>
      <c r="H21" s="327">
        <v>0.0832</v>
      </c>
      <c r="I21" s="327">
        <f t="shared" si="0"/>
        <v>0.0364</v>
      </c>
      <c r="J21" s="327">
        <f t="shared" si="1"/>
        <v>0.02389999999999999</v>
      </c>
      <c r="K21" s="35" t="s">
        <v>79</v>
      </c>
      <c r="AC21" s="48"/>
      <c r="AD21" s="48"/>
    </row>
    <row r="22" spans="2:30" ht="12.75" customHeight="1">
      <c r="B22" s="35" t="s">
        <v>8</v>
      </c>
      <c r="C22" s="35" t="s">
        <v>8</v>
      </c>
      <c r="D22" s="43">
        <v>0.1176</v>
      </c>
      <c r="E22" s="43">
        <v>0.1188</v>
      </c>
      <c r="F22" s="43">
        <v>0.1438</v>
      </c>
      <c r="G22" s="46" t="s">
        <v>53</v>
      </c>
      <c r="H22" s="327">
        <v>0.1176</v>
      </c>
      <c r="I22" s="327">
        <f t="shared" si="0"/>
        <v>0.0012000000000000066</v>
      </c>
      <c r="J22" s="327">
        <f t="shared" si="1"/>
        <v>0.02500000000000001</v>
      </c>
      <c r="K22" s="35" t="s">
        <v>57</v>
      </c>
      <c r="AC22" s="48"/>
      <c r="AD22" s="48"/>
    </row>
    <row r="23" spans="2:30" ht="12.75" customHeight="1">
      <c r="B23" s="35" t="s">
        <v>26</v>
      </c>
      <c r="C23" s="35" t="s">
        <v>26</v>
      </c>
      <c r="D23" s="43">
        <v>0.1101</v>
      </c>
      <c r="E23" s="43">
        <v>0.1185</v>
      </c>
      <c r="F23" s="43">
        <v>0.1457</v>
      </c>
      <c r="G23" s="46" t="s">
        <v>53</v>
      </c>
      <c r="H23" s="327">
        <v>0.1101</v>
      </c>
      <c r="I23" s="327">
        <f t="shared" si="0"/>
        <v>0.00839999999999999</v>
      </c>
      <c r="J23" s="327">
        <f t="shared" si="1"/>
        <v>0.027200000000000002</v>
      </c>
      <c r="K23" s="35" t="s">
        <v>75</v>
      </c>
      <c r="AC23" s="48"/>
      <c r="AD23" s="48"/>
    </row>
    <row r="24" spans="2:30" ht="12.75" customHeight="1">
      <c r="B24" s="35" t="s">
        <v>24</v>
      </c>
      <c r="C24" s="35" t="s">
        <v>24</v>
      </c>
      <c r="D24" s="43">
        <v>0.1146</v>
      </c>
      <c r="E24" s="43">
        <v>0.1291</v>
      </c>
      <c r="F24" s="43">
        <v>0.1562</v>
      </c>
      <c r="G24" s="44" t="s">
        <v>53</v>
      </c>
      <c r="H24" s="327">
        <v>0.1146</v>
      </c>
      <c r="I24" s="327">
        <f t="shared" si="0"/>
        <v>0.014499999999999999</v>
      </c>
      <c r="J24" s="327">
        <f t="shared" si="1"/>
        <v>0.027100000000000013</v>
      </c>
      <c r="K24" s="35" t="s">
        <v>73</v>
      </c>
      <c r="AC24" s="48"/>
      <c r="AD24" s="48"/>
    </row>
    <row r="25" spans="2:30" ht="12.75" customHeight="1">
      <c r="B25" s="35" t="s">
        <v>31</v>
      </c>
      <c r="C25" s="35" t="s">
        <v>31</v>
      </c>
      <c r="D25" s="43">
        <v>0.1049</v>
      </c>
      <c r="E25" s="43">
        <v>0.1275</v>
      </c>
      <c r="F25" s="43">
        <v>0.1581</v>
      </c>
      <c r="G25" s="46" t="s">
        <v>53</v>
      </c>
      <c r="H25" s="327">
        <v>0.1049</v>
      </c>
      <c r="I25" s="327">
        <f t="shared" si="0"/>
        <v>0.02260000000000001</v>
      </c>
      <c r="J25" s="327">
        <f t="shared" si="1"/>
        <v>0.03059999999999999</v>
      </c>
      <c r="K25" s="35" t="s">
        <v>80</v>
      </c>
      <c r="AC25" s="48"/>
      <c r="AD25" s="48"/>
    </row>
    <row r="26" spans="2:30" ht="12.75" customHeight="1">
      <c r="B26" s="35" t="s">
        <v>19</v>
      </c>
      <c r="C26" s="35" t="s">
        <v>19</v>
      </c>
      <c r="D26" s="43">
        <v>0.1043</v>
      </c>
      <c r="E26" s="43">
        <v>0.131</v>
      </c>
      <c r="F26" s="43">
        <v>0.1586</v>
      </c>
      <c r="G26" s="46" t="s">
        <v>53</v>
      </c>
      <c r="H26" s="327">
        <v>0.1043</v>
      </c>
      <c r="I26" s="327">
        <f t="shared" si="0"/>
        <v>0.0267</v>
      </c>
      <c r="J26" s="327">
        <f t="shared" si="1"/>
        <v>0.027599999999999986</v>
      </c>
      <c r="K26" s="35" t="s">
        <v>68</v>
      </c>
      <c r="AC26" s="48"/>
      <c r="AD26" s="48"/>
    </row>
    <row r="27" spans="2:30" ht="12.75" customHeight="1">
      <c r="B27" s="35" t="s">
        <v>34</v>
      </c>
      <c r="C27" s="35" t="s">
        <v>34</v>
      </c>
      <c r="D27" s="43">
        <v>0.1263</v>
      </c>
      <c r="E27" s="43">
        <v>0.1288</v>
      </c>
      <c r="F27" s="43">
        <v>0.1598</v>
      </c>
      <c r="G27" s="46" t="s">
        <v>53</v>
      </c>
      <c r="H27" s="327">
        <v>0.1263</v>
      </c>
      <c r="I27" s="327">
        <f t="shared" si="0"/>
        <v>0.0025000000000000022</v>
      </c>
      <c r="J27" s="327">
        <f t="shared" si="1"/>
        <v>0.031</v>
      </c>
      <c r="K27" s="35" t="s">
        <v>83</v>
      </c>
      <c r="AC27" s="48"/>
      <c r="AD27" s="48"/>
    </row>
    <row r="28" spans="2:30" ht="12.75" customHeight="1">
      <c r="B28" s="35" t="s">
        <v>29</v>
      </c>
      <c r="C28" s="35" t="s">
        <v>29</v>
      </c>
      <c r="D28" s="43">
        <v>0.1104</v>
      </c>
      <c r="E28" s="43">
        <v>0.1319</v>
      </c>
      <c r="F28" s="43">
        <v>0.1609</v>
      </c>
      <c r="G28" s="46" t="s">
        <v>53</v>
      </c>
      <c r="H28" s="327">
        <v>0.1104</v>
      </c>
      <c r="I28" s="327">
        <f t="shared" si="0"/>
        <v>0.02149999999999999</v>
      </c>
      <c r="J28" s="327">
        <f t="shared" si="1"/>
        <v>0.028999999999999998</v>
      </c>
      <c r="K28" s="35" t="s">
        <v>78</v>
      </c>
      <c r="AC28" s="48"/>
      <c r="AD28" s="48"/>
    </row>
    <row r="29" spans="2:30" ht="12.75" customHeight="1">
      <c r="B29" s="35" t="s">
        <v>21</v>
      </c>
      <c r="C29" s="35" t="s">
        <v>21</v>
      </c>
      <c r="D29" s="43">
        <v>0.1167</v>
      </c>
      <c r="E29" s="43">
        <v>0.1495</v>
      </c>
      <c r="F29" s="43">
        <v>0.1615</v>
      </c>
      <c r="G29" s="46" t="s">
        <v>53</v>
      </c>
      <c r="H29" s="327">
        <v>0.1167</v>
      </c>
      <c r="I29" s="327">
        <f t="shared" si="0"/>
        <v>0.032799999999999996</v>
      </c>
      <c r="J29" s="327">
        <f t="shared" si="1"/>
        <v>0.01200000000000001</v>
      </c>
      <c r="K29" s="35" t="s">
        <v>70</v>
      </c>
      <c r="AC29" s="48"/>
      <c r="AD29" s="48"/>
    </row>
    <row r="30" spans="2:30" ht="12.75" customHeight="1">
      <c r="B30" s="35" t="s">
        <v>36</v>
      </c>
      <c r="C30" s="35" t="s">
        <v>36</v>
      </c>
      <c r="D30" s="43">
        <v>0.1163</v>
      </c>
      <c r="E30" s="43">
        <v>0.1348</v>
      </c>
      <c r="F30" s="43">
        <v>0.1642</v>
      </c>
      <c r="G30" s="46" t="s">
        <v>53</v>
      </c>
      <c r="H30" s="327">
        <v>0.1163</v>
      </c>
      <c r="I30" s="327">
        <f t="shared" si="0"/>
        <v>0.018500000000000003</v>
      </c>
      <c r="J30" s="327">
        <f t="shared" si="1"/>
        <v>0.02940000000000001</v>
      </c>
      <c r="K30" s="35" t="s">
        <v>85</v>
      </c>
      <c r="AC30" s="48"/>
      <c r="AD30" s="48"/>
    </row>
    <row r="31" spans="2:30" ht="12.75" customHeight="1">
      <c r="B31" s="35" t="s">
        <v>15</v>
      </c>
      <c r="C31" s="35" t="s">
        <v>15</v>
      </c>
      <c r="D31" s="43">
        <v>0.1089</v>
      </c>
      <c r="E31" s="43">
        <v>0.1441</v>
      </c>
      <c r="F31" s="43">
        <v>0.169</v>
      </c>
      <c r="G31" s="46" t="s">
        <v>53</v>
      </c>
      <c r="H31" s="327">
        <v>0.1089</v>
      </c>
      <c r="I31" s="327">
        <f t="shared" si="0"/>
        <v>0.03520000000000001</v>
      </c>
      <c r="J31" s="327">
        <f t="shared" si="1"/>
        <v>0.024900000000000005</v>
      </c>
      <c r="K31" s="35" t="s">
        <v>64</v>
      </c>
      <c r="AC31" s="48"/>
      <c r="AD31" s="48"/>
    </row>
    <row r="32" spans="2:30" ht="12.75" customHeight="1">
      <c r="B32" s="35" t="s">
        <v>35</v>
      </c>
      <c r="C32" s="35" t="s">
        <v>35</v>
      </c>
      <c r="D32" s="43">
        <v>0.1456</v>
      </c>
      <c r="E32" s="43">
        <v>0.1595</v>
      </c>
      <c r="F32" s="43">
        <v>0.1724</v>
      </c>
      <c r="G32" s="46" t="s">
        <v>53</v>
      </c>
      <c r="H32" s="327">
        <v>0.1456</v>
      </c>
      <c r="I32" s="327">
        <f t="shared" si="0"/>
        <v>0.013899999999999996</v>
      </c>
      <c r="J32" s="327">
        <f t="shared" si="1"/>
        <v>0.012899999999999995</v>
      </c>
      <c r="K32" s="35" t="s">
        <v>84</v>
      </c>
      <c r="AC32" s="48"/>
      <c r="AD32" s="48"/>
    </row>
    <row r="33" spans="2:30" ht="12.75" customHeight="1">
      <c r="B33" s="35" t="s">
        <v>33</v>
      </c>
      <c r="C33" s="35" t="s">
        <v>33</v>
      </c>
      <c r="D33" s="43">
        <v>0.1344</v>
      </c>
      <c r="E33" s="43">
        <v>0.1681</v>
      </c>
      <c r="F33" s="43">
        <v>0.1766</v>
      </c>
      <c r="G33" s="46" t="s">
        <v>53</v>
      </c>
      <c r="H33" s="327">
        <v>0.1344</v>
      </c>
      <c r="I33" s="327">
        <f t="shared" si="0"/>
        <v>0.03370000000000001</v>
      </c>
      <c r="J33" s="327">
        <f t="shared" si="1"/>
        <v>0.008500000000000008</v>
      </c>
      <c r="K33" s="35" t="s">
        <v>82</v>
      </c>
      <c r="O33" s="50"/>
      <c r="AC33" s="48"/>
      <c r="AD33" s="48"/>
    </row>
    <row r="34" spans="2:30" ht="12.75" customHeight="1">
      <c r="B34" s="35" t="s">
        <v>18</v>
      </c>
      <c r="C34" s="35" t="s">
        <v>18</v>
      </c>
      <c r="D34" s="43">
        <v>0.1454</v>
      </c>
      <c r="E34" s="43">
        <v>0.1579</v>
      </c>
      <c r="F34" s="43">
        <v>0.1863</v>
      </c>
      <c r="G34" s="46" t="s">
        <v>53</v>
      </c>
      <c r="H34" s="327">
        <v>0.1454</v>
      </c>
      <c r="I34" s="327">
        <f t="shared" si="0"/>
        <v>0.012500000000000011</v>
      </c>
      <c r="J34" s="327">
        <f t="shared" si="1"/>
        <v>0.02839999999999998</v>
      </c>
      <c r="K34" s="35" t="s">
        <v>67</v>
      </c>
      <c r="AC34" s="48"/>
      <c r="AD34" s="48"/>
    </row>
    <row r="35" spans="2:30" ht="12.75" customHeight="1">
      <c r="B35" s="35" t="s">
        <v>13</v>
      </c>
      <c r="C35" s="35" t="s">
        <v>13</v>
      </c>
      <c r="D35" s="43">
        <v>0.1139</v>
      </c>
      <c r="E35" s="43">
        <v>0.1739</v>
      </c>
      <c r="F35" s="43">
        <v>0.1936</v>
      </c>
      <c r="G35" s="46" t="s">
        <v>53</v>
      </c>
      <c r="H35" s="327">
        <v>0.1139</v>
      </c>
      <c r="I35" s="327">
        <f t="shared" si="0"/>
        <v>0.06</v>
      </c>
      <c r="J35" s="327">
        <f t="shared" si="1"/>
        <v>0.019699999999999995</v>
      </c>
      <c r="K35" s="35" t="s">
        <v>62</v>
      </c>
      <c r="AC35" s="48"/>
      <c r="AD35" s="48"/>
    </row>
    <row r="36" spans="2:30" ht="12.75" customHeight="1">
      <c r="B36" s="35" t="s">
        <v>32</v>
      </c>
      <c r="C36" s="35" t="s">
        <v>32</v>
      </c>
      <c r="D36" s="43">
        <v>0.1257</v>
      </c>
      <c r="E36" s="43">
        <v>0.1548</v>
      </c>
      <c r="F36" s="43">
        <v>0.1936</v>
      </c>
      <c r="G36" s="46" t="s">
        <v>53</v>
      </c>
      <c r="H36" s="327">
        <v>0.1257</v>
      </c>
      <c r="I36" s="327">
        <f t="shared" si="0"/>
        <v>0.029099999999999987</v>
      </c>
      <c r="J36" s="327">
        <f t="shared" si="1"/>
        <v>0.0388</v>
      </c>
      <c r="K36" s="35" t="s">
        <v>81</v>
      </c>
      <c r="AC36" s="48"/>
      <c r="AD36" s="48"/>
    </row>
    <row r="37" spans="2:30" ht="12.75" customHeight="1">
      <c r="B37" s="35" t="s">
        <v>25</v>
      </c>
      <c r="C37" s="35" t="s">
        <v>25</v>
      </c>
      <c r="D37" s="43">
        <v>0.1221</v>
      </c>
      <c r="E37" s="43">
        <v>0.1625</v>
      </c>
      <c r="F37" s="43">
        <v>0.195</v>
      </c>
      <c r="G37" s="46" t="s">
        <v>53</v>
      </c>
      <c r="H37" s="327">
        <v>0.1221</v>
      </c>
      <c r="I37" s="327">
        <f t="shared" si="0"/>
        <v>0.040400000000000005</v>
      </c>
      <c r="J37" s="327">
        <f t="shared" si="1"/>
        <v>0.0325</v>
      </c>
      <c r="K37" s="35" t="s">
        <v>74</v>
      </c>
      <c r="AC37" s="48"/>
      <c r="AD37" s="48"/>
    </row>
    <row r="38" spans="2:31" ht="12.75" customHeight="1">
      <c r="B38" s="35" t="s">
        <v>4</v>
      </c>
      <c r="C38" s="35" t="s">
        <v>4</v>
      </c>
      <c r="D38" s="43">
        <v>0.1283</v>
      </c>
      <c r="E38" s="43">
        <v>0.1747</v>
      </c>
      <c r="F38" s="43">
        <v>0.2041</v>
      </c>
      <c r="G38" s="44" t="s">
        <v>53</v>
      </c>
      <c r="H38" s="327">
        <v>0.1283</v>
      </c>
      <c r="I38" s="45">
        <f t="shared" si="0"/>
        <v>0.0464</v>
      </c>
      <c r="J38" s="45">
        <f t="shared" si="1"/>
        <v>0.02940000000000001</v>
      </c>
      <c r="K38" s="35" t="s">
        <v>4</v>
      </c>
      <c r="M38" s="145" t="s">
        <v>136</v>
      </c>
      <c r="N38" s="145"/>
      <c r="O38" s="244"/>
      <c r="P38" s="244"/>
      <c r="Q38" s="244"/>
      <c r="R38" s="244"/>
      <c r="S38" s="244"/>
      <c r="T38" s="244"/>
      <c r="U38" s="245"/>
      <c r="V38" s="63"/>
      <c r="W38" s="63"/>
      <c r="X38" s="63"/>
      <c r="Y38" s="63"/>
      <c r="Z38" s="63"/>
      <c r="AA38" s="63"/>
      <c r="AB38" s="63"/>
      <c r="AC38" s="63"/>
      <c r="AD38" s="63"/>
      <c r="AE38" s="63"/>
    </row>
    <row r="39" spans="2:34" ht="12.75" customHeight="1">
      <c r="B39" s="35" t="s">
        <v>17</v>
      </c>
      <c r="C39" s="35" t="s">
        <v>17</v>
      </c>
      <c r="D39" s="43">
        <v>0.1332</v>
      </c>
      <c r="E39" s="43">
        <v>0.1943</v>
      </c>
      <c r="F39" s="43">
        <v>0.2142</v>
      </c>
      <c r="G39" s="46" t="s">
        <v>53</v>
      </c>
      <c r="H39" s="327">
        <v>0.1332</v>
      </c>
      <c r="I39" s="327">
        <f t="shared" si="0"/>
        <v>0.06109999999999999</v>
      </c>
      <c r="J39" s="327">
        <f t="shared" si="1"/>
        <v>0.0199</v>
      </c>
      <c r="K39" s="35" t="s">
        <v>66</v>
      </c>
      <c r="M39" s="145" t="s">
        <v>137</v>
      </c>
      <c r="N39" s="145"/>
      <c r="O39" s="244"/>
      <c r="P39" s="244"/>
      <c r="Q39" s="244"/>
      <c r="R39" s="244"/>
      <c r="S39" s="244"/>
      <c r="T39" s="244"/>
      <c r="U39" s="245"/>
      <c r="V39" s="63"/>
      <c r="W39" s="63"/>
      <c r="X39" s="63"/>
      <c r="Y39" s="63"/>
      <c r="Z39" s="63"/>
      <c r="AA39" s="63"/>
      <c r="AB39" s="63"/>
      <c r="AC39" s="63"/>
      <c r="AD39" s="63"/>
      <c r="AE39" s="63"/>
      <c r="AH39" s="35" t="s">
        <v>88</v>
      </c>
    </row>
    <row r="40" spans="2:30" ht="12.75" customHeight="1">
      <c r="B40" s="35" t="s">
        <v>5</v>
      </c>
      <c r="C40" s="35" t="s">
        <v>5</v>
      </c>
      <c r="D40" s="43">
        <v>0.132</v>
      </c>
      <c r="E40" s="43">
        <v>0.1865</v>
      </c>
      <c r="F40" s="43">
        <v>0.2196</v>
      </c>
      <c r="G40" s="46" t="s">
        <v>53</v>
      </c>
      <c r="H40" s="327">
        <v>0.132</v>
      </c>
      <c r="I40" s="327">
        <f t="shared" si="0"/>
        <v>0.05449999999999999</v>
      </c>
      <c r="J40" s="327">
        <f t="shared" si="1"/>
        <v>0.03309999999999999</v>
      </c>
      <c r="K40" s="35" t="s">
        <v>54</v>
      </c>
      <c r="AC40" s="48"/>
      <c r="AD40" s="48"/>
    </row>
    <row r="41" spans="2:30" ht="12.75" customHeight="1">
      <c r="B41" s="35" t="s">
        <v>27</v>
      </c>
      <c r="C41" s="35" t="s">
        <v>27</v>
      </c>
      <c r="D41" s="43">
        <v>0.1106</v>
      </c>
      <c r="E41" s="43">
        <v>0.1857</v>
      </c>
      <c r="F41" s="43">
        <v>0.2284</v>
      </c>
      <c r="G41" s="46" t="s">
        <v>53</v>
      </c>
      <c r="H41" s="327">
        <v>0.1106</v>
      </c>
      <c r="I41" s="327">
        <f t="shared" si="0"/>
        <v>0.0751</v>
      </c>
      <c r="J41" s="327">
        <f t="shared" si="1"/>
        <v>0.04269999999999999</v>
      </c>
      <c r="K41" s="35" t="s">
        <v>76</v>
      </c>
      <c r="M41" s="35" t="s">
        <v>88</v>
      </c>
      <c r="AC41" s="48"/>
      <c r="AD41" s="48"/>
    </row>
    <row r="42" spans="2:30" ht="12.75" customHeight="1">
      <c r="B42" s="35" t="s">
        <v>14</v>
      </c>
      <c r="C42" s="35" t="s">
        <v>14</v>
      </c>
      <c r="D42" s="43">
        <v>0.1805</v>
      </c>
      <c r="E42" s="43">
        <v>0.1898</v>
      </c>
      <c r="F42" s="43">
        <v>0.2296</v>
      </c>
      <c r="G42" s="46" t="s">
        <v>53</v>
      </c>
      <c r="H42" s="327">
        <v>0.1805</v>
      </c>
      <c r="I42" s="327">
        <f t="shared" si="0"/>
        <v>0.009300000000000003</v>
      </c>
      <c r="J42" s="327">
        <f t="shared" si="1"/>
        <v>0.0398</v>
      </c>
      <c r="K42" s="35" t="s">
        <v>63</v>
      </c>
      <c r="O42" s="50"/>
      <c r="AC42" s="48"/>
      <c r="AD42" s="48"/>
    </row>
    <row r="43" spans="2:30" ht="12.75" customHeight="1">
      <c r="B43" s="35" t="s">
        <v>12</v>
      </c>
      <c r="C43" s="35" t="s">
        <v>12</v>
      </c>
      <c r="D43" s="43">
        <v>0.1846</v>
      </c>
      <c r="E43" s="43">
        <v>0.2031</v>
      </c>
      <c r="F43" s="43">
        <v>0.2305</v>
      </c>
      <c r="G43" s="46" t="s">
        <v>53</v>
      </c>
      <c r="H43" s="327">
        <v>0.1846</v>
      </c>
      <c r="I43" s="327">
        <f t="shared" si="0"/>
        <v>0.018500000000000016</v>
      </c>
      <c r="J43" s="327">
        <f t="shared" si="1"/>
        <v>0.027400000000000008</v>
      </c>
      <c r="K43" s="35" t="s">
        <v>61</v>
      </c>
      <c r="O43" s="50"/>
      <c r="AC43" s="48"/>
      <c r="AD43" s="48"/>
    </row>
    <row r="44" spans="2:30" ht="12.75" customHeight="1">
      <c r="B44" s="35" t="s">
        <v>6</v>
      </c>
      <c r="C44" s="35" t="s">
        <v>6</v>
      </c>
      <c r="D44" s="43">
        <v>0.1865</v>
      </c>
      <c r="E44" s="43">
        <v>0.2345</v>
      </c>
      <c r="F44" s="43">
        <v>0.2799</v>
      </c>
      <c r="G44" s="46" t="s">
        <v>53</v>
      </c>
      <c r="H44" s="327">
        <v>0.1865</v>
      </c>
      <c r="I44" s="327">
        <f t="shared" si="0"/>
        <v>0.04799999999999999</v>
      </c>
      <c r="J44" s="327">
        <f t="shared" si="1"/>
        <v>0.045399999999999996</v>
      </c>
      <c r="K44" s="35" t="s">
        <v>55</v>
      </c>
      <c r="O44" s="50"/>
      <c r="AC44" s="48"/>
      <c r="AD44" s="48"/>
    </row>
    <row r="45" spans="2:30" ht="15">
      <c r="B45" s="35" t="s">
        <v>10</v>
      </c>
      <c r="C45" s="35" t="s">
        <v>10</v>
      </c>
      <c r="D45" s="43">
        <v>0.1389</v>
      </c>
      <c r="E45" s="43">
        <v>0.2561</v>
      </c>
      <c r="F45" s="43">
        <v>0.3048</v>
      </c>
      <c r="G45" s="46" t="s">
        <v>53</v>
      </c>
      <c r="H45" s="327">
        <v>0.1389</v>
      </c>
      <c r="I45" s="327">
        <f t="shared" si="0"/>
        <v>0.1172</v>
      </c>
      <c r="J45" s="327">
        <f t="shared" si="1"/>
        <v>0.04870000000000002</v>
      </c>
      <c r="K45" s="35" t="s">
        <v>59</v>
      </c>
      <c r="O45" s="50"/>
      <c r="AC45" s="48"/>
      <c r="AD45" s="48"/>
    </row>
    <row r="46" spans="2:30" ht="15">
      <c r="B46" s="35" t="s">
        <v>9</v>
      </c>
      <c r="C46" s="35" t="s">
        <v>9</v>
      </c>
      <c r="D46" s="43">
        <v>0.1003</v>
      </c>
      <c r="E46" s="43">
        <v>0.2439</v>
      </c>
      <c r="F46" s="43">
        <v>0.3049</v>
      </c>
      <c r="G46" s="46" t="s">
        <v>53</v>
      </c>
      <c r="H46" s="327">
        <v>0.1003</v>
      </c>
      <c r="I46" s="327">
        <f t="shared" si="0"/>
        <v>0.1436</v>
      </c>
      <c r="J46" s="327">
        <f t="shared" si="1"/>
        <v>0.061</v>
      </c>
      <c r="K46" s="35" t="s">
        <v>58</v>
      </c>
      <c r="O46" s="50"/>
      <c r="AC46" s="48"/>
      <c r="AD46" s="48"/>
    </row>
    <row r="47" spans="3:15" ht="15">
      <c r="C47" s="51"/>
      <c r="O47" s="38"/>
    </row>
    <row r="50" ht="13.5">
      <c r="M50" s="52"/>
    </row>
    <row r="51" spans="13:15" ht="15">
      <c r="M51" s="50"/>
      <c r="O51" s="50"/>
    </row>
    <row r="55" ht="13.5">
      <c r="C55" s="53"/>
    </row>
  </sheetData>
  <printOptions/>
  <pageMargins left="0.75" right="0.75" top="1" bottom="1"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47"/>
  <sheetViews>
    <sheetView showGridLines="0" workbookViewId="0" topLeftCell="A1">
      <selection activeCell="Y20" sqref="Y20"/>
    </sheetView>
  </sheetViews>
  <sheetFormatPr defaultColWidth="9.140625" defaultRowHeight="15"/>
  <cols>
    <col min="1" max="1" width="2.8515625" style="35" customWidth="1"/>
    <col min="2" max="2" width="6.7109375" style="35" customWidth="1"/>
    <col min="3" max="12" width="7.7109375" style="35" customWidth="1"/>
    <col min="13" max="16" width="9.140625" style="35" customWidth="1"/>
    <col min="17" max="20" width="7.7109375" style="35" customWidth="1"/>
    <col min="21" max="16384" width="9.140625" style="35" customWidth="1"/>
  </cols>
  <sheetData>
    <row r="2" ht="12.75" customHeight="1">
      <c r="C2" s="36" t="s">
        <v>116</v>
      </c>
    </row>
    <row r="3" ht="12.75" customHeight="1"/>
    <row r="4" ht="12.75" customHeight="1"/>
    <row r="5" spans="2:21" ht="12.75" customHeight="1">
      <c r="B5" s="55"/>
      <c r="C5" s="56" t="s">
        <v>101</v>
      </c>
      <c r="D5" s="56" t="s">
        <v>102</v>
      </c>
      <c r="E5" s="56" t="s">
        <v>103</v>
      </c>
      <c r="F5" s="56" t="s">
        <v>104</v>
      </c>
      <c r="G5" s="56" t="s">
        <v>105</v>
      </c>
      <c r="H5" s="57" t="s">
        <v>106</v>
      </c>
      <c r="I5" s="57" t="s">
        <v>107</v>
      </c>
      <c r="J5" s="56" t="s">
        <v>108</v>
      </c>
      <c r="K5" s="57" t="s">
        <v>109</v>
      </c>
      <c r="L5" s="57" t="s">
        <v>110</v>
      </c>
      <c r="M5" s="57" t="s">
        <v>111</v>
      </c>
      <c r="N5" s="57" t="s">
        <v>112</v>
      </c>
      <c r="O5" s="57" t="s">
        <v>113</v>
      </c>
      <c r="P5" s="57" t="s">
        <v>1</v>
      </c>
      <c r="Q5" s="57" t="s">
        <v>114</v>
      </c>
      <c r="R5" s="57" t="s">
        <v>2</v>
      </c>
      <c r="S5" s="57" t="s">
        <v>115</v>
      </c>
      <c r="T5" s="57" t="s">
        <v>3</v>
      </c>
      <c r="U5" s="57" t="s">
        <v>176</v>
      </c>
    </row>
    <row r="6" spans="2:21" ht="12.75" customHeight="1">
      <c r="B6" s="65" t="s">
        <v>4</v>
      </c>
      <c r="C6" s="59">
        <v>0.1583</v>
      </c>
      <c r="D6" s="59">
        <v>0.1665</v>
      </c>
      <c r="E6" s="59">
        <v>0.1641</v>
      </c>
      <c r="F6" s="59">
        <v>0.1638</v>
      </c>
      <c r="G6" s="59">
        <v>0.1678</v>
      </c>
      <c r="H6" s="60">
        <v>0.1731</v>
      </c>
      <c r="I6" s="60">
        <v>0.1803</v>
      </c>
      <c r="J6" s="60">
        <v>0.1847</v>
      </c>
      <c r="K6" s="60">
        <v>0.1884</v>
      </c>
      <c r="L6" s="60">
        <v>0.1967</v>
      </c>
      <c r="M6" s="60">
        <v>0.2</v>
      </c>
      <c r="N6" s="60">
        <v>0.2024</v>
      </c>
      <c r="O6" s="60">
        <v>0.204</v>
      </c>
      <c r="P6" s="60">
        <v>0.2075</v>
      </c>
      <c r="Q6" s="60">
        <v>0.209</v>
      </c>
      <c r="R6" s="60">
        <v>0.2103</v>
      </c>
      <c r="S6" s="60">
        <v>0.2052</v>
      </c>
      <c r="T6" s="60">
        <v>0.2053</v>
      </c>
      <c r="U6" s="60">
        <v>0.2041</v>
      </c>
    </row>
    <row r="7" spans="2:21" ht="12.75" customHeight="1">
      <c r="B7" s="68" t="s">
        <v>54</v>
      </c>
      <c r="C7" s="61">
        <v>0.1646</v>
      </c>
      <c r="D7" s="61">
        <v>0.172</v>
      </c>
      <c r="E7" s="61">
        <v>0.1736</v>
      </c>
      <c r="F7" s="61">
        <v>0.1731</v>
      </c>
      <c r="G7" s="61">
        <v>0.1769</v>
      </c>
      <c r="H7" s="62">
        <v>0.1821</v>
      </c>
      <c r="I7" s="62">
        <v>0.1904</v>
      </c>
      <c r="J7" s="62">
        <v>0.1949</v>
      </c>
      <c r="K7" s="62">
        <v>0.1977</v>
      </c>
      <c r="L7" s="62">
        <v>0.2061</v>
      </c>
      <c r="M7" s="62">
        <v>0.2116</v>
      </c>
      <c r="N7" s="62">
        <v>0.2152</v>
      </c>
      <c r="O7" s="62">
        <v>0.2168</v>
      </c>
      <c r="P7" s="62">
        <v>0.221</v>
      </c>
      <c r="Q7" s="62">
        <v>0.2202</v>
      </c>
      <c r="R7" s="62">
        <v>0.2209</v>
      </c>
      <c r="S7" s="62">
        <v>0.2184</v>
      </c>
      <c r="T7" s="62">
        <v>0.2203</v>
      </c>
      <c r="U7" s="62">
        <v>0.2196</v>
      </c>
    </row>
    <row r="8" spans="2:12" ht="12.75" customHeight="1">
      <c r="B8" s="54"/>
      <c r="C8" s="54"/>
      <c r="D8" s="54"/>
      <c r="E8" s="54"/>
      <c r="F8" s="54"/>
      <c r="G8" s="54"/>
      <c r="H8" s="54"/>
      <c r="I8" s="54"/>
      <c r="J8" s="54"/>
      <c r="K8" s="54"/>
      <c r="L8" s="54"/>
    </row>
    <row r="9" spans="2:12" ht="12.75" customHeight="1">
      <c r="B9" s="72"/>
      <c r="C9" s="72"/>
      <c r="D9" s="72"/>
      <c r="E9" s="72"/>
      <c r="F9" s="72"/>
      <c r="G9" s="72"/>
      <c r="H9" s="72"/>
      <c r="I9" s="72"/>
      <c r="J9" s="72"/>
      <c r="K9" s="72"/>
      <c r="L9" s="72"/>
    </row>
    <row r="10" spans="2:12" ht="12.75" customHeight="1">
      <c r="B10" s="54"/>
      <c r="C10" s="54"/>
      <c r="D10" s="54"/>
      <c r="E10" s="54"/>
      <c r="F10" s="54"/>
      <c r="G10" s="54"/>
      <c r="H10" s="54"/>
      <c r="I10" s="54"/>
      <c r="J10" s="54"/>
      <c r="K10" s="54"/>
      <c r="L10" s="54"/>
    </row>
    <row r="11" ht="12.75" customHeight="1"/>
    <row r="20" ht="15">
      <c r="C20" s="50"/>
    </row>
    <row r="21" ht="15">
      <c r="C21" s="47"/>
    </row>
    <row r="47" ht="15">
      <c r="D47" s="35" t="s">
        <v>88</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8"/>
  <sheetViews>
    <sheetView showGridLines="0" workbookViewId="0" topLeftCell="A1">
      <selection activeCell="AF29" sqref="AF29"/>
    </sheetView>
  </sheetViews>
  <sheetFormatPr defaultColWidth="9.140625" defaultRowHeight="15"/>
  <cols>
    <col min="1" max="1" width="4.140625" style="201" customWidth="1"/>
    <col min="2" max="2" width="22.7109375" style="202" customWidth="1"/>
    <col min="3" max="6" width="8.140625" style="201" hidden="1" customWidth="1"/>
    <col min="7" max="7" width="9.7109375" style="201" customWidth="1"/>
    <col min="8" max="14" width="8.140625" style="201" hidden="1" customWidth="1"/>
    <col min="15" max="15" width="8.140625" style="201" customWidth="1"/>
    <col min="16" max="16" width="12.8515625" style="201" customWidth="1"/>
    <col min="17" max="18" width="17.421875" style="201" customWidth="1"/>
    <col min="19" max="16384" width="9.140625" style="201" customWidth="1"/>
  </cols>
  <sheetData>
    <row r="2" spans="3:17" ht="15">
      <c r="C2" s="200"/>
      <c r="D2" s="200"/>
      <c r="E2" s="200"/>
      <c r="F2" s="200"/>
      <c r="G2" s="200"/>
      <c r="Q2" s="329" t="s">
        <v>178</v>
      </c>
    </row>
    <row r="3" spans="2:7" ht="15">
      <c r="B3" s="200"/>
      <c r="C3" s="200"/>
      <c r="D3" s="200"/>
      <c r="E3" s="200"/>
      <c r="F3" s="200"/>
      <c r="G3" s="200"/>
    </row>
    <row r="4" spans="15:18" ht="15">
      <c r="O4" s="203"/>
      <c r="P4" s="203"/>
      <c r="Q4" s="203"/>
      <c r="R4" s="203"/>
    </row>
    <row r="5" spans="2:18" ht="23.25" customHeight="1">
      <c r="B5" s="378" t="s">
        <v>120</v>
      </c>
      <c r="C5" s="369" t="s">
        <v>97</v>
      </c>
      <c r="D5" s="226" t="s">
        <v>51</v>
      </c>
      <c r="E5" s="372" t="s">
        <v>52</v>
      </c>
      <c r="F5" s="375" t="s">
        <v>135</v>
      </c>
      <c r="G5" s="381" t="s">
        <v>135</v>
      </c>
      <c r="H5" s="204"/>
      <c r="I5" s="204"/>
      <c r="J5" s="204"/>
      <c r="K5" s="204"/>
      <c r="L5" s="204"/>
      <c r="M5" s="204"/>
      <c r="N5" s="205"/>
      <c r="O5" s="203"/>
      <c r="P5" s="204"/>
      <c r="Q5" s="204"/>
      <c r="R5" s="204"/>
    </row>
    <row r="6" spans="2:18" ht="12.75" customHeight="1">
      <c r="B6" s="379"/>
      <c r="C6" s="370"/>
      <c r="D6" s="206" t="s">
        <v>98</v>
      </c>
      <c r="E6" s="373"/>
      <c r="F6" s="376"/>
      <c r="G6" s="382"/>
      <c r="H6" s="204"/>
      <c r="I6" s="204"/>
      <c r="J6" s="204"/>
      <c r="K6" s="204"/>
      <c r="L6" s="204"/>
      <c r="M6" s="204"/>
      <c r="N6" s="205"/>
      <c r="O6" s="203"/>
      <c r="P6" s="204"/>
      <c r="Q6" s="204"/>
      <c r="R6" s="204"/>
    </row>
    <row r="7" spans="2:18" ht="12.75" customHeight="1">
      <c r="B7" s="379"/>
      <c r="C7" s="371"/>
      <c r="D7" s="207" t="s">
        <v>99</v>
      </c>
      <c r="E7" s="374"/>
      <c r="F7" s="376"/>
      <c r="G7" s="382"/>
      <c r="H7" s="204"/>
      <c r="I7" s="204"/>
      <c r="J7" s="204"/>
      <c r="K7" s="204"/>
      <c r="L7" s="204"/>
      <c r="M7" s="204"/>
      <c r="N7" s="205"/>
      <c r="O7" s="203"/>
      <c r="P7" s="204"/>
      <c r="Q7" s="204"/>
      <c r="R7" s="204"/>
    </row>
    <row r="8" spans="2:18" ht="12.75" customHeight="1">
      <c r="B8" s="380"/>
      <c r="C8" s="223" t="s">
        <v>100</v>
      </c>
      <c r="D8" s="224"/>
      <c r="E8" s="225"/>
      <c r="F8" s="377"/>
      <c r="G8" s="383"/>
      <c r="H8" s="208"/>
      <c r="J8" s="209" t="s">
        <v>47</v>
      </c>
      <c r="K8" s="209" t="s">
        <v>48</v>
      </c>
      <c r="L8" s="209" t="s">
        <v>49</v>
      </c>
      <c r="N8" s="205"/>
      <c r="O8" s="203"/>
      <c r="P8" s="210"/>
      <c r="Q8" s="210"/>
      <c r="R8" s="208"/>
    </row>
    <row r="9" spans="2:18" ht="12.75" customHeight="1">
      <c r="B9" s="349" t="s">
        <v>44</v>
      </c>
      <c r="C9" s="350">
        <v>0.0977</v>
      </c>
      <c r="D9" s="351">
        <f aca="true" t="shared" si="0" ref="D9:D48">J9-I9</f>
        <v>0</v>
      </c>
      <c r="E9" s="352">
        <f aca="true" t="shared" si="1" ref="E9:E48">K9-J9</f>
        <v>0</v>
      </c>
      <c r="F9" s="353">
        <f aca="true" t="shared" si="2" ref="F9:F48">(1-(C9/(C9+D9+E9)))*100</f>
        <v>0</v>
      </c>
      <c r="G9" s="353">
        <v>0</v>
      </c>
      <c r="H9" s="349" t="s">
        <v>44</v>
      </c>
      <c r="I9" s="43">
        <v>0.0977</v>
      </c>
      <c r="J9" s="43">
        <v>0.0977</v>
      </c>
      <c r="K9" s="43">
        <v>0.0977</v>
      </c>
      <c r="L9" s="211">
        <v>0.2745</v>
      </c>
      <c r="M9" s="212"/>
      <c r="N9" s="213"/>
      <c r="O9" s="214"/>
      <c r="P9" s="215"/>
      <c r="Q9" s="199"/>
      <c r="R9" s="216"/>
    </row>
    <row r="10" spans="2:18" ht="12.75" customHeight="1">
      <c r="B10" s="349" t="s">
        <v>23</v>
      </c>
      <c r="C10" s="354">
        <v>0.1217</v>
      </c>
      <c r="D10" s="355">
        <f t="shared" si="0"/>
        <v>0</v>
      </c>
      <c r="E10" s="356">
        <f t="shared" si="1"/>
        <v>0.006099999999999994</v>
      </c>
      <c r="F10" s="357">
        <f t="shared" si="2"/>
        <v>4.773082942097018</v>
      </c>
      <c r="G10" s="357">
        <v>4.773082942097018</v>
      </c>
      <c r="H10" s="349" t="s">
        <v>23</v>
      </c>
      <c r="I10" s="43">
        <v>0.1217</v>
      </c>
      <c r="J10" s="43">
        <v>0.1217</v>
      </c>
      <c r="K10" s="43">
        <v>0.1278</v>
      </c>
      <c r="L10" s="211">
        <v>0.0938</v>
      </c>
      <c r="M10" s="212"/>
      <c r="N10" s="213"/>
      <c r="O10" s="214"/>
      <c r="P10" s="215"/>
      <c r="Q10" s="199"/>
      <c r="R10" s="216"/>
    </row>
    <row r="11" spans="2:18" ht="12.75" customHeight="1">
      <c r="B11" s="349" t="s">
        <v>37</v>
      </c>
      <c r="C11" s="354">
        <v>0.0853</v>
      </c>
      <c r="D11" s="355">
        <f t="shared" si="0"/>
        <v>-0.004100000000000006</v>
      </c>
      <c r="E11" s="356">
        <f t="shared" si="1"/>
        <v>0.016</v>
      </c>
      <c r="F11" s="357">
        <f t="shared" si="2"/>
        <v>12.242798353909457</v>
      </c>
      <c r="G11" s="357">
        <v>12.242798353909457</v>
      </c>
      <c r="H11" s="349" t="s">
        <v>37</v>
      </c>
      <c r="I11" s="43">
        <v>0.0853</v>
      </c>
      <c r="J11" s="43">
        <v>0.0812</v>
      </c>
      <c r="K11" s="43">
        <v>0.0972</v>
      </c>
      <c r="L11" s="211">
        <v>0.1421</v>
      </c>
      <c r="M11" s="212"/>
      <c r="N11" s="213"/>
      <c r="O11" s="214"/>
      <c r="P11" s="215"/>
      <c r="Q11" s="199"/>
      <c r="R11" s="216"/>
    </row>
    <row r="12" spans="2:18" ht="12.75" customHeight="1">
      <c r="B12" s="349" t="s">
        <v>181</v>
      </c>
      <c r="C12" s="354">
        <v>0.0695</v>
      </c>
      <c r="D12" s="355">
        <f t="shared" si="0"/>
        <v>0</v>
      </c>
      <c r="E12" s="356">
        <f t="shared" si="1"/>
        <v>0.012499999999999997</v>
      </c>
      <c r="F12" s="357">
        <f t="shared" si="2"/>
        <v>15.243902439024382</v>
      </c>
      <c r="G12" s="357">
        <v>15.243902439024382</v>
      </c>
      <c r="H12" s="349" t="s">
        <v>38</v>
      </c>
      <c r="I12" s="43">
        <v>0.0695</v>
      </c>
      <c r="J12" s="43">
        <v>0.0695</v>
      </c>
      <c r="K12" s="43">
        <v>0.082</v>
      </c>
      <c r="L12" s="211">
        <v>0.3084</v>
      </c>
      <c r="M12" s="212"/>
      <c r="N12" s="213"/>
      <c r="O12" s="214"/>
      <c r="P12" s="215"/>
      <c r="Q12" s="199"/>
      <c r="R12" s="216"/>
    </row>
    <row r="13" spans="2:18" ht="12.75" customHeight="1">
      <c r="B13" s="349" t="s">
        <v>16</v>
      </c>
      <c r="C13" s="354">
        <v>0.1011</v>
      </c>
      <c r="D13" s="355">
        <f t="shared" si="0"/>
        <v>0.00470000000000001</v>
      </c>
      <c r="E13" s="356">
        <f t="shared" si="1"/>
        <v>0.013799999999999993</v>
      </c>
      <c r="F13" s="357">
        <f t="shared" si="2"/>
        <v>15.46822742474917</v>
      </c>
      <c r="G13" s="357">
        <v>15.46822742474917</v>
      </c>
      <c r="H13" s="349" t="s">
        <v>16</v>
      </c>
      <c r="I13" s="43">
        <v>0.1011</v>
      </c>
      <c r="J13" s="43">
        <v>0.1058</v>
      </c>
      <c r="K13" s="43">
        <v>0.1196</v>
      </c>
      <c r="L13" s="211">
        <v>0.2977</v>
      </c>
      <c r="M13" s="212"/>
      <c r="N13" s="213"/>
      <c r="O13" s="214"/>
      <c r="P13" s="215"/>
      <c r="Q13" s="221"/>
      <c r="R13" s="216"/>
    </row>
    <row r="14" spans="2:18" ht="12.75" customHeight="1">
      <c r="B14" s="349" t="s">
        <v>35</v>
      </c>
      <c r="C14" s="354">
        <v>0.1456</v>
      </c>
      <c r="D14" s="355">
        <f t="shared" si="0"/>
        <v>0.013899999999999996</v>
      </c>
      <c r="E14" s="356">
        <f t="shared" si="1"/>
        <v>0.012899999999999995</v>
      </c>
      <c r="F14" s="357">
        <f t="shared" si="2"/>
        <v>15.545243619489558</v>
      </c>
      <c r="G14" s="357">
        <v>15.545243619489558</v>
      </c>
      <c r="H14" s="349" t="s">
        <v>35</v>
      </c>
      <c r="I14" s="43">
        <v>0.1456</v>
      </c>
      <c r="J14" s="43">
        <v>0.1595</v>
      </c>
      <c r="K14" s="43">
        <v>0.1724</v>
      </c>
      <c r="L14" s="211">
        <v>0.1238</v>
      </c>
      <c r="M14" s="212"/>
      <c r="N14" s="213"/>
      <c r="O14" s="214"/>
      <c r="P14" s="215"/>
      <c r="Q14" s="199"/>
      <c r="R14" s="216"/>
    </row>
    <row r="15" spans="2:18" ht="12.75" customHeight="1">
      <c r="B15" s="349" t="s">
        <v>43</v>
      </c>
      <c r="C15" s="354">
        <v>0.072</v>
      </c>
      <c r="D15" s="355">
        <f t="shared" si="0"/>
        <v>0.0014000000000000123</v>
      </c>
      <c r="E15" s="356">
        <f t="shared" si="1"/>
        <v>0.012499999999999997</v>
      </c>
      <c r="F15" s="357">
        <f t="shared" si="2"/>
        <v>16.18160651920839</v>
      </c>
      <c r="G15" s="357">
        <v>16.18160651920839</v>
      </c>
      <c r="H15" s="349" t="s">
        <v>43</v>
      </c>
      <c r="I15" s="43">
        <v>0.072</v>
      </c>
      <c r="J15" s="43">
        <v>0.0734</v>
      </c>
      <c r="K15" s="43">
        <v>0.0859</v>
      </c>
      <c r="L15" s="211">
        <v>0.2338</v>
      </c>
      <c r="M15" s="212"/>
      <c r="N15" s="213"/>
      <c r="O15" s="214"/>
      <c r="P15" s="215"/>
      <c r="Q15" s="199"/>
      <c r="R15" s="216"/>
    </row>
    <row r="16" spans="2:18" ht="12.75" customHeight="1">
      <c r="B16" s="349" t="s">
        <v>45</v>
      </c>
      <c r="C16" s="354">
        <v>0.0328</v>
      </c>
      <c r="D16" s="355">
        <f t="shared" si="0"/>
        <v>0</v>
      </c>
      <c r="E16" s="356">
        <f t="shared" si="1"/>
        <v>0.006499999999999999</v>
      </c>
      <c r="F16" s="357">
        <f t="shared" si="2"/>
        <v>16.53944020356234</v>
      </c>
      <c r="G16" s="357">
        <v>16.53944020356234</v>
      </c>
      <c r="H16" s="349" t="s">
        <v>45</v>
      </c>
      <c r="I16" s="43">
        <v>0.0328</v>
      </c>
      <c r="J16" s="43">
        <v>0.0328</v>
      </c>
      <c r="K16" s="43">
        <v>0.0393</v>
      </c>
      <c r="L16" s="211">
        <v>0.1723</v>
      </c>
      <c r="M16" s="212"/>
      <c r="N16" s="213"/>
      <c r="O16" s="214"/>
      <c r="P16" s="215"/>
      <c r="Q16" s="199"/>
      <c r="R16" s="216"/>
    </row>
    <row r="17" spans="2:18" ht="12.75" customHeight="1">
      <c r="B17" s="349" t="s">
        <v>7</v>
      </c>
      <c r="C17" s="354">
        <v>0.0796</v>
      </c>
      <c r="D17" s="355">
        <f t="shared" si="0"/>
        <v>0</v>
      </c>
      <c r="E17" s="356">
        <f t="shared" si="1"/>
        <v>0.015899999999999997</v>
      </c>
      <c r="F17" s="357">
        <f t="shared" si="2"/>
        <v>16.649214659685864</v>
      </c>
      <c r="G17" s="357">
        <v>16.649214659685864</v>
      </c>
      <c r="H17" s="349" t="s">
        <v>7</v>
      </c>
      <c r="I17" s="43">
        <v>0.0796</v>
      </c>
      <c r="J17" s="43">
        <v>0.0796</v>
      </c>
      <c r="K17" s="43">
        <v>0.0955</v>
      </c>
      <c r="L17" s="211">
        <v>0.2284</v>
      </c>
      <c r="M17" s="212"/>
      <c r="N17" s="213"/>
      <c r="O17" s="214"/>
      <c r="P17" s="215"/>
      <c r="Q17" s="199"/>
      <c r="R17" s="216"/>
    </row>
    <row r="18" spans="2:18" ht="12.75" customHeight="1">
      <c r="B18" s="349" t="s">
        <v>39</v>
      </c>
      <c r="C18" s="354">
        <v>0.0703</v>
      </c>
      <c r="D18" s="355">
        <f t="shared" si="0"/>
        <v>0</v>
      </c>
      <c r="E18" s="356">
        <f t="shared" si="1"/>
        <v>0.014100000000000001</v>
      </c>
      <c r="F18" s="357">
        <f t="shared" si="2"/>
        <v>16.706161137440755</v>
      </c>
      <c r="G18" s="357">
        <v>16.706161137440755</v>
      </c>
      <c r="H18" s="349" t="s">
        <v>39</v>
      </c>
      <c r="I18" s="43">
        <v>0.0703</v>
      </c>
      <c r="J18" s="43">
        <v>0.0703</v>
      </c>
      <c r="K18" s="43">
        <v>0.0844</v>
      </c>
      <c r="L18" s="211">
        <v>0.1711</v>
      </c>
      <c r="M18" s="212"/>
      <c r="N18" s="213"/>
      <c r="O18" s="214"/>
      <c r="P18" s="215"/>
      <c r="Q18" s="199"/>
      <c r="R18" s="216"/>
    </row>
    <row r="19" spans="2:18" ht="12.75" customHeight="1">
      <c r="B19" s="349" t="s">
        <v>93</v>
      </c>
      <c r="C19" s="354">
        <v>0.0546</v>
      </c>
      <c r="D19" s="355">
        <f t="shared" si="0"/>
        <v>0.006699999999999998</v>
      </c>
      <c r="E19" s="356">
        <f t="shared" si="1"/>
        <v>0.004899999999999995</v>
      </c>
      <c r="F19" s="357">
        <f t="shared" si="2"/>
        <v>17.52265861027189</v>
      </c>
      <c r="G19" s="357">
        <v>17.52265861027189</v>
      </c>
      <c r="H19" s="349" t="s">
        <v>93</v>
      </c>
      <c r="I19" s="43">
        <v>0.0546</v>
      </c>
      <c r="J19" s="43">
        <v>0.0613</v>
      </c>
      <c r="K19" s="43">
        <v>0.0662</v>
      </c>
      <c r="L19" s="211">
        <v>0.1331</v>
      </c>
      <c r="M19" s="212"/>
      <c r="N19" s="213"/>
      <c r="O19" s="214"/>
      <c r="P19" s="215"/>
      <c r="Q19" s="199"/>
      <c r="R19" s="216"/>
    </row>
    <row r="20" spans="2:18" ht="12.75" customHeight="1">
      <c r="B20" s="349" t="s">
        <v>8</v>
      </c>
      <c r="C20" s="354">
        <v>0.1176</v>
      </c>
      <c r="D20" s="355">
        <f t="shared" si="0"/>
        <v>0.0012000000000000066</v>
      </c>
      <c r="E20" s="356">
        <f t="shared" si="1"/>
        <v>0.02500000000000001</v>
      </c>
      <c r="F20" s="357">
        <f t="shared" si="2"/>
        <v>18.21974965229486</v>
      </c>
      <c r="G20" s="357">
        <v>18.21974965229486</v>
      </c>
      <c r="H20" s="349" t="s">
        <v>8</v>
      </c>
      <c r="I20" s="43">
        <v>0.1176</v>
      </c>
      <c r="J20" s="43">
        <v>0.1188</v>
      </c>
      <c r="K20" s="43">
        <v>0.1438</v>
      </c>
      <c r="L20" s="211">
        <v>0.234</v>
      </c>
      <c r="M20" s="212"/>
      <c r="N20" s="213"/>
      <c r="O20" s="214"/>
      <c r="P20" s="215"/>
      <c r="Q20" s="199"/>
      <c r="R20" s="216"/>
    </row>
    <row r="21" spans="2:18" ht="12.75" customHeight="1">
      <c r="B21" s="349" t="s">
        <v>41</v>
      </c>
      <c r="C21" s="354">
        <v>0.0845</v>
      </c>
      <c r="D21" s="355">
        <f t="shared" si="0"/>
        <v>0.004400000000000001</v>
      </c>
      <c r="E21" s="356">
        <f t="shared" si="1"/>
        <v>0.015899999999999997</v>
      </c>
      <c r="F21" s="357">
        <f t="shared" si="2"/>
        <v>19.37022900763359</v>
      </c>
      <c r="G21" s="357">
        <v>19.37022900763359</v>
      </c>
      <c r="H21" s="349" t="s">
        <v>41</v>
      </c>
      <c r="I21" s="43">
        <v>0.0845</v>
      </c>
      <c r="J21" s="43">
        <v>0.0889</v>
      </c>
      <c r="K21" s="43">
        <v>0.1048</v>
      </c>
      <c r="L21" s="211">
        <v>0.1621</v>
      </c>
      <c r="M21" s="212"/>
      <c r="N21" s="213"/>
      <c r="O21" s="214"/>
      <c r="P21" s="215"/>
      <c r="Q21" s="199"/>
      <c r="R21" s="216"/>
    </row>
    <row r="22" spans="2:18" ht="12.75" customHeight="1">
      <c r="B22" s="349" t="s">
        <v>12</v>
      </c>
      <c r="C22" s="354">
        <v>0.1846</v>
      </c>
      <c r="D22" s="355">
        <f t="shared" si="0"/>
        <v>0.018500000000000016</v>
      </c>
      <c r="E22" s="356">
        <f t="shared" si="1"/>
        <v>0.027400000000000008</v>
      </c>
      <c r="F22" s="357">
        <f t="shared" si="2"/>
        <v>19.91323210412148</v>
      </c>
      <c r="G22" s="357">
        <v>19.91323210412148</v>
      </c>
      <c r="H22" s="349" t="s">
        <v>12</v>
      </c>
      <c r="I22" s="43">
        <v>0.1846</v>
      </c>
      <c r="J22" s="43">
        <v>0.2031</v>
      </c>
      <c r="K22" s="43">
        <v>0.2305</v>
      </c>
      <c r="L22" s="211">
        <v>0.1624</v>
      </c>
      <c r="M22" s="212"/>
      <c r="N22" s="213"/>
      <c r="O22" s="214"/>
      <c r="P22" s="215"/>
      <c r="Q22" s="199"/>
      <c r="R22" s="216"/>
    </row>
    <row r="23" spans="2:18" ht="12.75" customHeight="1">
      <c r="B23" s="349" t="s">
        <v>34</v>
      </c>
      <c r="C23" s="354">
        <v>0.1263</v>
      </c>
      <c r="D23" s="355">
        <f t="shared" si="0"/>
        <v>0.0025000000000000022</v>
      </c>
      <c r="E23" s="356">
        <f t="shared" si="1"/>
        <v>0.031</v>
      </c>
      <c r="F23" s="357">
        <f t="shared" si="2"/>
        <v>20.96370463078848</v>
      </c>
      <c r="G23" s="357">
        <v>20.96370463078848</v>
      </c>
      <c r="H23" s="349" t="s">
        <v>34</v>
      </c>
      <c r="I23" s="43">
        <v>0.1263</v>
      </c>
      <c r="J23" s="43">
        <v>0.1288</v>
      </c>
      <c r="K23" s="43">
        <v>0.1598</v>
      </c>
      <c r="L23" s="211">
        <v>0.1171</v>
      </c>
      <c r="M23" s="212"/>
      <c r="N23" s="213"/>
      <c r="O23" s="214"/>
      <c r="P23" s="215"/>
      <c r="Q23" s="199"/>
      <c r="R23" s="216"/>
    </row>
    <row r="24" spans="2:18" ht="12.75" customHeight="1">
      <c r="B24" s="349" t="s">
        <v>22</v>
      </c>
      <c r="C24" s="354">
        <v>0.0886</v>
      </c>
      <c r="D24" s="355">
        <f t="shared" si="0"/>
        <v>0</v>
      </c>
      <c r="E24" s="356">
        <f t="shared" si="1"/>
        <v>0.023900000000000005</v>
      </c>
      <c r="F24" s="357">
        <f t="shared" si="2"/>
        <v>21.244444444444444</v>
      </c>
      <c r="G24" s="357">
        <v>21.244444444444444</v>
      </c>
      <c r="H24" s="349" t="s">
        <v>22</v>
      </c>
      <c r="I24" s="43">
        <v>0.0886</v>
      </c>
      <c r="J24" s="43">
        <v>0.0886</v>
      </c>
      <c r="K24" s="43">
        <v>0.1125</v>
      </c>
      <c r="L24" s="211">
        <v>0.1698</v>
      </c>
      <c r="M24" s="212"/>
      <c r="N24" s="213"/>
      <c r="O24" s="214"/>
      <c r="P24" s="215"/>
      <c r="Q24" s="199"/>
      <c r="R24" s="216"/>
    </row>
    <row r="25" spans="2:18" ht="12.75" customHeight="1">
      <c r="B25" s="349" t="s">
        <v>14</v>
      </c>
      <c r="C25" s="354">
        <v>0.1805</v>
      </c>
      <c r="D25" s="355">
        <f t="shared" si="0"/>
        <v>0.009300000000000003</v>
      </c>
      <c r="E25" s="356">
        <f t="shared" si="1"/>
        <v>0.0398</v>
      </c>
      <c r="F25" s="357">
        <f t="shared" si="2"/>
        <v>21.385017421602793</v>
      </c>
      <c r="G25" s="357">
        <v>21.385017421602793</v>
      </c>
      <c r="H25" s="349" t="s">
        <v>14</v>
      </c>
      <c r="I25" s="43">
        <v>0.1805</v>
      </c>
      <c r="J25" s="43">
        <v>0.1898</v>
      </c>
      <c r="K25" s="43">
        <v>0.2296</v>
      </c>
      <c r="L25" s="211">
        <v>0.1125</v>
      </c>
      <c r="M25" s="212"/>
      <c r="N25" s="213"/>
      <c r="O25" s="214"/>
      <c r="P25" s="215"/>
      <c r="Q25" s="199"/>
      <c r="R25" s="216"/>
    </row>
    <row r="26" spans="2:18" ht="12.75" customHeight="1">
      <c r="B26" s="349" t="s">
        <v>18</v>
      </c>
      <c r="C26" s="354">
        <v>0.1454</v>
      </c>
      <c r="D26" s="355">
        <f t="shared" si="0"/>
        <v>0.012500000000000011</v>
      </c>
      <c r="E26" s="356">
        <f t="shared" si="1"/>
        <v>0.02839999999999998</v>
      </c>
      <c r="F26" s="357">
        <f t="shared" si="2"/>
        <v>21.95383789586688</v>
      </c>
      <c r="G26" s="357">
        <v>21.95383789586688</v>
      </c>
      <c r="H26" s="349" t="s">
        <v>18</v>
      </c>
      <c r="I26" s="43">
        <v>0.1454</v>
      </c>
      <c r="J26" s="43">
        <v>0.1579</v>
      </c>
      <c r="K26" s="43">
        <v>0.1863</v>
      </c>
      <c r="L26" s="211">
        <v>0.1274</v>
      </c>
      <c r="M26" s="212"/>
      <c r="N26" s="213"/>
      <c r="O26" s="214"/>
      <c r="P26" s="215"/>
      <c r="Q26" s="199"/>
      <c r="R26" s="216"/>
    </row>
    <row r="27" spans="2:18" ht="12.75" customHeight="1">
      <c r="B27" s="349" t="s">
        <v>11</v>
      </c>
      <c r="C27" s="354">
        <v>0.0926</v>
      </c>
      <c r="D27" s="355">
        <f t="shared" si="0"/>
        <v>0.014899999999999997</v>
      </c>
      <c r="E27" s="356">
        <f t="shared" si="1"/>
        <v>0.013200000000000003</v>
      </c>
      <c r="F27" s="357">
        <f t="shared" si="2"/>
        <v>23.280861640430818</v>
      </c>
      <c r="G27" s="357">
        <v>23.280861640430818</v>
      </c>
      <c r="H27" s="349" t="s">
        <v>11</v>
      </c>
      <c r="I27" s="43">
        <v>0.0926</v>
      </c>
      <c r="J27" s="43">
        <v>0.1075</v>
      </c>
      <c r="K27" s="43">
        <v>0.1207</v>
      </c>
      <c r="L27" s="211">
        <v>0.1592</v>
      </c>
      <c r="M27" s="212"/>
      <c r="N27" s="213"/>
      <c r="O27" s="214"/>
      <c r="P27" s="215"/>
      <c r="Q27" s="199"/>
      <c r="R27" s="216"/>
    </row>
    <row r="28" spans="2:18" ht="12.75" customHeight="1">
      <c r="B28" s="349" t="s">
        <v>40</v>
      </c>
      <c r="C28" s="354">
        <v>0.0508</v>
      </c>
      <c r="D28" s="355">
        <f t="shared" si="0"/>
        <v>0.0046</v>
      </c>
      <c r="E28" s="356">
        <f t="shared" si="1"/>
        <v>0.011000000000000003</v>
      </c>
      <c r="F28" s="357">
        <f t="shared" si="2"/>
        <v>23.493975903614462</v>
      </c>
      <c r="G28" s="357">
        <v>23.493975903614462</v>
      </c>
      <c r="H28" s="349" t="s">
        <v>40</v>
      </c>
      <c r="I28" s="43">
        <v>0.0508</v>
      </c>
      <c r="J28" s="43">
        <v>0.0554</v>
      </c>
      <c r="K28" s="43">
        <v>0.0664</v>
      </c>
      <c r="L28" s="211">
        <v>0.201</v>
      </c>
      <c r="M28" s="212"/>
      <c r="N28" s="213"/>
      <c r="O28" s="214"/>
      <c r="P28" s="215"/>
      <c r="Q28" s="199"/>
      <c r="R28" s="216"/>
    </row>
    <row r="29" spans="2:18" ht="12.75" customHeight="1">
      <c r="B29" s="349" t="s">
        <v>33</v>
      </c>
      <c r="C29" s="354">
        <v>0.1344</v>
      </c>
      <c r="D29" s="355">
        <f t="shared" si="0"/>
        <v>0.03370000000000001</v>
      </c>
      <c r="E29" s="356">
        <f t="shared" si="1"/>
        <v>0.008500000000000008</v>
      </c>
      <c r="F29" s="357">
        <f t="shared" si="2"/>
        <v>23.895809739524353</v>
      </c>
      <c r="G29" s="357">
        <v>23.895809739524353</v>
      </c>
      <c r="H29" s="349" t="s">
        <v>33</v>
      </c>
      <c r="I29" s="43">
        <v>0.1344</v>
      </c>
      <c r="J29" s="43">
        <v>0.1681</v>
      </c>
      <c r="K29" s="43">
        <v>0.1766</v>
      </c>
      <c r="L29" s="211">
        <v>0.1352</v>
      </c>
      <c r="M29" s="212"/>
      <c r="N29" s="213"/>
      <c r="O29" s="214"/>
      <c r="P29" s="215"/>
      <c r="Q29" s="199"/>
      <c r="R29" s="216"/>
    </row>
    <row r="30" spans="2:18" ht="12.75" customHeight="1">
      <c r="B30" s="349" t="s">
        <v>26</v>
      </c>
      <c r="C30" s="354">
        <v>0.1101</v>
      </c>
      <c r="D30" s="355">
        <f t="shared" si="0"/>
        <v>0.00839999999999999</v>
      </c>
      <c r="E30" s="356">
        <f t="shared" si="1"/>
        <v>0.027200000000000002</v>
      </c>
      <c r="F30" s="357">
        <f t="shared" si="2"/>
        <v>24.4337680164722</v>
      </c>
      <c r="G30" s="357">
        <v>24.4337680164722</v>
      </c>
      <c r="H30" s="349" t="s">
        <v>26</v>
      </c>
      <c r="I30" s="43">
        <v>0.1101</v>
      </c>
      <c r="J30" s="43">
        <v>0.1185</v>
      </c>
      <c r="K30" s="43">
        <v>0.1457</v>
      </c>
      <c r="L30" s="211">
        <v>0.2364</v>
      </c>
      <c r="M30" s="212"/>
      <c r="N30" s="213"/>
      <c r="O30" s="214"/>
      <c r="P30" s="215"/>
      <c r="Q30" s="199"/>
      <c r="R30" s="216"/>
    </row>
    <row r="31" spans="2:18" ht="12.75" customHeight="1">
      <c r="B31" s="349" t="s">
        <v>24</v>
      </c>
      <c r="C31" s="354">
        <v>0.1146</v>
      </c>
      <c r="D31" s="355">
        <f t="shared" si="0"/>
        <v>0.014499999999999999</v>
      </c>
      <c r="E31" s="356">
        <f t="shared" si="1"/>
        <v>0.027100000000000013</v>
      </c>
      <c r="F31" s="357">
        <f t="shared" si="2"/>
        <v>26.6325224071703</v>
      </c>
      <c r="G31" s="357">
        <v>26.6325224071703</v>
      </c>
      <c r="H31" s="349" t="s">
        <v>24</v>
      </c>
      <c r="I31" s="43">
        <v>0.1146</v>
      </c>
      <c r="J31" s="43">
        <v>0.1291</v>
      </c>
      <c r="K31" s="43">
        <v>0.1562</v>
      </c>
      <c r="L31" s="211">
        <v>0.1233</v>
      </c>
      <c r="M31" s="212"/>
      <c r="N31" s="213"/>
      <c r="O31" s="214"/>
      <c r="P31" s="215"/>
      <c r="Q31" s="199"/>
      <c r="R31" s="216"/>
    </row>
    <row r="32" spans="2:18" ht="12.75" customHeight="1">
      <c r="B32" s="349" t="s">
        <v>28</v>
      </c>
      <c r="C32" s="354">
        <v>0.0871</v>
      </c>
      <c r="D32" s="355">
        <f t="shared" si="0"/>
        <v>0.013499999999999998</v>
      </c>
      <c r="E32" s="356">
        <f t="shared" si="1"/>
        <v>0.01920000000000001</v>
      </c>
      <c r="F32" s="357">
        <f t="shared" si="2"/>
        <v>27.295492487479134</v>
      </c>
      <c r="G32" s="357">
        <v>27.295492487479134</v>
      </c>
      <c r="H32" s="349" t="s">
        <v>28</v>
      </c>
      <c r="I32" s="43">
        <v>0.0871</v>
      </c>
      <c r="J32" s="43">
        <v>0.1006</v>
      </c>
      <c r="K32" s="43">
        <v>0.1198</v>
      </c>
      <c r="L32" s="211">
        <v>0.1629</v>
      </c>
      <c r="M32" s="212"/>
      <c r="N32" s="213"/>
      <c r="O32" s="214"/>
      <c r="P32" s="215"/>
      <c r="Q32" s="199"/>
      <c r="R32" s="216"/>
    </row>
    <row r="33" spans="2:18" ht="12.75" customHeight="1">
      <c r="B33" s="349" t="s">
        <v>21</v>
      </c>
      <c r="C33" s="354">
        <v>0.1167</v>
      </c>
      <c r="D33" s="355">
        <f t="shared" si="0"/>
        <v>0.032799999999999996</v>
      </c>
      <c r="E33" s="356">
        <f t="shared" si="1"/>
        <v>0.01200000000000001</v>
      </c>
      <c r="F33" s="357">
        <f t="shared" si="2"/>
        <v>27.739938080495364</v>
      </c>
      <c r="G33" s="357">
        <v>27.739938080495364</v>
      </c>
      <c r="H33" s="349" t="s">
        <v>21</v>
      </c>
      <c r="I33" s="43">
        <v>0.1167</v>
      </c>
      <c r="J33" s="43">
        <v>0.1495</v>
      </c>
      <c r="K33" s="43">
        <v>0.1615</v>
      </c>
      <c r="L33" s="211">
        <v>0.1537</v>
      </c>
      <c r="M33" s="212"/>
      <c r="N33" s="213"/>
      <c r="O33" s="214"/>
      <c r="P33" s="215"/>
      <c r="Q33" s="199"/>
      <c r="R33" s="216"/>
    </row>
    <row r="34" spans="2:18" ht="12.75" customHeight="1">
      <c r="B34" s="349" t="s">
        <v>36</v>
      </c>
      <c r="C34" s="354">
        <v>0.1163</v>
      </c>
      <c r="D34" s="355">
        <f t="shared" si="0"/>
        <v>0.018500000000000003</v>
      </c>
      <c r="E34" s="356">
        <f t="shared" si="1"/>
        <v>0.02940000000000001</v>
      </c>
      <c r="F34" s="357">
        <f t="shared" si="2"/>
        <v>29.171741778319127</v>
      </c>
      <c r="G34" s="357">
        <v>29.171741778319127</v>
      </c>
      <c r="H34" s="349" t="s">
        <v>36</v>
      </c>
      <c r="I34" s="43">
        <v>0.1163</v>
      </c>
      <c r="J34" s="43">
        <v>0.1348</v>
      </c>
      <c r="K34" s="43">
        <v>0.1642</v>
      </c>
      <c r="L34" s="211">
        <v>0.1545</v>
      </c>
      <c r="M34" s="212"/>
      <c r="N34" s="213"/>
      <c r="O34" s="214"/>
      <c r="P34" s="215"/>
      <c r="Q34" s="199"/>
      <c r="R34" s="216"/>
    </row>
    <row r="35" spans="2:18" ht="12.75" customHeight="1">
      <c r="B35" s="349" t="s">
        <v>20</v>
      </c>
      <c r="C35" s="354">
        <v>0.0783</v>
      </c>
      <c r="D35" s="355">
        <f t="shared" si="0"/>
        <v>0.01390000000000001</v>
      </c>
      <c r="E35" s="356">
        <f t="shared" si="1"/>
        <v>0.0194</v>
      </c>
      <c r="F35" s="357">
        <f t="shared" si="2"/>
        <v>29.838709677419363</v>
      </c>
      <c r="G35" s="357">
        <v>29.838709677419363</v>
      </c>
      <c r="H35" s="349" t="s">
        <v>20</v>
      </c>
      <c r="I35" s="43">
        <v>0.0783</v>
      </c>
      <c r="J35" s="43">
        <v>0.0922</v>
      </c>
      <c r="K35" s="43">
        <v>0.1116</v>
      </c>
      <c r="L35" s="211">
        <v>0.1962</v>
      </c>
      <c r="M35" s="212"/>
      <c r="N35" s="213"/>
      <c r="O35" s="214"/>
      <c r="P35" s="215"/>
      <c r="Q35" s="199"/>
      <c r="R35" s="216"/>
    </row>
    <row r="36" spans="2:18" ht="12.75" customHeight="1">
      <c r="B36" s="349" t="s">
        <v>29</v>
      </c>
      <c r="C36" s="354">
        <v>0.1104</v>
      </c>
      <c r="D36" s="355">
        <f t="shared" si="0"/>
        <v>0.02149999999999999</v>
      </c>
      <c r="E36" s="356">
        <f t="shared" si="1"/>
        <v>0.028999999999999998</v>
      </c>
      <c r="F36" s="357">
        <f t="shared" si="2"/>
        <v>31.385954008701056</v>
      </c>
      <c r="G36" s="357">
        <v>31.385954008701056</v>
      </c>
      <c r="H36" s="349" t="s">
        <v>29</v>
      </c>
      <c r="I36" s="43">
        <v>0.1104</v>
      </c>
      <c r="J36" s="43">
        <v>0.1319</v>
      </c>
      <c r="K36" s="43">
        <v>0.1609</v>
      </c>
      <c r="L36" s="211">
        <v>0.1831</v>
      </c>
      <c r="M36" s="212"/>
      <c r="N36" s="213"/>
      <c r="O36" s="214"/>
      <c r="P36" s="215"/>
      <c r="Q36" s="199"/>
      <c r="R36" s="216"/>
    </row>
    <row r="37" spans="2:18" ht="12.75" customHeight="1">
      <c r="B37" s="349" t="s">
        <v>6</v>
      </c>
      <c r="C37" s="354">
        <v>0.1865</v>
      </c>
      <c r="D37" s="355">
        <f t="shared" si="0"/>
        <v>0.04799999999999999</v>
      </c>
      <c r="E37" s="356">
        <f t="shared" si="1"/>
        <v>0.045399999999999996</v>
      </c>
      <c r="F37" s="357">
        <f t="shared" si="2"/>
        <v>33.36906037870667</v>
      </c>
      <c r="G37" s="357">
        <v>33.36906037870667</v>
      </c>
      <c r="H37" s="349" t="s">
        <v>6</v>
      </c>
      <c r="I37" s="43">
        <v>0.1865</v>
      </c>
      <c r="J37" s="43">
        <v>0.2345</v>
      </c>
      <c r="K37" s="43">
        <v>0.2799</v>
      </c>
      <c r="L37" s="211">
        <v>0.1478</v>
      </c>
      <c r="M37" s="212"/>
      <c r="N37" s="213"/>
      <c r="O37" s="214"/>
      <c r="P37" s="215"/>
      <c r="Q37" s="199"/>
      <c r="R37" s="216"/>
    </row>
    <row r="38" spans="2:18" ht="12.75" customHeight="1">
      <c r="B38" s="349" t="s">
        <v>31</v>
      </c>
      <c r="C38" s="354">
        <v>0.1049</v>
      </c>
      <c r="D38" s="355">
        <f t="shared" si="0"/>
        <v>0.02260000000000001</v>
      </c>
      <c r="E38" s="356">
        <f t="shared" si="1"/>
        <v>0.03059999999999999</v>
      </c>
      <c r="F38" s="357">
        <f t="shared" si="2"/>
        <v>33.64958886780519</v>
      </c>
      <c r="G38" s="357">
        <v>33.64958886780519</v>
      </c>
      <c r="H38" s="349" t="s">
        <v>31</v>
      </c>
      <c r="I38" s="43">
        <v>0.1049</v>
      </c>
      <c r="J38" s="43">
        <v>0.1275</v>
      </c>
      <c r="K38" s="43">
        <v>0.1581</v>
      </c>
      <c r="L38" s="211">
        <v>0.1678</v>
      </c>
      <c r="M38" s="212"/>
      <c r="N38" s="213"/>
      <c r="O38" s="214"/>
      <c r="P38" s="215"/>
      <c r="Q38" s="199"/>
      <c r="R38" s="216"/>
    </row>
    <row r="39" spans="2:18" ht="12.75" customHeight="1">
      <c r="B39" s="349" t="s">
        <v>19</v>
      </c>
      <c r="C39" s="354">
        <v>0.1043</v>
      </c>
      <c r="D39" s="355">
        <f t="shared" si="0"/>
        <v>0.0267</v>
      </c>
      <c r="E39" s="356">
        <f t="shared" si="1"/>
        <v>0.027599999999999986</v>
      </c>
      <c r="F39" s="357">
        <f t="shared" si="2"/>
        <v>34.23707440100882</v>
      </c>
      <c r="G39" s="357">
        <v>34.23707440100882</v>
      </c>
      <c r="H39" s="349" t="s">
        <v>19</v>
      </c>
      <c r="I39" s="43">
        <v>0.1043</v>
      </c>
      <c r="J39" s="43">
        <v>0.131</v>
      </c>
      <c r="K39" s="43">
        <v>0.1586</v>
      </c>
      <c r="L39" s="211">
        <v>0.1631</v>
      </c>
      <c r="M39" s="212"/>
      <c r="N39" s="213"/>
      <c r="O39" s="214"/>
      <c r="P39" s="215"/>
      <c r="Q39" s="199"/>
      <c r="R39" s="216"/>
    </row>
    <row r="40" spans="2:18" ht="12.75" customHeight="1">
      <c r="B40" s="349" t="s">
        <v>32</v>
      </c>
      <c r="C40" s="354">
        <v>0.1257</v>
      </c>
      <c r="D40" s="355">
        <f t="shared" si="0"/>
        <v>0.029099999999999987</v>
      </c>
      <c r="E40" s="356">
        <f t="shared" si="1"/>
        <v>0.0388</v>
      </c>
      <c r="F40" s="357">
        <f t="shared" si="2"/>
        <v>35.07231404958677</v>
      </c>
      <c r="G40" s="357">
        <v>35.07231404958677</v>
      </c>
      <c r="H40" s="349" t="s">
        <v>32</v>
      </c>
      <c r="I40" s="43">
        <v>0.1257</v>
      </c>
      <c r="J40" s="43">
        <v>0.1548</v>
      </c>
      <c r="K40" s="43">
        <v>0.1936</v>
      </c>
      <c r="L40" s="211">
        <v>0.097</v>
      </c>
      <c r="M40" s="212"/>
      <c r="N40" s="213"/>
      <c r="O40" s="214"/>
      <c r="P40" s="215"/>
      <c r="Q40" s="199"/>
      <c r="R40" s="216"/>
    </row>
    <row r="41" spans="2:24" ht="12.75" customHeight="1">
      <c r="B41" s="349" t="s">
        <v>15</v>
      </c>
      <c r="C41" s="354">
        <v>0.1089</v>
      </c>
      <c r="D41" s="355">
        <f t="shared" si="0"/>
        <v>0.03520000000000001</v>
      </c>
      <c r="E41" s="356">
        <f t="shared" si="1"/>
        <v>0.024900000000000005</v>
      </c>
      <c r="F41" s="357">
        <f t="shared" si="2"/>
        <v>35.562130177514796</v>
      </c>
      <c r="G41" s="357">
        <v>35.562130177514796</v>
      </c>
      <c r="H41" s="349" t="s">
        <v>15</v>
      </c>
      <c r="I41" s="43">
        <v>0.1089</v>
      </c>
      <c r="J41" s="43">
        <v>0.1441</v>
      </c>
      <c r="K41" s="43">
        <v>0.169</v>
      </c>
      <c r="L41" s="211">
        <v>0.0828</v>
      </c>
      <c r="M41" s="212"/>
      <c r="N41" s="213"/>
      <c r="O41" s="214"/>
      <c r="V41" s="244"/>
      <c r="W41" s="244"/>
      <c r="X41" s="245"/>
    </row>
    <row r="42" spans="2:24" ht="12.75" customHeight="1">
      <c r="B42" s="349" t="s">
        <v>25</v>
      </c>
      <c r="C42" s="354">
        <v>0.1221</v>
      </c>
      <c r="D42" s="355">
        <f t="shared" si="0"/>
        <v>0.040400000000000005</v>
      </c>
      <c r="E42" s="356">
        <f t="shared" si="1"/>
        <v>0.0325</v>
      </c>
      <c r="F42" s="357">
        <f t="shared" si="2"/>
        <v>37.38461538461538</v>
      </c>
      <c r="G42" s="357">
        <v>37.38461538461538</v>
      </c>
      <c r="H42" s="349" t="s">
        <v>25</v>
      </c>
      <c r="I42" s="43">
        <v>0.1221</v>
      </c>
      <c r="J42" s="43">
        <v>0.1625</v>
      </c>
      <c r="K42" s="43">
        <v>0.195</v>
      </c>
      <c r="L42" s="211">
        <v>0.0835</v>
      </c>
      <c r="M42" s="212"/>
      <c r="N42" s="213"/>
      <c r="O42" s="214"/>
      <c r="V42" s="244"/>
      <c r="W42" s="244"/>
      <c r="X42" s="245"/>
    </row>
    <row r="43" spans="2:22" ht="12.75" customHeight="1">
      <c r="B43" s="349" t="s">
        <v>17</v>
      </c>
      <c r="C43" s="354">
        <v>0.1332</v>
      </c>
      <c r="D43" s="355">
        <f t="shared" si="0"/>
        <v>0.06109999999999999</v>
      </c>
      <c r="E43" s="356">
        <f t="shared" si="1"/>
        <v>0.0199</v>
      </c>
      <c r="F43" s="357">
        <f t="shared" si="2"/>
        <v>37.81512605042017</v>
      </c>
      <c r="G43" s="357">
        <v>37.81512605042017</v>
      </c>
      <c r="H43" s="349" t="s">
        <v>17</v>
      </c>
      <c r="I43" s="43">
        <v>0.1332</v>
      </c>
      <c r="J43" s="43">
        <v>0.1943</v>
      </c>
      <c r="K43" s="43">
        <v>0.2142</v>
      </c>
      <c r="L43" s="211">
        <v>0.0654</v>
      </c>
      <c r="M43" s="212"/>
      <c r="N43" s="213"/>
      <c r="O43" s="214"/>
      <c r="P43" s="215"/>
      <c r="Q43" s="145" t="s">
        <v>136</v>
      </c>
      <c r="R43" s="145"/>
      <c r="S43" s="244"/>
      <c r="T43" s="244"/>
      <c r="U43" s="244"/>
      <c r="V43" s="244"/>
    </row>
    <row r="44" spans="2:22" ht="12.75" customHeight="1">
      <c r="B44" s="349" t="s">
        <v>13</v>
      </c>
      <c r="C44" s="354">
        <v>0.1139</v>
      </c>
      <c r="D44" s="355">
        <f t="shared" si="0"/>
        <v>0.06</v>
      </c>
      <c r="E44" s="356">
        <f t="shared" si="1"/>
        <v>0.019699999999999995</v>
      </c>
      <c r="F44" s="357">
        <f t="shared" si="2"/>
        <v>41.167355371900825</v>
      </c>
      <c r="G44" s="357">
        <v>41.167355371900825</v>
      </c>
      <c r="H44" s="349" t="s">
        <v>13</v>
      </c>
      <c r="I44" s="43">
        <v>0.1139</v>
      </c>
      <c r="J44" s="43">
        <v>0.1739</v>
      </c>
      <c r="K44" s="43">
        <v>0.1936</v>
      </c>
      <c r="L44" s="211">
        <v>0.1205</v>
      </c>
      <c r="M44" s="212"/>
      <c r="N44" s="213"/>
      <c r="O44" s="214"/>
      <c r="P44" s="215"/>
      <c r="Q44" s="145" t="s">
        <v>137</v>
      </c>
      <c r="R44" s="145"/>
      <c r="S44" s="244"/>
      <c r="T44" s="244"/>
      <c r="U44" s="244"/>
      <c r="V44" s="244"/>
    </row>
    <row r="45" spans="2:18" ht="12.75" customHeight="1">
      <c r="B45" s="349" t="s">
        <v>30</v>
      </c>
      <c r="C45" s="354">
        <v>0.0832</v>
      </c>
      <c r="D45" s="355">
        <f t="shared" si="0"/>
        <v>0.0364</v>
      </c>
      <c r="E45" s="356">
        <f t="shared" si="1"/>
        <v>0.02389999999999999</v>
      </c>
      <c r="F45" s="357">
        <f t="shared" si="2"/>
        <v>42.02090592334494</v>
      </c>
      <c r="G45" s="357">
        <v>42.02090592334494</v>
      </c>
      <c r="H45" s="349" t="s">
        <v>30</v>
      </c>
      <c r="I45" s="43">
        <v>0.0832</v>
      </c>
      <c r="J45" s="43">
        <v>0.1196</v>
      </c>
      <c r="K45" s="43">
        <v>0.1435</v>
      </c>
      <c r="L45" s="211">
        <v>0.0592</v>
      </c>
      <c r="M45" s="212"/>
      <c r="N45" s="213"/>
      <c r="O45" s="214"/>
      <c r="P45" s="215"/>
      <c r="Q45" s="199"/>
      <c r="R45" s="216"/>
    </row>
    <row r="46" spans="2:18" ht="15">
      <c r="B46" s="349" t="s">
        <v>27</v>
      </c>
      <c r="C46" s="354">
        <v>0.1106</v>
      </c>
      <c r="D46" s="355">
        <f t="shared" si="0"/>
        <v>0.0751</v>
      </c>
      <c r="E46" s="356">
        <f t="shared" si="1"/>
        <v>0.04269999999999999</v>
      </c>
      <c r="F46" s="357">
        <f t="shared" si="2"/>
        <v>51.57618213660244</v>
      </c>
      <c r="G46" s="357">
        <v>51.57618213660244</v>
      </c>
      <c r="H46" s="349" t="s">
        <v>27</v>
      </c>
      <c r="I46" s="43">
        <v>0.1106</v>
      </c>
      <c r="J46" s="43">
        <v>0.1857</v>
      </c>
      <c r="K46" s="43">
        <v>0.2284</v>
      </c>
      <c r="L46" s="211">
        <v>0.0844</v>
      </c>
      <c r="M46" s="212"/>
      <c r="N46" s="213"/>
      <c r="O46" s="214"/>
      <c r="P46" s="215"/>
      <c r="Q46" s="199"/>
      <c r="R46" s="216"/>
    </row>
    <row r="47" spans="2:16" ht="15">
      <c r="B47" s="349" t="s">
        <v>10</v>
      </c>
      <c r="C47" s="354">
        <v>0.1389</v>
      </c>
      <c r="D47" s="355">
        <f t="shared" si="0"/>
        <v>0.1172</v>
      </c>
      <c r="E47" s="356">
        <f t="shared" si="1"/>
        <v>0.04870000000000002</v>
      </c>
      <c r="F47" s="357">
        <f t="shared" si="2"/>
        <v>54.42913385826772</v>
      </c>
      <c r="G47" s="357">
        <v>54.42913385826772</v>
      </c>
      <c r="H47" s="349" t="s">
        <v>10</v>
      </c>
      <c r="I47" s="43">
        <v>0.1389</v>
      </c>
      <c r="J47" s="43">
        <v>0.2561</v>
      </c>
      <c r="K47" s="43">
        <v>0.3048</v>
      </c>
      <c r="L47" s="211">
        <v>0.0923</v>
      </c>
      <c r="M47" s="212"/>
      <c r="N47" s="213"/>
      <c r="O47" s="214"/>
      <c r="P47" s="215"/>
    </row>
    <row r="48" spans="2:16" ht="15">
      <c r="B48" s="349" t="s">
        <v>9</v>
      </c>
      <c r="C48" s="358">
        <v>0.1003</v>
      </c>
      <c r="D48" s="359">
        <f t="shared" si="0"/>
        <v>0.1436</v>
      </c>
      <c r="E48" s="360">
        <f t="shared" si="1"/>
        <v>0.061</v>
      </c>
      <c r="F48" s="361">
        <f t="shared" si="2"/>
        <v>67.10396851426697</v>
      </c>
      <c r="G48" s="357">
        <v>67.10396851426697</v>
      </c>
      <c r="H48" s="349" t="s">
        <v>9</v>
      </c>
      <c r="I48" s="43">
        <v>0.1003</v>
      </c>
      <c r="J48" s="43">
        <v>0.2439</v>
      </c>
      <c r="K48" s="43">
        <v>0.3049</v>
      </c>
      <c r="L48" s="211">
        <v>0.032</v>
      </c>
      <c r="M48" s="212"/>
      <c r="N48" s="213"/>
      <c r="O48" s="214"/>
      <c r="P48" s="215"/>
    </row>
    <row r="49" ht="15">
      <c r="B49" s="217"/>
    </row>
    <row r="51" ht="15">
      <c r="C51" s="218"/>
    </row>
    <row r="54" spans="9:12" ht="15">
      <c r="I54" s="203"/>
      <c r="J54" s="203"/>
      <c r="K54" s="203"/>
      <c r="L54" s="203"/>
    </row>
    <row r="55" ht="13.5">
      <c r="C55" s="219"/>
    </row>
    <row r="56" ht="13.5">
      <c r="C56" s="219"/>
    </row>
    <row r="57" ht="15">
      <c r="C57" s="220"/>
    </row>
    <row r="58" ht="15">
      <c r="C58" s="220"/>
    </row>
  </sheetData>
  <mergeCells count="5">
    <mergeCell ref="C5:C7"/>
    <mergeCell ref="E5:E7"/>
    <mergeCell ref="F5:F8"/>
    <mergeCell ref="B5:B8"/>
    <mergeCell ref="G5:G8"/>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67"/>
  <sheetViews>
    <sheetView showGridLines="0" workbookViewId="0" topLeftCell="A1">
      <selection activeCell="AO27" sqref="AO27"/>
    </sheetView>
  </sheetViews>
  <sheetFormatPr defaultColWidth="9.140625" defaultRowHeight="15"/>
  <cols>
    <col min="1" max="1" width="3.7109375" style="35" customWidth="1"/>
    <col min="2" max="2" width="22.57421875" style="35" customWidth="1"/>
    <col min="3" max="21" width="2.8515625" style="35" hidden="1" customWidth="1"/>
    <col min="22" max="22" width="9.00390625" style="35" customWidth="1"/>
    <col min="23" max="16384" width="9.140625" style="35" customWidth="1"/>
  </cols>
  <sheetData>
    <row r="1" ht="15">
      <c r="B1" s="36"/>
    </row>
    <row r="2" ht="15">
      <c r="AA2" s="36" t="s">
        <v>179</v>
      </c>
    </row>
    <row r="3" ht="15">
      <c r="Y3" s="38"/>
    </row>
    <row r="5" spans="3:21" ht="6.75" customHeight="1">
      <c r="C5" s="54"/>
      <c r="D5" s="54"/>
      <c r="E5" s="54"/>
      <c r="F5" s="54"/>
      <c r="G5" s="54"/>
      <c r="H5" s="54"/>
      <c r="I5" s="54"/>
      <c r="J5" s="54"/>
      <c r="K5" s="54"/>
      <c r="L5" s="54"/>
      <c r="M5" s="54"/>
      <c r="N5" s="54"/>
      <c r="O5" s="54"/>
      <c r="P5" s="54"/>
      <c r="Q5" s="54"/>
      <c r="R5" s="54"/>
      <c r="S5" s="54"/>
      <c r="T5" s="54"/>
      <c r="U5" s="54"/>
    </row>
    <row r="6" spans="2:24" ht="12" customHeight="1">
      <c r="B6" s="73"/>
      <c r="C6" s="74" t="s">
        <v>101</v>
      </c>
      <c r="D6" s="330" t="s">
        <v>102</v>
      </c>
      <c r="E6" s="75" t="s">
        <v>103</v>
      </c>
      <c r="F6" s="75" t="s">
        <v>104</v>
      </c>
      <c r="G6" s="75" t="s">
        <v>105</v>
      </c>
      <c r="H6" s="75" t="s">
        <v>106</v>
      </c>
      <c r="I6" s="75" t="s">
        <v>107</v>
      </c>
      <c r="J6" s="75" t="s">
        <v>108</v>
      </c>
      <c r="K6" s="76" t="s">
        <v>109</v>
      </c>
      <c r="L6" s="77" t="s">
        <v>110</v>
      </c>
      <c r="M6" s="77" t="s">
        <v>111</v>
      </c>
      <c r="N6" s="77" t="s">
        <v>112</v>
      </c>
      <c r="O6" s="78" t="s">
        <v>113</v>
      </c>
      <c r="P6" s="78" t="s">
        <v>1</v>
      </c>
      <c r="Q6" s="79" t="s">
        <v>114</v>
      </c>
      <c r="R6" s="79" t="s">
        <v>2</v>
      </c>
      <c r="S6" s="80" t="s">
        <v>115</v>
      </c>
      <c r="T6" s="80" t="s">
        <v>3</v>
      </c>
      <c r="U6" s="80" t="s">
        <v>176</v>
      </c>
      <c r="V6" s="81" t="s">
        <v>176</v>
      </c>
      <c r="W6" s="63"/>
      <c r="X6" s="63"/>
    </row>
    <row r="7" spans="2:24" ht="11.25" customHeight="1">
      <c r="B7" s="227" t="s">
        <v>120</v>
      </c>
      <c r="C7" s="82"/>
      <c r="D7" s="331"/>
      <c r="E7" s="83"/>
      <c r="F7" s="83"/>
      <c r="G7" s="83"/>
      <c r="H7" s="83"/>
      <c r="I7" s="83"/>
      <c r="J7" s="83"/>
      <c r="K7" s="84"/>
      <c r="L7" s="85"/>
      <c r="M7" s="85"/>
      <c r="N7" s="85"/>
      <c r="O7" s="86"/>
      <c r="P7" s="87"/>
      <c r="Q7" s="88"/>
      <c r="R7" s="88"/>
      <c r="S7" s="89"/>
      <c r="T7" s="89"/>
      <c r="U7" s="90"/>
      <c r="V7" s="91" t="s">
        <v>115</v>
      </c>
      <c r="W7" s="63"/>
      <c r="X7" s="63"/>
    </row>
    <row r="8" spans="2:24" ht="12.75" customHeight="1">
      <c r="B8" s="92"/>
      <c r="C8" s="93"/>
      <c r="D8" s="332"/>
      <c r="E8" s="94"/>
      <c r="F8" s="94"/>
      <c r="G8" s="94"/>
      <c r="H8" s="94"/>
      <c r="I8" s="94" t="s">
        <v>117</v>
      </c>
      <c r="J8" s="93"/>
      <c r="K8" s="95"/>
      <c r="L8" s="95"/>
      <c r="M8" s="95"/>
      <c r="N8" s="95"/>
      <c r="O8" s="96"/>
      <c r="P8" s="96"/>
      <c r="Q8" s="97"/>
      <c r="R8" s="97"/>
      <c r="S8" s="228"/>
      <c r="T8" s="228"/>
      <c r="U8" s="228"/>
      <c r="V8" s="229" t="s">
        <v>118</v>
      </c>
      <c r="W8" s="63"/>
      <c r="X8" s="63"/>
    </row>
    <row r="9" spans="2:24" ht="12.75" customHeight="1">
      <c r="B9" s="230" t="s">
        <v>17</v>
      </c>
      <c r="C9" s="231">
        <v>0.2031</v>
      </c>
      <c r="D9" s="333">
        <v>0.2227</v>
      </c>
      <c r="E9" s="232">
        <v>0.2098</v>
      </c>
      <c r="F9" s="232">
        <v>0.1997</v>
      </c>
      <c r="G9" s="232">
        <v>0.1965</v>
      </c>
      <c r="H9" s="232">
        <v>0.192</v>
      </c>
      <c r="I9" s="232">
        <v>0.1987</v>
      </c>
      <c r="J9" s="232">
        <v>0.2065</v>
      </c>
      <c r="K9" s="233">
        <v>0.2132</v>
      </c>
      <c r="L9" s="233">
        <v>0.2297</v>
      </c>
      <c r="M9" s="233">
        <v>0.2292</v>
      </c>
      <c r="N9" s="233">
        <v>0.2323</v>
      </c>
      <c r="O9" s="233">
        <v>0.2446</v>
      </c>
      <c r="P9" s="233">
        <v>0.2338</v>
      </c>
      <c r="Q9" s="233">
        <v>0.245</v>
      </c>
      <c r="R9" s="233">
        <v>0.2428</v>
      </c>
      <c r="S9" s="233">
        <v>0.2413</v>
      </c>
      <c r="T9" s="233">
        <v>0.234</v>
      </c>
      <c r="U9" s="233">
        <v>0.2142</v>
      </c>
      <c r="V9" s="345">
        <f>((U9-S9)/S9)</f>
        <v>-0.1123083298798176</v>
      </c>
      <c r="W9" s="345">
        <v>-0.1123083298798176</v>
      </c>
      <c r="X9" s="63"/>
    </row>
    <row r="10" spans="2:24" ht="12.75" customHeight="1">
      <c r="B10" s="234" t="s">
        <v>16</v>
      </c>
      <c r="C10" s="235">
        <v>0.72</v>
      </c>
      <c r="D10" s="262">
        <v>0.85</v>
      </c>
      <c r="E10" s="236">
        <v>0.85</v>
      </c>
      <c r="F10" s="236">
        <v>0.85</v>
      </c>
      <c r="G10" s="236">
        <v>0.836</v>
      </c>
      <c r="H10" s="236">
        <v>0.843</v>
      </c>
      <c r="I10" s="236">
        <v>0.841</v>
      </c>
      <c r="J10" s="236">
        <v>0.857</v>
      </c>
      <c r="K10" s="237">
        <v>0.9109</v>
      </c>
      <c r="L10" s="237">
        <v>1.0379</v>
      </c>
      <c r="M10" s="237">
        <v>1.0386</v>
      </c>
      <c r="N10" s="237">
        <v>1.024</v>
      </c>
      <c r="O10" s="237">
        <v>1.0004</v>
      </c>
      <c r="P10" s="237">
        <v>1.012</v>
      </c>
      <c r="Q10" s="237">
        <v>1.0043</v>
      </c>
      <c r="R10" s="237">
        <v>0.9972</v>
      </c>
      <c r="S10" s="237">
        <v>0.9912</v>
      </c>
      <c r="T10" s="237">
        <v>0.9993</v>
      </c>
      <c r="U10" s="237">
        <v>0.8905</v>
      </c>
      <c r="V10" s="347">
        <f aca="true" t="shared" si="0" ref="V10:V50">((U10-S10)/S10)</f>
        <v>-0.10159402744148509</v>
      </c>
      <c r="W10" s="347">
        <v>-0.10159402744148509</v>
      </c>
      <c r="X10" s="63"/>
    </row>
    <row r="11" spans="2:24" ht="12.75" customHeight="1">
      <c r="B11" s="234" t="s">
        <v>20</v>
      </c>
      <c r="C11" s="235">
        <v>0.297</v>
      </c>
      <c r="D11" s="262">
        <v>0.2985</v>
      </c>
      <c r="E11" s="236">
        <v>0.3285</v>
      </c>
      <c r="F11" s="236">
        <v>0.3197</v>
      </c>
      <c r="G11" s="236">
        <v>0.399</v>
      </c>
      <c r="H11" s="236">
        <v>0.4198</v>
      </c>
      <c r="I11" s="236">
        <v>0.4193</v>
      </c>
      <c r="J11" s="236">
        <v>0.4216</v>
      </c>
      <c r="K11" s="237">
        <v>0.4352</v>
      </c>
      <c r="L11" s="237">
        <v>0.4379</v>
      </c>
      <c r="M11" s="237">
        <v>0.4729</v>
      </c>
      <c r="N11" s="237">
        <v>0.4804</v>
      </c>
      <c r="O11" s="237">
        <v>0.4593</v>
      </c>
      <c r="P11" s="237">
        <v>0.4554</v>
      </c>
      <c r="Q11" s="237">
        <v>0.1256</v>
      </c>
      <c r="R11" s="237">
        <v>0.1243</v>
      </c>
      <c r="S11" s="237">
        <v>0.1231</v>
      </c>
      <c r="T11" s="237">
        <v>0.1171</v>
      </c>
      <c r="U11" s="237">
        <v>0.1116</v>
      </c>
      <c r="V11" s="347">
        <f t="shared" si="0"/>
        <v>-0.09341998375304628</v>
      </c>
      <c r="W11" s="347">
        <v>-0.09341998375304628</v>
      </c>
      <c r="X11" s="63"/>
    </row>
    <row r="12" spans="2:24" ht="12.75" customHeight="1">
      <c r="B12" s="234" t="s">
        <v>21</v>
      </c>
      <c r="C12" s="235">
        <v>0.1645</v>
      </c>
      <c r="D12" s="262">
        <v>0.1609</v>
      </c>
      <c r="E12" s="236">
        <v>0.1882</v>
      </c>
      <c r="F12" s="236">
        <v>0.1882</v>
      </c>
      <c r="G12" s="236">
        <v>0.1726</v>
      </c>
      <c r="H12" s="236">
        <v>0.1747</v>
      </c>
      <c r="I12" s="236">
        <v>0.1678</v>
      </c>
      <c r="J12" s="236">
        <v>0.1662</v>
      </c>
      <c r="K12" s="237">
        <v>0.1696</v>
      </c>
      <c r="L12" s="237">
        <v>0.1706</v>
      </c>
      <c r="M12" s="237">
        <v>0.1665</v>
      </c>
      <c r="N12" s="237">
        <v>0.1646</v>
      </c>
      <c r="O12" s="237">
        <v>0.1738</v>
      </c>
      <c r="P12" s="237">
        <v>0.1738</v>
      </c>
      <c r="Q12" s="237">
        <v>0.1767</v>
      </c>
      <c r="R12" s="237">
        <v>0.1767</v>
      </c>
      <c r="S12" s="237">
        <v>0.1698</v>
      </c>
      <c r="T12" s="237">
        <v>0.1698</v>
      </c>
      <c r="U12" s="237">
        <v>0.1615</v>
      </c>
      <c r="V12" s="347">
        <f t="shared" si="0"/>
        <v>-0.048881036513545355</v>
      </c>
      <c r="W12" s="347">
        <v>-0.048881036513545355</v>
      </c>
      <c r="X12" s="63"/>
    </row>
    <row r="13" spans="2:24" ht="12.75" customHeight="1">
      <c r="B13" s="238" t="s">
        <v>44</v>
      </c>
      <c r="C13" s="235">
        <v>0</v>
      </c>
      <c r="D13" s="262">
        <v>0</v>
      </c>
      <c r="E13" s="236">
        <v>0</v>
      </c>
      <c r="F13" s="236">
        <v>0</v>
      </c>
      <c r="G13" s="236">
        <v>0</v>
      </c>
      <c r="H13" s="236">
        <v>0</v>
      </c>
      <c r="I13" s="236">
        <v>0</v>
      </c>
      <c r="J13" s="236">
        <v>0</v>
      </c>
      <c r="K13" s="237">
        <v>0</v>
      </c>
      <c r="L13" s="237">
        <v>0</v>
      </c>
      <c r="M13" s="237">
        <v>0</v>
      </c>
      <c r="N13" s="237">
        <v>0</v>
      </c>
      <c r="O13" s="237">
        <v>0</v>
      </c>
      <c r="P13" s="237">
        <v>0</v>
      </c>
      <c r="Q13" s="237">
        <v>1.6528</v>
      </c>
      <c r="R13" s="237">
        <v>1.903</v>
      </c>
      <c r="S13" s="237">
        <v>2.14</v>
      </c>
      <c r="T13" s="237">
        <v>2.0185</v>
      </c>
      <c r="U13" s="237">
        <v>2.0426</v>
      </c>
      <c r="V13" s="347">
        <f t="shared" si="0"/>
        <v>-0.04551401869158875</v>
      </c>
      <c r="W13" s="347">
        <v>-0.04551401869158875</v>
      </c>
      <c r="X13" s="63"/>
    </row>
    <row r="14" spans="2:24" ht="12.75" customHeight="1">
      <c r="B14" s="234" t="s">
        <v>25</v>
      </c>
      <c r="C14" s="235">
        <v>0.1779</v>
      </c>
      <c r="D14" s="262">
        <v>0.1772</v>
      </c>
      <c r="E14" s="236">
        <v>0.1909</v>
      </c>
      <c r="F14" s="236">
        <v>0.1909</v>
      </c>
      <c r="G14" s="236">
        <v>0.1967</v>
      </c>
      <c r="H14" s="236">
        <v>0.193</v>
      </c>
      <c r="I14" s="236">
        <v>0.1986</v>
      </c>
      <c r="J14" s="236">
        <v>0.1965</v>
      </c>
      <c r="K14" s="237">
        <v>0.1975</v>
      </c>
      <c r="L14" s="237">
        <v>0.2024</v>
      </c>
      <c r="M14" s="237">
        <v>0.2082</v>
      </c>
      <c r="N14" s="237">
        <v>0.2018</v>
      </c>
      <c r="O14" s="237">
        <v>0.2021</v>
      </c>
      <c r="P14" s="237">
        <v>0.1987</v>
      </c>
      <c r="Q14" s="237">
        <v>0.2009</v>
      </c>
      <c r="R14" s="237">
        <v>0.1983</v>
      </c>
      <c r="S14" s="237">
        <v>0.2034</v>
      </c>
      <c r="T14" s="237">
        <v>0.201</v>
      </c>
      <c r="U14" s="237">
        <v>0.195</v>
      </c>
      <c r="V14" s="347">
        <f t="shared" si="0"/>
        <v>-0.041297935103244796</v>
      </c>
      <c r="W14" s="347">
        <v>-0.041297935103244796</v>
      </c>
      <c r="X14" s="63"/>
    </row>
    <row r="15" spans="2:24" ht="12.75" customHeight="1">
      <c r="B15" s="234" t="s">
        <v>28</v>
      </c>
      <c r="C15" s="235">
        <v>0.3895</v>
      </c>
      <c r="D15" s="262">
        <v>0.4076</v>
      </c>
      <c r="E15" s="236">
        <v>0.4132</v>
      </c>
      <c r="F15" s="236">
        <v>0.416</v>
      </c>
      <c r="G15" s="236">
        <v>0.4279</v>
      </c>
      <c r="H15" s="236">
        <v>0.4495</v>
      </c>
      <c r="I15" s="236">
        <v>0.4524</v>
      </c>
      <c r="J15" s="236">
        <v>0.4661</v>
      </c>
      <c r="K15" s="237">
        <v>0.4612</v>
      </c>
      <c r="L15" s="237">
        <v>0.4867</v>
      </c>
      <c r="M15" s="237">
        <v>0.5809</v>
      </c>
      <c r="N15" s="237">
        <v>0.5685</v>
      </c>
      <c r="O15" s="237">
        <v>0.5759</v>
      </c>
      <c r="P15" s="237">
        <v>0.5521</v>
      </c>
      <c r="Q15" s="237">
        <v>0.5795</v>
      </c>
      <c r="R15" s="237">
        <v>0.5859</v>
      </c>
      <c r="S15" s="237">
        <v>0.5664</v>
      </c>
      <c r="T15" s="237">
        <v>0.5531</v>
      </c>
      <c r="U15" s="237">
        <v>0.5438</v>
      </c>
      <c r="V15" s="347">
        <f t="shared" si="0"/>
        <v>-0.039901129943502936</v>
      </c>
      <c r="W15" s="347">
        <v>-0.039901129943502936</v>
      </c>
      <c r="X15" s="63"/>
    </row>
    <row r="16" spans="2:24" ht="12.75" customHeight="1">
      <c r="B16" s="234" t="s">
        <v>24</v>
      </c>
      <c r="C16" s="235">
        <v>0.1769</v>
      </c>
      <c r="D16" s="262">
        <v>0.1798</v>
      </c>
      <c r="E16" s="236">
        <v>0.1979</v>
      </c>
      <c r="F16" s="236">
        <v>0.1906</v>
      </c>
      <c r="G16" s="236">
        <v>0.1767</v>
      </c>
      <c r="H16" s="236">
        <v>0.1789</v>
      </c>
      <c r="I16" s="236">
        <v>0.1802</v>
      </c>
      <c r="J16" s="236">
        <v>0.1801</v>
      </c>
      <c r="K16" s="237">
        <v>0.185</v>
      </c>
      <c r="L16" s="237">
        <v>0.1864</v>
      </c>
      <c r="M16" s="237">
        <v>0.1898</v>
      </c>
      <c r="N16" s="237">
        <v>0.1905</v>
      </c>
      <c r="O16" s="237">
        <v>0.1841</v>
      </c>
      <c r="P16" s="237">
        <v>0.1801</v>
      </c>
      <c r="Q16" s="237">
        <v>0.1986</v>
      </c>
      <c r="R16" s="237">
        <v>0.1846</v>
      </c>
      <c r="S16" s="237">
        <v>0.162</v>
      </c>
      <c r="T16" s="237">
        <v>0.1592</v>
      </c>
      <c r="U16" s="237">
        <v>0.1562</v>
      </c>
      <c r="V16" s="347">
        <f t="shared" si="0"/>
        <v>-0.03580246913580246</v>
      </c>
      <c r="W16" s="347">
        <v>-0.03580246913580246</v>
      </c>
      <c r="X16" s="63"/>
    </row>
    <row r="17" spans="2:24" ht="12.75" customHeight="1">
      <c r="B17" s="234" t="s">
        <v>27</v>
      </c>
      <c r="C17" s="235">
        <v>0.1482</v>
      </c>
      <c r="D17" s="262">
        <v>0.1525</v>
      </c>
      <c r="E17" s="236">
        <v>0.1508</v>
      </c>
      <c r="F17" s="236">
        <v>0.1594</v>
      </c>
      <c r="G17" s="236">
        <v>0.1584</v>
      </c>
      <c r="H17" s="236">
        <v>0.1666</v>
      </c>
      <c r="I17" s="236">
        <v>0.1654</v>
      </c>
      <c r="J17" s="236">
        <v>0.1881</v>
      </c>
      <c r="K17" s="237">
        <v>0.1993</v>
      </c>
      <c r="L17" s="237">
        <v>0.2063</v>
      </c>
      <c r="M17" s="237">
        <v>0.2081</v>
      </c>
      <c r="N17" s="237">
        <v>0.2131</v>
      </c>
      <c r="O17" s="237">
        <v>0.2175</v>
      </c>
      <c r="P17" s="237">
        <v>0.2231</v>
      </c>
      <c r="Q17" s="237">
        <v>0.2279</v>
      </c>
      <c r="R17" s="237">
        <v>0.2285</v>
      </c>
      <c r="S17" s="237">
        <v>0.235</v>
      </c>
      <c r="T17" s="237">
        <v>0.2298</v>
      </c>
      <c r="U17" s="237">
        <v>0.2284</v>
      </c>
      <c r="V17" s="347">
        <f t="shared" si="0"/>
        <v>-0.028085106382978703</v>
      </c>
      <c r="W17" s="347">
        <v>-0.028085106382978703</v>
      </c>
      <c r="X17" s="63"/>
    </row>
    <row r="18" spans="2:24" ht="12.75" customHeight="1">
      <c r="B18" s="234" t="s">
        <v>19</v>
      </c>
      <c r="C18" s="235">
        <v>0.0588</v>
      </c>
      <c r="D18" s="262">
        <v>0.0709</v>
      </c>
      <c r="E18" s="236">
        <v>0.0743</v>
      </c>
      <c r="F18" s="236">
        <v>0.0743</v>
      </c>
      <c r="G18" s="236">
        <v>0.0743</v>
      </c>
      <c r="H18" s="236">
        <v>0.0743</v>
      </c>
      <c r="I18" s="236">
        <v>0.0826</v>
      </c>
      <c r="J18" s="236">
        <v>0.0947</v>
      </c>
      <c r="K18" s="237">
        <v>0.0965</v>
      </c>
      <c r="L18" s="237">
        <v>0.0953</v>
      </c>
      <c r="M18" s="237">
        <v>0.0965</v>
      </c>
      <c r="N18" s="237">
        <v>0.0954</v>
      </c>
      <c r="O18" s="237">
        <v>0.1365</v>
      </c>
      <c r="P18" s="237">
        <v>0.1301</v>
      </c>
      <c r="Q18" s="237">
        <v>0.1635</v>
      </c>
      <c r="R18" s="237">
        <v>0.165</v>
      </c>
      <c r="S18" s="237">
        <v>0.1628</v>
      </c>
      <c r="T18" s="237">
        <v>0.1624</v>
      </c>
      <c r="U18" s="237">
        <v>0.1586</v>
      </c>
      <c r="V18" s="347">
        <f t="shared" si="0"/>
        <v>-0.025798525798525856</v>
      </c>
      <c r="W18" s="347">
        <v>-0.025798525798525856</v>
      </c>
      <c r="X18" s="63"/>
    </row>
    <row r="19" spans="2:24" ht="12.75" customHeight="1">
      <c r="B19" s="234" t="s">
        <v>9</v>
      </c>
      <c r="C19" s="235">
        <v>1.9646</v>
      </c>
      <c r="D19" s="262">
        <v>2.0763</v>
      </c>
      <c r="E19" s="236">
        <v>2.0102</v>
      </c>
      <c r="F19" s="236">
        <v>1.9018</v>
      </c>
      <c r="G19" s="236">
        <v>1.9874</v>
      </c>
      <c r="H19" s="236">
        <v>2.0178</v>
      </c>
      <c r="I19" s="236">
        <v>2.1685</v>
      </c>
      <c r="J19" s="236">
        <v>2.2155</v>
      </c>
      <c r="K19" s="237">
        <v>2.228</v>
      </c>
      <c r="L19" s="237">
        <v>2.215</v>
      </c>
      <c r="M19" s="237">
        <v>2.2372</v>
      </c>
      <c r="N19" s="237">
        <v>2.1895</v>
      </c>
      <c r="O19" s="237">
        <v>2.2699</v>
      </c>
      <c r="P19" s="237">
        <v>2.2606</v>
      </c>
      <c r="Q19" s="237">
        <v>2.2876</v>
      </c>
      <c r="R19" s="237">
        <v>2.2699</v>
      </c>
      <c r="S19" s="237">
        <v>2.3007</v>
      </c>
      <c r="T19" s="237">
        <v>2.2948</v>
      </c>
      <c r="U19" s="237">
        <v>2.2677</v>
      </c>
      <c r="V19" s="347">
        <f t="shared" si="0"/>
        <v>-0.014343460685878176</v>
      </c>
      <c r="W19" s="347">
        <v>-0.014343460685878176</v>
      </c>
      <c r="X19" s="63"/>
    </row>
    <row r="20" spans="2:24" ht="12.75" customHeight="1">
      <c r="B20" s="234" t="s">
        <v>12</v>
      </c>
      <c r="C20" s="235">
        <v>0.1769</v>
      </c>
      <c r="D20" s="262">
        <v>0.2033</v>
      </c>
      <c r="E20" s="236">
        <v>0.203</v>
      </c>
      <c r="F20" s="236">
        <v>0.1855</v>
      </c>
      <c r="G20" s="236">
        <v>0.1804</v>
      </c>
      <c r="H20" s="236">
        <v>0.1875</v>
      </c>
      <c r="I20" s="236">
        <v>0.1901</v>
      </c>
      <c r="J20" s="236">
        <v>0.2086</v>
      </c>
      <c r="K20" s="237">
        <v>0.2155</v>
      </c>
      <c r="L20" s="237">
        <v>0.2289</v>
      </c>
      <c r="M20" s="237">
        <v>0.2295</v>
      </c>
      <c r="N20" s="237">
        <v>0.2405</v>
      </c>
      <c r="O20" s="237">
        <v>0.2407</v>
      </c>
      <c r="P20" s="237">
        <v>0.2536</v>
      </c>
      <c r="Q20" s="237">
        <v>0.2426</v>
      </c>
      <c r="R20" s="237">
        <v>0.2454</v>
      </c>
      <c r="S20" s="237">
        <v>0.232</v>
      </c>
      <c r="T20" s="237">
        <v>0.2338</v>
      </c>
      <c r="U20" s="237">
        <v>0.2305</v>
      </c>
      <c r="V20" s="347">
        <f t="shared" si="0"/>
        <v>-0.0064655172413793155</v>
      </c>
      <c r="W20" s="347">
        <v>-0.0064655172413793155</v>
      </c>
      <c r="X20" s="63"/>
    </row>
    <row r="21" spans="2:24" ht="12.75" customHeight="1">
      <c r="B21" s="234" t="s">
        <v>29</v>
      </c>
      <c r="C21" s="235">
        <v>0.1147</v>
      </c>
      <c r="D21" s="262">
        <v>0.1156</v>
      </c>
      <c r="E21" s="236">
        <v>0.1346</v>
      </c>
      <c r="F21" s="236">
        <v>0.1341</v>
      </c>
      <c r="G21" s="236">
        <v>0.1401</v>
      </c>
      <c r="H21" s="236">
        <v>0.1426</v>
      </c>
      <c r="I21" s="236">
        <v>0.1441</v>
      </c>
      <c r="J21" s="236">
        <v>0.1492</v>
      </c>
      <c r="K21" s="237">
        <v>0.1542</v>
      </c>
      <c r="L21" s="237">
        <v>0.1542</v>
      </c>
      <c r="M21" s="237">
        <v>0.161</v>
      </c>
      <c r="N21" s="237">
        <v>0.1657</v>
      </c>
      <c r="O21" s="237">
        <v>0.163</v>
      </c>
      <c r="P21" s="237">
        <v>0.1632</v>
      </c>
      <c r="Q21" s="237">
        <v>0.1589</v>
      </c>
      <c r="R21" s="237">
        <v>0.1631</v>
      </c>
      <c r="S21" s="237">
        <v>0.1618</v>
      </c>
      <c r="T21" s="237">
        <v>0.1629</v>
      </c>
      <c r="U21" s="237">
        <v>0.1609</v>
      </c>
      <c r="V21" s="347">
        <f t="shared" si="0"/>
        <v>-0.005562422744128628</v>
      </c>
      <c r="W21" s="347">
        <v>-0.005562422744128628</v>
      </c>
      <c r="X21" s="63"/>
    </row>
    <row r="22" spans="2:24" ht="12.75" customHeight="1">
      <c r="B22" s="239" t="s">
        <v>4</v>
      </c>
      <c r="C22" s="240">
        <v>0.1583</v>
      </c>
      <c r="D22" s="334">
        <v>0.1665</v>
      </c>
      <c r="E22" s="241">
        <v>0.1641</v>
      </c>
      <c r="F22" s="241">
        <v>0.1638</v>
      </c>
      <c r="G22" s="241">
        <v>0.1678</v>
      </c>
      <c r="H22" s="241">
        <v>0.1731</v>
      </c>
      <c r="I22" s="241">
        <v>0.1803</v>
      </c>
      <c r="J22" s="241">
        <v>0.1847</v>
      </c>
      <c r="K22" s="242">
        <v>0.1884</v>
      </c>
      <c r="L22" s="242">
        <v>0.1967</v>
      </c>
      <c r="M22" s="242">
        <v>0.2</v>
      </c>
      <c r="N22" s="242">
        <v>0.2024</v>
      </c>
      <c r="O22" s="242">
        <v>0.204</v>
      </c>
      <c r="P22" s="242">
        <v>0.2075</v>
      </c>
      <c r="Q22" s="242">
        <v>0.209</v>
      </c>
      <c r="R22" s="242">
        <v>0.2103</v>
      </c>
      <c r="S22" s="242">
        <v>0.2052</v>
      </c>
      <c r="T22" s="242">
        <v>0.2053</v>
      </c>
      <c r="U22" s="242">
        <v>0.2041</v>
      </c>
      <c r="V22" s="348">
        <f t="shared" si="0"/>
        <v>-0.005360623781676364</v>
      </c>
      <c r="W22" s="348">
        <v>-0.005360623781676364</v>
      </c>
      <c r="X22" s="63"/>
    </row>
    <row r="23" spans="2:24" ht="12.75" customHeight="1">
      <c r="B23" s="234" t="s">
        <v>181</v>
      </c>
      <c r="C23" s="235">
        <v>0</v>
      </c>
      <c r="D23" s="262">
        <v>0</v>
      </c>
      <c r="E23" s="236">
        <v>0</v>
      </c>
      <c r="F23" s="236">
        <v>0</v>
      </c>
      <c r="G23" s="236">
        <v>0</v>
      </c>
      <c r="H23" s="236">
        <v>0</v>
      </c>
      <c r="I23" s="236">
        <v>0</v>
      </c>
      <c r="J23" s="236">
        <v>0</v>
      </c>
      <c r="K23" s="237">
        <v>0</v>
      </c>
      <c r="L23" s="237">
        <v>4.8688</v>
      </c>
      <c r="M23" s="237">
        <v>4.9899</v>
      </c>
      <c r="N23" s="237">
        <v>4.8026</v>
      </c>
      <c r="O23" s="237">
        <v>4.8394</v>
      </c>
      <c r="P23" s="237">
        <v>5.0676</v>
      </c>
      <c r="Q23" s="237">
        <v>5.0844</v>
      </c>
      <c r="R23" s="237">
        <v>5.145</v>
      </c>
      <c r="S23" s="237">
        <v>5.0692</v>
      </c>
      <c r="T23" s="237">
        <v>5.0906</v>
      </c>
      <c r="U23" s="237">
        <v>5.05</v>
      </c>
      <c r="V23" s="347">
        <f t="shared" si="0"/>
        <v>-0.0037875798942635028</v>
      </c>
      <c r="W23" s="347">
        <v>-0.0037875798942635028</v>
      </c>
      <c r="X23" s="63"/>
    </row>
    <row r="24" spans="2:24" ht="12.75" customHeight="1">
      <c r="B24" s="234" t="s">
        <v>7</v>
      </c>
      <c r="C24" s="235">
        <v>0.139</v>
      </c>
      <c r="D24" s="262">
        <v>0.161</v>
      </c>
      <c r="E24" s="236">
        <v>0.161</v>
      </c>
      <c r="F24" s="236">
        <v>0.16</v>
      </c>
      <c r="G24" s="236">
        <v>0.159</v>
      </c>
      <c r="H24" s="236">
        <v>0.1623</v>
      </c>
      <c r="I24" s="236">
        <v>0.1615</v>
      </c>
      <c r="J24" s="236">
        <v>0.171</v>
      </c>
      <c r="K24" s="237">
        <v>0.1655</v>
      </c>
      <c r="L24" s="237">
        <v>0.1868</v>
      </c>
      <c r="M24" s="237">
        <v>0.1808</v>
      </c>
      <c r="N24" s="237">
        <v>0.1725</v>
      </c>
      <c r="O24" s="237">
        <v>0.1628</v>
      </c>
      <c r="P24" s="237">
        <v>0.1751</v>
      </c>
      <c r="Q24" s="237">
        <v>0.1843</v>
      </c>
      <c r="R24" s="237">
        <v>0.1872</v>
      </c>
      <c r="S24" s="237">
        <v>0.187</v>
      </c>
      <c r="T24" s="237">
        <v>0.1834</v>
      </c>
      <c r="U24" s="237">
        <v>0.1867</v>
      </c>
      <c r="V24" s="347">
        <f t="shared" si="0"/>
        <v>-0.001604278074866282</v>
      </c>
      <c r="W24" s="347">
        <v>-0.001604278074866282</v>
      </c>
      <c r="X24" s="63"/>
    </row>
    <row r="25" spans="2:24" ht="12.75" customHeight="1">
      <c r="B25" s="234" t="s">
        <v>11</v>
      </c>
      <c r="C25" s="235">
        <v>1.274</v>
      </c>
      <c r="D25" s="262">
        <v>1.33</v>
      </c>
      <c r="E25" s="236">
        <v>1.443</v>
      </c>
      <c r="F25" s="236">
        <v>1.44</v>
      </c>
      <c r="G25" s="236">
        <v>1.518</v>
      </c>
      <c r="H25" s="236">
        <v>1.571</v>
      </c>
      <c r="I25" s="236">
        <v>0.0973</v>
      </c>
      <c r="J25" s="236">
        <v>0.1042</v>
      </c>
      <c r="K25" s="237">
        <v>0.1096</v>
      </c>
      <c r="L25" s="237">
        <v>0.1123</v>
      </c>
      <c r="M25" s="237">
        <v>0.1351</v>
      </c>
      <c r="N25" s="237">
        <v>0.1367</v>
      </c>
      <c r="O25" s="237">
        <v>0.1307</v>
      </c>
      <c r="P25" s="237">
        <v>0.1325</v>
      </c>
      <c r="Q25" s="237">
        <v>0.1302</v>
      </c>
      <c r="R25" s="237">
        <v>0.1291</v>
      </c>
      <c r="S25" s="237">
        <v>0.1208</v>
      </c>
      <c r="T25" s="237">
        <v>0.1238</v>
      </c>
      <c r="U25" s="237">
        <v>0.1207</v>
      </c>
      <c r="V25" s="347">
        <f t="shared" si="0"/>
        <v>-0.0008278145695364475</v>
      </c>
      <c r="W25" s="347">
        <v>-0.0008278145695364475</v>
      </c>
      <c r="X25" s="63"/>
    </row>
    <row r="26" spans="2:24" ht="12.75" customHeight="1">
      <c r="B26" s="234" t="s">
        <v>22</v>
      </c>
      <c r="C26" s="235">
        <v>39.28</v>
      </c>
      <c r="D26" s="262">
        <v>38.78</v>
      </c>
      <c r="E26" s="236">
        <v>43</v>
      </c>
      <c r="F26" s="236">
        <v>45.06</v>
      </c>
      <c r="G26" s="236">
        <v>46.22</v>
      </c>
      <c r="H26" s="236">
        <v>43.92</v>
      </c>
      <c r="I26" s="236">
        <v>45.3099</v>
      </c>
      <c r="J26" s="236">
        <v>44.9311</v>
      </c>
      <c r="K26" s="237">
        <v>45.7608</v>
      </c>
      <c r="L26" s="237">
        <v>45.8167</v>
      </c>
      <c r="M26" s="237">
        <v>41.3545</v>
      </c>
      <c r="N26" s="237">
        <v>39.4858</v>
      </c>
      <c r="O26" s="237">
        <v>36.8927</v>
      </c>
      <c r="P26" s="237">
        <v>35.5661</v>
      </c>
      <c r="Q26" s="237">
        <v>34.6542</v>
      </c>
      <c r="R26" s="237">
        <v>35.7686</v>
      </c>
      <c r="S26" s="237">
        <v>34.8246</v>
      </c>
      <c r="T26" s="237">
        <v>34.9106</v>
      </c>
      <c r="U26" s="237">
        <v>34.8075</v>
      </c>
      <c r="V26" s="347">
        <f t="shared" si="0"/>
        <v>-0.000491032201374868</v>
      </c>
      <c r="W26" s="347">
        <v>-0.000491032201374868</v>
      </c>
      <c r="X26" s="63"/>
    </row>
    <row r="27" spans="2:24" ht="12.75" customHeight="1">
      <c r="B27" s="234" t="s">
        <v>39</v>
      </c>
      <c r="C27" s="235">
        <v>0</v>
      </c>
      <c r="D27" s="262">
        <v>0</v>
      </c>
      <c r="E27" s="236">
        <v>0</v>
      </c>
      <c r="F27" s="236">
        <v>0</v>
      </c>
      <c r="G27" s="236">
        <v>0</v>
      </c>
      <c r="H27" s="236">
        <v>0</v>
      </c>
      <c r="I27" s="236">
        <v>16.2</v>
      </c>
      <c r="J27" s="236">
        <v>16.2</v>
      </c>
      <c r="K27" s="237">
        <v>16.2</v>
      </c>
      <c r="L27" s="237">
        <v>16.2</v>
      </c>
      <c r="M27" s="237">
        <v>16.2</v>
      </c>
      <c r="N27" s="237">
        <v>16.2</v>
      </c>
      <c r="O27" s="237">
        <v>16.2</v>
      </c>
      <c r="P27" s="237">
        <v>16.2</v>
      </c>
      <c r="Q27" s="237">
        <v>11.4</v>
      </c>
      <c r="R27" s="237">
        <v>11.4</v>
      </c>
      <c r="S27" s="237">
        <v>11.4</v>
      </c>
      <c r="T27" s="237">
        <v>11.4</v>
      </c>
      <c r="U27" s="237">
        <v>11.4</v>
      </c>
      <c r="V27" s="347">
        <f t="shared" si="0"/>
        <v>0</v>
      </c>
      <c r="W27" s="347">
        <v>0</v>
      </c>
      <c r="X27" s="63"/>
    </row>
    <row r="28" spans="2:24" ht="12.75" customHeight="1">
      <c r="B28" s="234" t="s">
        <v>41</v>
      </c>
      <c r="C28" s="235">
        <v>0.1884</v>
      </c>
      <c r="D28" s="262">
        <v>0.2353</v>
      </c>
      <c r="E28" s="236">
        <v>0.2463</v>
      </c>
      <c r="F28" s="236">
        <v>0.2562</v>
      </c>
      <c r="G28" s="236">
        <v>0.2712</v>
      </c>
      <c r="H28" s="236">
        <v>0.271</v>
      </c>
      <c r="I28" s="236">
        <v>0.269</v>
      </c>
      <c r="J28" s="236">
        <v>0.2822</v>
      </c>
      <c r="K28" s="237">
        <v>0.3059</v>
      </c>
      <c r="L28" s="237">
        <v>0.3368</v>
      </c>
      <c r="M28" s="237">
        <v>0.356</v>
      </c>
      <c r="N28" s="237">
        <v>0.3523</v>
      </c>
      <c r="O28" s="237">
        <v>0.3537</v>
      </c>
      <c r="P28" s="237">
        <v>0.3731</v>
      </c>
      <c r="Q28" s="237">
        <v>0.3894</v>
      </c>
      <c r="R28" s="237">
        <v>0.3888</v>
      </c>
      <c r="S28" s="237">
        <v>0.4128</v>
      </c>
      <c r="T28" s="237">
        <v>0.4131</v>
      </c>
      <c r="U28" s="237">
        <v>0.413</v>
      </c>
      <c r="V28" s="347">
        <f t="shared" si="0"/>
        <v>0.0004844961240309544</v>
      </c>
      <c r="W28" s="347">
        <v>0.0004844961240309544</v>
      </c>
      <c r="X28" s="63"/>
    </row>
    <row r="29" spans="2:24" ht="12.75" customHeight="1">
      <c r="B29" s="234" t="s">
        <v>33</v>
      </c>
      <c r="C29" s="235">
        <v>0.113</v>
      </c>
      <c r="D29" s="262">
        <v>0.131</v>
      </c>
      <c r="E29" s="236">
        <v>0.131</v>
      </c>
      <c r="F29" s="236">
        <v>0.125</v>
      </c>
      <c r="G29" s="236">
        <v>0.1206</v>
      </c>
      <c r="H29" s="236">
        <v>0.1226</v>
      </c>
      <c r="I29" s="236">
        <v>0.1244</v>
      </c>
      <c r="J29" s="236">
        <v>0.1374</v>
      </c>
      <c r="K29" s="237">
        <v>0.1383</v>
      </c>
      <c r="L29" s="237">
        <v>0.1427</v>
      </c>
      <c r="M29" s="237">
        <v>0.1481</v>
      </c>
      <c r="N29" s="237">
        <v>0.1523</v>
      </c>
      <c r="O29" s="237">
        <v>0.1575</v>
      </c>
      <c r="P29" s="237">
        <v>0.1593</v>
      </c>
      <c r="Q29" s="237">
        <v>0.1556</v>
      </c>
      <c r="R29" s="237">
        <v>0.1571</v>
      </c>
      <c r="S29" s="237">
        <v>0.1519</v>
      </c>
      <c r="T29" s="237">
        <v>0.1574</v>
      </c>
      <c r="U29" s="237">
        <v>0.152</v>
      </c>
      <c r="V29" s="347">
        <f t="shared" si="0"/>
        <v>0.0006583278472678669</v>
      </c>
      <c r="W29" s="347">
        <v>0.0006583278472678669</v>
      </c>
      <c r="X29" s="63"/>
    </row>
    <row r="30" spans="2:24" ht="12.75" customHeight="1">
      <c r="B30" s="234" t="s">
        <v>8</v>
      </c>
      <c r="C30" s="235">
        <v>3.53</v>
      </c>
      <c r="D30" s="262">
        <v>3.53</v>
      </c>
      <c r="E30" s="236">
        <v>3.95</v>
      </c>
      <c r="F30" s="236">
        <v>3.95</v>
      </c>
      <c r="G30" s="236">
        <v>3.85</v>
      </c>
      <c r="H30" s="236">
        <v>3.85</v>
      </c>
      <c r="I30" s="236">
        <v>4.04</v>
      </c>
      <c r="J30" s="236">
        <v>4.04</v>
      </c>
      <c r="K30" s="237">
        <v>4.19</v>
      </c>
      <c r="L30" s="237">
        <v>4.19</v>
      </c>
      <c r="M30" s="237">
        <v>4.32</v>
      </c>
      <c r="N30" s="237">
        <v>4.32</v>
      </c>
      <c r="O30" s="237">
        <v>3.81</v>
      </c>
      <c r="P30" s="237">
        <v>3.81</v>
      </c>
      <c r="Q30" s="237">
        <v>3.81</v>
      </c>
      <c r="R30" s="237">
        <v>3.81</v>
      </c>
      <c r="S30" s="237">
        <v>3.84</v>
      </c>
      <c r="T30" s="237">
        <v>3.84</v>
      </c>
      <c r="U30" s="237">
        <v>3.85</v>
      </c>
      <c r="V30" s="347">
        <f t="shared" si="0"/>
        <v>0.002604166666666727</v>
      </c>
      <c r="W30" s="347">
        <v>0.002604166666666727</v>
      </c>
      <c r="X30" s="63"/>
    </row>
    <row r="31" spans="2:24" ht="12.75" customHeight="1">
      <c r="B31" s="234" t="s">
        <v>15</v>
      </c>
      <c r="C31" s="235">
        <v>0.1213</v>
      </c>
      <c r="D31" s="262">
        <v>0.1203</v>
      </c>
      <c r="E31" s="236">
        <v>0.1206</v>
      </c>
      <c r="F31" s="236">
        <v>0.1207</v>
      </c>
      <c r="G31" s="236">
        <v>0.1283</v>
      </c>
      <c r="H31" s="236">
        <v>0.135</v>
      </c>
      <c r="I31" s="236">
        <v>0.1383</v>
      </c>
      <c r="J31" s="236">
        <v>0.1422</v>
      </c>
      <c r="K31" s="237">
        <v>0.1392</v>
      </c>
      <c r="L31" s="237">
        <v>0.1501</v>
      </c>
      <c r="M31" s="237">
        <v>0.1524</v>
      </c>
      <c r="N31" s="237">
        <v>0.1596</v>
      </c>
      <c r="O31" s="237">
        <v>0.1585</v>
      </c>
      <c r="P31" s="237">
        <v>0.1702</v>
      </c>
      <c r="Q31" s="237">
        <v>0.1676</v>
      </c>
      <c r="R31" s="237">
        <v>0.1682</v>
      </c>
      <c r="S31" s="237">
        <v>0.1685</v>
      </c>
      <c r="T31" s="237">
        <v>0.1711</v>
      </c>
      <c r="U31" s="237">
        <v>0.169</v>
      </c>
      <c r="V31" s="347">
        <f t="shared" si="0"/>
        <v>0.002967359050445106</v>
      </c>
      <c r="W31" s="347">
        <v>0.002967359050445106</v>
      </c>
      <c r="X31" s="63"/>
    </row>
    <row r="32" spans="2:24" ht="12.75" customHeight="1">
      <c r="B32" s="239" t="s">
        <v>5</v>
      </c>
      <c r="C32" s="235">
        <v>0.1646</v>
      </c>
      <c r="D32" s="262">
        <v>0.172</v>
      </c>
      <c r="E32" s="236">
        <v>0.1736</v>
      </c>
      <c r="F32" s="236">
        <v>0.1731</v>
      </c>
      <c r="G32" s="236">
        <v>0.1769</v>
      </c>
      <c r="H32" s="236">
        <v>0.1821</v>
      </c>
      <c r="I32" s="236">
        <v>0.1904</v>
      </c>
      <c r="J32" s="236">
        <v>0.1949</v>
      </c>
      <c r="K32" s="237">
        <v>0.1977</v>
      </c>
      <c r="L32" s="237">
        <v>0.2061</v>
      </c>
      <c r="M32" s="237">
        <v>0.2116</v>
      </c>
      <c r="N32" s="237">
        <v>0.2152</v>
      </c>
      <c r="O32" s="237">
        <v>0.2168</v>
      </c>
      <c r="P32" s="237">
        <v>0.221</v>
      </c>
      <c r="Q32" s="237">
        <v>0.2202</v>
      </c>
      <c r="R32" s="237">
        <v>0.2209</v>
      </c>
      <c r="S32" s="237">
        <v>0.2184</v>
      </c>
      <c r="T32" s="237">
        <v>0.2203</v>
      </c>
      <c r="U32" s="237">
        <v>0.2196</v>
      </c>
      <c r="V32" s="348">
        <f t="shared" si="0"/>
        <v>0.005494505494505398</v>
      </c>
      <c r="W32" s="348">
        <v>0.005494505494505398</v>
      </c>
      <c r="X32" s="63"/>
    </row>
    <row r="33" spans="2:24" ht="12.75" customHeight="1">
      <c r="B33" s="234" t="s">
        <v>30</v>
      </c>
      <c r="C33" s="235">
        <v>4.58</v>
      </c>
      <c r="D33" s="262">
        <v>4.63</v>
      </c>
      <c r="E33" s="236">
        <v>0.154</v>
      </c>
      <c r="F33" s="236">
        <v>0.156</v>
      </c>
      <c r="G33" s="236">
        <v>0.152</v>
      </c>
      <c r="H33" s="236">
        <v>0.1637</v>
      </c>
      <c r="I33" s="236">
        <v>0.1682</v>
      </c>
      <c r="J33" s="236">
        <v>0.171</v>
      </c>
      <c r="K33" s="237">
        <v>0.1716</v>
      </c>
      <c r="L33" s="237">
        <v>0.1722</v>
      </c>
      <c r="M33" s="237">
        <v>0.1698</v>
      </c>
      <c r="N33" s="237">
        <v>0.1678</v>
      </c>
      <c r="O33" s="237">
        <v>0.1507</v>
      </c>
      <c r="P33" s="237">
        <v>0.1523</v>
      </c>
      <c r="Q33" s="237">
        <v>0.1506</v>
      </c>
      <c r="R33" s="237">
        <v>0.1517</v>
      </c>
      <c r="S33" s="237">
        <v>0.1423</v>
      </c>
      <c r="T33" s="237">
        <v>0.1537</v>
      </c>
      <c r="U33" s="237">
        <v>0.1435</v>
      </c>
      <c r="V33" s="347">
        <f t="shared" si="0"/>
        <v>0.00843288826423035</v>
      </c>
      <c r="W33" s="347">
        <v>0.00843288826423035</v>
      </c>
      <c r="X33" s="63"/>
    </row>
    <row r="34" spans="2:24" ht="12.75" customHeight="1">
      <c r="B34" s="234" t="s">
        <v>34</v>
      </c>
      <c r="C34" s="235">
        <v>0</v>
      </c>
      <c r="D34" s="262">
        <v>0</v>
      </c>
      <c r="E34" s="236">
        <v>0</v>
      </c>
      <c r="F34" s="236">
        <v>0</v>
      </c>
      <c r="G34" s="236">
        <v>0</v>
      </c>
      <c r="H34" s="236">
        <v>0</v>
      </c>
      <c r="I34" s="236">
        <v>0</v>
      </c>
      <c r="J34" s="236">
        <v>0</v>
      </c>
      <c r="K34" s="237">
        <v>18.0984</v>
      </c>
      <c r="L34" s="237">
        <v>18.4513</v>
      </c>
      <c r="M34" s="237">
        <v>17.15</v>
      </c>
      <c r="N34" s="237">
        <v>17.35</v>
      </c>
      <c r="O34" s="237">
        <v>17.64</v>
      </c>
      <c r="P34" s="237">
        <v>17.86</v>
      </c>
      <c r="Q34" s="237">
        <v>17.84</v>
      </c>
      <c r="R34" s="237">
        <v>18.1836</v>
      </c>
      <c r="S34" s="237">
        <v>18.4496</v>
      </c>
      <c r="T34" s="237">
        <v>18.758</v>
      </c>
      <c r="U34" s="237">
        <v>18.7025</v>
      </c>
      <c r="V34" s="347">
        <f t="shared" si="0"/>
        <v>0.013707614257219688</v>
      </c>
      <c r="W34" s="347">
        <v>0.013707614257219688</v>
      </c>
      <c r="X34" s="63"/>
    </row>
    <row r="35" spans="2:24" ht="12.75" customHeight="1">
      <c r="B35" s="234" t="s">
        <v>23</v>
      </c>
      <c r="C35" s="235">
        <v>0.0993</v>
      </c>
      <c r="D35" s="262">
        <v>0.1536</v>
      </c>
      <c r="E35" s="236">
        <v>0.1708</v>
      </c>
      <c r="F35" s="236">
        <v>0.1513</v>
      </c>
      <c r="G35" s="236">
        <v>0.1647</v>
      </c>
      <c r="H35" s="236">
        <v>0.1653</v>
      </c>
      <c r="I35" s="236">
        <v>0.1651</v>
      </c>
      <c r="J35" s="236">
        <v>0.1666</v>
      </c>
      <c r="K35" s="237">
        <v>0.1673</v>
      </c>
      <c r="L35" s="237">
        <v>0.1678</v>
      </c>
      <c r="M35" s="237">
        <v>0.1664</v>
      </c>
      <c r="N35" s="237">
        <v>0.1689</v>
      </c>
      <c r="O35" s="237">
        <v>0.1474</v>
      </c>
      <c r="P35" s="237">
        <v>0.1248</v>
      </c>
      <c r="Q35" s="237">
        <v>0.1257</v>
      </c>
      <c r="R35" s="237">
        <v>0.1269</v>
      </c>
      <c r="S35" s="237">
        <v>0.1257</v>
      </c>
      <c r="T35" s="237">
        <v>0.1274</v>
      </c>
      <c r="U35" s="237">
        <v>0.1278</v>
      </c>
      <c r="V35" s="347">
        <f t="shared" si="0"/>
        <v>0.016706443914081073</v>
      </c>
      <c r="W35" s="347">
        <v>0.016706443914081073</v>
      </c>
      <c r="X35" s="63"/>
    </row>
    <row r="36" spans="2:24" ht="12.75" customHeight="1">
      <c r="B36" s="234" t="s">
        <v>37</v>
      </c>
      <c r="C36" s="235">
        <v>0</v>
      </c>
      <c r="D36" s="262">
        <v>0</v>
      </c>
      <c r="E36" s="236">
        <v>0</v>
      </c>
      <c r="F36" s="236">
        <v>0</v>
      </c>
      <c r="G36" s="236">
        <v>0</v>
      </c>
      <c r="H36" s="236">
        <v>0</v>
      </c>
      <c r="I36" s="236">
        <v>0.087</v>
      </c>
      <c r="J36" s="236">
        <v>0.0852</v>
      </c>
      <c r="K36" s="237">
        <v>0.091</v>
      </c>
      <c r="L36" s="237">
        <v>0.095</v>
      </c>
      <c r="M36" s="237">
        <v>0.0956</v>
      </c>
      <c r="N36" s="237">
        <v>0.0988</v>
      </c>
      <c r="O36" s="237">
        <v>0.0985</v>
      </c>
      <c r="P36" s="237">
        <v>0.0988</v>
      </c>
      <c r="Q36" s="237">
        <v>0.0982</v>
      </c>
      <c r="R36" s="237">
        <v>0.0988</v>
      </c>
      <c r="S36" s="237">
        <v>0.0956</v>
      </c>
      <c r="T36" s="237">
        <v>0.097</v>
      </c>
      <c r="U36" s="237">
        <v>0.0972</v>
      </c>
      <c r="V36" s="347">
        <f t="shared" si="0"/>
        <v>0.016736401673640065</v>
      </c>
      <c r="W36" s="347">
        <v>0.016736401673640065</v>
      </c>
      <c r="X36" s="63"/>
    </row>
    <row r="37" spans="2:24" ht="12.75" customHeight="1">
      <c r="B37" s="234" t="s">
        <v>35</v>
      </c>
      <c r="C37" s="235">
        <v>0</v>
      </c>
      <c r="D37" s="262">
        <v>0</v>
      </c>
      <c r="E37" s="236">
        <v>0</v>
      </c>
      <c r="F37" s="236">
        <v>0</v>
      </c>
      <c r="G37" s="236">
        <v>0</v>
      </c>
      <c r="H37" s="236">
        <v>0</v>
      </c>
      <c r="I37" s="236">
        <v>0</v>
      </c>
      <c r="J37" s="236">
        <v>0</v>
      </c>
      <c r="K37" s="237">
        <v>0</v>
      </c>
      <c r="L37" s="237">
        <v>0</v>
      </c>
      <c r="M37" s="237">
        <v>0</v>
      </c>
      <c r="N37" s="237">
        <v>0</v>
      </c>
      <c r="O37" s="237">
        <v>0.187</v>
      </c>
      <c r="P37" s="237">
        <v>0.187</v>
      </c>
      <c r="Q37" s="237">
        <v>0.1945</v>
      </c>
      <c r="R37" s="237">
        <v>0.1945</v>
      </c>
      <c r="S37" s="237">
        <v>0.1819</v>
      </c>
      <c r="T37" s="237">
        <v>0.1819</v>
      </c>
      <c r="U37" s="237">
        <v>0.1856</v>
      </c>
      <c r="V37" s="347">
        <f t="shared" si="0"/>
        <v>0.020340846619021337</v>
      </c>
      <c r="W37" s="347">
        <v>0.020340846619021337</v>
      </c>
      <c r="X37" s="63"/>
    </row>
    <row r="38" spans="2:24" ht="12.75" customHeight="1">
      <c r="B38" s="234" t="s">
        <v>31</v>
      </c>
      <c r="C38" s="235">
        <v>0.1223</v>
      </c>
      <c r="D38" s="262">
        <v>0.1273</v>
      </c>
      <c r="E38" s="236">
        <v>0.1296</v>
      </c>
      <c r="F38" s="236">
        <v>0.1289</v>
      </c>
      <c r="G38" s="236">
        <v>0.1325</v>
      </c>
      <c r="H38" s="236">
        <v>0.137</v>
      </c>
      <c r="I38" s="236">
        <v>0.154</v>
      </c>
      <c r="J38" s="236">
        <v>0.1573</v>
      </c>
      <c r="K38" s="237">
        <v>0.1549</v>
      </c>
      <c r="L38" s="237">
        <v>0.1559</v>
      </c>
      <c r="M38" s="237">
        <v>0.1578</v>
      </c>
      <c r="N38" s="237">
        <v>0.1559</v>
      </c>
      <c r="O38" s="237">
        <v>0.1563</v>
      </c>
      <c r="P38" s="237">
        <v>0.1538</v>
      </c>
      <c r="Q38" s="237">
        <v>0.1552</v>
      </c>
      <c r="R38" s="237">
        <v>0.153</v>
      </c>
      <c r="S38" s="237">
        <v>0.1541</v>
      </c>
      <c r="T38" s="237">
        <v>0.1545</v>
      </c>
      <c r="U38" s="237">
        <v>0.1581</v>
      </c>
      <c r="V38" s="347">
        <f t="shared" si="0"/>
        <v>0.02595717066839717</v>
      </c>
      <c r="W38" s="347">
        <v>0.02595717066839717</v>
      </c>
      <c r="X38" s="63"/>
    </row>
    <row r="39" spans="2:24" ht="12.75" customHeight="1">
      <c r="B39" s="234" t="s">
        <v>10</v>
      </c>
      <c r="C39" s="235">
        <v>0.2148</v>
      </c>
      <c r="D39" s="262">
        <v>0.2195</v>
      </c>
      <c r="E39" s="236">
        <v>0.2282</v>
      </c>
      <c r="F39" s="236">
        <v>0.2294</v>
      </c>
      <c r="G39" s="236">
        <v>0.2375</v>
      </c>
      <c r="H39" s="236">
        <v>0.2438</v>
      </c>
      <c r="I39" s="236">
        <v>0.2528</v>
      </c>
      <c r="J39" s="236">
        <v>0.2531</v>
      </c>
      <c r="K39" s="237">
        <v>0.2595</v>
      </c>
      <c r="L39" s="237">
        <v>0.2676</v>
      </c>
      <c r="M39" s="237">
        <v>0.2919</v>
      </c>
      <c r="N39" s="237">
        <v>0.2921</v>
      </c>
      <c r="O39" s="237">
        <v>0.2981</v>
      </c>
      <c r="P39" s="237">
        <v>0.2974</v>
      </c>
      <c r="Q39" s="237">
        <v>0.2951</v>
      </c>
      <c r="R39" s="237">
        <v>0.2946</v>
      </c>
      <c r="S39" s="237">
        <v>0.2969</v>
      </c>
      <c r="T39" s="237">
        <v>0.2977</v>
      </c>
      <c r="U39" s="237">
        <v>0.3048</v>
      </c>
      <c r="V39" s="347">
        <f t="shared" si="0"/>
        <v>0.026608285618053278</v>
      </c>
      <c r="W39" s="347">
        <v>0.026608285618053278</v>
      </c>
      <c r="X39" s="63"/>
    </row>
    <row r="40" spans="2:24" ht="12.75" customHeight="1">
      <c r="B40" s="234" t="s">
        <v>43</v>
      </c>
      <c r="C40" s="235">
        <v>0</v>
      </c>
      <c r="D40" s="262">
        <v>0</v>
      </c>
      <c r="E40" s="236">
        <v>0</v>
      </c>
      <c r="F40" s="236">
        <v>0</v>
      </c>
      <c r="G40" s="236">
        <v>0.1453</v>
      </c>
      <c r="H40" s="236">
        <v>0.1441</v>
      </c>
      <c r="I40" s="236">
        <v>0.1461</v>
      </c>
      <c r="J40" s="236">
        <v>0.1539</v>
      </c>
      <c r="K40" s="237">
        <v>0.1565</v>
      </c>
      <c r="L40" s="237">
        <v>0.1575</v>
      </c>
      <c r="M40" s="237">
        <v>0.1574</v>
      </c>
      <c r="N40" s="237">
        <v>0.156</v>
      </c>
      <c r="O40" s="237">
        <v>0.155</v>
      </c>
      <c r="P40" s="237">
        <v>0.1578</v>
      </c>
      <c r="Q40" s="237">
        <v>0.1588</v>
      </c>
      <c r="R40" s="237">
        <v>0.162</v>
      </c>
      <c r="S40" s="237">
        <v>0.1626</v>
      </c>
      <c r="T40" s="237">
        <v>0.165</v>
      </c>
      <c r="U40" s="237">
        <v>0.168</v>
      </c>
      <c r="V40" s="347">
        <f t="shared" si="0"/>
        <v>0.03321033210332113</v>
      </c>
      <c r="W40" s="347">
        <v>0.03321033210332113</v>
      </c>
      <c r="X40" s="63"/>
    </row>
    <row r="41" spans="2:24" ht="12.75" customHeight="1">
      <c r="B41" s="234" t="s">
        <v>40</v>
      </c>
      <c r="C41" s="235">
        <v>0</v>
      </c>
      <c r="D41" s="262">
        <v>0</v>
      </c>
      <c r="E41" s="236">
        <v>0</v>
      </c>
      <c r="F41" s="236">
        <v>0</v>
      </c>
      <c r="G41" s="236">
        <v>0</v>
      </c>
      <c r="H41" s="236">
        <v>0</v>
      </c>
      <c r="I41" s="236">
        <v>0</v>
      </c>
      <c r="J41" s="236">
        <v>0</v>
      </c>
      <c r="K41" s="237">
        <v>0</v>
      </c>
      <c r="L41" s="237">
        <v>0</v>
      </c>
      <c r="M41" s="237">
        <v>6.3132</v>
      </c>
      <c r="N41" s="237">
        <v>6.9484</v>
      </c>
      <c r="O41" s="237">
        <v>7.0214</v>
      </c>
      <c r="P41" s="237">
        <v>7.0836</v>
      </c>
      <c r="Q41" s="237">
        <v>6.9625</v>
      </c>
      <c r="R41" s="237">
        <v>7.7777</v>
      </c>
      <c r="S41" s="237">
        <v>7.8742</v>
      </c>
      <c r="T41" s="237">
        <v>8.0654</v>
      </c>
      <c r="U41" s="237">
        <v>8.1976</v>
      </c>
      <c r="V41" s="347">
        <f t="shared" si="0"/>
        <v>0.04107083894236868</v>
      </c>
      <c r="W41" s="347">
        <v>0.04107083894236868</v>
      </c>
      <c r="X41" s="63"/>
    </row>
    <row r="42" spans="2:24" ht="12.75" customHeight="1">
      <c r="B42" s="234" t="s">
        <v>14</v>
      </c>
      <c r="C42" s="235">
        <v>0.1366</v>
      </c>
      <c r="D42" s="262">
        <v>0.1557</v>
      </c>
      <c r="E42" s="236">
        <v>0.1577</v>
      </c>
      <c r="F42" s="236">
        <v>0.1684</v>
      </c>
      <c r="G42" s="236">
        <v>0.1728</v>
      </c>
      <c r="H42" s="236">
        <v>0.1851</v>
      </c>
      <c r="I42" s="236">
        <v>0.1981</v>
      </c>
      <c r="J42" s="236">
        <v>0.2088</v>
      </c>
      <c r="K42" s="237">
        <v>0.219</v>
      </c>
      <c r="L42" s="237">
        <v>0.2275</v>
      </c>
      <c r="M42" s="237">
        <v>0.2228</v>
      </c>
      <c r="N42" s="237">
        <v>0.2273</v>
      </c>
      <c r="O42" s="237">
        <v>0.2165</v>
      </c>
      <c r="P42" s="237">
        <v>0.2367</v>
      </c>
      <c r="Q42" s="237">
        <v>0.2309</v>
      </c>
      <c r="R42" s="237">
        <v>0.237</v>
      </c>
      <c r="S42" s="237">
        <v>0.2185</v>
      </c>
      <c r="T42" s="237">
        <v>0.2284</v>
      </c>
      <c r="U42" s="237">
        <v>0.2296</v>
      </c>
      <c r="V42" s="347">
        <f t="shared" si="0"/>
        <v>0.05080091533180778</v>
      </c>
      <c r="W42" s="347">
        <v>0.05080091533180778</v>
      </c>
      <c r="X42" s="63"/>
    </row>
    <row r="43" spans="2:24" ht="12.75" customHeight="1">
      <c r="B43" s="234" t="s">
        <v>32</v>
      </c>
      <c r="C43" s="235">
        <v>1.592</v>
      </c>
      <c r="D43" s="262">
        <v>1.72</v>
      </c>
      <c r="E43" s="236">
        <v>1.74</v>
      </c>
      <c r="F43" s="236">
        <v>1.71</v>
      </c>
      <c r="G43" s="236">
        <v>1.8</v>
      </c>
      <c r="H43" s="236">
        <v>1.82</v>
      </c>
      <c r="I43" s="236">
        <v>1.87</v>
      </c>
      <c r="J43" s="236">
        <v>1.8641</v>
      </c>
      <c r="K43" s="237">
        <v>1.8003</v>
      </c>
      <c r="L43" s="237">
        <v>1.7767</v>
      </c>
      <c r="M43" s="237">
        <v>1.7921</v>
      </c>
      <c r="N43" s="237">
        <v>1.7941</v>
      </c>
      <c r="O43" s="237">
        <v>1.7611</v>
      </c>
      <c r="P43" s="237">
        <v>1.725</v>
      </c>
      <c r="Q43" s="237">
        <v>1.7286</v>
      </c>
      <c r="R43" s="237">
        <v>1.7547</v>
      </c>
      <c r="S43" s="237">
        <v>1.7616</v>
      </c>
      <c r="T43" s="237">
        <v>1.8901</v>
      </c>
      <c r="U43" s="237">
        <v>1.858</v>
      </c>
      <c r="V43" s="347">
        <f t="shared" si="0"/>
        <v>0.054722979109900115</v>
      </c>
      <c r="W43" s="347">
        <v>0.054722979109900115</v>
      </c>
      <c r="X43" s="63"/>
    </row>
    <row r="44" spans="2:24" ht="12.75" customHeight="1">
      <c r="B44" s="234" t="s">
        <v>36</v>
      </c>
      <c r="C44" s="235">
        <v>1.303</v>
      </c>
      <c r="D44" s="262">
        <v>1.4446</v>
      </c>
      <c r="E44" s="236">
        <v>1.392</v>
      </c>
      <c r="F44" s="236">
        <v>1.339</v>
      </c>
      <c r="G44" s="236">
        <v>1.623</v>
      </c>
      <c r="H44" s="236">
        <v>1.526</v>
      </c>
      <c r="I44" s="236">
        <v>1.669</v>
      </c>
      <c r="J44" s="236">
        <v>1.452</v>
      </c>
      <c r="K44" s="237">
        <v>1.4245</v>
      </c>
      <c r="L44" s="237">
        <v>1.3098</v>
      </c>
      <c r="M44" s="237">
        <v>1.4358</v>
      </c>
      <c r="N44" s="237">
        <v>1.4371</v>
      </c>
      <c r="O44" s="237">
        <v>1.3682</v>
      </c>
      <c r="P44" s="237">
        <v>1.4003</v>
      </c>
      <c r="Q44" s="237">
        <v>1.3953</v>
      </c>
      <c r="R44" s="237">
        <v>1.3245</v>
      </c>
      <c r="S44" s="237">
        <v>1.427</v>
      </c>
      <c r="T44" s="237">
        <v>1.4947</v>
      </c>
      <c r="U44" s="237">
        <v>1.5083</v>
      </c>
      <c r="V44" s="347">
        <f t="shared" si="0"/>
        <v>0.05697266993693057</v>
      </c>
      <c r="W44" s="347">
        <v>0.05697266993693057</v>
      </c>
      <c r="X44" s="63"/>
    </row>
    <row r="45" spans="2:24" ht="12.75" customHeight="1">
      <c r="B45" s="234" t="s">
        <v>26</v>
      </c>
      <c r="C45" s="235">
        <v>0.4394</v>
      </c>
      <c r="D45" s="262">
        <v>0.4581</v>
      </c>
      <c r="E45" s="236">
        <v>0.5063</v>
      </c>
      <c r="F45" s="236">
        <v>0.5403</v>
      </c>
      <c r="G45" s="236">
        <v>0.5366</v>
      </c>
      <c r="H45" s="236">
        <v>0.551</v>
      </c>
      <c r="I45" s="236">
        <v>0.5814</v>
      </c>
      <c r="J45" s="236">
        <v>0.5792</v>
      </c>
      <c r="K45" s="237">
        <v>0.6022</v>
      </c>
      <c r="L45" s="237">
        <v>0.6306</v>
      </c>
      <c r="M45" s="237">
        <v>0.6182</v>
      </c>
      <c r="N45" s="237">
        <v>0.6058</v>
      </c>
      <c r="O45" s="237">
        <v>0.5934</v>
      </c>
      <c r="P45" s="237">
        <v>0.5902</v>
      </c>
      <c r="Q45" s="237">
        <v>0.5977</v>
      </c>
      <c r="R45" s="237">
        <v>0.5991</v>
      </c>
      <c r="S45" s="237">
        <v>0.5819</v>
      </c>
      <c r="T45" s="237">
        <v>0.5892</v>
      </c>
      <c r="U45" s="237">
        <v>0.6219</v>
      </c>
      <c r="V45" s="347">
        <f t="shared" si="0"/>
        <v>0.06874033339061701</v>
      </c>
      <c r="W45" s="347">
        <v>0.06874033339061701</v>
      </c>
      <c r="X45" s="63"/>
    </row>
    <row r="46" spans="2:24" ht="12.75" customHeight="1">
      <c r="B46" s="234" t="s">
        <v>6</v>
      </c>
      <c r="C46" s="235">
        <v>0.1972</v>
      </c>
      <c r="D46" s="262">
        <v>0.2152</v>
      </c>
      <c r="E46" s="236">
        <v>0.1916</v>
      </c>
      <c r="F46" s="236">
        <v>0.1864</v>
      </c>
      <c r="G46" s="236">
        <v>0.1959</v>
      </c>
      <c r="H46" s="236">
        <v>0.1974</v>
      </c>
      <c r="I46" s="236">
        <v>0.2136</v>
      </c>
      <c r="J46" s="236">
        <v>0.2119</v>
      </c>
      <c r="K46" s="237">
        <v>0.2327</v>
      </c>
      <c r="L46" s="237">
        <v>0.2223</v>
      </c>
      <c r="M46" s="237">
        <v>0.2173</v>
      </c>
      <c r="N46" s="237">
        <v>0.2215</v>
      </c>
      <c r="O46" s="237">
        <v>0.2097</v>
      </c>
      <c r="P46" s="237">
        <v>0.2043</v>
      </c>
      <c r="Q46" s="237">
        <v>0.2126</v>
      </c>
      <c r="R46" s="237">
        <v>0.2352</v>
      </c>
      <c r="S46" s="237">
        <v>0.2544</v>
      </c>
      <c r="T46" s="237">
        <v>0.2745</v>
      </c>
      <c r="U46" s="237">
        <v>0.2799</v>
      </c>
      <c r="V46" s="347">
        <f t="shared" si="0"/>
        <v>0.10023584905660364</v>
      </c>
      <c r="W46" s="347">
        <v>0.10023584905660364</v>
      </c>
      <c r="X46" s="63"/>
    </row>
    <row r="47" spans="2:24" ht="12" customHeight="1">
      <c r="B47" s="234" t="s">
        <v>93</v>
      </c>
      <c r="C47" s="235">
        <v>0</v>
      </c>
      <c r="D47" s="262">
        <v>0</v>
      </c>
      <c r="E47" s="236">
        <v>0</v>
      </c>
      <c r="F47" s="236">
        <v>0</v>
      </c>
      <c r="G47" s="236">
        <v>0</v>
      </c>
      <c r="H47" s="236">
        <v>0</v>
      </c>
      <c r="I47" s="236">
        <v>0</v>
      </c>
      <c r="J47" s="236">
        <v>0</v>
      </c>
      <c r="K47" s="237">
        <v>0</v>
      </c>
      <c r="L47" s="237">
        <v>0</v>
      </c>
      <c r="M47" s="237">
        <v>0.0564</v>
      </c>
      <c r="N47" s="237">
        <v>0.0558</v>
      </c>
      <c r="O47" s="237">
        <v>0.0552</v>
      </c>
      <c r="P47" s="237">
        <v>0.0586</v>
      </c>
      <c r="Q47" s="237">
        <v>0.0625</v>
      </c>
      <c r="R47" s="237">
        <v>0.0614</v>
      </c>
      <c r="S47" s="237">
        <v>0.059</v>
      </c>
      <c r="T47" s="237">
        <v>0.0592</v>
      </c>
      <c r="U47" s="237">
        <v>0.0662</v>
      </c>
      <c r="V47" s="347">
        <f t="shared" si="0"/>
        <v>0.12203389830508472</v>
      </c>
      <c r="W47" s="347">
        <v>0.12203389830508472</v>
      </c>
      <c r="X47" s="63"/>
    </row>
    <row r="48" spans="2:24" ht="12" customHeight="1">
      <c r="B48" s="234" t="s">
        <v>13</v>
      </c>
      <c r="C48" s="235">
        <v>0.1047</v>
      </c>
      <c r="D48" s="262">
        <v>0.1099</v>
      </c>
      <c r="E48" s="236">
        <v>0.1154</v>
      </c>
      <c r="F48" s="236">
        <v>0.1032</v>
      </c>
      <c r="G48" s="236">
        <v>0.1181</v>
      </c>
      <c r="H48" s="236">
        <v>0.1211</v>
      </c>
      <c r="I48" s="236">
        <v>0.125</v>
      </c>
      <c r="J48" s="236">
        <v>0.1238</v>
      </c>
      <c r="K48" s="237">
        <v>0.1391</v>
      </c>
      <c r="L48" s="237">
        <v>0.1418</v>
      </c>
      <c r="M48" s="237">
        <v>0.1563</v>
      </c>
      <c r="N48" s="237">
        <v>0.1697</v>
      </c>
      <c r="O48" s="237">
        <v>0.1767</v>
      </c>
      <c r="P48" s="237">
        <v>0.1785</v>
      </c>
      <c r="Q48" s="237">
        <v>0.1767</v>
      </c>
      <c r="R48" s="237">
        <v>0.1771</v>
      </c>
      <c r="S48" s="237">
        <v>0.1716</v>
      </c>
      <c r="T48" s="237">
        <v>0.1723</v>
      </c>
      <c r="U48" s="237">
        <v>0.1936</v>
      </c>
      <c r="V48" s="347">
        <f t="shared" si="0"/>
        <v>0.12820512820512817</v>
      </c>
      <c r="W48" s="347">
        <v>0.12820512820512817</v>
      </c>
      <c r="X48" s="63"/>
    </row>
    <row r="49" spans="2:24" ht="15">
      <c r="B49" s="234" t="s">
        <v>18</v>
      </c>
      <c r="C49" s="235">
        <v>0.178</v>
      </c>
      <c r="D49" s="262">
        <v>0.204</v>
      </c>
      <c r="E49" s="236">
        <v>0.1558</v>
      </c>
      <c r="F49" s="236">
        <v>0.1642</v>
      </c>
      <c r="G49" s="236">
        <v>0.1858</v>
      </c>
      <c r="H49" s="236">
        <v>0.2021</v>
      </c>
      <c r="I49" s="236">
        <v>0.205</v>
      </c>
      <c r="J49" s="236">
        <v>0.2413</v>
      </c>
      <c r="K49" s="237">
        <v>0.2781</v>
      </c>
      <c r="L49" s="237">
        <v>0.2909</v>
      </c>
      <c r="M49" s="237">
        <v>0.276</v>
      </c>
      <c r="N49" s="237">
        <v>0.2481</v>
      </c>
      <c r="O49" s="237">
        <v>0.2291</v>
      </c>
      <c r="P49" s="237">
        <v>0.2356</v>
      </c>
      <c r="Q49" s="237">
        <v>0.1957</v>
      </c>
      <c r="R49" s="237">
        <v>0.1838</v>
      </c>
      <c r="S49" s="237">
        <v>0.1527</v>
      </c>
      <c r="T49" s="237">
        <v>0.1621</v>
      </c>
      <c r="U49" s="237">
        <v>0.1863</v>
      </c>
      <c r="V49" s="347">
        <f t="shared" si="0"/>
        <v>0.22003929273084474</v>
      </c>
      <c r="W49" s="347">
        <v>0.22003929273084474</v>
      </c>
      <c r="X49" s="63"/>
    </row>
    <row r="50" spans="2:24" ht="15">
      <c r="B50" s="69" t="s">
        <v>45</v>
      </c>
      <c r="C50" s="98">
        <v>0</v>
      </c>
      <c r="D50" s="131">
        <v>0</v>
      </c>
      <c r="E50" s="99">
        <v>0</v>
      </c>
      <c r="F50" s="99">
        <v>0</v>
      </c>
      <c r="G50" s="99">
        <v>0</v>
      </c>
      <c r="H50" s="99">
        <v>0</v>
      </c>
      <c r="I50" s="99">
        <v>0</v>
      </c>
      <c r="J50" s="99">
        <v>0</v>
      </c>
      <c r="K50" s="100">
        <v>0</v>
      </c>
      <c r="L50" s="100">
        <v>0</v>
      </c>
      <c r="M50" s="100">
        <v>0</v>
      </c>
      <c r="N50" s="100">
        <v>0</v>
      </c>
      <c r="O50" s="100">
        <v>0</v>
      </c>
      <c r="P50" s="100">
        <v>0</v>
      </c>
      <c r="Q50" s="100">
        <v>0</v>
      </c>
      <c r="R50" s="100">
        <v>0</v>
      </c>
      <c r="S50" s="100">
        <v>0.71</v>
      </c>
      <c r="T50" s="100">
        <v>0.9</v>
      </c>
      <c r="U50" s="100">
        <v>1.14</v>
      </c>
      <c r="V50" s="346">
        <f t="shared" si="0"/>
        <v>0.6056338028169014</v>
      </c>
      <c r="W50" s="346">
        <v>0.6056338028169014</v>
      </c>
      <c r="X50" s="134"/>
    </row>
    <row r="51" spans="3:22" ht="15">
      <c r="C51" s="63"/>
      <c r="D51" s="63"/>
      <c r="E51" s="63"/>
      <c r="F51" s="63"/>
      <c r="G51" s="63"/>
      <c r="H51" s="63"/>
      <c r="I51" s="63"/>
      <c r="J51" s="63"/>
      <c r="K51" s="63"/>
      <c r="L51" s="63"/>
      <c r="M51" s="63"/>
      <c r="N51" s="63"/>
      <c r="O51" s="63"/>
      <c r="P51" s="63"/>
      <c r="Q51" s="63"/>
      <c r="R51" s="63"/>
      <c r="S51" s="63"/>
      <c r="T51" s="63"/>
      <c r="U51" s="63"/>
      <c r="V51" s="63"/>
    </row>
    <row r="52" spans="27:48" ht="15">
      <c r="AA52" s="145" t="s">
        <v>136</v>
      </c>
      <c r="AB52" s="145"/>
      <c r="AC52" s="244"/>
      <c r="AD52" s="244"/>
      <c r="AE52" s="244"/>
      <c r="AF52" s="244"/>
      <c r="AG52" s="244"/>
      <c r="AH52" s="244"/>
      <c r="AI52" s="245"/>
      <c r="AM52" s="63"/>
      <c r="AN52" s="63"/>
      <c r="AO52" s="63"/>
      <c r="AP52" s="63"/>
      <c r="AQ52" s="63"/>
      <c r="AR52" s="63"/>
      <c r="AS52" s="63"/>
      <c r="AT52" s="63"/>
      <c r="AU52" s="63"/>
      <c r="AV52" s="63"/>
    </row>
    <row r="53" spans="27:51" ht="15">
      <c r="AA53" s="145" t="s">
        <v>137</v>
      </c>
      <c r="AB53" s="145"/>
      <c r="AC53" s="244"/>
      <c r="AD53" s="244"/>
      <c r="AE53" s="244"/>
      <c r="AF53" s="244"/>
      <c r="AG53" s="244"/>
      <c r="AH53" s="244"/>
      <c r="AI53" s="245"/>
      <c r="AM53" s="63"/>
      <c r="AN53" s="63"/>
      <c r="AO53" s="63"/>
      <c r="AP53" s="63"/>
      <c r="AQ53" s="63"/>
      <c r="AR53" s="63"/>
      <c r="AS53" s="63"/>
      <c r="AT53" s="63"/>
      <c r="AU53" s="63"/>
      <c r="AV53" s="63"/>
      <c r="AY53" s="35" t="s">
        <v>88</v>
      </c>
    </row>
    <row r="54" spans="28:35" ht="15">
      <c r="AB54" s="63"/>
      <c r="AC54" s="63"/>
      <c r="AD54" s="63"/>
      <c r="AE54" s="63"/>
      <c r="AF54" s="63"/>
      <c r="AG54" s="63"/>
      <c r="AH54" s="63"/>
      <c r="AI54" s="63"/>
    </row>
    <row r="55" spans="27:35" ht="15">
      <c r="AA55" s="35" t="s">
        <v>88</v>
      </c>
      <c r="AB55" s="63"/>
      <c r="AC55" s="63"/>
      <c r="AD55" s="63"/>
      <c r="AE55" s="63"/>
      <c r="AF55" s="63"/>
      <c r="AG55" s="63"/>
      <c r="AH55" s="63"/>
      <c r="AI55" s="63"/>
    </row>
    <row r="63" ht="13.5">
      <c r="B63" s="52"/>
    </row>
    <row r="64" ht="13.5">
      <c r="B64" s="52"/>
    </row>
    <row r="65" ht="13.5">
      <c r="B65" s="52"/>
    </row>
    <row r="66" ht="13.5">
      <c r="B66" s="52"/>
    </row>
    <row r="67" ht="13.5">
      <c r="B67" s="52"/>
    </row>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54"/>
  <sheetViews>
    <sheetView showGridLines="0" workbookViewId="0" topLeftCell="E1">
      <selection activeCell="M2" sqref="M2"/>
    </sheetView>
  </sheetViews>
  <sheetFormatPr defaultColWidth="9.140625" defaultRowHeight="15"/>
  <cols>
    <col min="1" max="1" width="2.7109375" style="35" customWidth="1"/>
    <col min="2" max="2" width="5.8515625" style="35" customWidth="1"/>
    <col min="3" max="3" width="14.7109375" style="35" customWidth="1"/>
    <col min="4" max="6" width="9.140625" style="35" customWidth="1"/>
    <col min="7" max="7" width="12.8515625" style="35" customWidth="1"/>
    <col min="8" max="8" width="10.28125" style="35" customWidth="1"/>
    <col min="9" max="16384" width="9.140625" style="35" customWidth="1"/>
  </cols>
  <sheetData>
    <row r="2" ht="15">
      <c r="M2" s="36" t="s">
        <v>186</v>
      </c>
    </row>
    <row r="3" spans="4:13" ht="15">
      <c r="D3" s="107"/>
      <c r="M3" s="38"/>
    </row>
    <row r="4" spans="2:8" ht="15">
      <c r="B4" s="35" t="s">
        <v>121</v>
      </c>
      <c r="H4" s="108" t="s">
        <v>180</v>
      </c>
    </row>
    <row r="5" spans="4:8" ht="12.75" customHeight="1">
      <c r="D5" s="42" t="s">
        <v>47</v>
      </c>
      <c r="E5" s="40" t="s">
        <v>48</v>
      </c>
      <c r="F5" s="40"/>
      <c r="G5" s="42" t="s">
        <v>50</v>
      </c>
      <c r="H5" s="40" t="s">
        <v>51</v>
      </c>
    </row>
    <row r="6" spans="2:9" ht="12.75" customHeight="1">
      <c r="B6" s="35" t="s">
        <v>45</v>
      </c>
      <c r="C6" s="35" t="s">
        <v>45</v>
      </c>
      <c r="D6" s="43">
        <v>0</v>
      </c>
      <c r="E6" s="43">
        <v>0</v>
      </c>
      <c r="F6" s="44" t="s">
        <v>53</v>
      </c>
      <c r="G6" s="247">
        <v>0</v>
      </c>
      <c r="H6" s="247">
        <v>0</v>
      </c>
      <c r="I6" s="35" t="s">
        <v>96</v>
      </c>
    </row>
    <row r="7" spans="2:9" ht="12.75" customHeight="1">
      <c r="B7" s="35" t="s">
        <v>181</v>
      </c>
      <c r="C7" s="35" t="s">
        <v>38</v>
      </c>
      <c r="D7" s="43">
        <v>0.0561</v>
      </c>
      <c r="E7" s="43">
        <v>0.0561</v>
      </c>
      <c r="F7" s="44" t="s">
        <v>53</v>
      </c>
      <c r="G7" s="246">
        <v>0.0561</v>
      </c>
      <c r="H7" s="246">
        <v>0</v>
      </c>
      <c r="I7" s="35" t="s">
        <v>87</v>
      </c>
    </row>
    <row r="8" spans="2:29" ht="12.75" customHeight="1">
      <c r="B8" s="35" t="s">
        <v>43</v>
      </c>
      <c r="C8" s="35" t="s">
        <v>43</v>
      </c>
      <c r="D8" s="43">
        <v>0.0581</v>
      </c>
      <c r="E8" s="43">
        <v>0.0594</v>
      </c>
      <c r="F8" s="44" t="s">
        <v>53</v>
      </c>
      <c r="G8" s="246">
        <v>0.0581</v>
      </c>
      <c r="H8" s="246">
        <v>0.0013000000000000025</v>
      </c>
      <c r="I8" s="35" t="s">
        <v>94</v>
      </c>
      <c r="AB8" s="48"/>
      <c r="AC8" s="48"/>
    </row>
    <row r="9" spans="2:29" ht="12.75" customHeight="1">
      <c r="B9" s="35" t="s">
        <v>41</v>
      </c>
      <c r="C9" s="35" t="s">
        <v>41</v>
      </c>
      <c r="D9" s="43">
        <v>0.0615</v>
      </c>
      <c r="E9" s="43">
        <v>0.0634</v>
      </c>
      <c r="F9" s="44" t="s">
        <v>53</v>
      </c>
      <c r="G9" s="246">
        <v>0.0615</v>
      </c>
      <c r="H9" s="246">
        <v>0.001899999999999999</v>
      </c>
      <c r="I9" s="35" t="s">
        <v>91</v>
      </c>
      <c r="AB9" s="48"/>
      <c r="AC9" s="48"/>
    </row>
    <row r="10" spans="2:29" ht="12.75" customHeight="1">
      <c r="B10" s="35" t="s">
        <v>40</v>
      </c>
      <c r="C10" s="35" t="s">
        <v>40</v>
      </c>
      <c r="D10" s="43">
        <v>0.0587</v>
      </c>
      <c r="E10" s="43">
        <v>0.0639</v>
      </c>
      <c r="F10" s="46" t="s">
        <v>53</v>
      </c>
      <c r="G10" s="246">
        <v>0.0587</v>
      </c>
      <c r="H10" s="246">
        <v>0.005199999999999996</v>
      </c>
      <c r="I10" s="35" t="s">
        <v>90</v>
      </c>
      <c r="AB10" s="48"/>
      <c r="AC10" s="48"/>
    </row>
    <row r="11" spans="2:29" ht="12.75" customHeight="1">
      <c r="B11" s="35" t="s">
        <v>32</v>
      </c>
      <c r="C11" s="35" t="s">
        <v>32</v>
      </c>
      <c r="D11" s="43">
        <v>0.0643</v>
      </c>
      <c r="E11" s="43">
        <v>0.0648</v>
      </c>
      <c r="F11" s="46" t="s">
        <v>53</v>
      </c>
      <c r="G11" s="246">
        <v>0.0643</v>
      </c>
      <c r="H11" s="246">
        <v>0.0005000000000000004</v>
      </c>
      <c r="I11" s="35" t="s">
        <v>81</v>
      </c>
      <c r="AB11" s="48"/>
      <c r="AC11" s="48"/>
    </row>
    <row r="12" spans="2:29" ht="12.75" customHeight="1">
      <c r="B12" s="35" t="s">
        <v>31</v>
      </c>
      <c r="C12" s="35" t="s">
        <v>31</v>
      </c>
      <c r="D12" s="43">
        <v>0.0596</v>
      </c>
      <c r="E12" s="43">
        <v>0.0667</v>
      </c>
      <c r="F12" s="44" t="s">
        <v>53</v>
      </c>
      <c r="G12" s="246">
        <v>0.0596</v>
      </c>
      <c r="H12" s="246">
        <v>0.007099999999999995</v>
      </c>
      <c r="I12" s="35" t="s">
        <v>80</v>
      </c>
      <c r="AB12" s="48"/>
      <c r="AC12" s="48"/>
    </row>
    <row r="13" spans="2:29" ht="12.75" customHeight="1">
      <c r="B13" s="35" t="s">
        <v>8</v>
      </c>
      <c r="C13" s="35" t="s">
        <v>8</v>
      </c>
      <c r="D13" s="43">
        <v>0.0677</v>
      </c>
      <c r="E13" s="43">
        <v>0.0688</v>
      </c>
      <c r="F13" s="46" t="s">
        <v>53</v>
      </c>
      <c r="G13" s="246">
        <v>0.0677</v>
      </c>
      <c r="H13" s="246">
        <v>0.0011000000000000038</v>
      </c>
      <c r="I13" s="35" t="s">
        <v>57</v>
      </c>
      <c r="AB13" s="48"/>
      <c r="AC13" s="48"/>
    </row>
    <row r="14" spans="2:29" ht="12.75" customHeight="1">
      <c r="B14" s="35" t="s">
        <v>36</v>
      </c>
      <c r="C14" s="35" t="s">
        <v>36</v>
      </c>
      <c r="D14" s="43">
        <v>0.0605</v>
      </c>
      <c r="E14" s="43">
        <v>0.0711</v>
      </c>
      <c r="F14" s="46" t="s">
        <v>53</v>
      </c>
      <c r="G14" s="246">
        <v>0.0605</v>
      </c>
      <c r="H14" s="246">
        <v>0.010599999999999998</v>
      </c>
      <c r="I14" s="35" t="s">
        <v>85</v>
      </c>
      <c r="AB14" s="48"/>
      <c r="AC14" s="48"/>
    </row>
    <row r="15" spans="2:29" ht="12.75" customHeight="1">
      <c r="B15" s="35" t="s">
        <v>22</v>
      </c>
      <c r="C15" s="35" t="s">
        <v>22</v>
      </c>
      <c r="D15" s="43">
        <v>0.0665</v>
      </c>
      <c r="E15" s="43">
        <v>0.074</v>
      </c>
      <c r="F15" s="44" t="s">
        <v>53</v>
      </c>
      <c r="G15" s="246">
        <v>0.0665</v>
      </c>
      <c r="H15" s="246">
        <v>0.007499999999999993</v>
      </c>
      <c r="I15" s="35" t="s">
        <v>71</v>
      </c>
      <c r="AB15" s="48"/>
      <c r="AC15" s="48"/>
    </row>
    <row r="16" spans="2:29" ht="12.75" customHeight="1">
      <c r="B16" s="35" t="s">
        <v>7</v>
      </c>
      <c r="C16" s="35" t="s">
        <v>7</v>
      </c>
      <c r="D16" s="43">
        <v>0.0753</v>
      </c>
      <c r="E16" s="43">
        <v>0.0763</v>
      </c>
      <c r="F16" s="44" t="s">
        <v>53</v>
      </c>
      <c r="G16" s="246">
        <v>0.0753</v>
      </c>
      <c r="H16" s="246">
        <v>0.0010000000000000009</v>
      </c>
      <c r="I16" s="35" t="s">
        <v>56</v>
      </c>
      <c r="AB16" s="48"/>
      <c r="AC16" s="48"/>
    </row>
    <row r="17" spans="2:29" ht="12.75" customHeight="1">
      <c r="B17" s="35" t="s">
        <v>28</v>
      </c>
      <c r="C17" s="35" t="s">
        <v>28</v>
      </c>
      <c r="D17" s="43">
        <v>0.0642</v>
      </c>
      <c r="E17" s="43">
        <v>0.0769</v>
      </c>
      <c r="F17" s="44" t="s">
        <v>53</v>
      </c>
      <c r="G17" s="246">
        <v>0.0642</v>
      </c>
      <c r="H17" s="246">
        <v>0.012700000000000003</v>
      </c>
      <c r="I17" s="35" t="s">
        <v>77</v>
      </c>
      <c r="AB17" s="48"/>
      <c r="AC17" s="48"/>
    </row>
    <row r="18" spans="2:29" ht="12.75" customHeight="1">
      <c r="B18" s="35" t="s">
        <v>37</v>
      </c>
      <c r="C18" s="35" t="s">
        <v>37</v>
      </c>
      <c r="D18" s="43">
        <v>0.0772</v>
      </c>
      <c r="E18" s="43">
        <v>0.0772</v>
      </c>
      <c r="F18" s="46" t="s">
        <v>53</v>
      </c>
      <c r="G18" s="246">
        <v>0.0772</v>
      </c>
      <c r="H18" s="246">
        <v>0</v>
      </c>
      <c r="I18" s="35" t="s">
        <v>86</v>
      </c>
      <c r="AB18" s="48"/>
      <c r="AC18" s="48"/>
    </row>
    <row r="19" spans="2:29" ht="12.75" customHeight="1">
      <c r="B19" s="35" t="s">
        <v>21</v>
      </c>
      <c r="C19" s="35" t="s">
        <v>21</v>
      </c>
      <c r="D19" s="43">
        <v>0.0696</v>
      </c>
      <c r="E19" s="43">
        <v>0.078</v>
      </c>
      <c r="F19" s="46" t="s">
        <v>53</v>
      </c>
      <c r="G19" s="246">
        <v>0.0696</v>
      </c>
      <c r="H19" s="246">
        <v>0.008400000000000005</v>
      </c>
      <c r="I19" s="35" t="s">
        <v>70</v>
      </c>
      <c r="AB19" s="48"/>
      <c r="AC19" s="48"/>
    </row>
    <row r="20" spans="2:29" ht="12.75" customHeight="1">
      <c r="B20" s="35" t="s">
        <v>29</v>
      </c>
      <c r="C20" s="35" t="s">
        <v>29</v>
      </c>
      <c r="D20" s="43">
        <v>0.0619</v>
      </c>
      <c r="E20" s="43">
        <v>0.0784</v>
      </c>
      <c r="F20" s="46" t="s">
        <v>53</v>
      </c>
      <c r="G20" s="246">
        <v>0.0619</v>
      </c>
      <c r="H20" s="246">
        <v>0.0165</v>
      </c>
      <c r="I20" s="35" t="s">
        <v>78</v>
      </c>
      <c r="AB20" s="48"/>
      <c r="AC20" s="48"/>
    </row>
    <row r="21" spans="2:29" ht="12.75" customHeight="1">
      <c r="B21" s="35" t="s">
        <v>93</v>
      </c>
      <c r="C21" s="35" t="s">
        <v>93</v>
      </c>
      <c r="D21" s="43">
        <v>0.0731</v>
      </c>
      <c r="E21" s="43">
        <v>0.0798</v>
      </c>
      <c r="F21" s="46" t="s">
        <v>53</v>
      </c>
      <c r="G21" s="246">
        <v>0.0731</v>
      </c>
      <c r="H21" s="246">
        <v>0.006699999999999998</v>
      </c>
      <c r="I21" s="35" t="s">
        <v>92</v>
      </c>
      <c r="AB21" s="48"/>
      <c r="AC21" s="48"/>
    </row>
    <row r="22" spans="2:29" ht="12.75" customHeight="1">
      <c r="B22" s="35" t="s">
        <v>9</v>
      </c>
      <c r="C22" s="35" t="s">
        <v>9</v>
      </c>
      <c r="D22" s="43">
        <v>0.0598</v>
      </c>
      <c r="E22" s="43">
        <v>0.0816</v>
      </c>
      <c r="F22" s="46" t="s">
        <v>53</v>
      </c>
      <c r="G22" s="246">
        <v>0.0598</v>
      </c>
      <c r="H22" s="246">
        <v>0.021800000000000007</v>
      </c>
      <c r="I22" s="35" t="s">
        <v>58</v>
      </c>
      <c r="AB22" s="48"/>
      <c r="AC22" s="48"/>
    </row>
    <row r="23" spans="2:29" ht="12.75" customHeight="1">
      <c r="B23" s="35" t="s">
        <v>24</v>
      </c>
      <c r="C23" s="35" t="s">
        <v>24</v>
      </c>
      <c r="D23" s="43">
        <v>0.0607</v>
      </c>
      <c r="E23" s="43">
        <v>0.0822</v>
      </c>
      <c r="F23" s="46" t="s">
        <v>53</v>
      </c>
      <c r="G23" s="246">
        <v>0.0607</v>
      </c>
      <c r="H23" s="246">
        <v>0.0215</v>
      </c>
      <c r="I23" s="35" t="s">
        <v>73</v>
      </c>
      <c r="AB23" s="48"/>
      <c r="AC23" s="48"/>
    </row>
    <row r="24" spans="2:29" ht="12.75" customHeight="1">
      <c r="B24" s="35" t="s">
        <v>44</v>
      </c>
      <c r="C24" s="35" t="s">
        <v>44</v>
      </c>
      <c r="D24" s="43">
        <v>0.0828</v>
      </c>
      <c r="E24" s="43">
        <v>0.0828</v>
      </c>
      <c r="F24" s="46" t="s">
        <v>53</v>
      </c>
      <c r="G24" s="246">
        <v>0.0828</v>
      </c>
      <c r="H24" s="246">
        <v>0</v>
      </c>
      <c r="I24" s="35" t="s">
        <v>95</v>
      </c>
      <c r="AB24" s="48"/>
      <c r="AC24" s="48"/>
    </row>
    <row r="25" spans="2:29" ht="12.75" customHeight="1">
      <c r="B25" s="35" t="s">
        <v>20</v>
      </c>
      <c r="C25" s="35" t="s">
        <v>20</v>
      </c>
      <c r="D25" s="43">
        <v>0.0696</v>
      </c>
      <c r="E25" s="43">
        <v>0.0837</v>
      </c>
      <c r="F25" s="44" t="s">
        <v>53</v>
      </c>
      <c r="G25" s="246">
        <v>0.0696</v>
      </c>
      <c r="H25" s="246">
        <v>0.014100000000000001</v>
      </c>
      <c r="I25" s="35" t="s">
        <v>69</v>
      </c>
      <c r="AB25" s="48"/>
      <c r="AC25" s="48"/>
    </row>
    <row r="26" spans="2:29" ht="12.75" customHeight="1">
      <c r="B26" s="35" t="s">
        <v>11</v>
      </c>
      <c r="C26" s="35" t="s">
        <v>11</v>
      </c>
      <c r="D26" s="43">
        <v>0.0721</v>
      </c>
      <c r="E26" s="43">
        <v>0.087</v>
      </c>
      <c r="F26" s="46" t="s">
        <v>53</v>
      </c>
      <c r="G26" s="246">
        <v>0.0721</v>
      </c>
      <c r="H26" s="246">
        <v>0.014899999999999997</v>
      </c>
      <c r="I26" s="35" t="s">
        <v>60</v>
      </c>
      <c r="AB26" s="48"/>
      <c r="AC26" s="48"/>
    </row>
    <row r="27" spans="2:29" ht="12.75" customHeight="1">
      <c r="B27" s="35" t="s">
        <v>16</v>
      </c>
      <c r="C27" s="35" t="s">
        <v>16</v>
      </c>
      <c r="D27" s="43">
        <v>0.0821</v>
      </c>
      <c r="E27" s="43">
        <v>0.0874</v>
      </c>
      <c r="F27" s="46" t="s">
        <v>53</v>
      </c>
      <c r="G27" s="246">
        <v>0.0821</v>
      </c>
      <c r="H27" s="246">
        <v>0.005299999999999999</v>
      </c>
      <c r="I27" s="35" t="s">
        <v>65</v>
      </c>
      <c r="AB27" s="48"/>
      <c r="AC27" s="48"/>
    </row>
    <row r="28" spans="2:29" ht="12.75" customHeight="1">
      <c r="B28" s="49" t="s">
        <v>26</v>
      </c>
      <c r="C28" s="49" t="s">
        <v>26</v>
      </c>
      <c r="D28" s="43">
        <v>0.0786</v>
      </c>
      <c r="E28" s="43">
        <v>0.0877</v>
      </c>
      <c r="F28" s="46" t="s">
        <v>53</v>
      </c>
      <c r="G28" s="246">
        <v>0.0786</v>
      </c>
      <c r="H28" s="246">
        <v>0.009099999999999997</v>
      </c>
      <c r="I28" s="49" t="s">
        <v>75</v>
      </c>
      <c r="AB28" s="48"/>
      <c r="AC28" s="48"/>
    </row>
    <row r="29" spans="2:29" ht="12.75" customHeight="1">
      <c r="B29" s="35" t="s">
        <v>25</v>
      </c>
      <c r="C29" s="35" t="s">
        <v>25</v>
      </c>
      <c r="D29" s="43">
        <v>0.0621</v>
      </c>
      <c r="E29" s="43">
        <v>0.093</v>
      </c>
      <c r="F29" s="46" t="s">
        <v>53</v>
      </c>
      <c r="G29" s="246">
        <v>0.0621</v>
      </c>
      <c r="H29" s="246">
        <v>0.030899999999999997</v>
      </c>
      <c r="I29" s="35" t="s">
        <v>74</v>
      </c>
      <c r="AB29" s="48"/>
      <c r="AC29" s="48"/>
    </row>
    <row r="30" spans="2:29" ht="12.75" customHeight="1">
      <c r="B30" s="35" t="s">
        <v>15</v>
      </c>
      <c r="C30" s="35" t="s">
        <v>15</v>
      </c>
      <c r="D30" s="43">
        <v>0.0736</v>
      </c>
      <c r="E30" s="43">
        <v>0.0992</v>
      </c>
      <c r="F30" s="46" t="s">
        <v>53</v>
      </c>
      <c r="G30" s="246">
        <v>0.0736</v>
      </c>
      <c r="H30" s="246">
        <v>0.025599999999999998</v>
      </c>
      <c r="I30" s="35" t="s">
        <v>64</v>
      </c>
      <c r="AB30" s="48"/>
      <c r="AC30" s="48"/>
    </row>
    <row r="31" spans="2:29" ht="12.75" customHeight="1">
      <c r="B31" s="35" t="s">
        <v>14</v>
      </c>
      <c r="C31" s="35" t="s">
        <v>14</v>
      </c>
      <c r="D31" s="43">
        <v>0.101</v>
      </c>
      <c r="E31" s="43">
        <v>0.1061</v>
      </c>
      <c r="F31" s="46" t="s">
        <v>53</v>
      </c>
      <c r="G31" s="246">
        <v>0.101</v>
      </c>
      <c r="H31" s="246">
        <v>0.005099999999999993</v>
      </c>
      <c r="I31" s="35" t="s">
        <v>63</v>
      </c>
      <c r="AB31" s="48"/>
      <c r="AC31" s="48"/>
    </row>
    <row r="32" spans="2:29" ht="12.75" customHeight="1">
      <c r="B32" s="35" t="s">
        <v>13</v>
      </c>
      <c r="C32" s="35" t="s">
        <v>13</v>
      </c>
      <c r="D32" s="43">
        <v>0.0862</v>
      </c>
      <c r="E32" s="43">
        <v>0.1073</v>
      </c>
      <c r="F32" s="46" t="s">
        <v>53</v>
      </c>
      <c r="G32" s="246">
        <v>0.0862</v>
      </c>
      <c r="H32" s="246">
        <v>0.021100000000000008</v>
      </c>
      <c r="I32" s="35" t="s">
        <v>62</v>
      </c>
      <c r="AB32" s="48"/>
      <c r="AC32" s="48"/>
    </row>
    <row r="33" spans="2:29" ht="12.75" customHeight="1">
      <c r="B33" s="35" t="s">
        <v>6</v>
      </c>
      <c r="C33" s="35" t="s">
        <v>6</v>
      </c>
      <c r="D33" s="43">
        <v>0.0838</v>
      </c>
      <c r="E33" s="43">
        <v>0.1127</v>
      </c>
      <c r="F33" s="44" t="s">
        <v>53</v>
      </c>
      <c r="G33" s="246">
        <v>0.0838</v>
      </c>
      <c r="H33" s="246">
        <v>0.028899999999999995</v>
      </c>
      <c r="I33" s="35" t="s">
        <v>55</v>
      </c>
      <c r="AB33" s="48"/>
      <c r="AC33" s="48"/>
    </row>
    <row r="34" spans="2:29" ht="12.75" customHeight="1">
      <c r="B34" s="35" t="s">
        <v>4</v>
      </c>
      <c r="C34" s="35" t="s">
        <v>4</v>
      </c>
      <c r="D34" s="43">
        <v>0.0788</v>
      </c>
      <c r="E34" s="43">
        <v>0.114</v>
      </c>
      <c r="F34" s="46" t="s">
        <v>53</v>
      </c>
      <c r="G34" s="246">
        <v>0.0788</v>
      </c>
      <c r="H34" s="246">
        <v>0.03520000000000001</v>
      </c>
      <c r="I34" s="35" t="s">
        <v>4</v>
      </c>
      <c r="AB34" s="48"/>
      <c r="AC34" s="48"/>
    </row>
    <row r="35" spans="2:29" ht="12.75" customHeight="1">
      <c r="B35" s="35" t="s">
        <v>27</v>
      </c>
      <c r="C35" s="35" t="s">
        <v>27</v>
      </c>
      <c r="D35" s="43">
        <v>0.0835</v>
      </c>
      <c r="E35" s="43">
        <v>0.1145</v>
      </c>
      <c r="F35" s="44" t="s">
        <v>53</v>
      </c>
      <c r="G35" s="246">
        <v>0.0835</v>
      </c>
      <c r="H35" s="247">
        <v>0.031</v>
      </c>
      <c r="I35" s="35" t="s">
        <v>76</v>
      </c>
      <c r="AB35" s="48"/>
      <c r="AC35" s="48"/>
    </row>
    <row r="36" spans="2:29" ht="12.75" customHeight="1">
      <c r="B36" s="35" t="s">
        <v>30</v>
      </c>
      <c r="C36" s="35" t="s">
        <v>30</v>
      </c>
      <c r="D36" s="43">
        <v>0.0771</v>
      </c>
      <c r="E36" s="43">
        <v>0.1148</v>
      </c>
      <c r="F36" s="46" t="s">
        <v>53</v>
      </c>
      <c r="G36" s="246">
        <v>0.0771</v>
      </c>
      <c r="H36" s="246">
        <v>0.0377</v>
      </c>
      <c r="I36" s="35" t="s">
        <v>79</v>
      </c>
      <c r="AB36" s="48"/>
      <c r="AC36" s="48"/>
    </row>
    <row r="37" spans="2:29" ht="12.75" customHeight="1">
      <c r="B37" s="35" t="s">
        <v>19</v>
      </c>
      <c r="C37" s="35" t="s">
        <v>19</v>
      </c>
      <c r="D37" s="43">
        <v>0.0911</v>
      </c>
      <c r="E37" s="43">
        <v>0.1179</v>
      </c>
      <c r="F37" s="46" t="s">
        <v>53</v>
      </c>
      <c r="G37" s="246">
        <v>0.0911</v>
      </c>
      <c r="H37" s="246">
        <v>0.026800000000000004</v>
      </c>
      <c r="I37" s="35" t="s">
        <v>68</v>
      </c>
      <c r="J37" s="49"/>
      <c r="AB37" s="48"/>
      <c r="AC37" s="48"/>
    </row>
    <row r="38" spans="2:29" ht="12.75" customHeight="1">
      <c r="B38" s="35" t="s">
        <v>5</v>
      </c>
      <c r="C38" s="35" t="s">
        <v>5</v>
      </c>
      <c r="D38" s="43">
        <v>0.0788</v>
      </c>
      <c r="E38" s="43">
        <v>0.1208</v>
      </c>
      <c r="F38" s="46" t="s">
        <v>53</v>
      </c>
      <c r="G38" s="246">
        <v>0.0788</v>
      </c>
      <c r="H38" s="246">
        <v>0.04200000000000001</v>
      </c>
      <c r="I38" s="35" t="s">
        <v>54</v>
      </c>
      <c r="AB38" s="48"/>
      <c r="AC38" s="48"/>
    </row>
    <row r="39" spans="2:29" ht="12.75" customHeight="1">
      <c r="B39" s="35" t="s">
        <v>12</v>
      </c>
      <c r="C39" s="35" t="s">
        <v>12</v>
      </c>
      <c r="D39" s="43">
        <v>0.1095</v>
      </c>
      <c r="E39" s="43">
        <v>0.1237</v>
      </c>
      <c r="F39" s="46" t="s">
        <v>53</v>
      </c>
      <c r="G39" s="246">
        <v>0.1095</v>
      </c>
      <c r="H39" s="246">
        <v>0.014200000000000004</v>
      </c>
      <c r="I39" s="35" t="s">
        <v>61</v>
      </c>
      <c r="AB39" s="48"/>
      <c r="AC39" s="48"/>
    </row>
    <row r="40" spans="2:29" ht="12.75" customHeight="1">
      <c r="B40" s="35" t="s">
        <v>33</v>
      </c>
      <c r="C40" s="35" t="s">
        <v>33</v>
      </c>
      <c r="D40" s="43">
        <v>0.0933</v>
      </c>
      <c r="E40" s="43">
        <v>0.1268</v>
      </c>
      <c r="F40" s="46" t="s">
        <v>53</v>
      </c>
      <c r="G40" s="246">
        <v>0.0933</v>
      </c>
      <c r="H40" s="246">
        <v>0.0335</v>
      </c>
      <c r="I40" s="35" t="s">
        <v>82</v>
      </c>
      <c r="K40" s="145" t="s">
        <v>136</v>
      </c>
      <c r="L40" s="145"/>
      <c r="M40" s="244"/>
      <c r="N40" s="244"/>
      <c r="O40" s="244"/>
      <c r="P40" s="244"/>
      <c r="Q40" s="244"/>
      <c r="R40" s="244"/>
      <c r="AB40" s="48"/>
      <c r="AC40" s="48"/>
    </row>
    <row r="41" spans="2:18" ht="12.75" customHeight="1">
      <c r="B41" s="35" t="s">
        <v>35</v>
      </c>
      <c r="C41" s="35" t="s">
        <v>35</v>
      </c>
      <c r="D41" s="43">
        <v>0.1156</v>
      </c>
      <c r="E41" s="43">
        <v>0.1296</v>
      </c>
      <c r="F41" s="46" t="s">
        <v>53</v>
      </c>
      <c r="G41" s="246">
        <v>0.1156</v>
      </c>
      <c r="H41" s="246">
        <v>0.013999999999999999</v>
      </c>
      <c r="I41" s="35" t="s">
        <v>84</v>
      </c>
      <c r="K41" s="145" t="s">
        <v>137</v>
      </c>
      <c r="L41" s="145"/>
      <c r="M41" s="244"/>
      <c r="N41" s="244"/>
      <c r="O41" s="244"/>
      <c r="P41" s="244"/>
      <c r="Q41" s="244"/>
      <c r="R41" s="244"/>
    </row>
    <row r="42" spans="2:9" ht="12.75" customHeight="1">
      <c r="B42" s="35" t="s">
        <v>23</v>
      </c>
      <c r="C42" s="35" t="s">
        <v>23</v>
      </c>
      <c r="D42" s="43">
        <v>0.1409</v>
      </c>
      <c r="E42" s="43">
        <v>0.1409</v>
      </c>
      <c r="F42" s="46" t="s">
        <v>53</v>
      </c>
      <c r="G42" s="246">
        <v>0.1409</v>
      </c>
      <c r="H42" s="246">
        <v>0</v>
      </c>
      <c r="I42" s="35" t="s">
        <v>72</v>
      </c>
    </row>
    <row r="43" spans="2:14" ht="15">
      <c r="B43" s="35" t="s">
        <v>18</v>
      </c>
      <c r="C43" s="35" t="s">
        <v>18</v>
      </c>
      <c r="D43" s="43">
        <v>0.1275</v>
      </c>
      <c r="E43" s="43">
        <v>0.1414</v>
      </c>
      <c r="F43" s="46" t="s">
        <v>53</v>
      </c>
      <c r="G43" s="246">
        <v>0.1275</v>
      </c>
      <c r="H43" s="246">
        <v>0.013899999999999996</v>
      </c>
      <c r="I43" s="35" t="s">
        <v>67</v>
      </c>
      <c r="K43" s="35" t="s">
        <v>122</v>
      </c>
      <c r="N43" s="50"/>
    </row>
    <row r="44" spans="2:9" ht="15">
      <c r="B44" s="35" t="s">
        <v>17</v>
      </c>
      <c r="C44" s="35" t="s">
        <v>17</v>
      </c>
      <c r="D44" s="43">
        <v>0.0829</v>
      </c>
      <c r="E44" s="43">
        <v>0.1477</v>
      </c>
      <c r="F44" s="46" t="s">
        <v>53</v>
      </c>
      <c r="G44" s="246">
        <v>0.0829</v>
      </c>
      <c r="H44" s="246">
        <v>0.0648</v>
      </c>
      <c r="I44" s="35" t="s">
        <v>66</v>
      </c>
    </row>
    <row r="45" spans="2:12" ht="13.5">
      <c r="B45" s="35" t="s">
        <v>10</v>
      </c>
      <c r="C45" s="35" t="s">
        <v>10</v>
      </c>
      <c r="D45" s="43">
        <v>0.0761</v>
      </c>
      <c r="E45" s="43">
        <v>0.1519</v>
      </c>
      <c r="F45" s="46" t="s">
        <v>53</v>
      </c>
      <c r="G45" s="246">
        <v>0.0761</v>
      </c>
      <c r="H45" s="246">
        <v>0.0758</v>
      </c>
      <c r="I45" s="35" t="s">
        <v>59</v>
      </c>
      <c r="L45" s="52"/>
    </row>
    <row r="46" spans="3:12" ht="13.5">
      <c r="C46" s="51"/>
      <c r="L46" s="52"/>
    </row>
    <row r="47" spans="12:14" ht="15">
      <c r="L47" s="50"/>
      <c r="N47" s="50"/>
    </row>
    <row r="54" ht="13.5">
      <c r="C54" s="53"/>
    </row>
  </sheetData>
  <printOptions/>
  <pageMargins left="0.75" right="0.75" top="1" bottom="1" header="0.5" footer="0.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46"/>
  <sheetViews>
    <sheetView showGridLines="0" workbookViewId="0" topLeftCell="A1">
      <selection activeCell="C2" sqref="C2"/>
    </sheetView>
  </sheetViews>
  <sheetFormatPr defaultColWidth="9.140625" defaultRowHeight="15"/>
  <cols>
    <col min="1" max="1" width="2.8515625" style="35" customWidth="1"/>
    <col min="2" max="2" width="6.7109375" style="35" customWidth="1"/>
    <col min="3" max="11" width="7.7109375" style="35" customWidth="1"/>
    <col min="12" max="16384" width="9.140625" style="35" customWidth="1"/>
  </cols>
  <sheetData>
    <row r="2" ht="15">
      <c r="C2" s="36" t="s">
        <v>187</v>
      </c>
    </row>
    <row r="3" spans="14:15" ht="15">
      <c r="N3" s="36"/>
      <c r="O3" s="36"/>
    </row>
    <row r="4" spans="14:15" ht="15">
      <c r="N4" s="36"/>
      <c r="O4" s="36"/>
    </row>
    <row r="5" spans="2:21" ht="15">
      <c r="B5" s="55"/>
      <c r="C5" s="56" t="s">
        <v>101</v>
      </c>
      <c r="D5" s="56" t="s">
        <v>102</v>
      </c>
      <c r="E5" s="56" t="s">
        <v>103</v>
      </c>
      <c r="F5" s="56" t="s">
        <v>104</v>
      </c>
      <c r="G5" s="56" t="s">
        <v>105</v>
      </c>
      <c r="H5" s="57" t="s">
        <v>106</v>
      </c>
      <c r="I5" s="57" t="s">
        <v>107</v>
      </c>
      <c r="J5" s="57" t="s">
        <v>108</v>
      </c>
      <c r="K5" s="57" t="s">
        <v>109</v>
      </c>
      <c r="L5" s="57" t="s">
        <v>110</v>
      </c>
      <c r="M5" s="57" t="s">
        <v>111</v>
      </c>
      <c r="N5" s="57" t="s">
        <v>112</v>
      </c>
      <c r="O5" s="57" t="s">
        <v>113</v>
      </c>
      <c r="P5" s="57" t="s">
        <v>1</v>
      </c>
      <c r="Q5" s="57" t="s">
        <v>114</v>
      </c>
      <c r="R5" s="57" t="s">
        <v>2</v>
      </c>
      <c r="S5" s="57" t="s">
        <v>115</v>
      </c>
      <c r="T5" s="57" t="s">
        <v>3</v>
      </c>
      <c r="U5" s="57" t="s">
        <v>176</v>
      </c>
    </row>
    <row r="6" spans="2:21" ht="12.75" customHeight="1">
      <c r="B6" s="65" t="s">
        <v>4</v>
      </c>
      <c r="C6" s="109">
        <v>0.0972</v>
      </c>
      <c r="D6" s="109">
        <v>0.1019</v>
      </c>
      <c r="E6" s="109">
        <v>0.1058</v>
      </c>
      <c r="F6" s="109">
        <v>0.1015</v>
      </c>
      <c r="G6" s="109">
        <v>0.1033</v>
      </c>
      <c r="H6" s="110">
        <v>0.1041</v>
      </c>
      <c r="I6" s="110">
        <v>0.1094</v>
      </c>
      <c r="J6" s="110">
        <v>0.1107</v>
      </c>
      <c r="K6" s="110">
        <v>0.1148</v>
      </c>
      <c r="L6" s="110">
        <v>0.1151</v>
      </c>
      <c r="M6" s="110">
        <v>0.1189</v>
      </c>
      <c r="N6" s="110">
        <v>0.1175</v>
      </c>
      <c r="O6" s="110">
        <v>0.1225</v>
      </c>
      <c r="P6" s="110">
        <v>0.1199</v>
      </c>
      <c r="Q6" s="110">
        <v>0.1206</v>
      </c>
      <c r="R6" s="110">
        <v>0.1183</v>
      </c>
      <c r="S6" s="110">
        <v>0.1159</v>
      </c>
      <c r="T6" s="110">
        <v>0.1133</v>
      </c>
      <c r="U6" s="110">
        <v>0.114</v>
      </c>
    </row>
    <row r="7" spans="2:21" ht="12.75" customHeight="1">
      <c r="B7" s="68" t="s">
        <v>54</v>
      </c>
      <c r="C7" s="111">
        <v>0.0996</v>
      </c>
      <c r="D7" s="111">
        <v>0.103</v>
      </c>
      <c r="E7" s="111">
        <v>0.1096</v>
      </c>
      <c r="F7" s="111">
        <v>0.1045</v>
      </c>
      <c r="G7" s="111">
        <v>0.1067</v>
      </c>
      <c r="H7" s="112">
        <v>0.1073</v>
      </c>
      <c r="I7" s="112">
        <v>0.1143</v>
      </c>
      <c r="J7" s="112">
        <v>0.1162</v>
      </c>
      <c r="K7" s="112">
        <v>0.1206</v>
      </c>
      <c r="L7" s="112">
        <v>0.1202</v>
      </c>
      <c r="M7" s="112">
        <v>0.1255</v>
      </c>
      <c r="N7" s="112">
        <v>0.1242</v>
      </c>
      <c r="O7" s="112">
        <v>0.1309</v>
      </c>
      <c r="P7" s="112">
        <v>0.1271</v>
      </c>
      <c r="Q7" s="112">
        <v>0.1262</v>
      </c>
      <c r="R7" s="112">
        <v>0.123</v>
      </c>
      <c r="S7" s="112">
        <v>0.1219</v>
      </c>
      <c r="T7" s="112">
        <v>0.1197</v>
      </c>
      <c r="U7" s="112">
        <v>0.1208</v>
      </c>
    </row>
    <row r="8" ht="12.75" customHeight="1"/>
    <row r="9" ht="12.75" customHeight="1"/>
    <row r="10" ht="12.75" customHeight="1">
      <c r="B10" s="72"/>
    </row>
    <row r="11" ht="12.75" customHeight="1">
      <c r="B11" s="72"/>
    </row>
    <row r="12" ht="12.75" customHeight="1"/>
    <row r="13" ht="12.75" customHeight="1"/>
    <row r="23" ht="15">
      <c r="C23" s="50"/>
    </row>
    <row r="24" ht="15">
      <c r="C24" s="47"/>
    </row>
    <row r="46" ht="15">
      <c r="D46" s="35" t="s">
        <v>122</v>
      </c>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7"/>
  <sheetViews>
    <sheetView showGridLines="0" workbookViewId="0" topLeftCell="A1">
      <selection activeCell="M2" sqref="M2"/>
    </sheetView>
  </sheetViews>
  <sheetFormatPr defaultColWidth="9.140625" defaultRowHeight="15"/>
  <cols>
    <col min="1" max="1" width="4.140625" style="35" customWidth="1"/>
    <col min="2" max="2" width="20.57421875" style="45" customWidth="1"/>
    <col min="3" max="4" width="7.00390625" style="35" customWidth="1"/>
    <col min="5" max="5" width="16.7109375" style="35" customWidth="1"/>
    <col min="6" max="6" width="3.140625" style="35" hidden="1" customWidth="1"/>
    <col min="7" max="9" width="18.28125" style="35" hidden="1" customWidth="1"/>
    <col min="10" max="10" width="18.28125" style="35" customWidth="1"/>
    <col min="11" max="11" width="1.7109375" style="35" customWidth="1"/>
    <col min="12" max="12" width="5.7109375" style="35" customWidth="1"/>
    <col min="13" max="13" width="7.140625" style="35" customWidth="1"/>
    <col min="14" max="14" width="12.8515625" style="35" customWidth="1"/>
    <col min="15" max="16" width="17.421875" style="35" customWidth="1"/>
    <col min="17" max="16384" width="9.140625" style="35" customWidth="1"/>
  </cols>
  <sheetData>
    <row r="2" spans="3:13" ht="15">
      <c r="C2" s="64"/>
      <c r="D2" s="64"/>
      <c r="E2" s="64"/>
      <c r="M2" s="36" t="s">
        <v>188</v>
      </c>
    </row>
    <row r="3" spans="3:5" ht="15">
      <c r="C3" s="54"/>
      <c r="D3" s="54"/>
      <c r="E3" s="54"/>
    </row>
    <row r="4" spans="2:6" ht="12.75" customHeight="1">
      <c r="B4" s="389" t="s">
        <v>120</v>
      </c>
      <c r="C4" s="384" t="s">
        <v>97</v>
      </c>
      <c r="D4" s="113" t="s">
        <v>123</v>
      </c>
      <c r="E4" s="386" t="s">
        <v>138</v>
      </c>
      <c r="F4" s="54"/>
    </row>
    <row r="5" spans="2:6" ht="36">
      <c r="B5" s="390"/>
      <c r="C5" s="385"/>
      <c r="D5" s="114" t="s">
        <v>124</v>
      </c>
      <c r="E5" s="387"/>
      <c r="F5" s="54"/>
    </row>
    <row r="6" spans="2:9" ht="12.75" customHeight="1">
      <c r="B6" s="390"/>
      <c r="C6" s="248" t="s">
        <v>100</v>
      </c>
      <c r="D6" s="249"/>
      <c r="E6" s="388"/>
      <c r="H6" s="58" t="s">
        <v>47</v>
      </c>
      <c r="I6" s="58" t="s">
        <v>48</v>
      </c>
    </row>
    <row r="7" spans="2:12" ht="12.75" customHeight="1">
      <c r="B7" s="250" t="s">
        <v>23</v>
      </c>
      <c r="C7" s="251">
        <v>0.1409</v>
      </c>
      <c r="D7" s="258">
        <v>0</v>
      </c>
      <c r="E7" s="259">
        <v>0</v>
      </c>
      <c r="F7" s="54"/>
      <c r="G7" s="40" t="s">
        <v>72</v>
      </c>
      <c r="H7" s="43">
        <v>0.1409</v>
      </c>
      <c r="I7" s="43">
        <v>0.1409</v>
      </c>
      <c r="K7" s="67"/>
      <c r="L7" s="67"/>
    </row>
    <row r="8" spans="2:18" ht="12.75" customHeight="1">
      <c r="B8" s="234" t="s">
        <v>37</v>
      </c>
      <c r="C8" s="252">
        <v>0.0772</v>
      </c>
      <c r="D8" s="254">
        <v>0</v>
      </c>
      <c r="E8" s="256">
        <v>0</v>
      </c>
      <c r="F8" s="54"/>
      <c r="G8" s="40" t="s">
        <v>86</v>
      </c>
      <c r="H8" s="43">
        <v>0.0772</v>
      </c>
      <c r="I8" s="43">
        <v>0.0772</v>
      </c>
      <c r="K8" s="67"/>
      <c r="L8" s="66"/>
      <c r="M8" s="54"/>
      <c r="N8" s="101"/>
      <c r="O8" s="101"/>
      <c r="P8" s="54"/>
      <c r="Q8" s="54"/>
      <c r="R8" s="54"/>
    </row>
    <row r="9" spans="2:18" ht="12.75" customHeight="1">
      <c r="B9" s="234" t="s">
        <v>181</v>
      </c>
      <c r="C9" s="252">
        <v>0.0561</v>
      </c>
      <c r="D9" s="254">
        <v>0</v>
      </c>
      <c r="E9" s="256">
        <v>0</v>
      </c>
      <c r="F9" s="54"/>
      <c r="G9" s="40" t="s">
        <v>87</v>
      </c>
      <c r="H9" s="43">
        <v>0.0561</v>
      </c>
      <c r="I9" s="43">
        <v>0.0561</v>
      </c>
      <c r="K9" s="67"/>
      <c r="L9" s="66"/>
      <c r="M9" s="54"/>
      <c r="N9" s="101"/>
      <c r="O9" s="101"/>
      <c r="P9" s="54"/>
      <c r="Q9" s="54"/>
      <c r="R9" s="54"/>
    </row>
    <row r="10" spans="2:18" ht="12.75" customHeight="1">
      <c r="B10" s="234" t="s">
        <v>44</v>
      </c>
      <c r="C10" s="252">
        <v>0.0828</v>
      </c>
      <c r="D10" s="254">
        <v>0</v>
      </c>
      <c r="E10" s="256">
        <v>0</v>
      </c>
      <c r="F10" s="54"/>
      <c r="G10" s="40" t="s">
        <v>95</v>
      </c>
      <c r="H10" s="43">
        <v>0.0828</v>
      </c>
      <c r="I10" s="43">
        <v>0.0828</v>
      </c>
      <c r="K10" s="67"/>
      <c r="L10" s="66"/>
      <c r="M10" s="54"/>
      <c r="N10" s="101"/>
      <c r="O10" s="101"/>
      <c r="P10" s="54"/>
      <c r="Q10" s="54"/>
      <c r="R10" s="54"/>
    </row>
    <row r="11" spans="2:18" ht="12.75" customHeight="1">
      <c r="B11" s="234" t="s">
        <v>32</v>
      </c>
      <c r="C11" s="252">
        <v>0.0643</v>
      </c>
      <c r="D11" s="254">
        <v>0.0005000000000000004</v>
      </c>
      <c r="E11" s="256">
        <v>0.7716049382716084</v>
      </c>
      <c r="F11" s="54"/>
      <c r="G11" s="40" t="s">
        <v>81</v>
      </c>
      <c r="H11" s="43">
        <v>0.0643</v>
      </c>
      <c r="I11" s="43">
        <v>0.0648</v>
      </c>
      <c r="K11" s="67"/>
      <c r="L11" s="66"/>
      <c r="M11" s="54"/>
      <c r="N11" s="101"/>
      <c r="O11" s="101"/>
      <c r="P11" s="54"/>
      <c r="Q11" s="54"/>
      <c r="R11" s="54"/>
    </row>
    <row r="12" spans="2:18" ht="12.75" customHeight="1">
      <c r="B12" s="234" t="s">
        <v>7</v>
      </c>
      <c r="C12" s="252">
        <v>0.0753</v>
      </c>
      <c r="D12" s="253">
        <v>0.0010000000000000009</v>
      </c>
      <c r="E12" s="255">
        <v>1.3106159895150737</v>
      </c>
      <c r="F12" s="54"/>
      <c r="G12" s="40" t="s">
        <v>56</v>
      </c>
      <c r="H12" s="43">
        <v>0.0753</v>
      </c>
      <c r="I12" s="43">
        <v>0.0763</v>
      </c>
      <c r="K12" s="67"/>
      <c r="L12" s="66"/>
      <c r="M12" s="54"/>
      <c r="N12" s="101"/>
      <c r="O12" s="101"/>
      <c r="P12" s="54"/>
      <c r="Q12" s="54"/>
      <c r="R12" s="54"/>
    </row>
    <row r="13" spans="2:18" ht="12.75" customHeight="1">
      <c r="B13" s="234" t="s">
        <v>8</v>
      </c>
      <c r="C13" s="252">
        <v>0.0677</v>
      </c>
      <c r="D13" s="253">
        <v>0.0011000000000000038</v>
      </c>
      <c r="E13" s="255">
        <v>1.5988372093023284</v>
      </c>
      <c r="F13" s="54"/>
      <c r="G13" s="40" t="s">
        <v>57</v>
      </c>
      <c r="H13" s="43">
        <v>0.0677</v>
      </c>
      <c r="I13" s="43">
        <v>0.0688</v>
      </c>
      <c r="K13" s="67"/>
      <c r="L13" s="66"/>
      <c r="M13" s="54"/>
      <c r="N13" s="101"/>
      <c r="O13" s="101"/>
      <c r="P13" s="54"/>
      <c r="Q13" s="54"/>
      <c r="R13" s="54"/>
    </row>
    <row r="14" spans="2:18" ht="12.75" customHeight="1">
      <c r="B14" s="234" t="s">
        <v>43</v>
      </c>
      <c r="C14" s="252">
        <v>0.0581</v>
      </c>
      <c r="D14" s="253">
        <v>0.0013000000000000025</v>
      </c>
      <c r="E14" s="255">
        <v>2.1885521885521952</v>
      </c>
      <c r="F14" s="54"/>
      <c r="G14" s="40" t="s">
        <v>94</v>
      </c>
      <c r="H14" s="43">
        <v>0.0581</v>
      </c>
      <c r="I14" s="43">
        <v>0.0594</v>
      </c>
      <c r="K14" s="67"/>
      <c r="L14" s="66"/>
      <c r="M14" s="54"/>
      <c r="N14" s="101"/>
      <c r="O14" s="101"/>
      <c r="P14" s="54"/>
      <c r="Q14" s="54"/>
      <c r="R14" s="54"/>
    </row>
    <row r="15" spans="2:18" ht="12.75" customHeight="1">
      <c r="B15" s="234" t="s">
        <v>41</v>
      </c>
      <c r="C15" s="252">
        <v>0.0615</v>
      </c>
      <c r="D15" s="253">
        <v>0.001899999999999999</v>
      </c>
      <c r="E15" s="255">
        <v>2.9968454258675115</v>
      </c>
      <c r="F15" s="54"/>
      <c r="G15" s="40" t="s">
        <v>91</v>
      </c>
      <c r="H15" s="43">
        <v>0.0615</v>
      </c>
      <c r="I15" s="43">
        <v>0.0634</v>
      </c>
      <c r="K15" s="67"/>
      <c r="L15" s="66"/>
      <c r="M15" s="54"/>
      <c r="N15" s="101"/>
      <c r="O15" s="101"/>
      <c r="P15" s="54"/>
      <c r="Q15" s="54"/>
      <c r="R15" s="54"/>
    </row>
    <row r="16" spans="2:18" ht="12.75" customHeight="1">
      <c r="B16" s="234" t="s">
        <v>14</v>
      </c>
      <c r="C16" s="252">
        <v>0.101</v>
      </c>
      <c r="D16" s="253">
        <v>0.005099999999999993</v>
      </c>
      <c r="E16" s="255">
        <v>4.806786050895373</v>
      </c>
      <c r="F16" s="54"/>
      <c r="G16" s="40" t="s">
        <v>63</v>
      </c>
      <c r="H16" s="43">
        <v>0.101</v>
      </c>
      <c r="I16" s="43">
        <v>0.1061</v>
      </c>
      <c r="K16" s="67"/>
      <c r="L16" s="66"/>
      <c r="M16" s="54"/>
      <c r="N16" s="101"/>
      <c r="O16" s="101"/>
      <c r="P16" s="54"/>
      <c r="Q16" s="54"/>
      <c r="R16" s="54"/>
    </row>
    <row r="17" spans="2:18" ht="12.75" customHeight="1">
      <c r="B17" s="234" t="s">
        <v>16</v>
      </c>
      <c r="C17" s="252">
        <v>0.0821</v>
      </c>
      <c r="D17" s="253">
        <v>0.005299999999999999</v>
      </c>
      <c r="E17" s="255">
        <v>6.06407322654462</v>
      </c>
      <c r="F17" s="54"/>
      <c r="G17" s="40" t="s">
        <v>65</v>
      </c>
      <c r="H17" s="43">
        <v>0.0821</v>
      </c>
      <c r="I17" s="43">
        <v>0.0874</v>
      </c>
      <c r="K17" s="67"/>
      <c r="L17" s="66"/>
      <c r="M17" s="54"/>
      <c r="N17" s="101"/>
      <c r="O17" s="101"/>
      <c r="P17" s="54"/>
      <c r="Q17" s="54"/>
      <c r="R17" s="54"/>
    </row>
    <row r="18" spans="2:18" ht="12.75" customHeight="1">
      <c r="B18" s="234" t="s">
        <v>40</v>
      </c>
      <c r="C18" s="252">
        <v>0.0587</v>
      </c>
      <c r="D18" s="253">
        <v>0.005199999999999996</v>
      </c>
      <c r="E18" s="255">
        <v>8.137715179968696</v>
      </c>
      <c r="F18" s="54"/>
      <c r="G18" s="40" t="s">
        <v>90</v>
      </c>
      <c r="H18" s="43">
        <v>0.0587</v>
      </c>
      <c r="I18" s="43">
        <v>0.0639</v>
      </c>
      <c r="K18" s="67"/>
      <c r="L18" s="66"/>
      <c r="M18" s="54"/>
      <c r="N18" s="101"/>
      <c r="O18" s="101"/>
      <c r="P18" s="54"/>
      <c r="Q18" s="54"/>
      <c r="R18" s="54"/>
    </row>
    <row r="19" spans="2:18" ht="12.75" customHeight="1">
      <c r="B19" s="234" t="s">
        <v>93</v>
      </c>
      <c r="C19" s="252">
        <v>0.0731</v>
      </c>
      <c r="D19" s="253">
        <v>0.006699999999999998</v>
      </c>
      <c r="E19" s="255">
        <v>8.395989974937345</v>
      </c>
      <c r="F19" s="54"/>
      <c r="G19" s="40" t="s">
        <v>92</v>
      </c>
      <c r="H19" s="43">
        <v>0.0731</v>
      </c>
      <c r="I19" s="43">
        <v>0.0798</v>
      </c>
      <c r="K19" s="67"/>
      <c r="L19" s="66"/>
      <c r="M19" s="54"/>
      <c r="N19" s="101"/>
      <c r="O19" s="101"/>
      <c r="P19" s="54"/>
      <c r="Q19" s="54"/>
      <c r="R19" s="54"/>
    </row>
    <row r="20" spans="2:18" ht="12.75" customHeight="1">
      <c r="B20" s="234" t="s">
        <v>18</v>
      </c>
      <c r="C20" s="252">
        <v>0.1275</v>
      </c>
      <c r="D20" s="253">
        <v>0.013899999999999996</v>
      </c>
      <c r="E20" s="255">
        <v>9.83026874115983</v>
      </c>
      <c r="F20" s="54"/>
      <c r="G20" s="40" t="s">
        <v>67</v>
      </c>
      <c r="H20" s="43">
        <v>0.1275</v>
      </c>
      <c r="I20" s="43">
        <v>0.1414</v>
      </c>
      <c r="K20" s="67"/>
      <c r="L20" s="66"/>
      <c r="M20" s="54"/>
      <c r="N20" s="101"/>
      <c r="O20" s="101"/>
      <c r="P20" s="54"/>
      <c r="Q20" s="54"/>
      <c r="R20" s="54"/>
    </row>
    <row r="21" spans="2:18" ht="12.75" customHeight="1">
      <c r="B21" s="234" t="s">
        <v>22</v>
      </c>
      <c r="C21" s="252">
        <v>0.0665</v>
      </c>
      <c r="D21" s="253">
        <v>0.007499999999999993</v>
      </c>
      <c r="E21" s="255">
        <v>10.13513513513512</v>
      </c>
      <c r="F21" s="54"/>
      <c r="G21" s="40" t="s">
        <v>71</v>
      </c>
      <c r="H21" s="43">
        <v>0.0665</v>
      </c>
      <c r="I21" s="43">
        <v>0.074</v>
      </c>
      <c r="K21" s="67"/>
      <c r="L21" s="66"/>
      <c r="M21" s="54"/>
      <c r="N21" s="101"/>
      <c r="O21" s="101"/>
      <c r="P21" s="54"/>
      <c r="Q21" s="54"/>
      <c r="R21" s="54"/>
    </row>
    <row r="22" spans="2:18" ht="12.75" customHeight="1">
      <c r="B22" s="234" t="s">
        <v>26</v>
      </c>
      <c r="C22" s="252">
        <v>0.0786</v>
      </c>
      <c r="D22" s="253">
        <v>0.009099999999999997</v>
      </c>
      <c r="E22" s="255">
        <v>10.376282782212087</v>
      </c>
      <c r="F22" s="54"/>
      <c r="G22" s="40" t="s">
        <v>75</v>
      </c>
      <c r="H22" s="43">
        <v>0.0786</v>
      </c>
      <c r="I22" s="43">
        <v>0.0877</v>
      </c>
      <c r="K22" s="67"/>
      <c r="L22" s="66"/>
      <c r="M22" s="54"/>
      <c r="N22" s="101"/>
      <c r="O22" s="101"/>
      <c r="P22" s="54"/>
      <c r="Q22" s="54"/>
      <c r="R22" s="54"/>
    </row>
    <row r="23" spans="2:18" ht="12.75" customHeight="1">
      <c r="B23" s="234" t="s">
        <v>31</v>
      </c>
      <c r="C23" s="252">
        <v>0.0596</v>
      </c>
      <c r="D23" s="253">
        <v>0.007099999999999995</v>
      </c>
      <c r="E23" s="255">
        <v>10.64467766116941</v>
      </c>
      <c r="F23" s="54"/>
      <c r="G23" s="40" t="s">
        <v>80</v>
      </c>
      <c r="H23" s="43">
        <v>0.0596</v>
      </c>
      <c r="I23" s="43">
        <v>0.0667</v>
      </c>
      <c r="K23" s="67"/>
      <c r="L23" s="66"/>
      <c r="M23" s="54"/>
      <c r="N23" s="101"/>
      <c r="O23" s="101"/>
      <c r="P23" s="54"/>
      <c r="Q23" s="54"/>
      <c r="R23" s="54"/>
    </row>
    <row r="24" spans="2:18" ht="12.75" customHeight="1">
      <c r="B24" s="234" t="s">
        <v>21</v>
      </c>
      <c r="C24" s="252">
        <v>0.0696</v>
      </c>
      <c r="D24" s="253">
        <v>0.008400000000000005</v>
      </c>
      <c r="E24" s="255">
        <v>10.769230769230775</v>
      </c>
      <c r="F24" s="54"/>
      <c r="G24" s="40" t="s">
        <v>70</v>
      </c>
      <c r="H24" s="43">
        <v>0.0696</v>
      </c>
      <c r="I24" s="43">
        <v>0.078</v>
      </c>
      <c r="K24" s="67"/>
      <c r="L24" s="66"/>
      <c r="M24" s="54"/>
      <c r="N24" s="101"/>
      <c r="O24" s="101"/>
      <c r="P24" s="54"/>
      <c r="Q24" s="54"/>
      <c r="R24" s="54"/>
    </row>
    <row r="25" spans="2:18" ht="12.75" customHeight="1">
      <c r="B25" s="234" t="s">
        <v>35</v>
      </c>
      <c r="C25" s="252">
        <v>0.1156</v>
      </c>
      <c r="D25" s="253">
        <v>0.013999999999999999</v>
      </c>
      <c r="E25" s="255">
        <v>10.802469135802472</v>
      </c>
      <c r="F25" s="54"/>
      <c r="G25" s="40" t="s">
        <v>84</v>
      </c>
      <c r="H25" s="43">
        <v>0.1156</v>
      </c>
      <c r="I25" s="43">
        <v>0.1296</v>
      </c>
      <c r="K25" s="67"/>
      <c r="L25" s="66"/>
      <c r="M25" s="54"/>
      <c r="N25" s="101"/>
      <c r="O25" s="101"/>
      <c r="P25" s="54"/>
      <c r="Q25" s="54"/>
      <c r="R25" s="54"/>
    </row>
    <row r="26" spans="2:18" ht="12.75" customHeight="1">
      <c r="B26" s="234" t="s">
        <v>12</v>
      </c>
      <c r="C26" s="252">
        <v>0.1095</v>
      </c>
      <c r="D26" s="253">
        <v>0.014200000000000004</v>
      </c>
      <c r="E26" s="255">
        <v>11.479385610347615</v>
      </c>
      <c r="F26" s="54"/>
      <c r="G26" s="40" t="s">
        <v>61</v>
      </c>
      <c r="H26" s="43">
        <v>0.1095</v>
      </c>
      <c r="I26" s="43">
        <v>0.1237</v>
      </c>
      <c r="K26" s="67"/>
      <c r="L26" s="66"/>
      <c r="M26" s="54"/>
      <c r="N26" s="101"/>
      <c r="O26" s="101"/>
      <c r="P26" s="54"/>
      <c r="Q26" s="54"/>
      <c r="R26" s="54"/>
    </row>
    <row r="27" spans="2:18" ht="12.75" customHeight="1">
      <c r="B27" s="234" t="s">
        <v>36</v>
      </c>
      <c r="C27" s="252">
        <v>0.0605</v>
      </c>
      <c r="D27" s="253">
        <v>0.010599999999999998</v>
      </c>
      <c r="E27" s="255">
        <v>14.908579465541493</v>
      </c>
      <c r="F27" s="54"/>
      <c r="G27" s="40" t="s">
        <v>85</v>
      </c>
      <c r="H27" s="43">
        <v>0.0605</v>
      </c>
      <c r="I27" s="43">
        <v>0.0711</v>
      </c>
      <c r="K27" s="67"/>
      <c r="L27" s="66"/>
      <c r="M27" s="54"/>
      <c r="N27" s="101"/>
      <c r="O27" s="101"/>
      <c r="P27" s="54"/>
      <c r="Q27" s="54"/>
      <c r="R27" s="54"/>
    </row>
    <row r="28" spans="2:18" ht="12.75" customHeight="1">
      <c r="B28" s="234" t="s">
        <v>28</v>
      </c>
      <c r="C28" s="252">
        <v>0.0642</v>
      </c>
      <c r="D28" s="253">
        <v>0.012700000000000003</v>
      </c>
      <c r="E28" s="255">
        <v>16.51495448634591</v>
      </c>
      <c r="F28" s="54"/>
      <c r="G28" s="40" t="s">
        <v>77</v>
      </c>
      <c r="H28" s="43">
        <v>0.0642</v>
      </c>
      <c r="I28" s="43">
        <v>0.0769</v>
      </c>
      <c r="K28" s="67"/>
      <c r="L28" s="66"/>
      <c r="M28" s="54"/>
      <c r="N28" s="101"/>
      <c r="O28" s="101"/>
      <c r="P28" s="54"/>
      <c r="Q28" s="54"/>
      <c r="R28" s="54"/>
    </row>
    <row r="29" spans="2:18" ht="12.75" customHeight="1">
      <c r="B29" s="234" t="s">
        <v>20</v>
      </c>
      <c r="C29" s="252">
        <v>0.0696</v>
      </c>
      <c r="D29" s="253">
        <v>0.014100000000000001</v>
      </c>
      <c r="E29" s="255">
        <v>16.84587813620072</v>
      </c>
      <c r="F29" s="54"/>
      <c r="G29" s="40" t="s">
        <v>69</v>
      </c>
      <c r="H29" s="43">
        <v>0.0696</v>
      </c>
      <c r="I29" s="43">
        <v>0.0837</v>
      </c>
      <c r="K29" s="67"/>
      <c r="L29" s="66"/>
      <c r="M29" s="54"/>
      <c r="N29" s="101"/>
      <c r="O29" s="101"/>
      <c r="P29" s="54"/>
      <c r="Q29" s="54"/>
      <c r="R29" s="54"/>
    </row>
    <row r="30" spans="2:18" ht="12.75" customHeight="1">
      <c r="B30" s="234" t="s">
        <v>11</v>
      </c>
      <c r="C30" s="252">
        <v>0.0721</v>
      </c>
      <c r="D30" s="253">
        <v>0.014899999999999997</v>
      </c>
      <c r="E30" s="255">
        <v>17.12643678160919</v>
      </c>
      <c r="F30" s="54"/>
      <c r="G30" s="40" t="s">
        <v>60</v>
      </c>
      <c r="H30" s="43">
        <v>0.0721</v>
      </c>
      <c r="I30" s="43">
        <v>0.087</v>
      </c>
      <c r="K30" s="67"/>
      <c r="L30" s="66"/>
      <c r="M30" s="54"/>
      <c r="N30" s="101"/>
      <c r="O30" s="101"/>
      <c r="P30" s="54"/>
      <c r="Q30" s="54"/>
      <c r="R30" s="54"/>
    </row>
    <row r="31" spans="2:18" ht="12.75" customHeight="1">
      <c r="B31" s="234" t="s">
        <v>13</v>
      </c>
      <c r="C31" s="252">
        <v>0.0862</v>
      </c>
      <c r="D31" s="253">
        <v>0.021100000000000008</v>
      </c>
      <c r="E31" s="255">
        <v>19.66449207828519</v>
      </c>
      <c r="F31" s="54"/>
      <c r="G31" s="40" t="s">
        <v>62</v>
      </c>
      <c r="H31" s="43">
        <v>0.0862</v>
      </c>
      <c r="I31" s="43">
        <v>0.1073</v>
      </c>
      <c r="K31" s="67"/>
      <c r="L31" s="66"/>
      <c r="M31" s="54"/>
      <c r="N31" s="101"/>
      <c r="O31" s="101"/>
      <c r="P31" s="54"/>
      <c r="Q31" s="54"/>
      <c r="R31" s="54"/>
    </row>
    <row r="32" spans="2:18" ht="12.75" customHeight="1">
      <c r="B32" s="234" t="s">
        <v>29</v>
      </c>
      <c r="C32" s="252">
        <v>0.0619</v>
      </c>
      <c r="D32" s="253">
        <v>0.0165</v>
      </c>
      <c r="E32" s="255">
        <v>21.04591836734694</v>
      </c>
      <c r="F32" s="54"/>
      <c r="G32" s="40" t="s">
        <v>78</v>
      </c>
      <c r="H32" s="43">
        <v>0.0619</v>
      </c>
      <c r="I32" s="43">
        <v>0.0784</v>
      </c>
      <c r="K32" s="67"/>
      <c r="L32" s="66"/>
      <c r="M32" s="54"/>
      <c r="N32" s="101"/>
      <c r="O32" s="101"/>
      <c r="P32" s="54"/>
      <c r="Q32" s="54"/>
      <c r="R32" s="54"/>
    </row>
    <row r="33" spans="2:18" ht="12.75" customHeight="1">
      <c r="B33" s="234" t="s">
        <v>19</v>
      </c>
      <c r="C33" s="252">
        <v>0.0911</v>
      </c>
      <c r="D33" s="253">
        <v>0.026800000000000004</v>
      </c>
      <c r="E33" s="255">
        <v>22.73112807463953</v>
      </c>
      <c r="F33" s="54"/>
      <c r="G33" s="40" t="s">
        <v>68</v>
      </c>
      <c r="H33" s="43">
        <v>0.0911</v>
      </c>
      <c r="I33" s="43">
        <v>0.1179</v>
      </c>
      <c r="K33" s="67"/>
      <c r="L33" s="66"/>
      <c r="M33" s="54"/>
      <c r="N33" s="101"/>
      <c r="O33" s="101"/>
      <c r="P33" s="54"/>
      <c r="Q33" s="54"/>
      <c r="R33" s="54"/>
    </row>
    <row r="34" spans="2:18" ht="12.75" customHeight="1">
      <c r="B34" s="234" t="s">
        <v>6</v>
      </c>
      <c r="C34" s="252">
        <v>0.0838</v>
      </c>
      <c r="D34" s="253">
        <v>0.028899999999999995</v>
      </c>
      <c r="E34" s="255">
        <v>25.643300798580306</v>
      </c>
      <c r="F34" s="54"/>
      <c r="G34" s="40" t="s">
        <v>55</v>
      </c>
      <c r="H34" s="43">
        <v>0.0838</v>
      </c>
      <c r="I34" s="43">
        <v>0.1127</v>
      </c>
      <c r="K34" s="67"/>
      <c r="L34" s="66"/>
      <c r="M34" s="54"/>
      <c r="N34" s="101"/>
      <c r="O34" s="101"/>
      <c r="P34" s="54"/>
      <c r="Q34" s="54"/>
      <c r="R34" s="54"/>
    </row>
    <row r="35" spans="2:18" ht="12.75" customHeight="1">
      <c r="B35" s="234" t="s">
        <v>15</v>
      </c>
      <c r="C35" s="252">
        <v>0.0736</v>
      </c>
      <c r="D35" s="253">
        <v>0.025599999999999998</v>
      </c>
      <c r="E35" s="255">
        <v>25.806451612903224</v>
      </c>
      <c r="F35" s="54"/>
      <c r="G35" s="40" t="s">
        <v>64</v>
      </c>
      <c r="H35" s="43">
        <v>0.0736</v>
      </c>
      <c r="I35" s="43">
        <v>0.0992</v>
      </c>
      <c r="K35" s="67"/>
      <c r="L35" s="66"/>
      <c r="M35" s="54"/>
      <c r="N35" s="101"/>
      <c r="O35" s="101"/>
      <c r="P35" s="54"/>
      <c r="Q35" s="54"/>
      <c r="R35" s="54"/>
    </row>
    <row r="36" spans="2:18" ht="12.75" customHeight="1">
      <c r="B36" s="234" t="s">
        <v>24</v>
      </c>
      <c r="C36" s="252">
        <v>0.0607</v>
      </c>
      <c r="D36" s="253">
        <v>0.0215</v>
      </c>
      <c r="E36" s="255">
        <v>26.155717761557174</v>
      </c>
      <c r="F36" s="54"/>
      <c r="G36" s="40" t="s">
        <v>73</v>
      </c>
      <c r="H36" s="43">
        <v>0.0607</v>
      </c>
      <c r="I36" s="43">
        <v>0.0822</v>
      </c>
      <c r="K36" s="67"/>
      <c r="L36" s="66"/>
      <c r="M36" s="54"/>
      <c r="N36" s="101"/>
      <c r="O36" s="101"/>
      <c r="P36" s="54"/>
      <c r="Q36" s="54"/>
      <c r="R36" s="54"/>
    </row>
    <row r="37" spans="2:18" ht="12.75" customHeight="1">
      <c r="B37" s="234" t="s">
        <v>33</v>
      </c>
      <c r="C37" s="252">
        <v>0.0933</v>
      </c>
      <c r="D37" s="253">
        <v>0.0335</v>
      </c>
      <c r="E37" s="255">
        <v>26.419558359621455</v>
      </c>
      <c r="G37" s="40" t="s">
        <v>82</v>
      </c>
      <c r="H37" s="43">
        <v>0.0933</v>
      </c>
      <c r="I37" s="43">
        <v>0.1268</v>
      </c>
      <c r="K37" s="67"/>
      <c r="L37" s="66"/>
      <c r="M37" s="54"/>
      <c r="N37" s="101"/>
      <c r="O37" s="101"/>
      <c r="P37" s="54"/>
      <c r="Q37" s="54"/>
      <c r="R37" s="54"/>
    </row>
    <row r="38" spans="2:18" ht="12.75" customHeight="1">
      <c r="B38" s="234" t="s">
        <v>9</v>
      </c>
      <c r="C38" s="252">
        <v>0.0598</v>
      </c>
      <c r="D38" s="253">
        <v>0.021800000000000007</v>
      </c>
      <c r="E38" s="255">
        <v>26.71568627450981</v>
      </c>
      <c r="F38" s="54"/>
      <c r="G38" s="40" t="s">
        <v>58</v>
      </c>
      <c r="H38" s="43">
        <v>0.0598</v>
      </c>
      <c r="I38" s="43">
        <v>0.0816</v>
      </c>
      <c r="K38" s="67"/>
      <c r="L38" s="66"/>
      <c r="M38" s="54"/>
      <c r="N38" s="101"/>
      <c r="O38" s="101"/>
      <c r="P38" s="54"/>
      <c r="Q38" s="54"/>
      <c r="R38" s="54"/>
    </row>
    <row r="39" spans="2:18" ht="15">
      <c r="B39" s="234" t="s">
        <v>27</v>
      </c>
      <c r="C39" s="252">
        <v>0.0835</v>
      </c>
      <c r="D39" s="253">
        <v>0.031</v>
      </c>
      <c r="E39" s="255">
        <v>27.07423580786026</v>
      </c>
      <c r="F39" s="54"/>
      <c r="G39" s="40" t="s">
        <v>76</v>
      </c>
      <c r="H39" s="43">
        <v>0.0835</v>
      </c>
      <c r="I39" s="43">
        <v>0.1145</v>
      </c>
      <c r="K39" s="67"/>
      <c r="L39" s="66"/>
      <c r="M39" s="54"/>
      <c r="N39" s="54"/>
      <c r="O39" s="54"/>
      <c r="P39" s="54"/>
      <c r="Q39" s="54"/>
      <c r="R39" s="54"/>
    </row>
    <row r="40" spans="2:13" ht="15">
      <c r="B40" s="234" t="s">
        <v>30</v>
      </c>
      <c r="C40" s="252">
        <v>0.0771</v>
      </c>
      <c r="D40" s="253">
        <v>0.0377</v>
      </c>
      <c r="E40" s="255">
        <v>32.8397212543554</v>
      </c>
      <c r="F40" s="54"/>
      <c r="G40" s="40" t="s">
        <v>79</v>
      </c>
      <c r="H40" s="43">
        <v>0.0771</v>
      </c>
      <c r="I40" s="43">
        <v>0.1148</v>
      </c>
      <c r="K40" s="67"/>
      <c r="L40" s="66"/>
      <c r="M40" s="54"/>
    </row>
    <row r="41" spans="2:12" ht="15">
      <c r="B41" s="234" t="s">
        <v>25</v>
      </c>
      <c r="C41" s="252">
        <v>0.0621</v>
      </c>
      <c r="D41" s="253">
        <v>0.030899999999999997</v>
      </c>
      <c r="E41" s="255">
        <v>33.225806451612904</v>
      </c>
      <c r="F41" s="54"/>
      <c r="G41" s="40" t="s">
        <v>74</v>
      </c>
      <c r="H41" s="43">
        <v>0.0621</v>
      </c>
      <c r="I41" s="43">
        <v>0.093</v>
      </c>
      <c r="K41" s="67"/>
      <c r="L41" s="66"/>
    </row>
    <row r="42" spans="2:12" ht="15">
      <c r="B42" s="234" t="s">
        <v>17</v>
      </c>
      <c r="C42" s="252">
        <v>0.0829</v>
      </c>
      <c r="D42" s="253">
        <v>0.0648</v>
      </c>
      <c r="E42" s="255">
        <v>43.87271496276235</v>
      </c>
      <c r="F42" s="54"/>
      <c r="G42" s="40" t="s">
        <v>66</v>
      </c>
      <c r="H42" s="43">
        <v>0.0829</v>
      </c>
      <c r="I42" s="43">
        <v>0.1477</v>
      </c>
      <c r="K42" s="67"/>
      <c r="L42" s="66"/>
    </row>
    <row r="43" spans="2:17" ht="15">
      <c r="B43" s="234" t="s">
        <v>10</v>
      </c>
      <c r="C43" s="252">
        <v>0.0761</v>
      </c>
      <c r="D43" s="253">
        <v>0.0758</v>
      </c>
      <c r="E43" s="255">
        <v>49.901250822909816</v>
      </c>
      <c r="F43" s="54"/>
      <c r="G43" s="40" t="s">
        <v>59</v>
      </c>
      <c r="H43" s="43">
        <v>0.0761</v>
      </c>
      <c r="I43" s="43">
        <v>0.1519</v>
      </c>
      <c r="K43" s="145" t="s">
        <v>136</v>
      </c>
      <c r="L43" s="145"/>
      <c r="M43" s="244"/>
      <c r="N43" s="244"/>
      <c r="O43" s="244"/>
      <c r="P43" s="244"/>
      <c r="Q43" s="201"/>
    </row>
    <row r="44" spans="2:17" ht="15">
      <c r="B44" s="69" t="s">
        <v>45</v>
      </c>
      <c r="C44" s="115">
        <v>0</v>
      </c>
      <c r="D44" s="116">
        <f aca="true" t="shared" si="0" ref="D44">I44-H44</f>
        <v>0</v>
      </c>
      <c r="E44" s="257" t="s">
        <v>119</v>
      </c>
      <c r="F44" s="54"/>
      <c r="G44" s="40" t="s">
        <v>96</v>
      </c>
      <c r="H44" s="43">
        <v>0</v>
      </c>
      <c r="I44" s="43">
        <v>0</v>
      </c>
      <c r="K44" s="145" t="s">
        <v>137</v>
      </c>
      <c r="L44" s="145"/>
      <c r="M44" s="244"/>
      <c r="N44" s="244"/>
      <c r="O44" s="244"/>
      <c r="P44" s="244"/>
      <c r="Q44" s="201"/>
    </row>
    <row r="45" spans="2:17" ht="15">
      <c r="B45" s="70"/>
      <c r="K45" s="199"/>
      <c r="L45" s="216"/>
      <c r="M45" s="201"/>
      <c r="N45" s="201"/>
      <c r="O45" s="201"/>
      <c r="P45" s="201"/>
      <c r="Q45" s="201"/>
    </row>
    <row r="46" spans="11:12" ht="15">
      <c r="K46" s="67"/>
      <c r="L46" s="66"/>
    </row>
    <row r="47" spans="3:12" ht="12.75" customHeight="1">
      <c r="C47" s="71"/>
      <c r="K47" s="67"/>
      <c r="L47" s="66"/>
    </row>
  </sheetData>
  <mergeCells count="3">
    <mergeCell ref="C4:C5"/>
    <mergeCell ref="E4:E6"/>
    <mergeCell ref="B4:B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SOMESAN Monica Ana (ESTAT)</dc:creator>
  <cp:keywords/>
  <dc:description/>
  <cp:lastModifiedBy>RE Cristina (ESTAT)</cp:lastModifiedBy>
  <dcterms:created xsi:type="dcterms:W3CDTF">2017-05-08T11:54:17Z</dcterms:created>
  <dcterms:modified xsi:type="dcterms:W3CDTF">2017-11-26T09:33:47Z</dcterms:modified>
  <cp:category/>
  <cp:version/>
  <cp:contentType/>
  <cp:contentStatus/>
</cp:coreProperties>
</file>