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4385" yWindow="65521" windowWidth="14430" windowHeight="12540" activeTab="0"/>
  </bookViews>
  <sheets>
    <sheet name="Info" sheetId="27" r:id="rId1"/>
    <sheet name="Table 1" sheetId="4" r:id="rId2"/>
    <sheet name="Figure 1" sheetId="5" r:id="rId3"/>
    <sheet name="Figure 2" sheetId="8" r:id="rId4"/>
    <sheet name="Figure 3" sheetId="28" r:id="rId5"/>
    <sheet name="Figure 4" sheetId="9" r:id="rId6"/>
    <sheet name="Table 2, Figure 5" sheetId="11" r:id="rId7"/>
    <sheet name="Figure 6" sheetId="12" r:id="rId8"/>
    <sheet name="Figure 7" sheetId="13" r:id="rId9"/>
    <sheet name="Figure 8" sheetId="14" r:id="rId10"/>
    <sheet name="Figure 9" sheetId="15" r:id="rId11"/>
    <sheet name="Table 3, Figure 10" sheetId="16" r:id="rId12"/>
    <sheet name="Table 4" sheetId="29" r:id="rId13"/>
    <sheet name="Sheet2" sheetId="2" r:id="rId14"/>
    <sheet name="Sheet3" sheetId="3" r:id="rId15"/>
  </sheets>
  <definedNames>
    <definedName name="_xlnm.Print_Area" localSheetId="2">'Figure 1'!$B$4:$G$46</definedName>
    <definedName name="_xlnm.Print_Area" localSheetId="7">'Figure 6'!$B$1:$G$34</definedName>
  </definedNames>
  <calcPr calcId="145621"/>
</workbook>
</file>

<file path=xl/sharedStrings.xml><?xml version="1.0" encoding="utf-8"?>
<sst xmlns="http://schemas.openxmlformats.org/spreadsheetml/2006/main" count="1096" uniqueCount="211">
  <si>
    <t>Electricity prices (per kWh)</t>
  </si>
  <si>
    <t>2014s2</t>
  </si>
  <si>
    <t>2015s2</t>
  </si>
  <si>
    <t>2016s2</t>
  </si>
  <si>
    <t>EU-28</t>
  </si>
  <si>
    <t>Euro area</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</si>
  <si>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</si>
  <si>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</si>
  <si>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</si>
  <si>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</si>
  <si>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</si>
  <si>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</si>
  <si>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</si>
  <si>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</si>
  <si>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</si>
  <si>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</si>
  <si>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</si>
  <si>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</si>
  <si>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</si>
  <si>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</si>
  <si>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</si>
  <si>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</si>
  <si>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</si>
  <si>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</si>
  <si>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</si>
  <si>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</si>
  <si>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</si>
  <si>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</si>
  <si>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</si>
  <si>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</si>
  <si>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</si>
  <si>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</si>
  <si>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</si>
  <si>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</si>
  <si>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</si>
  <si>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</si>
  <si>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</si>
  <si>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Montenegro</t>
  </si>
  <si>
    <t>FYROM</t>
  </si>
  <si>
    <t>Albania</t>
  </si>
  <si>
    <t>Serbia</t>
  </si>
  <si>
    <t>Turkey</t>
  </si>
  <si>
    <t>Kosovo*</t>
  </si>
  <si>
    <t>Bosnia and Herzegovina</t>
  </si>
  <si>
    <t>Moldova</t>
  </si>
  <si>
    <t>Ukraine</t>
  </si>
  <si>
    <t>Figure 1: Electricity prices for household consumers, 2016s2 (EUR/kWh)</t>
  </si>
  <si>
    <t>Band DC : 2 500 kWh &lt; Consumption &lt; 5 000 kWh</t>
  </si>
  <si>
    <t>2016:2 (EUR/kWh)</t>
  </si>
  <si>
    <t>HT</t>
  </si>
  <si>
    <t>HTVA</t>
  </si>
  <si>
    <t>TTC</t>
  </si>
  <si>
    <t>Without taxes</t>
  </si>
  <si>
    <t>Other taxes</t>
  </si>
  <si>
    <t>VAT</t>
  </si>
  <si>
    <t>|</t>
  </si>
  <si>
    <t>EA</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</si>
  <si>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</si>
  <si>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</si>
  <si>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</si>
  <si>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</si>
  <si>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</si>
  <si>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</si>
  <si>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</si>
  <si>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</si>
  <si>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</si>
  <si>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</si>
  <si>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</si>
  <si>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</si>
  <si>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</si>
  <si>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</si>
  <si>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</si>
  <si>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</si>
  <si>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</si>
  <si>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</si>
  <si>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</si>
  <si>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</si>
  <si>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</si>
  <si>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</si>
  <si>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</si>
  <si>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</si>
  <si>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</si>
  <si>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</si>
  <si>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</si>
  <si>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</si>
  <si>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IS</t>
  </si>
  <si>
    <t>LI</t>
  </si>
  <si>
    <t>NO</t>
  </si>
  <si>
    <t>ME</t>
  </si>
  <si>
    <t>MK</t>
  </si>
  <si>
    <t>Source: Eurostat (online data code: nrg_pc_204)</t>
  </si>
  <si>
    <t>AL</t>
  </si>
  <si>
    <t>RS</t>
  </si>
  <si>
    <t>TR</t>
  </si>
  <si>
    <t>XK</t>
  </si>
  <si>
    <t>Kosovo</t>
  </si>
  <si>
    <t>BA</t>
  </si>
  <si>
    <t>MD</t>
  </si>
  <si>
    <t>UA</t>
  </si>
  <si>
    <t>Basic price</t>
  </si>
  <si>
    <t>and levies</t>
  </si>
  <si>
    <t>(excl. VAT)</t>
  </si>
  <si>
    <t>in EUR per kWh</t>
  </si>
  <si>
    <t>2008s1</t>
  </si>
  <si>
    <t>2008s2</t>
  </si>
  <si>
    <t>2009s1</t>
  </si>
  <si>
    <t>2009s2</t>
  </si>
  <si>
    <t>2010s1</t>
  </si>
  <si>
    <t>2010s2</t>
  </si>
  <si>
    <t>2011s1</t>
  </si>
  <si>
    <t>2011s2</t>
  </si>
  <si>
    <t>2012s1</t>
  </si>
  <si>
    <t>2012s2</t>
  </si>
  <si>
    <t>2013s1</t>
  </si>
  <si>
    <t>2013s2</t>
  </si>
  <si>
    <t>2014s1</t>
  </si>
  <si>
    <t>2015s1</t>
  </si>
  <si>
    <t>2016s1</t>
  </si>
  <si>
    <t>Figure 2: Evolution of EU-28 and EA electricity prices for household consumers (EUR/kWh)</t>
  </si>
  <si>
    <t>in national currency per kWh</t>
  </si>
  <si>
    <t>(%)</t>
  </si>
  <si>
    <t>:</t>
  </si>
  <si>
    <t>Composition of the electricity prices for household consumers (in € perkWh)</t>
  </si>
  <si>
    <t>Share in price without taxes and levies (in %)</t>
  </si>
  <si>
    <t>Total price</t>
  </si>
  <si>
    <t>Energy and supply</t>
  </si>
  <si>
    <t>Network costs</t>
  </si>
  <si>
    <t>Taxes and levies</t>
  </si>
  <si>
    <t>Source: Eurostat (online data code: nrg_pc_204_c)</t>
  </si>
  <si>
    <t>Figure 5: Share in electricity price for household consumers, without taxes and levies, 2016s2 (in %)</t>
  </si>
  <si>
    <t>Energy &amp; supply</t>
  </si>
  <si>
    <t>Network cost</t>
  </si>
  <si>
    <t>Country</t>
  </si>
  <si>
    <t>Figure 6: Electricity prices for industrial consumers, 2016s2 (EUR/kWh)</t>
  </si>
  <si>
    <t>Band IC : 500 MWh &lt; Consumption &lt; 2 000 MWh</t>
  </si>
  <si>
    <t>Source: Eurostat (online data code: nrg_pc_205)</t>
  </si>
  <si>
    <t>Figure 7: Evolution of EU-28 and EA electricity prices for industrial consumers (EUR/kWh)</t>
  </si>
  <si>
    <t>Non recoverable</t>
  </si>
  <si>
    <t>taxes and levies</t>
  </si>
  <si>
    <t>Composition of the electricity prices for industrial consumers (in € per kWh)</t>
  </si>
  <si>
    <t>Share in price without taxes and levies (%)</t>
  </si>
  <si>
    <t>Non-recoverable taxes and levies</t>
  </si>
  <si>
    <t>Source: Eurostat (online data code: nrg_pc_205_c)</t>
  </si>
  <si>
    <t>Electricity price statistics</t>
  </si>
  <si>
    <t>The tables and figures inside the file are:</t>
  </si>
  <si>
    <t>Table 1: Half-yearly electricity prices (EUR)</t>
  </si>
  <si>
    <r>
      <t xml:space="preserve">For any questions or comments with respect to data in this file,
please contact </t>
    </r>
    <r>
      <rPr>
        <b/>
        <sz val="12"/>
        <color indexed="8"/>
        <rFont val="Arial"/>
        <family val="2"/>
      </rPr>
      <t>ESTAT-ENERGY@EC.EUROPA.EU</t>
    </r>
    <r>
      <rPr>
        <sz val="12"/>
        <color indexed="8"/>
        <rFont val="Arial"/>
        <family val="2"/>
      </rPr>
      <t xml:space="preserve">
or John Goerten (Johannes.GOERTEN@ec.europa.eu).</t>
    </r>
  </si>
  <si>
    <t>Last updated:</t>
  </si>
  <si>
    <t xml:space="preserve">This file includes results of the last collection exercise for electricity prices, both for industrial and household end-users, related to the second semester of reference year 2016. </t>
  </si>
  <si>
    <t>Figure 3: Share of taxes and levies paid by household consumers, 2016s2 (%)</t>
  </si>
  <si>
    <t>Figure 4: Percentage change in electricity prices for household consumers, 2016s2 - 2015s2</t>
  </si>
  <si>
    <t>Table 2: Disaggregated price data for household consumers, 2016s2 (in EUR/kWh)</t>
  </si>
  <si>
    <t>Figure 8: Share of taxes and levies paid by industrial consumers, 2016s2 (%)</t>
  </si>
  <si>
    <t>Figure 9: Percentage change in electricity prices for industrial consumers, 2016s2-2015s2</t>
  </si>
  <si>
    <t>Table 3: Disaggregated price data for industrial consumers, 2016s2 (in EUR/kWh)</t>
  </si>
  <si>
    <t>Figure 10: Share in electricity price for industrial consumers, without taxes and levies, 2016s2 (in %)</t>
  </si>
  <si>
    <t>Table 4: Conversion table in euro for non-Euro Area countries, 2016s2</t>
  </si>
  <si>
    <t>(¹) Annual consumption: 2 500 kWh &lt; consumption &lt; 5 000 kWh.</t>
  </si>
  <si>
    <t>(²) Annual consumption: 500 MWh &lt; consumption &lt; 2 000 MWh.</t>
  </si>
  <si>
    <t>Source: Eurostat (online data code: nrg_pc_204 and nrg_pc_205)</t>
  </si>
  <si>
    <t>*This designation is without prejudice to positions on status, and is in line with UNSCR 1244
 and the ICJ Opinion on the Kosovo Declaration of Independence.</t>
  </si>
  <si>
    <t>: not available</t>
  </si>
  <si>
    <t>Households (¹)</t>
  </si>
  <si>
    <t>Industry (²)</t>
  </si>
  <si>
    <t>FYR of Macedonia</t>
  </si>
  <si>
    <t>Euro Area</t>
  </si>
  <si>
    <t>May 2017</t>
  </si>
  <si>
    <t>Figure 3: Electricity - share of taxes and levies paid by household consumers, 2016s2 (%)</t>
  </si>
  <si>
    <t>Share of taxes and levies (%)</t>
  </si>
  <si>
    <t>Figure 4: Percentage change in electricity prices for household consumers, 2016s2-2015s2</t>
  </si>
  <si>
    <t>*This designation is without prejudice to positions on status, and is in line with UNSCR 1244</t>
  </si>
  <si>
    <t xml:space="preserve"> and the ICJ Opinion on the Kosovo Declaration of Independence.</t>
  </si>
  <si>
    <t xml:space="preserve">, </t>
  </si>
  <si>
    <t>Figure 8: Electricity - share of taxes and levies paid by industrial consumers, 2016s2(%)</t>
  </si>
  <si>
    <t>Share of non recoverable 
taxes and levies (%)</t>
  </si>
  <si>
    <t>Share in price without taxes and levies(%)</t>
  </si>
  <si>
    <t>Exchange rates:</t>
  </si>
  <si>
    <t>EA = aggregated prices weighted by consumption for the following Euro Area countries: EA-13 from 01.01.2007 (Belgium, Germany, Greece, Spain, France, Ireland, Italy, Luxembourg, the Netherlands, Austria, Portugal, Slovenia and Finland); EA-15 from 01.01.2008 (EA-13 + Cyprus and Malta); EA-16 from 01.01.2009 (EA-15 + Slovakia); EA-17 from 01.01.2011 (EA-16 + Estonia); EA-18 from 01.01.2014 (EA-17 + Latvia); EA-19 from 01.01.2015 (EA-18 + Lithuania).</t>
  </si>
  <si>
    <t>EU-28 = aggregated prices weighted by consumption for the following EU countries: Belgium (BE), Bulgaria (BG), Croatia (HR), Czech Republic (CZ), Denmark (DK), Germany (DE), Estonia (EE), Ireland (IE), Greece (EL), Spain (ES), France (FR), Italy (IT), Cyprus (CY), Latvia (LV), Lithuania (LT), Luxembourg (LU), Hungary (HU), Malta (MT), the Netherlands (NL), Austria (AT), Poland (PL), Portugal (PT), Romania (RO), Slovenia (SI), Slovakia (SK), Finland (FI), Sweden (SE) and the United Kingdom (UK).</t>
  </si>
  <si>
    <t>EU aggregates:</t>
  </si>
  <si>
    <t>kWh = kilowatt-hour</t>
  </si>
  <si>
    <t>c = confidential</t>
  </si>
  <si>
    <t>Industrial consumers' refer to consumer band Ic, annual consumption between 500 and 2000 MWh.</t>
  </si>
  <si>
    <t>Household consumers' refer to consumer band Dc, annual consumption between 2500 and 5000 kWh.</t>
  </si>
  <si>
    <t>Electricity:</t>
  </si>
  <si>
    <t>Comments :</t>
  </si>
  <si>
    <t>Source: Eurostat (online data code: ert_bil_eur_q)</t>
  </si>
  <si>
    <t>(MDL)</t>
  </si>
  <si>
    <t>(BAM)</t>
  </si>
  <si>
    <t>(EUR)</t>
  </si>
  <si>
    <t>(TRY)</t>
  </si>
  <si>
    <t>(RSD)</t>
  </si>
  <si>
    <t>(ALL)</t>
  </si>
  <si>
    <t>(MKD)</t>
  </si>
  <si>
    <t>(NOK)</t>
  </si>
  <si>
    <t>(CHF)</t>
  </si>
  <si>
    <t>(ISK)</t>
  </si>
  <si>
    <t>(GBP)</t>
  </si>
  <si>
    <t>(SEK)</t>
  </si>
  <si>
    <t>(RON)</t>
  </si>
  <si>
    <t>(PLN)</t>
  </si>
  <si>
    <t>(HUF)</t>
  </si>
  <si>
    <t>(DKK)</t>
  </si>
  <si>
    <t>(CZK)</t>
  </si>
  <si>
    <t>(HRK)</t>
  </si>
  <si>
    <t>(BGN)</t>
  </si>
  <si>
    <t>1 EUR =</t>
  </si>
  <si>
    <t>Conversion table in euro for non-Euro Area countries, 2016s2</t>
  </si>
  <si>
    <t>: = not available</t>
  </si>
  <si>
    <t>Prices for the standard consumers are given in national currencies, PPP (Purchasing Power Parities, annual estimated value) and in euro (average exchange rate second semester 2016).</t>
  </si>
  <si>
    <t>(UAH)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</si>
</sst>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00;&quot;ERROR&quot;;&quot;:&quot;"/>
    <numFmt numFmtId="166" formatCode="#,##0.0"/>
    <numFmt numFmtId="167" formatCode="0.0000"/>
    <numFmt numFmtId="168" formatCode="0.000;&quot;ERROR&quot;;0.000"/>
    <numFmt numFmtId="169" formatCode="0.00&quot;e&quot;"/>
    <numFmt numFmtId="170" formatCode="0.000"/>
    <numFmt numFmtId="171" formatCode="0.0;&quot;ERROR&quot;;&quot;:&quot;"/>
  </numFmts>
  <fonts count="36">
    <font>
      <sz val="11"/>
      <color theme="1"/>
      <name val="Calibri"/>
      <family val="2"/>
      <scheme val="minor"/>
    </font>
    <font>
      <sz val="10"/>
      <name val="Arial"/>
      <family val="2"/>
    </font>
    <font>
      <b/>
      <sz val="9"/>
      <name val="Arial"/>
      <family val="2"/>
    </font>
    <font>
      <b/>
      <sz val="9"/>
      <color indexed="12"/>
      <name val="Arial"/>
      <family val="2"/>
    </font>
    <font>
      <b/>
      <sz val="9"/>
      <color indexed="63"/>
      <name val="Arial"/>
      <family val="2"/>
    </font>
    <font>
      <sz val="9"/>
      <name val="Arial"/>
      <family val="2"/>
    </font>
    <font>
      <sz val="9"/>
      <color indexed="62"/>
      <name val="Arial"/>
      <family val="2"/>
    </font>
    <font>
      <sz val="10"/>
      <color theme="1"/>
      <name val="Arial"/>
      <family val="2"/>
    </font>
    <font>
      <b/>
      <u val="single"/>
      <sz val="9"/>
      <name val="Arial"/>
      <family val="2"/>
    </font>
    <font>
      <b/>
      <sz val="9"/>
      <color indexed="10"/>
      <name val="Arial"/>
      <family val="2"/>
    </font>
    <font>
      <u val="single"/>
      <sz val="9"/>
      <color indexed="10"/>
      <name val="Arial"/>
      <family val="2"/>
    </font>
    <font>
      <b/>
      <u val="single"/>
      <sz val="9"/>
      <color indexed="12"/>
      <name val="Arial"/>
      <family val="2"/>
    </font>
    <font>
      <u val="single"/>
      <sz val="10"/>
      <color indexed="12"/>
      <name val="Arial"/>
      <family val="2"/>
    </font>
    <font>
      <u val="single"/>
      <sz val="9"/>
      <color indexed="12"/>
      <name val="Arial"/>
      <family val="2"/>
    </font>
    <font>
      <sz val="9"/>
      <color indexed="10"/>
      <name val="Arial"/>
      <family val="2"/>
    </font>
    <font>
      <vertAlign val="superscript"/>
      <sz val="9"/>
      <color indexed="10"/>
      <name val="Arial"/>
      <family val="2"/>
    </font>
    <font>
      <b/>
      <i/>
      <sz val="9"/>
      <name val="Arial"/>
      <family val="2"/>
    </font>
    <font>
      <b/>
      <u val="single"/>
      <sz val="9"/>
      <color rgb="FF0000FF"/>
      <name val="Arial"/>
      <family val="2"/>
    </font>
    <font>
      <sz val="9"/>
      <color rgb="FF000000"/>
      <name val="Arial"/>
      <family val="2"/>
    </font>
    <font>
      <sz val="9"/>
      <color theme="1"/>
      <name val="Arial"/>
      <family val="2"/>
    </font>
    <font>
      <b/>
      <sz val="9"/>
      <color rgb="FF000000"/>
      <name val="Arial"/>
      <family val="2"/>
    </font>
    <font>
      <b/>
      <sz val="12"/>
      <color rgb="FF000000"/>
      <name val="Arial"/>
      <family val="2"/>
    </font>
    <font>
      <sz val="12"/>
      <color rgb="FF000000"/>
      <name val="Arial"/>
      <family val="2"/>
    </font>
    <font>
      <b/>
      <sz val="12"/>
      <color rgb="FFFF0000"/>
      <name val="Arial"/>
      <family val="2"/>
    </font>
    <font>
      <b/>
      <sz val="9"/>
      <color rgb="FFFF0000"/>
      <name val="Arial"/>
      <family val="2"/>
    </font>
    <font>
      <b/>
      <sz val="12"/>
      <color indexed="8"/>
      <name val="Arial"/>
      <family val="2"/>
    </font>
    <font>
      <sz val="12"/>
      <color indexed="8"/>
      <name val="Arial"/>
      <family val="2"/>
    </font>
    <font>
      <b/>
      <sz val="11"/>
      <color indexed="12"/>
      <name val="Arial"/>
      <family val="2"/>
    </font>
    <font>
      <u val="single"/>
      <sz val="9"/>
      <name val="Arial"/>
      <family val="2"/>
    </font>
    <font>
      <sz val="1"/>
      <color rgb="FF000000"/>
      <name val="Arial"/>
      <family val="2"/>
    </font>
    <font>
      <sz val="10"/>
      <color rgb="FF000000"/>
      <name val="Arial"/>
      <family val="2"/>
    </font>
    <font>
      <b/>
      <sz val="10"/>
      <name val="Arial"/>
      <family val="2"/>
    </font>
    <font>
      <sz val="11"/>
      <name val="Arial"/>
      <family val="2"/>
    </font>
    <font>
      <b/>
      <sz val="11"/>
      <name val="Arial"/>
      <family val="2"/>
    </font>
    <font>
      <sz val="8"/>
      <color rgb="FF000000"/>
      <name val="Arial"/>
      <family val="2"/>
    </font>
    <font>
      <b/>
      <sz val="10"/>
      <color rgb="FF000000"/>
      <name val="Arial"/>
      <family val="2"/>
    </font>
  </fonts>
  <fills count="9">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theme="4" tint="0.5999900102615356"/>
        <bgColor indexed="64"/>
      </patternFill>
    </fill>
    <fill>
      <patternFill patternType="solid">
        <fgColor indexed="9"/>
        <bgColor indexed="64"/>
      </patternFill>
    </fill>
    <fill>
      <patternFill patternType="solid">
        <fgColor rgb="FFFFFFFF"/>
        <bgColor indexed="64"/>
      </patternFill>
    </fill>
    <fill>
      <patternFill patternType="solid">
        <fgColor theme="4" tint="0.7999799847602844"/>
        <bgColor indexed="64"/>
      </patternFill>
    </fill>
    <fill>
      <patternFill patternType="solid">
        <fgColor theme="0"/>
        <bgColor indexed="64"/>
      </patternFill>
    </fill>
  </fills>
  <borders count="198">
    <border>
      <left/>
      <right/>
      <top/>
      <bottom/>
      <diagonal/>
    </border>
    <border>
      <left/>
      <right/>
      <top style="thin">
        <color indexed="8"/>
      </top>
      <bottom/>
    </border>
    <border>
      <left/>
      <right/>
      <top style="thin">
        <color indexed="8"/>
      </top>
      <bottom style="thin"/>
    </border>
    <border>
      <left style="hair">
        <color indexed="22"/>
      </left>
      <right/>
      <top style="hair">
        <color indexed="22"/>
      </top>
      <bottom style="thin">
        <color rgb="FF000000"/>
      </bottom>
    </border>
    <border>
      <left style="hair">
        <color indexed="22"/>
      </left>
      <right/>
      <top/>
      <bottom style="hair">
        <color indexed="22"/>
      </bottom>
    </border>
    <border>
      <left style="hair">
        <color indexed="22"/>
      </left>
      <right/>
      <top style="hair">
        <color indexed="22"/>
      </top>
      <bottom style="hair">
        <color indexed="22"/>
      </bottom>
    </border>
    <border>
      <left style="hair">
        <color indexed="22"/>
      </left>
      <right/>
      <top style="hair">
        <color indexed="22"/>
      </top>
      <bottom/>
    </border>
    <border>
      <left/>
      <right/>
      <top style="hair">
        <color indexed="22"/>
      </top>
      <bottom style="hair">
        <color indexed="22"/>
      </bottom>
    </border>
    <border>
      <left/>
      <right/>
      <top style="hair">
        <color indexed="22"/>
      </top>
      <bottom/>
    </border>
    <border>
      <left/>
      <right/>
      <top style="thin">
        <color indexed="8"/>
      </top>
      <bottom style="hair">
        <color indexed="22"/>
      </bottom>
    </border>
    <border>
      <left style="hair">
        <color indexed="22"/>
      </left>
      <right style="hair">
        <color indexed="22"/>
      </right>
      <top style="thin">
        <color indexed="8"/>
      </top>
      <bottom style="hair">
        <color indexed="22"/>
      </bottom>
    </border>
    <border>
      <left style="hair">
        <color indexed="22"/>
      </left>
      <right/>
      <top style="thin">
        <color indexed="8"/>
      </top>
      <bottom style="hair">
        <color indexed="22"/>
      </bottom>
    </border>
    <border>
      <left style="hair">
        <color indexed="22"/>
      </left>
      <right style="hair">
        <color indexed="22"/>
      </right>
      <top style="hair">
        <color indexed="22"/>
      </top>
      <bottom style="hair">
        <color indexed="22"/>
      </bottom>
    </border>
    <border>
      <left style="hair">
        <color indexed="22"/>
      </left>
      <right style="hair">
        <color indexed="22"/>
      </right>
      <top style="hair">
        <color indexed="22"/>
      </top>
      <bottom/>
    </border>
    <border>
      <left/>
      <right/>
      <top/>
      <bottom style="hair">
        <color indexed="22"/>
      </bottom>
    </border>
    <border>
      <left style="hair">
        <color indexed="22"/>
      </left>
      <right/>
      <top style="thin">
        <color indexed="8"/>
      </top>
      <bottom style="hair">
        <color rgb="FFC0C0C0"/>
      </bottom>
    </border>
    <border>
      <left style="hair">
        <color indexed="22"/>
      </left>
      <right/>
      <top style="hair">
        <color rgb="FFC0C0C0"/>
      </top>
      <bottom/>
    </border>
    <border>
      <left/>
      <right/>
      <top style="hair">
        <color rgb="FFC0C0C0"/>
      </top>
      <bottom/>
    </border>
    <border>
      <left/>
      <right/>
      <top style="thin"/>
      <bottom style="hair">
        <color rgb="FFC0C0C0"/>
      </bottom>
    </border>
    <border>
      <left style="hair">
        <color indexed="22"/>
      </left>
      <right/>
      <top style="thin"/>
      <bottom style="hair">
        <color rgb="FFC0C0C0"/>
      </bottom>
    </border>
    <border>
      <left/>
      <right/>
      <top style="hair">
        <color rgb="FFC0C0C0"/>
      </top>
      <bottom style="thin"/>
    </border>
    <border>
      <left style="hair">
        <color indexed="22"/>
      </left>
      <right/>
      <top style="hair">
        <color rgb="FFC0C0C0"/>
      </top>
      <bottom style="thin"/>
    </border>
    <border>
      <left/>
      <right style="thin"/>
      <top style="thin">
        <color indexed="8"/>
      </top>
      <bottom style="thin">
        <color indexed="8"/>
      </bottom>
    </border>
    <border>
      <left style="hair">
        <color indexed="22"/>
      </left>
      <right style="hair">
        <color indexed="22"/>
      </right>
      <top style="thin">
        <color indexed="8"/>
      </top>
      <bottom style="thin">
        <color indexed="8"/>
      </bottom>
    </border>
    <border>
      <left style="hair">
        <color indexed="22"/>
      </left>
      <right/>
      <top style="thin">
        <color indexed="8"/>
      </top>
      <bottom style="thin">
        <color indexed="8"/>
      </bottom>
    </border>
    <border>
      <left style="hair">
        <color indexed="22"/>
      </left>
      <right style="hair">
        <color indexed="22"/>
      </right>
      <top/>
      <bottom style="hair">
        <color indexed="22"/>
      </bottom>
    </border>
    <border>
      <left style="hair">
        <color indexed="22"/>
      </left>
      <right style="hair">
        <color indexed="22"/>
      </right>
      <top style="hair">
        <color indexed="22"/>
      </top>
      <bottom style="thin"/>
    </border>
    <border>
      <left style="hair">
        <color indexed="22"/>
      </left>
      <right/>
      <top style="hair">
        <color indexed="22"/>
      </top>
      <bottom style="thin"/>
    </border>
    <border>
      <left/>
      <right style="thin"/>
      <top/>
      <bottom style="hair">
        <color indexed="22"/>
      </bottom>
    </border>
    <border>
      <left/>
      <right style="thin"/>
      <top style="hair">
        <color indexed="22"/>
      </top>
      <bottom style="thin"/>
    </border>
    <border>
      <left style="thin"/>
      <right style="hair">
        <color indexed="22"/>
      </right>
      <top style="hair">
        <color rgb="FFC0C0C0"/>
      </top>
      <bottom style="hair">
        <color rgb="FFC0C0C0"/>
      </bottom>
    </border>
    <border>
      <left style="hair">
        <color indexed="22"/>
      </left>
      <right style="hair">
        <color indexed="22"/>
      </right>
      <top style="hair">
        <color rgb="FFC0C0C0"/>
      </top>
      <bottom style="hair">
        <color rgb="FFC0C0C0"/>
      </bottom>
    </border>
    <border>
      <left style="hair">
        <color indexed="22"/>
      </left>
      <right style="thin"/>
      <top style="hair">
        <color rgb="FFC0C0C0"/>
      </top>
      <bottom style="hair">
        <color rgb="FFC0C0C0"/>
      </bottom>
    </border>
    <border>
      <left style="thin"/>
      <right/>
      <top style="hair">
        <color rgb="FFC0C0C0"/>
      </top>
      <bottom style="hair">
        <color rgb="FFC0C0C0"/>
      </bottom>
    </border>
    <border>
      <left style="thin"/>
      <right style="hair">
        <color indexed="22"/>
      </right>
      <top style="hair">
        <color rgb="FFC0C0C0"/>
      </top>
      <bottom style="thin"/>
    </border>
    <border>
      <left style="hair">
        <color indexed="22"/>
      </left>
      <right style="hair">
        <color indexed="22"/>
      </right>
      <top style="hair">
        <color rgb="FFC0C0C0"/>
      </top>
      <bottom style="thin"/>
    </border>
    <border>
      <left style="hair">
        <color indexed="22"/>
      </left>
      <right style="thin"/>
      <top style="hair">
        <color rgb="FFC0C0C0"/>
      </top>
      <bottom style="thin"/>
    </border>
    <border>
      <left style="thin"/>
      <right/>
      <top style="hair">
        <color rgb="FFC0C0C0"/>
      </top>
      <bottom style="thin"/>
    </border>
    <border>
      <left style="thin"/>
      <right style="hair">
        <color indexed="22"/>
      </right>
      <top style="thin">
        <color indexed="8"/>
      </top>
      <bottom style="hair">
        <color indexed="22"/>
      </bottom>
    </border>
    <border>
      <left style="hair">
        <color indexed="55"/>
      </left>
      <right/>
      <top style="thin">
        <color indexed="8"/>
      </top>
      <bottom style="hair">
        <color indexed="22"/>
      </bottom>
    </border>
    <border>
      <left style="hair">
        <color indexed="8"/>
      </left>
      <right/>
      <top style="thin">
        <color indexed="8"/>
      </top>
      <bottom style="hair">
        <color indexed="22"/>
      </bottom>
    </border>
    <border>
      <left style="hair">
        <color rgb="FFA6A6A6"/>
      </left>
      <right/>
      <top style="thin">
        <color indexed="8"/>
      </top>
      <bottom style="hair">
        <color indexed="22"/>
      </bottom>
    </border>
    <border>
      <left style="thin"/>
      <right/>
      <top style="thin">
        <color indexed="8"/>
      </top>
      <bottom style="hair">
        <color indexed="22"/>
      </bottom>
    </border>
    <border>
      <left style="thin"/>
      <right style="hair">
        <color indexed="22"/>
      </right>
      <top style="hair">
        <color indexed="22"/>
      </top>
      <bottom style="hair">
        <color indexed="22"/>
      </bottom>
    </border>
    <border>
      <left style="hair">
        <color indexed="55"/>
      </left>
      <right/>
      <top style="hair">
        <color indexed="22"/>
      </top>
      <bottom style="hair">
        <color indexed="22"/>
      </bottom>
    </border>
    <border>
      <left style="hair">
        <color indexed="55"/>
      </left>
      <right/>
      <top/>
      <bottom style="hair">
        <color indexed="22"/>
      </bottom>
    </border>
    <border>
      <left style="hair">
        <color indexed="8"/>
      </left>
      <right/>
      <top/>
      <bottom style="hair">
        <color indexed="22"/>
      </bottom>
    </border>
    <border>
      <left style="hair">
        <color rgb="FFA6A6A6"/>
      </left>
      <right/>
      <top/>
      <bottom style="hair">
        <color indexed="22"/>
      </bottom>
    </border>
    <border>
      <left style="hair">
        <color rgb="FFA6A6A6"/>
      </left>
      <right style="thin">
        <color indexed="8"/>
      </right>
      <top/>
      <bottom style="hair">
        <color indexed="22"/>
      </bottom>
    </border>
    <border>
      <left style="thin">
        <color indexed="8"/>
      </left>
      <right/>
      <top style="hair">
        <color indexed="22"/>
      </top>
      <bottom style="hair">
        <color indexed="8"/>
      </bottom>
    </border>
    <border>
      <left style="thin"/>
      <right style="hair">
        <color indexed="22"/>
      </right>
      <top style="hair">
        <color indexed="22"/>
      </top>
      <bottom/>
    </border>
    <border>
      <left style="hair">
        <color indexed="55"/>
      </left>
      <right/>
      <top style="hair">
        <color indexed="22"/>
      </top>
      <bottom/>
    </border>
    <border>
      <left style="hair">
        <color indexed="8"/>
      </left>
      <right/>
      <top style="hair">
        <color indexed="22"/>
      </top>
      <bottom/>
    </border>
    <border>
      <left/>
      <right/>
      <top style="thin"/>
      <bottom style="hair">
        <color indexed="22"/>
      </bottom>
    </border>
    <border>
      <left style="hair">
        <color indexed="22"/>
      </left>
      <right style="hair">
        <color indexed="22"/>
      </right>
      <top style="thin"/>
      <bottom style="hair">
        <color rgb="FFC0C0C0"/>
      </bottom>
    </border>
    <border>
      <left style="hair">
        <color indexed="22"/>
      </left>
      <right/>
      <top style="thin">
        <color indexed="8"/>
      </top>
      <bottom/>
    </border>
    <border>
      <left style="hair">
        <color indexed="22"/>
      </left>
      <right/>
      <top/>
      <bottom style="thin"/>
    </border>
    <border>
      <left style="hair">
        <color indexed="22"/>
      </left>
      <right/>
      <top style="thin"/>
      <bottom style="hair">
        <color indexed="22"/>
      </bottom>
    </border>
    <border>
      <left style="hair">
        <color indexed="55"/>
      </left>
      <right/>
      <top style="thin"/>
      <bottom style="hair">
        <color indexed="22"/>
      </bottom>
    </border>
    <border>
      <left style="thin"/>
      <right/>
      <top style="thin">
        <color indexed="8"/>
      </top>
      <bottom/>
    </border>
    <border>
      <left style="thin"/>
      <right/>
      <top style="thin"/>
      <bottom style="hair">
        <color rgb="FFC0C0C0"/>
      </bottom>
    </border>
    <border>
      <left style="thin">
        <color indexed="8"/>
      </left>
      <right/>
      <top style="hair">
        <color rgb="FFC0C0C0"/>
      </top>
      <bottom style="thin"/>
    </border>
    <border>
      <left style="hair">
        <color indexed="22"/>
      </left>
      <right style="hair">
        <color indexed="22"/>
      </right>
      <top style="hair">
        <color rgb="FFC0C0C0"/>
      </top>
      <bottom/>
    </border>
    <border>
      <left style="hair">
        <color rgb="FFA6A6A6"/>
      </left>
      <right/>
      <top style="hair">
        <color rgb="FFC0C0C0"/>
      </top>
      <bottom/>
    </border>
    <border>
      <left/>
      <right style="hair">
        <color indexed="22"/>
      </right>
      <top style="hair">
        <color rgb="FFC0C0C0"/>
      </top>
      <bottom style="thin"/>
    </border>
    <border>
      <left style="hair">
        <color rgb="FFA6A6A6"/>
      </left>
      <right/>
      <top style="hair">
        <color rgb="FFC0C0C0"/>
      </top>
      <bottom style="thin"/>
    </border>
    <border>
      <left/>
      <right/>
      <top style="thin">
        <color rgb="FF000000"/>
      </top>
      <bottom style="hair">
        <color rgb="FFC0C0C0"/>
      </bottom>
    </border>
    <border>
      <left style="hair">
        <color indexed="22"/>
      </left>
      <right/>
      <top style="thin">
        <color rgb="FF000000"/>
      </top>
      <bottom style="hair">
        <color rgb="FFC0C0C0"/>
      </bottom>
    </border>
    <border>
      <left/>
      <right/>
      <top/>
      <bottom style="hair">
        <color rgb="FFC0C0C0"/>
      </bottom>
    </border>
    <border>
      <left style="hair">
        <color indexed="22"/>
      </left>
      <right/>
      <top style="hair">
        <color rgb="FFC0C0C0"/>
      </top>
      <bottom style="thin">
        <color rgb="FF000000"/>
      </bottom>
    </border>
    <border>
      <left/>
      <right/>
      <top style="thin">
        <color rgb="FF000000"/>
      </top>
      <bottom style="hair">
        <color indexed="22"/>
      </bottom>
    </border>
    <border>
      <left/>
      <right/>
      <top style="hair">
        <color indexed="22"/>
      </top>
      <bottom style="thin">
        <color rgb="FF000000"/>
      </bottom>
    </border>
    <border>
      <left/>
      <right/>
      <top style="hair">
        <color indexed="22"/>
      </top>
      <bottom style="dotted">
        <color indexed="22"/>
      </bottom>
    </border>
    <border>
      <left/>
      <right/>
      <top style="thin">
        <color indexed="8"/>
      </top>
      <bottom style="hair">
        <color rgb="FFC0C0C0"/>
      </bottom>
    </border>
    <border>
      <left style="hair">
        <color rgb="FFA6A6A6"/>
      </left>
      <right/>
      <top style="thin">
        <color indexed="8"/>
      </top>
      <bottom/>
    </border>
    <border>
      <left style="hair">
        <color rgb="FFA6A6A6"/>
      </left>
      <right/>
      <top/>
      <bottom style="hair">
        <color rgb="FFC0C0C0"/>
      </bottom>
    </border>
    <border>
      <left style="hair">
        <color rgb="FFA6A6A6"/>
      </left>
      <right/>
      <top style="hair">
        <color rgb="FFC0C0C0"/>
      </top>
      <bottom style="thin">
        <color rgb="FF000000"/>
      </bottom>
    </border>
    <border>
      <left style="hair">
        <color rgb="FFA6A6A6"/>
      </left>
      <right/>
      <top style="hair">
        <color indexed="22"/>
      </top>
      <bottom style="thin">
        <color rgb="FF000000"/>
      </bottom>
    </border>
    <border>
      <left style="hair">
        <color rgb="FFA6A6A6"/>
      </left>
      <right/>
      <top style="hair">
        <color indexed="22"/>
      </top>
      <bottom style="hair">
        <color indexed="22"/>
      </bottom>
    </border>
    <border>
      <left style="hair">
        <color rgb="FFA6A6A6"/>
      </left>
      <right/>
      <top style="hair">
        <color indexed="22"/>
      </top>
      <bottom/>
    </border>
    <border>
      <left style="hair">
        <color rgb="FFA6A6A6"/>
      </left>
      <right/>
      <top style="thin">
        <color indexed="8"/>
      </top>
      <bottom style="hair">
        <color rgb="FFC0C0C0"/>
      </bottom>
    </border>
    <border>
      <left style="hair">
        <color rgb="FFA6A6A6"/>
      </left>
      <right style="hair">
        <color indexed="22"/>
      </right>
      <top style="thin"/>
      <bottom style="hair">
        <color rgb="FFC0C0C0"/>
      </bottom>
    </border>
    <border>
      <left style="hair">
        <color rgb="FFA6A6A6"/>
      </left>
      <right style="hair">
        <color indexed="22"/>
      </right>
      <top style="hair">
        <color rgb="FFC0C0C0"/>
      </top>
      <bottom style="thin"/>
    </border>
    <border>
      <left/>
      <right/>
      <top style="hair">
        <color rgb="FFC0C0C0"/>
      </top>
      <bottom style="thin">
        <color rgb="FF000000"/>
      </bottom>
    </border>
    <border>
      <left style="dotted">
        <color indexed="22"/>
      </left>
      <right/>
      <top/>
      <bottom/>
    </border>
    <border>
      <left style="hair">
        <color rgb="FFA6A6A6"/>
      </left>
      <right style="hair">
        <color indexed="22"/>
      </right>
      <top style="hair">
        <color rgb="FFC0C0C0"/>
      </top>
      <bottom style="thin">
        <color rgb="FF000000"/>
      </bottom>
    </border>
    <border>
      <left style="hair">
        <color rgb="FFA6A6A6"/>
      </left>
      <right style="hair">
        <color indexed="22"/>
      </right>
      <top/>
      <bottom style="hair">
        <color indexed="22"/>
      </bottom>
    </border>
    <border>
      <left style="hair">
        <color rgb="FFA6A6A6"/>
      </left>
      <right style="hair">
        <color indexed="22"/>
      </right>
      <top style="hair">
        <color indexed="22"/>
      </top>
      <bottom style="thin">
        <color rgb="FF000000"/>
      </bottom>
    </border>
    <border>
      <left style="hair">
        <color rgb="FFA6A6A6"/>
      </left>
      <right style="hair">
        <color indexed="22"/>
      </right>
      <top style="hair">
        <color indexed="22"/>
      </top>
      <bottom style="hair">
        <color indexed="22"/>
      </bottom>
    </border>
    <border>
      <left style="hair">
        <color rgb="FFA6A6A6"/>
      </left>
      <right style="hair">
        <color indexed="22"/>
      </right>
      <top style="hair">
        <color indexed="22"/>
      </top>
      <bottom/>
    </border>
    <border>
      <left style="hair">
        <color rgb="FFA6A6A6"/>
      </left>
      <right style="hair">
        <color indexed="22"/>
      </right>
      <top style="thin">
        <color indexed="8"/>
      </top>
      <bottom style="hair">
        <color indexed="22"/>
      </bottom>
    </border>
    <border>
      <left style="hair">
        <color rgb="FFA6A6A6"/>
      </left>
      <right style="hair">
        <color indexed="22"/>
      </right>
      <top style="thin">
        <color indexed="8"/>
      </top>
      <bottom style="hair">
        <color rgb="FFC0C0C0"/>
      </bottom>
    </border>
    <border>
      <left style="hair">
        <color rgb="FFA6A6A6"/>
      </left>
      <right style="hair">
        <color indexed="22"/>
      </right>
      <top style="hair">
        <color rgb="FFC0C0C0"/>
      </top>
      <bottom/>
    </border>
    <border>
      <left style="hair">
        <color rgb="FFA6A6A6"/>
      </left>
      <right style="hair">
        <color indexed="22"/>
      </right>
      <top style="thin">
        <color indexed="8"/>
      </top>
      <bottom/>
    </border>
    <border>
      <left style="hair">
        <color rgb="FFA6A6A6"/>
      </left>
      <right/>
      <top/>
      <bottom/>
    </border>
    <border>
      <left style="hair">
        <color indexed="22"/>
      </left>
      <right/>
      <top/>
      <bottom/>
    </border>
    <border>
      <left style="hair">
        <color rgb="FFA6A6A6"/>
      </left>
      <right style="hair">
        <color indexed="22"/>
      </right>
      <top/>
      <bottom/>
    </border>
    <border>
      <left/>
      <right/>
      <top style="hair">
        <color indexed="22"/>
      </top>
      <bottom style="hair">
        <color rgb="FFC0C0C0"/>
      </bottom>
    </border>
    <border>
      <left style="hair">
        <color rgb="FFA6A6A6"/>
      </left>
      <right/>
      <top style="hair">
        <color indexed="22"/>
      </top>
      <bottom style="hair">
        <color rgb="FFC0C0C0"/>
      </bottom>
    </border>
    <border>
      <left style="hair">
        <color indexed="22"/>
      </left>
      <right/>
      <top style="hair">
        <color indexed="22"/>
      </top>
      <bottom style="hair">
        <color rgb="FFC0C0C0"/>
      </bottom>
    </border>
    <border>
      <left style="hair">
        <color rgb="FFA6A6A6"/>
      </left>
      <right style="hair">
        <color indexed="22"/>
      </right>
      <top style="hair">
        <color indexed="22"/>
      </top>
      <bottom style="hair">
        <color rgb="FFC0C0C0"/>
      </bottom>
    </border>
    <border>
      <left/>
      <right/>
      <top style="hair">
        <color rgb="FFC0C0C0"/>
      </top>
      <bottom style="hair">
        <color indexed="22"/>
      </bottom>
    </border>
    <border>
      <left style="hair">
        <color rgb="FFA6A6A6"/>
      </left>
      <right/>
      <top style="hair">
        <color rgb="FFC0C0C0"/>
      </top>
      <bottom style="hair">
        <color indexed="22"/>
      </bottom>
    </border>
    <border>
      <left style="hair">
        <color indexed="22"/>
      </left>
      <right/>
      <top style="hair">
        <color rgb="FFC0C0C0"/>
      </top>
      <bottom style="hair">
        <color indexed="22"/>
      </bottom>
    </border>
    <border>
      <left style="hair">
        <color rgb="FFA6A6A6"/>
      </left>
      <right style="hair">
        <color indexed="22"/>
      </right>
      <top style="hair">
        <color rgb="FFC0C0C0"/>
      </top>
      <bottom style="hair">
        <color indexed="22"/>
      </bottom>
    </border>
    <border>
      <left style="hair">
        <color indexed="22"/>
      </left>
      <right style="hair">
        <color indexed="22"/>
      </right>
      <top/>
      <bottom/>
    </border>
    <border>
      <left style="hair">
        <color indexed="22"/>
      </left>
      <right style="hair">
        <color indexed="22"/>
      </right>
      <top/>
      <bottom style="thin"/>
    </border>
    <border>
      <left/>
      <right style="thin"/>
      <top style="hair">
        <color rgb="FFC0C0C0"/>
      </top>
      <bottom style="hair">
        <color rgb="FFC0C0C0"/>
      </bottom>
    </border>
    <border>
      <left/>
      <right/>
      <top style="hair">
        <color rgb="FFC0C0C0"/>
      </top>
      <bottom style="hair">
        <color rgb="FFC0C0C0"/>
      </bottom>
    </border>
    <border>
      <left/>
      <right style="thin"/>
      <top/>
      <bottom style="hair">
        <color rgb="FFC0C0C0"/>
      </bottom>
    </border>
    <border>
      <left style="thin"/>
      <right style="hair">
        <color indexed="22"/>
      </right>
      <top/>
      <bottom style="hair">
        <color rgb="FFC0C0C0"/>
      </bottom>
    </border>
    <border>
      <left style="hair">
        <color indexed="22"/>
      </left>
      <right style="hair">
        <color indexed="22"/>
      </right>
      <top/>
      <bottom style="hair">
        <color rgb="FFC0C0C0"/>
      </bottom>
    </border>
    <border>
      <left style="hair">
        <color indexed="22"/>
      </left>
      <right style="thin"/>
      <top/>
      <bottom style="hair">
        <color rgb="FFC0C0C0"/>
      </bottom>
    </border>
    <border>
      <left style="thin"/>
      <right/>
      <top style="thin"/>
      <bottom style="thin"/>
    </border>
    <border>
      <left/>
      <right/>
      <top style="thin"/>
      <bottom style="thin"/>
    </border>
    <border>
      <left/>
      <right style="thin"/>
      <top style="thin"/>
      <bottom style="thin"/>
    </border>
    <border>
      <left style="hair">
        <color indexed="22"/>
      </left>
      <right style="hair">
        <color indexed="22"/>
      </right>
      <top style="thin"/>
      <bottom/>
    </border>
    <border>
      <left style="thin"/>
      <right/>
      <top style="thin">
        <color rgb="FF000000"/>
      </top>
      <bottom style="hair">
        <color rgb="FFC0C0C0"/>
      </bottom>
    </border>
    <border>
      <left style="thin"/>
      <right/>
      <top style="hair">
        <color indexed="8"/>
      </top>
      <bottom/>
    </border>
    <border>
      <left style="thin"/>
      <right style="hair">
        <color indexed="22"/>
      </right>
      <top style="thin">
        <color rgb="FF000000"/>
      </top>
      <bottom style="hair">
        <color rgb="FFC0C0C0"/>
      </bottom>
    </border>
    <border>
      <left style="hair">
        <color indexed="22"/>
      </left>
      <right style="hair">
        <color indexed="22"/>
      </right>
      <top style="thin">
        <color rgb="FF000000"/>
      </top>
      <bottom style="hair">
        <color rgb="FFC0C0C0"/>
      </bottom>
    </border>
    <border>
      <left style="hair">
        <color indexed="22"/>
      </left>
      <right style="hair">
        <color indexed="22"/>
      </right>
      <top style="thin">
        <color indexed="8"/>
      </top>
      <bottom style="hair">
        <color rgb="FFC0C0C0"/>
      </bottom>
    </border>
    <border>
      <left style="hair">
        <color indexed="22"/>
      </left>
      <right style="hair">
        <color indexed="22"/>
      </right>
      <top style="hair">
        <color rgb="FFC0C0C0"/>
      </top>
      <bottom style="hair">
        <color indexed="22"/>
      </bottom>
    </border>
    <border>
      <left style="hair">
        <color indexed="22"/>
      </left>
      <right style="hair">
        <color indexed="22"/>
      </right>
      <top style="thin"/>
      <bottom style="hair">
        <color indexed="22"/>
      </bottom>
    </border>
    <border>
      <left style="hair">
        <color rgb="FFA6A6A6"/>
      </left>
      <right/>
      <top style="thin"/>
      <bottom style="hair">
        <color indexed="22"/>
      </bottom>
    </border>
    <border>
      <left style="hair">
        <color rgb="FFA6A6A6"/>
      </left>
      <right/>
      <top style="thin"/>
      <bottom style="hair">
        <color rgb="FFC0C0C0"/>
      </bottom>
    </border>
    <border>
      <left style="hair">
        <color rgb="FFA6A6A6"/>
      </left>
      <right style="hair">
        <color indexed="22"/>
      </right>
      <top style="thin"/>
      <bottom style="hair">
        <color indexed="22"/>
      </bottom>
    </border>
    <border>
      <left style="hair">
        <color indexed="22"/>
      </left>
      <right style="thin"/>
      <top style="thin">
        <color indexed="8"/>
      </top>
      <bottom style="hair">
        <color rgb="FFC0C0C0"/>
      </bottom>
    </border>
    <border>
      <left style="hair">
        <color rgb="FFA6A6A6"/>
      </left>
      <right/>
      <top style="hair">
        <color rgb="FFC0C0C0"/>
      </top>
      <bottom style="hair">
        <color rgb="FFC0C0C0"/>
      </bottom>
    </border>
    <border>
      <left style="thin"/>
      <right/>
      <top style="hair">
        <color rgb="FFC0C0C0"/>
      </top>
      <bottom/>
    </border>
    <border>
      <left style="thin"/>
      <right/>
      <top style="thin"/>
      <bottom/>
    </border>
    <border>
      <left/>
      <right style="thin"/>
      <top style="thin"/>
      <bottom/>
    </border>
    <border>
      <left style="thin"/>
      <right/>
      <top style="thin">
        <color indexed="8"/>
      </top>
      <bottom style="hair">
        <color rgb="FFC0C0C0"/>
      </bottom>
    </border>
    <border>
      <left style="hair">
        <color indexed="22"/>
      </left>
      <right/>
      <top style="hair">
        <color rgb="FFC0C0C0"/>
      </top>
      <bottom style="hair">
        <color rgb="FFC0C0C0"/>
      </bottom>
    </border>
    <border>
      <left style="thin"/>
      <right/>
      <top/>
      <bottom style="hair">
        <color rgb="FFC0C0C0"/>
      </bottom>
    </border>
    <border>
      <left style="thin">
        <color indexed="8"/>
      </left>
      <right/>
      <top style="hair">
        <color rgb="FFC0C0C0"/>
      </top>
      <bottom style="hair">
        <color rgb="FFC0C0C0"/>
      </bottom>
    </border>
    <border>
      <left/>
      <right style="hair">
        <color indexed="22"/>
      </right>
      <top style="hair">
        <color rgb="FFC0C0C0"/>
      </top>
      <bottom style="hair">
        <color rgb="FFC0C0C0"/>
      </bottom>
    </border>
    <border>
      <left style="thin">
        <color indexed="8"/>
      </left>
      <right/>
      <top style="thin">
        <color rgb="FF000000"/>
      </top>
      <bottom style="hair">
        <color rgb="FFC0C0C0"/>
      </bottom>
    </border>
    <border>
      <left style="hair">
        <color rgb="FFA6A6A6"/>
      </left>
      <right/>
      <top style="thin">
        <color rgb="FF000000"/>
      </top>
      <bottom style="hair">
        <color rgb="FFC0C0C0"/>
      </bottom>
    </border>
    <border>
      <left/>
      <right style="thin"/>
      <top style="hair">
        <color rgb="FFC0C0C0"/>
      </top>
      <bottom style="thin"/>
    </border>
    <border>
      <left/>
      <right style="hair">
        <color indexed="22"/>
      </right>
      <top style="thin"/>
      <bottom style="hair">
        <color rgb="FFC0C0C0"/>
      </bottom>
    </border>
    <border>
      <left/>
      <right style="thin"/>
      <top style="thin"/>
      <bottom style="hair">
        <color rgb="FFC0C0C0"/>
      </bottom>
    </border>
    <border>
      <left/>
      <right style="hair">
        <color indexed="22"/>
      </right>
      <top style="hair">
        <color indexed="22"/>
      </top>
      <bottom/>
    </border>
    <border>
      <left/>
      <right style="thin"/>
      <top style="hair">
        <color indexed="22"/>
      </top>
      <bottom/>
    </border>
    <border>
      <left/>
      <right style="hair">
        <color indexed="22"/>
      </right>
      <top style="hair">
        <color indexed="22"/>
      </top>
      <bottom style="hair">
        <color indexed="22"/>
      </bottom>
    </border>
    <border>
      <left/>
      <right style="thin"/>
      <top style="hair">
        <color indexed="22"/>
      </top>
      <bottom style="hair">
        <color indexed="22"/>
      </bottom>
    </border>
    <border>
      <left/>
      <right style="hair">
        <color indexed="22"/>
      </right>
      <top/>
      <bottom/>
    </border>
    <border>
      <left/>
      <right style="thin"/>
      <top/>
      <bottom/>
    </border>
    <border>
      <left/>
      <right style="hair">
        <color indexed="22"/>
      </right>
      <top style="hair">
        <color rgb="FFC0C0C0"/>
      </top>
      <bottom style="hair">
        <color indexed="22"/>
      </bottom>
    </border>
    <border>
      <left/>
      <right style="thin"/>
      <top style="hair">
        <color rgb="FFC0C0C0"/>
      </top>
      <bottom style="hair">
        <color indexed="22"/>
      </bottom>
    </border>
    <border>
      <left style="hair">
        <color indexed="22"/>
      </left>
      <right/>
      <top/>
      <bottom style="hair">
        <color rgb="FFC0C0C0"/>
      </bottom>
    </border>
    <border>
      <left/>
      <right style="hair">
        <color indexed="22"/>
      </right>
      <top/>
      <bottom style="hair">
        <color rgb="FFC0C0C0"/>
      </bottom>
    </border>
    <border>
      <left/>
      <right style="hair">
        <color indexed="22"/>
      </right>
      <top style="hair">
        <color indexed="22"/>
      </top>
      <bottom style="thin"/>
    </border>
    <border>
      <left/>
      <right style="hair">
        <color indexed="22"/>
      </right>
      <top style="thin">
        <color indexed="8"/>
      </top>
      <bottom style="hair">
        <color indexed="22"/>
      </bottom>
    </border>
    <border>
      <left/>
      <right style="thin"/>
      <top style="thin">
        <color indexed="8"/>
      </top>
      <bottom style="hair">
        <color indexed="22"/>
      </bottom>
    </border>
    <border>
      <left/>
      <right style="hair">
        <color indexed="22"/>
      </right>
      <top/>
      <bottom style="hair">
        <color indexed="22"/>
      </bottom>
    </border>
    <border>
      <left/>
      <right style="hair">
        <color indexed="22"/>
      </right>
      <top style="thin">
        <color indexed="8"/>
      </top>
      <bottom style="thin">
        <color indexed="8"/>
      </bottom>
    </border>
    <border>
      <left/>
      <right style="thin"/>
      <top style="hair">
        <color rgb="FFC0C0C0"/>
      </top>
      <bottom/>
    </border>
    <border>
      <left/>
      <right style="hair">
        <color indexed="22"/>
      </right>
      <top style="hair">
        <color rgb="FFC0C0C0"/>
      </top>
      <bottom/>
    </border>
    <border>
      <left/>
      <right/>
      <top style="thin"/>
      <bottom/>
    </border>
    <border>
      <left style="hair">
        <color rgb="FFA6A6A6"/>
      </left>
      <right/>
      <top style="thin"/>
      <bottom/>
    </border>
    <border>
      <left style="hair">
        <color rgb="FFA6A6A6"/>
      </left>
      <right style="hair">
        <color indexed="22"/>
      </right>
      <top style="thin"/>
      <bottom/>
    </border>
    <border>
      <left style="hair">
        <color indexed="22"/>
      </left>
      <right/>
      <top style="thin"/>
      <bottom/>
    </border>
    <border>
      <left style="hair">
        <color rgb="FFA6A6A6"/>
      </left>
      <right style="hair">
        <color indexed="22"/>
      </right>
      <top style="hair">
        <color rgb="FFC0C0C0"/>
      </top>
      <bottom style="hair">
        <color rgb="FFC0C0C0"/>
      </bottom>
    </border>
    <border>
      <left style="hair">
        <color indexed="22"/>
      </left>
      <right style="hair">
        <color indexed="22"/>
      </right>
      <top style="hair">
        <color rgb="FFC0C0C0"/>
      </top>
      <bottom style="thin">
        <color rgb="FF000000"/>
      </bottom>
    </border>
    <border>
      <left style="thin"/>
      <right style="hair">
        <color indexed="22"/>
      </right>
      <top style="thin"/>
      <bottom/>
    </border>
    <border>
      <left style="thin"/>
      <right style="hair">
        <color indexed="22"/>
      </right>
      <top/>
      <bottom/>
    </border>
    <border>
      <left style="thin"/>
      <right style="hair">
        <color indexed="22"/>
      </right>
      <top/>
      <bottom style="thin"/>
    </border>
    <border>
      <left style="hair">
        <color indexed="22"/>
      </left>
      <right style="thin"/>
      <top style="thin"/>
      <bottom/>
    </border>
    <border>
      <left style="hair">
        <color indexed="22"/>
      </left>
      <right style="thin"/>
      <top/>
      <bottom/>
    </border>
    <border>
      <left style="hair">
        <color indexed="22"/>
      </left>
      <right style="thin"/>
      <top/>
      <bottom style="thin"/>
    </border>
    <border>
      <left style="thin"/>
      <right/>
      <top/>
      <bottom/>
    </border>
    <border>
      <left style="thin"/>
      <right/>
      <top/>
      <bottom style="thin"/>
    </border>
    <border>
      <left/>
      <right style="thin"/>
      <top/>
      <bottom style="thin"/>
    </border>
    <border>
      <left/>
      <right/>
      <top/>
      <bottom style="thin"/>
    </border>
    <border>
      <left style="hair">
        <color rgb="FFA6A6A6"/>
      </left>
      <right/>
      <top style="hair">
        <color rgb="FFC0C0C0"/>
      </top>
      <bottom style="thin">
        <color indexed="8"/>
      </bottom>
    </border>
    <border>
      <left style="hair">
        <color rgb="FFA6A6A6"/>
      </left>
      <right style="hair">
        <color indexed="22"/>
      </right>
      <top style="hair">
        <color rgb="FFC0C0C0"/>
      </top>
      <bottom style="thin">
        <color indexed="8"/>
      </bottom>
    </border>
    <border>
      <left style="hair">
        <color indexed="22"/>
      </left>
      <right style="hair">
        <color indexed="22"/>
      </right>
      <top style="hair">
        <color rgb="FFC0C0C0"/>
      </top>
      <bottom style="thin">
        <color indexed="8"/>
      </bottom>
    </border>
    <border>
      <left style="hair">
        <color indexed="22"/>
      </left>
      <right/>
      <top style="hair">
        <color rgb="FFC0C0C0"/>
      </top>
      <bottom style="thin">
        <color indexed="8"/>
      </bottom>
    </border>
    <border>
      <left/>
      <right/>
      <top style="hair">
        <color rgb="FFC0C0C0"/>
      </top>
      <bottom style="thin">
        <color indexed="8"/>
      </bottom>
    </border>
    <border>
      <left/>
      <right style="hair">
        <color indexed="22"/>
      </right>
      <top style="thin"/>
      <bottom/>
    </border>
    <border>
      <left/>
      <right style="hair">
        <color indexed="22"/>
      </right>
      <top/>
      <bottom style="thin">
        <color indexed="8"/>
      </bottom>
    </border>
    <border>
      <left style="hair">
        <color indexed="22"/>
      </left>
      <right style="thin"/>
      <top/>
      <bottom style="thin">
        <color indexed="8"/>
      </bottom>
    </border>
    <border>
      <left style="thin"/>
      <right/>
      <top/>
      <bottom style="thin">
        <color indexed="8"/>
      </bottom>
    </border>
    <border>
      <left style="hair">
        <color rgb="FFA6A6A6"/>
      </left>
      <right style="hair">
        <color rgb="FFA6A6A6"/>
      </right>
      <top style="thin">
        <color indexed="8"/>
      </top>
      <bottom/>
    </border>
    <border>
      <left style="hair">
        <color rgb="FFA6A6A6"/>
      </left>
      <right style="hair">
        <color rgb="FFA6A6A6"/>
      </right>
      <top/>
      <bottom/>
    </border>
    <border>
      <left style="hair">
        <color rgb="FFA6A6A6"/>
      </left>
      <right style="hair">
        <color rgb="FFA6A6A6"/>
      </right>
      <top/>
      <bottom style="thin">
        <color indexed="8"/>
      </bottom>
    </border>
    <border>
      <left style="thin"/>
      <right style="hair">
        <color indexed="22"/>
      </right>
      <top style="thin">
        <color indexed="8"/>
      </top>
      <bottom/>
    </border>
    <border>
      <left/>
      <right style="thin"/>
      <top style="thin">
        <color indexed="8"/>
      </top>
      <bottom/>
    </border>
    <border>
      <left style="hair">
        <color rgb="FFA6A6A6"/>
      </left>
      <right style="hair">
        <color rgb="FFA6A6A6"/>
      </right>
      <top style="hair">
        <color rgb="FFC0C0C0"/>
      </top>
      <bottom/>
    </border>
    <border>
      <left style="hair">
        <color rgb="FFA6A6A6"/>
      </left>
      <right style="hair">
        <color indexed="22"/>
      </right>
      <top/>
      <bottom style="thin">
        <color indexed="8"/>
      </bottom>
    </border>
    <border>
      <left style="hair">
        <color indexed="22"/>
      </left>
      <right style="hair">
        <color indexed="22"/>
      </right>
      <top/>
      <bottom style="thin">
        <color indexed="8"/>
      </bottom>
    </border>
    <border>
      <left style="hair">
        <color indexed="22"/>
      </left>
      <right/>
      <top/>
      <bottom style="thin">
        <color indexed="8"/>
      </bottom>
    </border>
    <border>
      <left style="hair">
        <color indexed="22"/>
      </left>
      <right style="hair">
        <color rgb="FFA6A6A6"/>
      </right>
      <top style="hair">
        <color rgb="FFC0C0C0"/>
      </top>
      <bottom/>
    </border>
    <border>
      <left style="hair">
        <color indexed="22"/>
      </left>
      <right style="hair">
        <color rgb="FFA6A6A6"/>
      </right>
      <top/>
      <bottom style="thin">
        <color indexed="8"/>
      </bottom>
    </border>
    <border>
      <left/>
      <right style="hair">
        <color rgb="FFA6A6A6"/>
      </right>
      <top style="thin">
        <color indexed="8"/>
      </top>
      <bottom/>
    </border>
    <border>
      <left/>
      <right style="hair">
        <color rgb="FFA6A6A6"/>
      </right>
      <top/>
      <bottom/>
    </border>
    <border>
      <left/>
      <right style="hair">
        <color rgb="FFA6A6A6"/>
      </right>
      <top/>
      <bottom style="thin">
        <color indexed="8"/>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7" fillId="0" borderId="0">
      <alignment/>
      <protection/>
    </xf>
    <xf numFmtId="0" fontId="12" fillId="0" borderId="0" applyNumberFormat="0" applyFill="0" applyBorder="0">
      <alignment/>
      <protection locked="0"/>
    </xf>
    <xf numFmtId="0" fontId="1" fillId="0" borderId="0">
      <alignment/>
      <protection/>
    </xf>
    <xf numFmtId="9" fontId="1" fillId="0" borderId="0" applyFont="0" applyFill="0" applyBorder="0" applyAlignment="0" applyProtection="0"/>
    <xf numFmtId="0" fontId="1" fillId="2" borderId="0" applyNumberFormat="0" applyFont="0" applyBorder="0" applyAlignment="0">
      <protection/>
    </xf>
  </cellStyleXfs>
  <cellXfs count="591">
    <xf numFmtId="0" fontId="0" fillId="0" borderId="0" xfId="0"/>
    <xf numFmtId="0" fontId="2" fillId="0" borderId="0" xfId="20" applyFont="1" applyFill="1" applyBorder="1">
      <alignment/>
      <protection/>
    </xf>
    <xf numFmtId="0" fontId="4" fillId="0" borderId="0" xfId="20" applyFont="1" applyFill="1" applyBorder="1">
      <alignment/>
      <protection/>
    </xf>
    <xf numFmtId="0" fontId="3" fillId="0" borderId="0" xfId="20" applyFont="1" applyFill="1" applyBorder="1">
      <alignment/>
      <protection/>
    </xf>
    <xf numFmtId="0" fontId="5" fillId="0" borderId="0" xfId="20" applyFont="1" applyFill="1" applyBorder="1">
      <alignment/>
      <protection/>
    </xf>
    <xf numFmtId="0" fontId="5" fillId="0" borderId="0" xfId="20" applyFont="1" applyFill="1" applyBorder="1" applyAlignment="1">
      <alignment vertical="center"/>
      <protection/>
    </xf>
    <xf numFmtId="164" fontId="5" fillId="0" borderId="0" xfId="20" applyNumberFormat="1" applyFont="1" applyFill="1" applyBorder="1" applyAlignment="1">
      <alignment vertical="center"/>
      <protection/>
    </xf>
    <xf numFmtId="0" fontId="2" fillId="3" borderId="1" xfId="20" applyFont="1" applyFill="1" applyBorder="1" applyAlignment="1">
      <alignment horizontal="center" vertical="center"/>
      <protection/>
    </xf>
    <xf numFmtId="0" fontId="2" fillId="3" borderId="1" xfId="20" applyFont="1" applyFill="1" applyBorder="1" applyAlignment="1">
      <alignment horizontal="centerContinuous" vertical="center"/>
      <protection/>
    </xf>
    <xf numFmtId="0" fontId="2" fillId="3" borderId="2" xfId="20" applyFont="1" applyFill="1" applyBorder="1" applyAlignment="1">
      <alignment horizontal="centerContinuous" vertical="center"/>
      <protection/>
    </xf>
    <xf numFmtId="0" fontId="2" fillId="3" borderId="0" xfId="20" applyFont="1" applyFill="1" applyBorder="1" applyAlignment="1">
      <alignment horizontal="center" vertical="center"/>
      <protection/>
    </xf>
    <xf numFmtId="165" fontId="5" fillId="4" borderId="3" xfId="20" applyNumberFormat="1" applyFont="1" applyFill="1" applyBorder="1" applyAlignment="1">
      <alignment horizontal="right" vertical="center"/>
      <protection/>
    </xf>
    <xf numFmtId="165" fontId="5" fillId="0" borderId="4" xfId="20" applyNumberFormat="1" applyFont="1" applyFill="1" applyBorder="1" applyAlignment="1">
      <alignment horizontal="right" vertical="center"/>
      <protection/>
    </xf>
    <xf numFmtId="165" fontId="5" fillId="0" borderId="5" xfId="20" applyNumberFormat="1" applyFont="1" applyFill="1" applyBorder="1" applyAlignment="1">
      <alignment horizontal="right" vertical="center"/>
      <protection/>
    </xf>
    <xf numFmtId="0" fontId="2" fillId="0" borderId="0" xfId="20" applyFont="1" applyFill="1" applyBorder="1" applyAlignment="1">
      <alignment horizontal="left" vertical="center"/>
      <protection/>
    </xf>
    <xf numFmtId="165" fontId="5" fillId="0" borderId="6" xfId="20" applyNumberFormat="1" applyFont="1" applyFill="1" applyBorder="1" applyAlignment="1">
      <alignment horizontal="right" vertical="center"/>
      <protection/>
    </xf>
    <xf numFmtId="0" fontId="2" fillId="0" borderId="7" xfId="20" applyFont="1" applyFill="1" applyBorder="1" applyAlignment="1">
      <alignment horizontal="left" vertical="center"/>
      <protection/>
    </xf>
    <xf numFmtId="0" fontId="2" fillId="0" borderId="8" xfId="20" applyFont="1" applyFill="1" applyBorder="1" applyAlignment="1">
      <alignment horizontal="left" vertical="center"/>
      <protection/>
    </xf>
    <xf numFmtId="165" fontId="5" fillId="0" borderId="8" xfId="20" applyNumberFormat="1" applyFont="1" applyFill="1" applyBorder="1" applyAlignment="1">
      <alignment horizontal="right" vertical="center"/>
      <protection/>
    </xf>
    <xf numFmtId="0" fontId="2" fillId="0" borderId="9" xfId="20" applyFont="1" applyFill="1" applyBorder="1" applyAlignment="1">
      <alignment horizontal="left" vertical="center"/>
      <protection/>
    </xf>
    <xf numFmtId="165" fontId="5" fillId="0" borderId="10" xfId="20" applyNumberFormat="1" applyFont="1" applyFill="1" applyBorder="1" applyAlignment="1">
      <alignment horizontal="right" vertical="center"/>
      <protection/>
    </xf>
    <xf numFmtId="165" fontId="5" fillId="0" borderId="11" xfId="20" applyNumberFormat="1" applyFont="1" applyFill="1" applyBorder="1" applyAlignment="1">
      <alignment horizontal="right" vertical="center"/>
      <protection/>
    </xf>
    <xf numFmtId="165" fontId="5" fillId="0" borderId="12" xfId="20" applyNumberFormat="1" applyFont="1" applyFill="1" applyBorder="1" applyAlignment="1">
      <alignment horizontal="right" vertical="center"/>
      <protection/>
    </xf>
    <xf numFmtId="165" fontId="5" fillId="0" borderId="13" xfId="20" applyNumberFormat="1" applyFont="1" applyFill="1" applyBorder="1" applyAlignment="1">
      <alignment horizontal="right" vertical="center"/>
      <protection/>
    </xf>
    <xf numFmtId="0" fontId="2" fillId="0" borderId="14" xfId="20" applyFont="1" applyFill="1" applyBorder="1" applyAlignment="1">
      <alignment horizontal="left" vertical="center"/>
      <protection/>
    </xf>
    <xf numFmtId="165" fontId="5" fillId="0" borderId="15" xfId="20" applyNumberFormat="1" applyFont="1" applyFill="1" applyBorder="1" applyAlignment="1">
      <alignment horizontal="right" vertical="center"/>
      <protection/>
    </xf>
    <xf numFmtId="0" fontId="2" fillId="0" borderId="1" xfId="20" applyFont="1" applyFill="1" applyBorder="1" applyAlignment="1">
      <alignment horizontal="left" vertical="center"/>
      <protection/>
    </xf>
    <xf numFmtId="165" fontId="5" fillId="0" borderId="16" xfId="20" applyNumberFormat="1" applyFont="1" applyFill="1" applyBorder="1" applyAlignment="1">
      <alignment horizontal="right" vertical="center"/>
      <protection/>
    </xf>
    <xf numFmtId="0" fontId="2" fillId="0" borderId="17" xfId="20" applyFont="1" applyFill="1" applyBorder="1" applyAlignment="1">
      <alignment horizontal="left" vertical="center"/>
      <protection/>
    </xf>
    <xf numFmtId="0" fontId="2" fillId="0" borderId="18" xfId="20" applyFont="1" applyFill="1" applyBorder="1" applyAlignment="1">
      <alignment horizontal="left" vertical="center"/>
      <protection/>
    </xf>
    <xf numFmtId="165" fontId="5" fillId="0" borderId="19" xfId="20" applyNumberFormat="1" applyFont="1" applyFill="1" applyBorder="1" applyAlignment="1">
      <alignment horizontal="right" vertical="center"/>
      <protection/>
    </xf>
    <xf numFmtId="0" fontId="2" fillId="0" borderId="20" xfId="20" applyFont="1" applyFill="1" applyBorder="1" applyAlignment="1">
      <alignment horizontal="left" vertical="center"/>
      <protection/>
    </xf>
    <xf numFmtId="165" fontId="5" fillId="0" borderId="21" xfId="20" applyNumberFormat="1" applyFont="1" applyFill="1" applyBorder="1" applyAlignment="1">
      <alignment horizontal="right" vertical="center"/>
      <protection/>
    </xf>
    <xf numFmtId="165" fontId="5" fillId="0" borderId="0" xfId="20" applyNumberFormat="1" applyFont="1" applyFill="1" applyBorder="1" applyAlignment="1">
      <alignment horizontal="right" vertical="center"/>
      <protection/>
    </xf>
    <xf numFmtId="0" fontId="5" fillId="0" borderId="0" xfId="20" applyFont="1" applyFill="1" applyBorder="1" applyAlignment="1">
      <alignment horizontal="left" vertical="center"/>
      <protection/>
    </xf>
    <xf numFmtId="166" fontId="5" fillId="0" borderId="0" xfId="20" applyNumberFormat="1" applyFont="1" applyFill="1" applyBorder="1" applyAlignment="1">
      <alignment horizontal="right" vertical="center"/>
      <protection/>
    </xf>
    <xf numFmtId="0" fontId="2" fillId="0" borderId="0" xfId="20" applyFont="1" applyFill="1" applyBorder="1" applyAlignment="1">
      <alignment vertical="center"/>
      <protection/>
    </xf>
    <xf numFmtId="0" fontId="6" fillId="0" borderId="0" xfId="20" applyFont="1" applyFill="1" applyBorder="1">
      <alignment/>
      <protection/>
    </xf>
    <xf numFmtId="0" fontId="5" fillId="0" borderId="0" xfId="20" applyFont="1">
      <alignment/>
      <protection/>
    </xf>
    <xf numFmtId="0" fontId="3" fillId="0" borderId="0" xfId="20" applyFont="1" applyAlignment="1">
      <alignment horizontal="left"/>
      <protection/>
    </xf>
    <xf numFmtId="49" fontId="8" fillId="0" borderId="0" xfId="20" applyNumberFormat="1" applyFont="1" applyAlignment="1">
      <alignment horizontal="center"/>
      <protection/>
    </xf>
    <xf numFmtId="0" fontId="9" fillId="0" borderId="0" xfId="20" applyFont="1">
      <alignment/>
      <protection/>
    </xf>
    <xf numFmtId="0" fontId="10" fillId="0" borderId="0" xfId="20" applyFont="1">
      <alignment/>
      <protection/>
    </xf>
    <xf numFmtId="0" fontId="2" fillId="0" borderId="0" xfId="20" applyFont="1" applyAlignment="1">
      <alignment horizontal="center"/>
      <protection/>
    </xf>
    <xf numFmtId="49" fontId="11" fillId="0" borderId="0" xfId="20" applyNumberFormat="1" applyFont="1" applyAlignment="1">
      <alignment horizontal="center"/>
      <protection/>
    </xf>
    <xf numFmtId="20" fontId="2" fillId="0" borderId="0" xfId="20" applyNumberFormat="1" applyFont="1" applyAlignment="1">
      <alignment horizontal="center"/>
      <protection/>
    </xf>
    <xf numFmtId="165" fontId="5" fillId="0" borderId="0" xfId="20" applyNumberFormat="1" applyFont="1" applyFill="1" applyBorder="1" applyAlignment="1">
      <alignment horizontal="left"/>
      <protection/>
    </xf>
    <xf numFmtId="2" fontId="5" fillId="0" borderId="0" xfId="20" applyNumberFormat="1" applyFont="1" applyAlignment="1">
      <alignment horizontal="left"/>
      <protection/>
    </xf>
    <xf numFmtId="0" fontId="5" fillId="0" borderId="0" xfId="20" applyFont="1" applyAlignment="1">
      <alignment horizontal="center"/>
      <protection/>
    </xf>
    <xf numFmtId="2" fontId="5" fillId="0" borderId="0" xfId="20" applyNumberFormat="1" applyFont="1" applyFill="1">
      <alignment/>
      <protection/>
    </xf>
    <xf numFmtId="0" fontId="13" fillId="0" borderId="0" xfId="22" applyFont="1" applyAlignment="1" applyProtection="1">
      <alignment/>
      <protection/>
    </xf>
    <xf numFmtId="167" fontId="5" fillId="0" borderId="0" xfId="20" applyNumberFormat="1" applyFont="1" applyFill="1" applyAlignment="1">
      <alignment horizontal="left"/>
      <protection/>
    </xf>
    <xf numFmtId="0" fontId="5" fillId="0" borderId="0" xfId="20" applyFont="1" applyFill="1">
      <alignment/>
      <protection/>
    </xf>
    <xf numFmtId="0" fontId="14" fillId="0" borderId="0" xfId="20" applyFont="1">
      <alignment/>
      <protection/>
    </xf>
    <xf numFmtId="0" fontId="3" fillId="0" borderId="0" xfId="20" applyFont="1">
      <alignment/>
      <protection/>
    </xf>
    <xf numFmtId="0" fontId="15" fillId="0" borderId="0" xfId="20" applyFont="1" applyFill="1" applyBorder="1" applyAlignment="1">
      <alignment horizontal="left" vertical="center"/>
      <protection/>
    </xf>
    <xf numFmtId="0" fontId="15" fillId="5" borderId="0" xfId="20" applyFont="1" applyFill="1" applyBorder="1" applyAlignment="1">
      <alignment horizontal="left" vertical="center"/>
      <protection/>
    </xf>
    <xf numFmtId="0" fontId="5" fillId="0" borderId="0" xfId="20" applyFont="1" applyBorder="1">
      <alignment/>
      <protection/>
    </xf>
    <xf numFmtId="0" fontId="2" fillId="3" borderId="22" xfId="20" applyFont="1" applyFill="1" applyBorder="1" applyAlignment="1">
      <alignment horizontal="center"/>
      <protection/>
    </xf>
    <xf numFmtId="0" fontId="2" fillId="3" borderId="23" xfId="20" applyFont="1" applyFill="1" applyBorder="1" applyAlignment="1">
      <alignment horizontal="center"/>
      <protection/>
    </xf>
    <xf numFmtId="0" fontId="2" fillId="3" borderId="24" xfId="20" applyFont="1" applyFill="1" applyBorder="1" applyAlignment="1">
      <alignment horizontal="center"/>
      <protection/>
    </xf>
    <xf numFmtId="0" fontId="2" fillId="0" borderId="0" xfId="20" applyFont="1">
      <alignment/>
      <protection/>
    </xf>
    <xf numFmtId="165" fontId="5" fillId="0" borderId="25" xfId="20" applyNumberFormat="1" applyFont="1" applyBorder="1" applyAlignment="1">
      <alignment horizontal="right"/>
      <protection/>
    </xf>
    <xf numFmtId="165" fontId="5" fillId="0" borderId="4" xfId="20" applyNumberFormat="1" applyFont="1" applyBorder="1" applyAlignment="1">
      <alignment horizontal="right"/>
      <protection/>
    </xf>
    <xf numFmtId="0" fontId="5" fillId="0" borderId="0" xfId="20" applyFont="1" applyAlignment="1">
      <alignment horizontal="left"/>
      <protection/>
    </xf>
    <xf numFmtId="165" fontId="5" fillId="0" borderId="26" xfId="20" applyNumberFormat="1" applyFont="1" applyBorder="1" applyAlignment="1">
      <alignment horizontal="right"/>
      <protection/>
    </xf>
    <xf numFmtId="165" fontId="5" fillId="0" borderId="27" xfId="20" applyNumberFormat="1" applyFont="1" applyBorder="1" applyAlignment="1">
      <alignment horizontal="right"/>
      <protection/>
    </xf>
    <xf numFmtId="2" fontId="5" fillId="0" borderId="0" xfId="20" applyNumberFormat="1" applyFont="1" applyBorder="1">
      <alignment/>
      <protection/>
    </xf>
    <xf numFmtId="0" fontId="5" fillId="0" borderId="0" xfId="20" applyFont="1" applyAlignment="1">
      <alignment/>
      <protection/>
    </xf>
    <xf numFmtId="0" fontId="2" fillId="0" borderId="28" xfId="20" applyFont="1" applyBorder="1" applyAlignment="1">
      <alignment horizontal="left"/>
      <protection/>
    </xf>
    <xf numFmtId="165" fontId="5" fillId="0" borderId="0" xfId="20" applyNumberFormat="1" applyFont="1" applyBorder="1">
      <alignment/>
      <protection/>
    </xf>
    <xf numFmtId="165" fontId="5" fillId="0" borderId="0" xfId="20" applyNumberFormat="1" applyFont="1">
      <alignment/>
      <protection/>
    </xf>
    <xf numFmtId="2" fontId="5" fillId="0" borderId="0" xfId="20" applyNumberFormat="1" applyFont="1" applyFill="1" applyBorder="1" applyAlignment="1">
      <alignment horizontal="center"/>
      <protection/>
    </xf>
    <xf numFmtId="0" fontId="2" fillId="0" borderId="29" xfId="20" applyFont="1" applyBorder="1" applyAlignment="1">
      <alignment horizontal="left"/>
      <protection/>
    </xf>
    <xf numFmtId="168" fontId="5" fillId="0" borderId="30" xfId="23" applyNumberFormat="1" applyFont="1" applyBorder="1" applyAlignment="1">
      <alignment horizontal="right"/>
      <protection/>
    </xf>
    <xf numFmtId="168" fontId="5" fillId="0" borderId="31" xfId="23" applyNumberFormat="1" applyFont="1" applyBorder="1" applyAlignment="1">
      <alignment horizontal="right"/>
      <protection/>
    </xf>
    <xf numFmtId="168" fontId="5" fillId="0" borderId="32" xfId="23" applyNumberFormat="1" applyFont="1" applyBorder="1" applyAlignment="1">
      <alignment horizontal="right"/>
      <protection/>
    </xf>
    <xf numFmtId="166" fontId="5" fillId="0" borderId="33" xfId="23" applyNumberFormat="1" applyFont="1" applyBorder="1" applyAlignment="1">
      <alignment horizontal="right"/>
      <protection/>
    </xf>
    <xf numFmtId="0" fontId="2" fillId="0" borderId="20" xfId="20" applyFont="1" applyBorder="1" applyAlignment="1">
      <alignment horizontal="left"/>
      <protection/>
    </xf>
    <xf numFmtId="168" fontId="5" fillId="0" borderId="34" xfId="23" applyNumberFormat="1" applyFont="1" applyBorder="1" applyAlignment="1">
      <alignment horizontal="right"/>
      <protection/>
    </xf>
    <xf numFmtId="168" fontId="5" fillId="0" borderId="35" xfId="23" applyNumberFormat="1" applyFont="1" applyBorder="1" applyAlignment="1">
      <alignment horizontal="right"/>
      <protection/>
    </xf>
    <xf numFmtId="168" fontId="5" fillId="0" borderId="36" xfId="23" applyNumberFormat="1" applyFont="1" applyBorder="1" applyAlignment="1">
      <alignment horizontal="right"/>
      <protection/>
    </xf>
    <xf numFmtId="166" fontId="5" fillId="0" borderId="37" xfId="23" applyNumberFormat="1" applyFont="1" applyBorder="1" applyAlignment="1">
      <alignment horizontal="right"/>
      <protection/>
    </xf>
    <xf numFmtId="0" fontId="14" fillId="0" borderId="0" xfId="20" applyFont="1" applyAlignment="1">
      <alignment horizontal="center"/>
      <protection/>
    </xf>
    <xf numFmtId="0" fontId="8" fillId="0" borderId="0" xfId="20" applyFont="1">
      <alignment/>
      <protection/>
    </xf>
    <xf numFmtId="0" fontId="5" fillId="0" borderId="0" xfId="20" applyFont="1" applyBorder="1" applyAlignment="1">
      <alignment horizontal="center"/>
      <protection/>
    </xf>
    <xf numFmtId="0" fontId="9" fillId="3" borderId="1" xfId="20" applyFont="1" applyFill="1" applyBorder="1" applyAlignment="1">
      <alignment horizontal="centerContinuous"/>
      <protection/>
    </xf>
    <xf numFmtId="0" fontId="2" fillId="3" borderId="38" xfId="20" applyFont="1" applyFill="1" applyBorder="1" applyAlignment="1">
      <alignment horizontal="center" vertical="center"/>
      <protection/>
    </xf>
    <xf numFmtId="0" fontId="2" fillId="3" borderId="10" xfId="20" applyFont="1" applyFill="1" applyBorder="1" applyAlignment="1">
      <alignment horizontal="center" vertical="center"/>
      <protection/>
    </xf>
    <xf numFmtId="0" fontId="2" fillId="3" borderId="9" xfId="20" applyFont="1" applyFill="1" applyBorder="1" applyAlignment="1">
      <alignment horizontal="center" vertical="center"/>
      <protection/>
    </xf>
    <xf numFmtId="0" fontId="2" fillId="3" borderId="11" xfId="20" applyFont="1" applyFill="1" applyBorder="1" applyAlignment="1">
      <alignment horizontal="center" vertical="center"/>
      <protection/>
    </xf>
    <xf numFmtId="0" fontId="2" fillId="3" borderId="39" xfId="20" applyFont="1" applyFill="1" applyBorder="1" applyAlignment="1">
      <alignment horizontal="center" vertical="center"/>
      <protection/>
    </xf>
    <xf numFmtId="0" fontId="2" fillId="3" borderId="40" xfId="20" applyFont="1" applyFill="1" applyBorder="1" applyAlignment="1">
      <alignment horizontal="center" vertical="center"/>
      <protection/>
    </xf>
    <xf numFmtId="0" fontId="2" fillId="3" borderId="41" xfId="20" applyFont="1" applyFill="1" applyBorder="1" applyAlignment="1">
      <alignment horizontal="center" vertical="center"/>
      <protection/>
    </xf>
    <xf numFmtId="0" fontId="2" fillId="3" borderId="42" xfId="20" applyFont="1" applyFill="1" applyBorder="1" applyAlignment="1">
      <alignment horizontal="center" vertical="top"/>
      <protection/>
    </xf>
    <xf numFmtId="0" fontId="2" fillId="3" borderId="43" xfId="20" applyFont="1" applyFill="1" applyBorder="1" applyAlignment="1">
      <alignment horizontal="center" vertical="center"/>
      <protection/>
    </xf>
    <xf numFmtId="0" fontId="2" fillId="3" borderId="12" xfId="20" applyFont="1" applyFill="1" applyBorder="1" applyAlignment="1">
      <alignment horizontal="center" vertical="center"/>
      <protection/>
    </xf>
    <xf numFmtId="0" fontId="2" fillId="3" borderId="7" xfId="20" applyFont="1" applyFill="1" applyBorder="1" applyAlignment="1">
      <alignment horizontal="center" vertical="center"/>
      <protection/>
    </xf>
    <xf numFmtId="0" fontId="2" fillId="3" borderId="5" xfId="20" applyFont="1" applyFill="1" applyBorder="1" applyAlignment="1">
      <alignment horizontal="center" vertical="center"/>
      <protection/>
    </xf>
    <xf numFmtId="0" fontId="2" fillId="3" borderId="44" xfId="20" applyFont="1" applyFill="1" applyBorder="1" applyAlignment="1">
      <alignment horizontal="center" vertical="center"/>
      <protection/>
    </xf>
    <xf numFmtId="0" fontId="2" fillId="3" borderId="45" xfId="20" applyFont="1" applyFill="1" applyBorder="1" applyAlignment="1">
      <alignment horizontal="center" vertical="center"/>
      <protection/>
    </xf>
    <xf numFmtId="0" fontId="2" fillId="3" borderId="46" xfId="20" applyFont="1" applyFill="1" applyBorder="1" applyAlignment="1">
      <alignment horizontal="center" vertical="center"/>
      <protection/>
    </xf>
    <xf numFmtId="0" fontId="2" fillId="3" borderId="47" xfId="20" applyFont="1" applyFill="1" applyBorder="1" applyAlignment="1">
      <alignment horizontal="center" vertical="center"/>
      <protection/>
    </xf>
    <xf numFmtId="0" fontId="2" fillId="3" borderId="48" xfId="20" applyFont="1" applyFill="1" applyBorder="1" applyAlignment="1">
      <alignment horizontal="center" vertical="center"/>
      <protection/>
    </xf>
    <xf numFmtId="0" fontId="2" fillId="3" borderId="49" xfId="20" applyFont="1" applyFill="1" applyBorder="1" applyAlignment="1">
      <alignment horizontal="center"/>
      <protection/>
    </xf>
    <xf numFmtId="0" fontId="2" fillId="3" borderId="0" xfId="20" applyFont="1" applyFill="1" applyBorder="1" applyAlignment="1">
      <alignment horizontal="center"/>
      <protection/>
    </xf>
    <xf numFmtId="0" fontId="2" fillId="3" borderId="50" xfId="20" applyFont="1" applyFill="1" applyBorder="1" applyAlignment="1">
      <alignment horizontal="center"/>
      <protection/>
    </xf>
    <xf numFmtId="0" fontId="2" fillId="3" borderId="13" xfId="20" applyFont="1" applyFill="1" applyBorder="1" applyAlignment="1">
      <alignment horizontal="center"/>
      <protection/>
    </xf>
    <xf numFmtId="0" fontId="2" fillId="3" borderId="6" xfId="20" applyFont="1" applyFill="1" applyBorder="1" applyAlignment="1">
      <alignment horizontal="center"/>
      <protection/>
    </xf>
    <xf numFmtId="0" fontId="2" fillId="3" borderId="51" xfId="20" applyFont="1" applyFill="1" applyBorder="1" applyAlignment="1">
      <alignment horizontal="center"/>
      <protection/>
    </xf>
    <xf numFmtId="0" fontId="2" fillId="3" borderId="52" xfId="20" applyFont="1" applyFill="1" applyBorder="1" applyAlignment="1">
      <alignment horizontal="center"/>
      <protection/>
    </xf>
    <xf numFmtId="166" fontId="5" fillId="0" borderId="33" xfId="20" applyNumberFormat="1" applyFont="1" applyFill="1" applyBorder="1">
      <alignment/>
      <protection/>
    </xf>
    <xf numFmtId="165" fontId="5" fillId="0" borderId="34" xfId="20" applyNumberFormat="1" applyFont="1" applyBorder="1" applyAlignment="1">
      <alignment horizontal="right"/>
      <protection/>
    </xf>
    <xf numFmtId="165" fontId="5" fillId="0" borderId="35" xfId="20" applyNumberFormat="1" applyFont="1" applyBorder="1" applyAlignment="1">
      <alignment horizontal="right"/>
      <protection/>
    </xf>
    <xf numFmtId="165" fontId="5" fillId="0" borderId="20" xfId="20" applyNumberFormat="1" applyFont="1" applyBorder="1" applyAlignment="1">
      <alignment horizontal="right"/>
      <protection/>
    </xf>
    <xf numFmtId="0" fontId="2" fillId="0" borderId="0" xfId="20" applyFont="1" applyBorder="1" applyAlignment="1">
      <alignment horizontal="center" vertical="center"/>
      <protection/>
    </xf>
    <xf numFmtId="0" fontId="5" fillId="0" borderId="0" xfId="20" applyFont="1" applyBorder="1" applyAlignment="1">
      <alignment horizontal="center" vertical="center"/>
      <protection/>
    </xf>
    <xf numFmtId="165" fontId="5" fillId="0" borderId="25" xfId="20" applyNumberFormat="1" applyFont="1" applyFill="1" applyBorder="1" applyAlignment="1">
      <alignment horizontal="right" vertical="center"/>
      <protection/>
    </xf>
    <xf numFmtId="166" fontId="5" fillId="0" borderId="4" xfId="20" applyNumberFormat="1" applyFont="1" applyFill="1" applyBorder="1" applyAlignment="1">
      <alignment horizontal="right" vertical="center"/>
      <protection/>
    </xf>
    <xf numFmtId="164" fontId="2" fillId="0" borderId="0" xfId="20" applyNumberFormat="1" applyFont="1" applyFill="1" applyBorder="1" applyAlignment="1">
      <alignment horizontal="center"/>
      <protection/>
    </xf>
    <xf numFmtId="2" fontId="2" fillId="0" borderId="0" xfId="20" applyNumberFormat="1" applyFont="1" applyFill="1" applyBorder="1" applyAlignment="1">
      <alignment horizontal="center"/>
      <protection/>
    </xf>
    <xf numFmtId="166" fontId="5" fillId="0" borderId="5" xfId="20" applyNumberFormat="1" applyFont="1" applyFill="1" applyBorder="1" applyAlignment="1">
      <alignment horizontal="right" vertical="center"/>
      <protection/>
    </xf>
    <xf numFmtId="166" fontId="5" fillId="0" borderId="6" xfId="20" applyNumberFormat="1" applyFont="1" applyFill="1" applyBorder="1" applyAlignment="1">
      <alignment horizontal="right" vertical="center"/>
      <protection/>
    </xf>
    <xf numFmtId="167" fontId="5" fillId="0" borderId="0" xfId="20" applyNumberFormat="1" applyFont="1" applyFill="1" applyBorder="1" applyAlignment="1">
      <alignment horizontal="left"/>
      <protection/>
    </xf>
    <xf numFmtId="166" fontId="5" fillId="0" borderId="53" xfId="20" applyNumberFormat="1" applyFont="1" applyFill="1" applyBorder="1" applyAlignment="1">
      <alignment horizontal="right" vertical="center"/>
      <protection/>
    </xf>
    <xf numFmtId="165" fontId="5" fillId="0" borderId="14" xfId="20" applyNumberFormat="1" applyFont="1" applyFill="1" applyBorder="1" applyAlignment="1">
      <alignment horizontal="right" vertical="center"/>
      <protection/>
    </xf>
    <xf numFmtId="165" fontId="5" fillId="0" borderId="18" xfId="20" applyNumberFormat="1" applyFont="1" applyFill="1" applyBorder="1" applyAlignment="1">
      <alignment horizontal="right" vertical="center"/>
      <protection/>
    </xf>
    <xf numFmtId="165" fontId="5" fillId="0" borderId="54" xfId="20" applyNumberFormat="1" applyFont="1" applyFill="1" applyBorder="1" applyAlignment="1">
      <alignment horizontal="right" vertical="center"/>
      <protection/>
    </xf>
    <xf numFmtId="166" fontId="5" fillId="0" borderId="19" xfId="20" applyNumberFormat="1" applyFont="1" applyFill="1" applyBorder="1" applyAlignment="1">
      <alignment horizontal="right" vertical="center"/>
      <protection/>
    </xf>
    <xf numFmtId="165" fontId="5" fillId="0" borderId="17" xfId="20" applyNumberFormat="1" applyFont="1" applyFill="1" applyBorder="1" applyAlignment="1">
      <alignment horizontal="right" vertical="center"/>
      <protection/>
    </xf>
    <xf numFmtId="166" fontId="5" fillId="0" borderId="16" xfId="20" applyNumberFormat="1" applyFont="1" applyFill="1" applyBorder="1" applyAlignment="1">
      <alignment horizontal="right" vertical="center"/>
      <protection/>
    </xf>
    <xf numFmtId="165" fontId="5" fillId="0" borderId="20" xfId="20" applyNumberFormat="1" applyFont="1" applyFill="1" applyBorder="1" applyAlignment="1">
      <alignment horizontal="right" vertical="center"/>
      <protection/>
    </xf>
    <xf numFmtId="0" fontId="9" fillId="0" borderId="0" xfId="20" applyFont="1" applyAlignment="1">
      <alignment/>
      <protection/>
    </xf>
    <xf numFmtId="0" fontId="2" fillId="0" borderId="0" xfId="20" applyFont="1" applyAlignment="1">
      <alignment/>
      <protection/>
    </xf>
    <xf numFmtId="0" fontId="14" fillId="0" borderId="0" xfId="20" applyFont="1" applyAlignment="1">
      <alignment/>
      <protection/>
    </xf>
    <xf numFmtId="0" fontId="9" fillId="0" borderId="0" xfId="20" applyFont="1" applyAlignment="1">
      <alignment vertical="center"/>
      <protection/>
    </xf>
    <xf numFmtId="0" fontId="2" fillId="0" borderId="0" xfId="20" applyFont="1" applyFill="1" applyBorder="1" applyAlignment="1">
      <alignment horizontal="center" vertical="center"/>
      <protection/>
    </xf>
    <xf numFmtId="0" fontId="2" fillId="0" borderId="0" xfId="20" applyFont="1" applyFill="1" applyBorder="1" applyAlignment="1">
      <alignment horizontal="centerContinuous" vertical="center"/>
      <protection/>
    </xf>
    <xf numFmtId="0" fontId="5" fillId="0" borderId="0" xfId="20" applyFont="1" applyFill="1" applyBorder="1" applyAlignment="1">
      <alignment horizontal="centerContinuous" vertical="center"/>
      <protection/>
    </xf>
    <xf numFmtId="0" fontId="5" fillId="0" borderId="0" xfId="20" applyFont="1" applyFill="1" applyBorder="1" applyAlignment="1">
      <alignment horizontal="centerContinuous" vertical="center" wrapText="1"/>
      <protection/>
    </xf>
    <xf numFmtId="0" fontId="5" fillId="0" borderId="0" xfId="20" applyFont="1" applyAlignment="1">
      <alignment horizontal="left" vertical="center"/>
      <protection/>
    </xf>
    <xf numFmtId="169" fontId="5" fillId="0" borderId="0" xfId="20" applyNumberFormat="1" applyFont="1" applyFill="1" applyBorder="1" applyAlignment="1">
      <alignment horizontal="center"/>
      <protection/>
    </xf>
    <xf numFmtId="0" fontId="2" fillId="0" borderId="0" xfId="20" applyFont="1" applyFill="1" applyBorder="1" applyAlignment="1">
      <alignment horizontal="center"/>
      <protection/>
    </xf>
    <xf numFmtId="20" fontId="5" fillId="0" borderId="0" xfId="20" applyNumberFormat="1" applyFont="1">
      <alignment/>
      <protection/>
    </xf>
    <xf numFmtId="49" fontId="17" fillId="0" borderId="0" xfId="20" applyNumberFormat="1" applyFont="1" applyAlignment="1">
      <alignment horizontal="center"/>
      <protection/>
    </xf>
    <xf numFmtId="170" fontId="5" fillId="0" borderId="25" xfId="20" applyNumberFormat="1" applyFont="1" applyBorder="1" applyAlignment="1">
      <alignment horizontal="right"/>
      <protection/>
    </xf>
    <xf numFmtId="170" fontId="5" fillId="0" borderId="4" xfId="20" applyNumberFormat="1" applyFont="1" applyBorder="1" applyAlignment="1">
      <alignment horizontal="right"/>
      <protection/>
    </xf>
    <xf numFmtId="170" fontId="5" fillId="0" borderId="26" xfId="20" applyNumberFormat="1" applyFont="1" applyBorder="1" applyAlignment="1">
      <alignment horizontal="right"/>
      <protection/>
    </xf>
    <xf numFmtId="170" fontId="5" fillId="0" borderId="27" xfId="20" applyNumberFormat="1" applyFont="1" applyBorder="1" applyAlignment="1">
      <alignment horizontal="right"/>
      <protection/>
    </xf>
    <xf numFmtId="0" fontId="2" fillId="3" borderId="55" xfId="20" applyFont="1" applyFill="1" applyBorder="1" applyAlignment="1">
      <alignment horizontal="center" vertical="center"/>
      <protection/>
    </xf>
    <xf numFmtId="0" fontId="2" fillId="3" borderId="56" xfId="20" applyFont="1" applyFill="1" applyBorder="1" applyAlignment="1">
      <alignment horizontal="center" vertical="distributed"/>
      <protection/>
    </xf>
    <xf numFmtId="165" fontId="5" fillId="0" borderId="37" xfId="20" applyNumberFormat="1" applyFont="1" applyBorder="1" applyAlignment="1">
      <alignment horizontal="right"/>
      <protection/>
    </xf>
    <xf numFmtId="165" fontId="5" fillId="0" borderId="21" xfId="20" applyNumberFormat="1" applyFont="1" applyBorder="1" applyAlignment="1">
      <alignment horizontal="right"/>
      <protection/>
    </xf>
    <xf numFmtId="0" fontId="2" fillId="3" borderId="57" xfId="20" applyFont="1" applyFill="1" applyBorder="1" applyAlignment="1">
      <alignment horizontal="center" vertical="center"/>
      <protection/>
    </xf>
    <xf numFmtId="0" fontId="2" fillId="3" borderId="58" xfId="20" applyFont="1" applyFill="1" applyBorder="1" applyAlignment="1">
      <alignment horizontal="center" vertical="center"/>
      <protection/>
    </xf>
    <xf numFmtId="0" fontId="2" fillId="3" borderId="59" xfId="20" applyFont="1" applyFill="1" applyBorder="1" applyAlignment="1">
      <alignment horizontal="center" vertical="top"/>
      <protection/>
    </xf>
    <xf numFmtId="0" fontId="2" fillId="0" borderId="0" xfId="20" applyFont="1" applyFill="1" applyBorder="1" applyAlignment="1">
      <alignment horizontal="center" vertical="top"/>
      <protection/>
    </xf>
    <xf numFmtId="0" fontId="2" fillId="3" borderId="43" xfId="20" applyFont="1" applyFill="1" applyBorder="1" applyAlignment="1">
      <alignment horizontal="centerContinuous" vertical="center"/>
      <protection/>
    </xf>
    <xf numFmtId="0" fontId="2" fillId="3" borderId="12" xfId="20" applyFont="1" applyFill="1" applyBorder="1" applyAlignment="1">
      <alignment horizontal="centerContinuous" vertical="center"/>
      <protection/>
    </xf>
    <xf numFmtId="0" fontId="2" fillId="3" borderId="7" xfId="20" applyFont="1" applyFill="1" applyBorder="1" applyAlignment="1">
      <alignment horizontal="centerContinuous" vertical="center"/>
      <protection/>
    </xf>
    <xf numFmtId="0" fontId="2" fillId="3" borderId="5" xfId="20" applyFont="1" applyFill="1" applyBorder="1" applyAlignment="1">
      <alignment horizontal="centerContinuous" vertical="center"/>
      <protection/>
    </xf>
    <xf numFmtId="0" fontId="2" fillId="3" borderId="44" xfId="20" applyFont="1" applyFill="1" applyBorder="1" applyAlignment="1">
      <alignment horizontal="centerContinuous" vertical="center"/>
      <protection/>
    </xf>
    <xf numFmtId="0" fontId="2" fillId="3" borderId="60" xfId="20" applyFont="1" applyFill="1" applyBorder="1" applyAlignment="1">
      <alignment horizontal="center"/>
      <protection/>
    </xf>
    <xf numFmtId="0" fontId="2" fillId="3" borderId="50" xfId="20" applyFont="1" applyFill="1" applyBorder="1" applyAlignment="1">
      <alignment horizontal="centerContinuous"/>
      <protection/>
    </xf>
    <xf numFmtId="0" fontId="2" fillId="3" borderId="13" xfId="20" applyFont="1" applyFill="1" applyBorder="1" applyAlignment="1">
      <alignment horizontal="centerContinuous"/>
      <protection/>
    </xf>
    <xf numFmtId="0" fontId="2" fillId="3" borderId="6" xfId="20" applyFont="1" applyFill="1" applyBorder="1" applyAlignment="1">
      <alignment horizontal="centerContinuous"/>
      <protection/>
    </xf>
    <xf numFmtId="166" fontId="5" fillId="0" borderId="0" xfId="20" applyNumberFormat="1" applyFont="1" applyFill="1" applyBorder="1" applyAlignment="1">
      <alignment horizontal="right"/>
      <protection/>
    </xf>
    <xf numFmtId="166" fontId="5" fillId="0" borderId="61" xfId="20" applyNumberFormat="1" applyFont="1" applyFill="1" applyBorder="1" applyAlignment="1">
      <alignment horizontal="right"/>
      <protection/>
    </xf>
    <xf numFmtId="165" fontId="5" fillId="0" borderId="62" xfId="20" applyNumberFormat="1" applyFont="1" applyBorder="1" applyAlignment="1">
      <alignment horizontal="right"/>
      <protection/>
    </xf>
    <xf numFmtId="165" fontId="5" fillId="0" borderId="63" xfId="20" applyNumberFormat="1" applyFont="1" applyBorder="1" applyAlignment="1">
      <alignment horizontal="right"/>
      <protection/>
    </xf>
    <xf numFmtId="165" fontId="5" fillId="0" borderId="64" xfId="20" applyNumberFormat="1" applyFont="1" applyBorder="1" applyAlignment="1">
      <alignment horizontal="right"/>
      <protection/>
    </xf>
    <xf numFmtId="165" fontId="5" fillId="0" borderId="65" xfId="20" applyNumberFormat="1" applyFont="1" applyBorder="1" applyAlignment="1">
      <alignment horizontal="right"/>
      <protection/>
    </xf>
    <xf numFmtId="0" fontId="5" fillId="0" borderId="0" xfId="20" applyFont="1" applyFill="1" applyBorder="1" applyAlignment="1">
      <alignment horizontal="left"/>
      <protection/>
    </xf>
    <xf numFmtId="166" fontId="5" fillId="0" borderId="16" xfId="20" applyNumberFormat="1" applyFont="1" applyBorder="1" applyAlignment="1">
      <alignment horizontal="right"/>
      <protection/>
    </xf>
    <xf numFmtId="0" fontId="2" fillId="0" borderId="66" xfId="20" applyFont="1" applyFill="1" applyBorder="1" applyAlignment="1">
      <alignment horizontal="left" vertical="center"/>
      <protection/>
    </xf>
    <xf numFmtId="165" fontId="5" fillId="0" borderId="67" xfId="20" applyNumberFormat="1" applyFont="1" applyBorder="1" applyAlignment="1">
      <alignment horizontal="right"/>
      <protection/>
    </xf>
    <xf numFmtId="166" fontId="5" fillId="0" borderId="67" xfId="20" applyNumberFormat="1" applyFont="1" applyBorder="1" applyAlignment="1">
      <alignment horizontal="right"/>
      <protection/>
    </xf>
    <xf numFmtId="166" fontId="5" fillId="0" borderId="21" xfId="20" applyNumberFormat="1" applyFont="1" applyBorder="1" applyAlignment="1">
      <alignment horizontal="right"/>
      <protection/>
    </xf>
    <xf numFmtId="165" fontId="5" fillId="0" borderId="0" xfId="20" applyNumberFormat="1" applyFont="1" applyBorder="1" applyAlignment="1">
      <alignment horizontal="right"/>
      <protection/>
    </xf>
    <xf numFmtId="166" fontId="5" fillId="0" borderId="0" xfId="20" applyNumberFormat="1" applyFont="1" applyBorder="1" applyAlignment="1">
      <alignment horizontal="right"/>
      <protection/>
    </xf>
    <xf numFmtId="10" fontId="5" fillId="0" borderId="0" xfId="20" applyNumberFormat="1" applyFont="1" applyBorder="1" applyAlignment="1">
      <alignment horizontal="right"/>
      <protection/>
    </xf>
    <xf numFmtId="0" fontId="5" fillId="0" borderId="0" xfId="20" applyFont="1" applyAlignment="1">
      <alignment horizontal="center" vertical="center" wrapText="1"/>
      <protection/>
    </xf>
    <xf numFmtId="0" fontId="5" fillId="0" borderId="0" xfId="20" applyFont="1" applyFill="1" applyBorder="1" applyAlignment="1">
      <alignment horizontal="center" vertical="center"/>
      <protection/>
    </xf>
    <xf numFmtId="2" fontId="5" fillId="0" borderId="0" xfId="20" applyNumberFormat="1" applyFont="1" applyBorder="1" applyAlignment="1">
      <alignment horizontal="right"/>
      <protection/>
    </xf>
    <xf numFmtId="0" fontId="18" fillId="6" borderId="0" xfId="25" applyFont="1" applyFill="1" applyBorder="1" applyAlignment="1" applyProtection="1">
      <alignment vertical="center"/>
      <protection/>
    </xf>
    <xf numFmtId="0" fontId="19" fillId="0" borderId="0" xfId="0" applyFont="1"/>
    <xf numFmtId="0" fontId="18" fillId="6" borderId="0" xfId="25" applyFont="1" applyFill="1" applyBorder="1" applyAlignment="1">
      <alignment vertical="center"/>
      <protection/>
    </xf>
    <xf numFmtId="0" fontId="18" fillId="6" borderId="0" xfId="0" applyFont="1" applyFill="1" applyBorder="1" applyAlignment="1">
      <alignment vertical="center"/>
    </xf>
    <xf numFmtId="0" fontId="20" fillId="6" borderId="0" xfId="25" applyFont="1" applyFill="1" applyBorder="1" applyAlignment="1">
      <alignment vertical="center"/>
      <protection/>
    </xf>
    <xf numFmtId="0" fontId="20" fillId="6" borderId="0" xfId="25" applyFont="1" applyFill="1" applyBorder="1" applyAlignment="1">
      <alignment horizontal="centerContinuous" vertical="center"/>
      <protection/>
    </xf>
    <xf numFmtId="0" fontId="18" fillId="6" borderId="0" xfId="25" applyFont="1" applyFill="1" applyBorder="1" applyAlignment="1">
      <alignment horizontal="centerContinuous" vertical="center"/>
      <protection/>
    </xf>
    <xf numFmtId="0" fontId="21" fillId="6" borderId="0" xfId="25" applyFont="1" applyFill="1" applyBorder="1" applyAlignment="1">
      <alignment vertical="center"/>
      <protection/>
    </xf>
    <xf numFmtId="0" fontId="22" fillId="6" borderId="0" xfId="25" applyFont="1" applyFill="1" applyBorder="1" applyAlignment="1">
      <alignment vertical="center"/>
      <protection/>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23" fillId="6" borderId="0" xfId="0" applyFont="1" applyFill="1" applyBorder="1" applyAlignment="1">
      <alignment vertical="center"/>
    </xf>
    <xf numFmtId="0" fontId="24" fillId="6" borderId="0" xfId="0" applyFont="1" applyFill="1" applyBorder="1" applyAlignment="1">
      <alignment vertical="center"/>
    </xf>
    <xf numFmtId="0" fontId="22" fillId="6" borderId="0" xfId="0" applyFont="1" applyFill="1" applyBorder="1" applyAlignment="1">
      <alignment horizontal="left" vertical="center"/>
    </xf>
    <xf numFmtId="49" fontId="22" fillId="6" borderId="0" xfId="0" applyNumberFormat="1" applyFont="1" applyFill="1" applyBorder="1" applyAlignment="1">
      <alignment vertical="center"/>
    </xf>
    <xf numFmtId="49" fontId="22" fillId="6" borderId="0" xfId="0" applyNumberFormat="1" applyFont="1" applyFill="1" applyBorder="1" applyAlignment="1">
      <alignment horizontal="right" vertical="center"/>
    </xf>
    <xf numFmtId="0" fontId="27" fillId="0" borderId="0" xfId="20" applyFont="1" applyFill="1" applyBorder="1" applyAlignment="1">
      <alignment horizontal="left"/>
      <protection/>
    </xf>
    <xf numFmtId="2" fontId="5" fillId="0" borderId="0" xfId="23" applyNumberFormat="1" applyFont="1" applyFill="1" applyBorder="1" applyAlignment="1">
      <alignment horizontal="left" vertical="center"/>
      <protection/>
    </xf>
    <xf numFmtId="166" fontId="5" fillId="0" borderId="0" xfId="23" applyNumberFormat="1" applyFont="1" applyFill="1" applyBorder="1" applyAlignment="1">
      <alignment horizontal="right" vertical="center"/>
      <protection/>
    </xf>
    <xf numFmtId="0" fontId="5" fillId="0" borderId="0" xfId="23" applyFont="1" applyFill="1" applyBorder="1" applyAlignment="1">
      <alignment horizontal="left" vertical="center"/>
      <protection/>
    </xf>
    <xf numFmtId="165" fontId="5" fillId="4" borderId="14" xfId="20" applyNumberFormat="1" applyFont="1" applyFill="1" applyBorder="1" applyAlignment="1">
      <alignment horizontal="right" vertical="center"/>
      <protection/>
    </xf>
    <xf numFmtId="165" fontId="5" fillId="4" borderId="4" xfId="20" applyNumberFormat="1" applyFont="1" applyFill="1" applyBorder="1" applyAlignment="1">
      <alignment horizontal="right" vertical="center"/>
      <protection/>
    </xf>
    <xf numFmtId="0" fontId="2" fillId="3" borderId="68" xfId="20" applyFont="1" applyFill="1" applyBorder="1" applyAlignment="1">
      <alignment horizontal="centerContinuous" vertical="center"/>
      <protection/>
    </xf>
    <xf numFmtId="0" fontId="2" fillId="3" borderId="69" xfId="20" applyNumberFormat="1" applyFont="1" applyFill="1" applyBorder="1" applyAlignment="1">
      <alignment horizontal="center" vertical="center" wrapText="1"/>
      <protection/>
    </xf>
    <xf numFmtId="0" fontId="2" fillId="4" borderId="70" xfId="20" applyFont="1" applyFill="1" applyBorder="1" applyAlignment="1">
      <alignment vertical="center"/>
      <protection/>
    </xf>
    <xf numFmtId="0" fontId="2" fillId="4" borderId="71" xfId="20" applyFont="1" applyFill="1" applyBorder="1" applyAlignment="1">
      <alignment vertical="center"/>
      <protection/>
    </xf>
    <xf numFmtId="0" fontId="2" fillId="0" borderId="72" xfId="20" applyFont="1" applyFill="1" applyBorder="1" applyAlignment="1">
      <alignment horizontal="left" vertical="center"/>
      <protection/>
    </xf>
    <xf numFmtId="0" fontId="2" fillId="0" borderId="73" xfId="20" applyFont="1" applyFill="1" applyBorder="1" applyAlignment="1">
      <alignment horizontal="left" vertical="center"/>
      <protection/>
    </xf>
    <xf numFmtId="0" fontId="2" fillId="3" borderId="74" xfId="20" applyFont="1" applyFill="1" applyBorder="1" applyAlignment="1">
      <alignment horizontal="centerContinuous" vertical="center"/>
      <protection/>
    </xf>
    <xf numFmtId="0" fontId="2" fillId="3" borderId="75" xfId="20" applyFont="1" applyFill="1" applyBorder="1" applyAlignment="1">
      <alignment horizontal="centerContinuous" vertical="center"/>
      <protection/>
    </xf>
    <xf numFmtId="0" fontId="2" fillId="3" borderId="76" xfId="20" applyNumberFormat="1" applyFont="1" applyFill="1" applyBorder="1" applyAlignment="1">
      <alignment horizontal="center" vertical="center" wrapText="1"/>
      <protection/>
    </xf>
    <xf numFmtId="165" fontId="5" fillId="4" borderId="47" xfId="20" applyNumberFormat="1" applyFont="1" applyFill="1" applyBorder="1" applyAlignment="1">
      <alignment horizontal="right" vertical="center"/>
      <protection/>
    </xf>
    <xf numFmtId="165" fontId="5" fillId="4" borderId="77" xfId="20" applyNumberFormat="1" applyFont="1" applyFill="1" applyBorder="1" applyAlignment="1">
      <alignment horizontal="right" vertical="center"/>
      <protection/>
    </xf>
    <xf numFmtId="165" fontId="5" fillId="0" borderId="47" xfId="20" applyNumberFormat="1" applyFont="1" applyFill="1" applyBorder="1" applyAlignment="1">
      <alignment horizontal="right" vertical="center"/>
      <protection/>
    </xf>
    <xf numFmtId="165" fontId="5" fillId="0" borderId="78" xfId="20" applyNumberFormat="1" applyFont="1" applyFill="1" applyBorder="1" applyAlignment="1">
      <alignment horizontal="right" vertical="center"/>
      <protection/>
    </xf>
    <xf numFmtId="165" fontId="5" fillId="0" borderId="79" xfId="20" applyNumberFormat="1" applyFont="1" applyFill="1" applyBorder="1" applyAlignment="1">
      <alignment horizontal="right" vertical="center"/>
      <protection/>
    </xf>
    <xf numFmtId="165" fontId="5" fillId="0" borderId="41" xfId="20" applyNumberFormat="1" applyFont="1" applyFill="1" applyBorder="1" applyAlignment="1">
      <alignment horizontal="right" vertical="center"/>
      <protection/>
    </xf>
    <xf numFmtId="165" fontId="5" fillId="0" borderId="80" xfId="20" applyNumberFormat="1" applyFont="1" applyFill="1" applyBorder="1" applyAlignment="1">
      <alignment horizontal="right" vertical="center"/>
      <protection/>
    </xf>
    <xf numFmtId="165" fontId="5" fillId="0" borderId="63" xfId="20" applyNumberFormat="1" applyFont="1" applyFill="1" applyBorder="1" applyAlignment="1">
      <alignment horizontal="right" vertical="center"/>
      <protection/>
    </xf>
    <xf numFmtId="165" fontId="5" fillId="0" borderId="81" xfId="20" applyNumberFormat="1" applyFont="1" applyFill="1" applyBorder="1" applyAlignment="1">
      <alignment horizontal="right" vertical="center"/>
      <protection/>
    </xf>
    <xf numFmtId="165" fontId="5" fillId="0" borderId="82" xfId="20" applyNumberFormat="1" applyFont="1" applyFill="1" applyBorder="1" applyAlignment="1">
      <alignment horizontal="right" vertical="center"/>
      <protection/>
    </xf>
    <xf numFmtId="0" fontId="2" fillId="3" borderId="83" xfId="20" applyNumberFormat="1" applyFont="1" applyFill="1" applyBorder="1" applyAlignment="1">
      <alignment horizontal="center" vertical="center" wrapText="1"/>
      <protection/>
    </xf>
    <xf numFmtId="165" fontId="5" fillId="4" borderId="71" xfId="20" applyNumberFormat="1" applyFont="1" applyFill="1" applyBorder="1" applyAlignment="1">
      <alignment horizontal="right" vertical="center"/>
      <protection/>
    </xf>
    <xf numFmtId="165" fontId="5" fillId="0" borderId="7" xfId="20" applyNumberFormat="1" applyFont="1" applyFill="1" applyBorder="1" applyAlignment="1">
      <alignment horizontal="right" vertical="center"/>
      <protection/>
    </xf>
    <xf numFmtId="165" fontId="5" fillId="0" borderId="9" xfId="20" applyNumberFormat="1" applyFont="1" applyFill="1" applyBorder="1" applyAlignment="1">
      <alignment horizontal="right" vertical="center"/>
      <protection/>
    </xf>
    <xf numFmtId="165" fontId="5" fillId="0" borderId="73" xfId="20" applyNumberFormat="1" applyFont="1" applyFill="1" applyBorder="1" applyAlignment="1">
      <alignment horizontal="right" vertical="center"/>
      <protection/>
    </xf>
    <xf numFmtId="0" fontId="2" fillId="3" borderId="84" xfId="20" applyFont="1" applyFill="1" applyBorder="1" applyAlignment="1">
      <alignment horizontal="centerContinuous" vertical="center"/>
      <protection/>
    </xf>
    <xf numFmtId="0" fontId="2" fillId="3" borderId="85" xfId="20" applyNumberFormat="1" applyFont="1" applyFill="1" applyBorder="1" applyAlignment="1">
      <alignment horizontal="center" vertical="center" wrapText="1"/>
      <protection/>
    </xf>
    <xf numFmtId="165" fontId="5" fillId="4" borderId="86" xfId="20" applyNumberFormat="1" applyFont="1" applyFill="1" applyBorder="1" applyAlignment="1">
      <alignment horizontal="right" vertical="center"/>
      <protection/>
    </xf>
    <xf numFmtId="165" fontId="5" fillId="4" borderId="87" xfId="20" applyNumberFormat="1" applyFont="1" applyFill="1" applyBorder="1" applyAlignment="1">
      <alignment horizontal="right" vertical="center"/>
      <protection/>
    </xf>
    <xf numFmtId="165" fontId="5" fillId="0" borderId="86" xfId="20" applyNumberFormat="1" applyFont="1" applyFill="1" applyBorder="1" applyAlignment="1">
      <alignment horizontal="right" vertical="center"/>
      <protection/>
    </xf>
    <xf numFmtId="165" fontId="5" fillId="0" borderId="88" xfId="20" applyNumberFormat="1" applyFont="1" applyFill="1" applyBorder="1" applyAlignment="1">
      <alignment horizontal="right" vertical="center"/>
      <protection/>
    </xf>
    <xf numFmtId="165" fontId="5" fillId="0" borderId="89" xfId="20" applyNumberFormat="1" applyFont="1" applyFill="1" applyBorder="1" applyAlignment="1">
      <alignment horizontal="right" vertical="center"/>
      <protection/>
    </xf>
    <xf numFmtId="165" fontId="5" fillId="0" borderId="90" xfId="20" applyNumberFormat="1" applyFont="1" applyFill="1" applyBorder="1" applyAlignment="1">
      <alignment horizontal="right" vertical="center"/>
      <protection/>
    </xf>
    <xf numFmtId="165" fontId="5" fillId="0" borderId="91" xfId="20" applyNumberFormat="1" applyFont="1" applyFill="1" applyBorder="1" applyAlignment="1">
      <alignment horizontal="right" vertical="center"/>
      <protection/>
    </xf>
    <xf numFmtId="165" fontId="5" fillId="0" borderId="92" xfId="20" applyNumberFormat="1" applyFont="1" applyFill="1" applyBorder="1" applyAlignment="1">
      <alignment horizontal="right" vertical="center"/>
      <protection/>
    </xf>
    <xf numFmtId="165" fontId="5" fillId="0" borderId="74" xfId="20" applyNumberFormat="1" applyFont="1" applyFill="1" applyBorder="1" applyAlignment="1">
      <alignment horizontal="right" vertical="center"/>
      <protection/>
    </xf>
    <xf numFmtId="165" fontId="5" fillId="0" borderId="55" xfId="20" applyNumberFormat="1" applyFont="1" applyFill="1" applyBorder="1" applyAlignment="1">
      <alignment horizontal="right" vertical="center"/>
      <protection/>
    </xf>
    <xf numFmtId="165" fontId="5" fillId="0" borderId="93" xfId="20" applyNumberFormat="1" applyFont="1" applyFill="1" applyBorder="1" applyAlignment="1">
      <alignment horizontal="right" vertical="center"/>
      <protection/>
    </xf>
    <xf numFmtId="165" fontId="5" fillId="0" borderId="1" xfId="20" applyNumberFormat="1" applyFont="1" applyFill="1" applyBorder="1" applyAlignment="1">
      <alignment horizontal="right" vertical="center"/>
      <protection/>
    </xf>
    <xf numFmtId="165" fontId="5" fillId="0" borderId="94" xfId="20" applyNumberFormat="1" applyFont="1" applyFill="1" applyBorder="1" applyAlignment="1">
      <alignment horizontal="right" vertical="center"/>
      <protection/>
    </xf>
    <xf numFmtId="165" fontId="5" fillId="0" borderId="95" xfId="20" applyNumberFormat="1" applyFont="1" applyFill="1" applyBorder="1" applyAlignment="1">
      <alignment horizontal="right" vertical="center"/>
      <protection/>
    </xf>
    <xf numFmtId="165" fontId="5" fillId="0" borderId="96" xfId="20" applyNumberFormat="1" applyFont="1" applyFill="1" applyBorder="1" applyAlignment="1">
      <alignment horizontal="right" vertical="center"/>
      <protection/>
    </xf>
    <xf numFmtId="0" fontId="2" fillId="0" borderId="97" xfId="20" applyFont="1" applyFill="1" applyBorder="1" applyAlignment="1">
      <alignment horizontal="left" vertical="center"/>
      <protection/>
    </xf>
    <xf numFmtId="165" fontId="5" fillId="0" borderId="98" xfId="20" applyNumberFormat="1" applyFont="1" applyFill="1" applyBorder="1" applyAlignment="1">
      <alignment horizontal="right" vertical="center"/>
      <protection/>
    </xf>
    <xf numFmtId="165" fontId="5" fillId="0" borderId="99" xfId="20" applyNumberFormat="1" applyFont="1" applyFill="1" applyBorder="1" applyAlignment="1">
      <alignment horizontal="right" vertical="center"/>
      <protection/>
    </xf>
    <xf numFmtId="165" fontId="5" fillId="0" borderId="100" xfId="20" applyNumberFormat="1" applyFont="1" applyFill="1" applyBorder="1" applyAlignment="1">
      <alignment horizontal="right" vertical="center"/>
      <protection/>
    </xf>
    <xf numFmtId="165" fontId="5" fillId="0" borderId="97" xfId="20" applyNumberFormat="1" applyFont="1" applyFill="1" applyBorder="1" applyAlignment="1">
      <alignment horizontal="right" vertical="center"/>
      <protection/>
    </xf>
    <xf numFmtId="0" fontId="2" fillId="0" borderId="101" xfId="20" applyFont="1" applyFill="1" applyBorder="1" applyAlignment="1">
      <alignment horizontal="left" vertical="center"/>
      <protection/>
    </xf>
    <xf numFmtId="165" fontId="5" fillId="0" borderId="102" xfId="20" applyNumberFormat="1" applyFont="1" applyFill="1" applyBorder="1" applyAlignment="1">
      <alignment horizontal="right" vertical="center"/>
      <protection/>
    </xf>
    <xf numFmtId="165" fontId="5" fillId="0" borderId="103" xfId="20" applyNumberFormat="1" applyFont="1" applyFill="1" applyBorder="1" applyAlignment="1">
      <alignment horizontal="right" vertical="center"/>
      <protection/>
    </xf>
    <xf numFmtId="165" fontId="5" fillId="0" borderId="104" xfId="20" applyNumberFormat="1" applyFont="1" applyFill="1" applyBorder="1" applyAlignment="1">
      <alignment horizontal="right" vertical="center"/>
      <protection/>
    </xf>
    <xf numFmtId="165" fontId="5" fillId="0" borderId="101" xfId="20" applyNumberFormat="1" applyFont="1" applyFill="1" applyBorder="1" applyAlignment="1">
      <alignment horizontal="right" vertical="center"/>
      <protection/>
    </xf>
    <xf numFmtId="0" fontId="27" fillId="0" borderId="0" xfId="20" applyFont="1" applyAlignment="1">
      <alignment horizontal="left"/>
      <protection/>
    </xf>
    <xf numFmtId="168" fontId="5" fillId="0" borderId="0" xfId="20" applyNumberFormat="1" applyFont="1" applyFill="1" applyBorder="1" applyAlignment="1">
      <alignment horizontal="left"/>
      <protection/>
    </xf>
    <xf numFmtId="168" fontId="5" fillId="0" borderId="0" xfId="20" applyNumberFormat="1" applyFont="1" applyAlignment="1">
      <alignment horizontal="left"/>
      <protection/>
    </xf>
    <xf numFmtId="168" fontId="5" fillId="0" borderId="0" xfId="20" applyNumberFormat="1" applyFont="1" applyAlignment="1">
      <alignment horizontal="center"/>
      <protection/>
    </xf>
    <xf numFmtId="168" fontId="5" fillId="0" borderId="0" xfId="20" applyNumberFormat="1" applyFont="1" applyFill="1">
      <alignment/>
      <protection/>
    </xf>
    <xf numFmtId="2" fontId="5" fillId="0" borderId="0" xfId="23" applyNumberFormat="1" applyFont="1" applyFill="1" applyBorder="1" applyAlignment="1">
      <alignment horizontal="center"/>
      <protection/>
    </xf>
    <xf numFmtId="0" fontId="5" fillId="0" borderId="0" xfId="23" applyFont="1" applyAlignment="1">
      <alignment/>
      <protection/>
    </xf>
    <xf numFmtId="0" fontId="5" fillId="0" borderId="0" xfId="23" applyFont="1">
      <alignment/>
      <protection/>
    </xf>
    <xf numFmtId="0" fontId="5" fillId="0" borderId="0" xfId="23" applyFont="1" applyAlignment="1">
      <alignment horizontal="center"/>
      <protection/>
    </xf>
    <xf numFmtId="0" fontId="5" fillId="0" borderId="0" xfId="23" applyFont="1" applyFill="1" applyBorder="1">
      <alignment/>
      <protection/>
    </xf>
    <xf numFmtId="0" fontId="2" fillId="0" borderId="0" xfId="23" applyFont="1" applyFill="1" applyBorder="1" applyAlignment="1">
      <alignment horizontal="center" vertical="distributed"/>
      <protection/>
    </xf>
    <xf numFmtId="0" fontId="5" fillId="0" borderId="0" xfId="23" applyFont="1" applyBorder="1">
      <alignment/>
      <protection/>
    </xf>
    <xf numFmtId="0" fontId="2" fillId="3" borderId="105" xfId="23" applyFont="1" applyFill="1" applyBorder="1" applyAlignment="1">
      <alignment horizontal="center" vertical="distributed"/>
      <protection/>
    </xf>
    <xf numFmtId="0" fontId="2" fillId="3" borderId="106" xfId="23" applyFont="1" applyFill="1" applyBorder="1" applyAlignment="1">
      <alignment horizontal="center" vertical="distributed"/>
      <protection/>
    </xf>
    <xf numFmtId="0" fontId="16" fillId="0" borderId="0" xfId="23" applyFont="1" applyFill="1" applyBorder="1" applyAlignment="1">
      <alignment horizontal="center" vertical="distributed"/>
      <protection/>
    </xf>
    <xf numFmtId="0" fontId="2" fillId="0" borderId="0" xfId="23" applyFont="1">
      <alignment/>
      <protection/>
    </xf>
    <xf numFmtId="0" fontId="16" fillId="0" borderId="0" xfId="23" applyFont="1" applyFill="1" applyBorder="1" applyAlignment="1">
      <alignment horizontal="centerContinuous" vertical="distributed"/>
      <protection/>
    </xf>
    <xf numFmtId="164" fontId="5" fillId="0" borderId="0" xfId="23" applyNumberFormat="1" applyFont="1" applyAlignment="1">
      <alignment horizontal="center"/>
      <protection/>
    </xf>
    <xf numFmtId="0" fontId="2" fillId="0" borderId="0" xfId="23" applyFont="1" applyBorder="1">
      <alignment/>
      <protection/>
    </xf>
    <xf numFmtId="165" fontId="5" fillId="0" borderId="0" xfId="23" applyNumberFormat="1" applyFont="1" applyFill="1" applyBorder="1" applyAlignment="1">
      <alignment horizontal="left"/>
      <protection/>
    </xf>
    <xf numFmtId="165" fontId="5" fillId="0" borderId="0" xfId="23" applyNumberFormat="1" applyFont="1" applyBorder="1">
      <alignment/>
      <protection/>
    </xf>
    <xf numFmtId="165" fontId="5" fillId="0" borderId="0" xfId="23" applyNumberFormat="1" applyFont="1">
      <alignment/>
      <protection/>
    </xf>
    <xf numFmtId="165" fontId="5" fillId="0" borderId="0" xfId="23" applyNumberFormat="1" applyFont="1" applyFill="1" applyBorder="1">
      <alignment/>
      <protection/>
    </xf>
    <xf numFmtId="165" fontId="5" fillId="0" borderId="0" xfId="23" applyNumberFormat="1" applyFont="1" applyFill="1" applyBorder="1" applyAlignment="1">
      <alignment horizontal="center"/>
      <protection/>
    </xf>
    <xf numFmtId="164" fontId="5" fillId="0" borderId="0" xfId="23" applyNumberFormat="1" applyFont="1" applyFill="1" applyBorder="1" applyAlignment="1">
      <alignment horizontal="center"/>
      <protection/>
    </xf>
    <xf numFmtId="164" fontId="5" fillId="0" borderId="0" xfId="23" applyNumberFormat="1" applyFont="1" applyBorder="1" applyAlignment="1">
      <alignment horizontal="center"/>
      <protection/>
    </xf>
    <xf numFmtId="0" fontId="2" fillId="0" borderId="107" xfId="23" applyFont="1" applyBorder="1" applyAlignment="1">
      <alignment horizontal="left"/>
      <protection/>
    </xf>
    <xf numFmtId="0" fontId="2" fillId="0" borderId="20" xfId="23" applyFont="1" applyBorder="1" applyAlignment="1">
      <alignment horizontal="left"/>
      <protection/>
    </xf>
    <xf numFmtId="0" fontId="14" fillId="0" borderId="0" xfId="23" applyFont="1" applyAlignment="1">
      <alignment horizontal="center"/>
      <protection/>
    </xf>
    <xf numFmtId="0" fontId="8" fillId="0" borderId="0" xfId="23" applyFont="1">
      <alignment/>
      <protection/>
    </xf>
    <xf numFmtId="0" fontId="15" fillId="0" borderId="0" xfId="23" applyFont="1" applyFill="1" applyBorder="1" applyAlignment="1">
      <alignment horizontal="left" vertical="center"/>
      <protection/>
    </xf>
    <xf numFmtId="0" fontId="14" fillId="0" borderId="0" xfId="23" applyFont="1">
      <alignment/>
      <protection/>
    </xf>
    <xf numFmtId="0" fontId="27" fillId="0" borderId="0" xfId="23" applyFont="1" applyAlignment="1">
      <alignment horizontal="left"/>
      <protection/>
    </xf>
    <xf numFmtId="2" fontId="5" fillId="0" borderId="0" xfId="23" applyNumberFormat="1" applyFont="1" applyFill="1" applyBorder="1" applyAlignment="1">
      <alignment horizontal="center" vertical="center"/>
      <protection/>
    </xf>
    <xf numFmtId="166" fontId="5" fillId="0" borderId="108" xfId="23" applyNumberFormat="1" applyFont="1" applyBorder="1" applyAlignment="1">
      <alignment horizontal="right"/>
      <protection/>
    </xf>
    <xf numFmtId="0" fontId="2" fillId="0" borderId="108" xfId="23" applyFont="1" applyBorder="1" applyAlignment="1">
      <alignment horizontal="left"/>
      <protection/>
    </xf>
    <xf numFmtId="0" fontId="2" fillId="0" borderId="109" xfId="23" applyFont="1" applyBorder="1" applyAlignment="1">
      <alignment horizontal="left"/>
      <protection/>
    </xf>
    <xf numFmtId="168" fontId="5" fillId="0" borderId="110" xfId="23" applyNumberFormat="1" applyFont="1" applyBorder="1" applyAlignment="1">
      <alignment horizontal="right"/>
      <protection/>
    </xf>
    <xf numFmtId="168" fontId="5" fillId="0" borderId="111" xfId="23" applyNumberFormat="1" applyFont="1" applyBorder="1" applyAlignment="1">
      <alignment horizontal="right"/>
      <protection/>
    </xf>
    <xf numFmtId="168" fontId="5" fillId="0" borderId="112" xfId="23" applyNumberFormat="1" applyFont="1" applyBorder="1" applyAlignment="1">
      <alignment horizontal="right"/>
      <protection/>
    </xf>
    <xf numFmtId="166" fontId="5" fillId="0" borderId="68" xfId="23" applyNumberFormat="1" applyFont="1" applyBorder="1" applyAlignment="1">
      <alignment horizontal="right"/>
      <protection/>
    </xf>
    <xf numFmtId="0" fontId="2" fillId="3" borderId="113" xfId="23" applyFont="1" applyFill="1" applyBorder="1" applyAlignment="1">
      <alignment horizontal="centerContinuous" vertical="distributed"/>
      <protection/>
    </xf>
    <xf numFmtId="0" fontId="5" fillId="7" borderId="114" xfId="23" applyFont="1" applyFill="1" applyBorder="1" applyAlignment="1">
      <alignment horizontal="centerContinuous" vertical="distributed"/>
      <protection/>
    </xf>
    <xf numFmtId="0" fontId="5" fillId="7" borderId="115" xfId="23" applyFont="1" applyFill="1" applyBorder="1" applyAlignment="1">
      <alignment horizontal="centerContinuous" vertical="distributed"/>
      <protection/>
    </xf>
    <xf numFmtId="0" fontId="2" fillId="3" borderId="116" xfId="23" applyFont="1" applyFill="1" applyBorder="1" applyAlignment="1">
      <alignment horizontal="center" vertical="distributed"/>
      <protection/>
    </xf>
    <xf numFmtId="166" fontId="5" fillId="0" borderId="37" xfId="20" applyNumberFormat="1" applyFont="1" applyFill="1" applyBorder="1" applyAlignment="1">
      <alignment horizontal="right"/>
      <protection/>
    </xf>
    <xf numFmtId="0" fontId="2" fillId="3" borderId="0" xfId="20" applyFont="1" applyFill="1" applyBorder="1" applyAlignment="1">
      <alignment horizontal="centerContinuous"/>
      <protection/>
    </xf>
    <xf numFmtId="166" fontId="5" fillId="0" borderId="117" xfId="20" applyNumberFormat="1" applyFont="1" applyFill="1" applyBorder="1">
      <alignment/>
      <protection/>
    </xf>
    <xf numFmtId="0" fontId="2" fillId="3" borderId="79" xfId="20" applyFont="1" applyFill="1" applyBorder="1" applyAlignment="1">
      <alignment horizontal="center"/>
      <protection/>
    </xf>
    <xf numFmtId="0" fontId="2" fillId="3" borderId="118" xfId="20" applyFont="1" applyFill="1" applyBorder="1" applyAlignment="1">
      <alignment horizontal="center"/>
      <protection/>
    </xf>
    <xf numFmtId="0" fontId="2" fillId="0" borderId="66" xfId="20" applyFont="1" applyBorder="1" applyAlignment="1">
      <alignment horizontal="left"/>
      <protection/>
    </xf>
    <xf numFmtId="165" fontId="5" fillId="0" borderId="119" xfId="20" applyNumberFormat="1" applyFont="1" applyBorder="1" applyAlignment="1">
      <alignment horizontal="right"/>
      <protection/>
    </xf>
    <xf numFmtId="165" fontId="5" fillId="0" borderId="120" xfId="20" applyNumberFormat="1" applyFont="1" applyBorder="1" applyAlignment="1">
      <alignment horizontal="right"/>
      <protection/>
    </xf>
    <xf numFmtId="165" fontId="5" fillId="0" borderId="66" xfId="20" applyNumberFormat="1" applyFont="1" applyBorder="1" applyAlignment="1">
      <alignment horizontal="right"/>
      <protection/>
    </xf>
    <xf numFmtId="0" fontId="2" fillId="0" borderId="108" xfId="20" applyFont="1" applyBorder="1" applyAlignment="1">
      <alignment horizontal="left"/>
      <protection/>
    </xf>
    <xf numFmtId="165" fontId="5" fillId="0" borderId="30" xfId="20" applyNumberFormat="1" applyFont="1" applyBorder="1" applyAlignment="1">
      <alignment horizontal="right"/>
      <protection/>
    </xf>
    <xf numFmtId="165" fontId="5" fillId="0" borderId="31" xfId="20" applyNumberFormat="1" applyFont="1" applyBorder="1" applyAlignment="1">
      <alignment horizontal="right"/>
      <protection/>
    </xf>
    <xf numFmtId="165" fontId="5" fillId="0" borderId="108" xfId="20" applyNumberFormat="1" applyFont="1" applyBorder="1" applyAlignment="1">
      <alignment horizontal="right"/>
      <protection/>
    </xf>
    <xf numFmtId="0" fontId="2" fillId="0" borderId="108" xfId="20" applyFont="1" applyBorder="1" applyAlignment="1">
      <alignment horizontal="left" wrapText="1"/>
      <protection/>
    </xf>
    <xf numFmtId="0" fontId="2" fillId="4" borderId="108" xfId="20" applyFont="1" applyFill="1" applyBorder="1">
      <alignment/>
      <protection/>
    </xf>
    <xf numFmtId="165" fontId="5" fillId="4" borderId="30" xfId="20" applyNumberFormat="1" applyFont="1" applyFill="1" applyBorder="1" applyAlignment="1">
      <alignment horizontal="right"/>
      <protection/>
    </xf>
    <xf numFmtId="165" fontId="5" fillId="4" borderId="31" xfId="20" applyNumberFormat="1" applyFont="1" applyFill="1" applyBorder="1" applyAlignment="1">
      <alignment horizontal="right"/>
      <protection/>
    </xf>
    <xf numFmtId="165" fontId="5" fillId="4" borderId="108" xfId="20" applyNumberFormat="1" applyFont="1" applyFill="1" applyBorder="1" applyAlignment="1">
      <alignment horizontal="right"/>
      <protection/>
    </xf>
    <xf numFmtId="0" fontId="2" fillId="4" borderId="108" xfId="20" applyFont="1" applyFill="1" applyBorder="1" applyAlignment="1">
      <alignment horizontal="left"/>
      <protection/>
    </xf>
    <xf numFmtId="0" fontId="19" fillId="0" borderId="0" xfId="0" applyFont="1" applyAlignment="1">
      <alignment/>
    </xf>
    <xf numFmtId="2" fontId="5" fillId="0" borderId="0" xfId="23" applyNumberFormat="1" applyFont="1" applyBorder="1">
      <alignment/>
      <protection/>
    </xf>
    <xf numFmtId="0" fontId="27" fillId="0" borderId="0" xfId="20" applyNumberFormat="1" applyFont="1" applyAlignment="1">
      <alignment horizontal="left" vertical="center"/>
      <protection/>
    </xf>
    <xf numFmtId="168" fontId="5" fillId="0" borderId="25" xfId="20" applyNumberFormat="1" applyFont="1" applyFill="1" applyBorder="1" applyAlignment="1">
      <alignment horizontal="right" vertical="center"/>
      <protection/>
    </xf>
    <xf numFmtId="168" fontId="5" fillId="0" borderId="12" xfId="20" applyNumberFormat="1" applyFont="1" applyFill="1" applyBorder="1" applyAlignment="1">
      <alignment horizontal="right" vertical="center"/>
      <protection/>
    </xf>
    <xf numFmtId="168" fontId="5" fillId="0" borderId="13" xfId="20" applyNumberFormat="1" applyFont="1" applyFill="1" applyBorder="1" applyAlignment="1">
      <alignment horizontal="right" vertical="center"/>
      <protection/>
    </xf>
    <xf numFmtId="168" fontId="5" fillId="0" borderId="121" xfId="20" applyNumberFormat="1" applyFont="1" applyFill="1" applyBorder="1" applyAlignment="1">
      <alignment horizontal="right" vertical="center"/>
      <protection/>
    </xf>
    <xf numFmtId="168" fontId="5" fillId="0" borderId="122" xfId="20" applyNumberFormat="1" applyFont="1" applyFill="1" applyBorder="1" applyAlignment="1">
      <alignment horizontal="right" vertical="center"/>
      <protection/>
    </xf>
    <xf numFmtId="168" fontId="5" fillId="0" borderId="105" xfId="20" applyNumberFormat="1" applyFont="1" applyFill="1" applyBorder="1" applyAlignment="1">
      <alignment horizontal="right" vertical="center"/>
      <protection/>
    </xf>
    <xf numFmtId="168" fontId="5" fillId="0" borderId="123" xfId="20" applyNumberFormat="1" applyFont="1" applyFill="1" applyBorder="1" applyAlignment="1">
      <alignment horizontal="right" vertical="center"/>
      <protection/>
    </xf>
    <xf numFmtId="168" fontId="5" fillId="0" borderId="54" xfId="20" applyNumberFormat="1" applyFont="1" applyFill="1" applyBorder="1" applyAlignment="1">
      <alignment horizontal="right" vertical="center"/>
      <protection/>
    </xf>
    <xf numFmtId="168" fontId="5" fillId="0" borderId="62" xfId="20" applyNumberFormat="1" applyFont="1" applyFill="1" applyBorder="1" applyAlignment="1">
      <alignment horizontal="right" vertical="center"/>
      <protection/>
    </xf>
    <xf numFmtId="168" fontId="5" fillId="0" borderId="35" xfId="20" applyNumberFormat="1" applyFont="1" applyFill="1" applyBorder="1" applyAlignment="1">
      <alignment horizontal="right" vertical="center"/>
      <protection/>
    </xf>
    <xf numFmtId="0" fontId="2" fillId="0" borderId="47" xfId="20" applyFont="1" applyFill="1" applyBorder="1" applyAlignment="1">
      <alignment horizontal="left" vertical="center"/>
      <protection/>
    </xf>
    <xf numFmtId="0" fontId="2" fillId="0" borderId="78" xfId="20" applyFont="1" applyFill="1" applyBorder="1" applyAlignment="1">
      <alignment horizontal="left" vertical="center"/>
      <protection/>
    </xf>
    <xf numFmtId="0" fontId="2" fillId="0" borderId="79" xfId="20" applyFont="1" applyFill="1" applyBorder="1" applyAlignment="1">
      <alignment horizontal="left" vertical="center"/>
      <protection/>
    </xf>
    <xf numFmtId="0" fontId="2" fillId="0" borderId="94" xfId="20" applyFont="1" applyFill="1" applyBorder="1" applyAlignment="1">
      <alignment horizontal="left" vertical="center"/>
      <protection/>
    </xf>
    <xf numFmtId="0" fontId="2" fillId="0" borderId="124" xfId="20" applyFont="1" applyFill="1" applyBorder="1" applyAlignment="1">
      <alignment horizontal="left" vertical="center"/>
      <protection/>
    </xf>
    <xf numFmtId="0" fontId="2" fillId="0" borderId="125" xfId="20" applyFont="1" applyFill="1" applyBorder="1" applyAlignment="1">
      <alignment horizontal="left" vertical="center"/>
      <protection/>
    </xf>
    <xf numFmtId="0" fontId="2" fillId="0" borderId="63" xfId="20" applyFont="1" applyFill="1" applyBorder="1" applyAlignment="1">
      <alignment horizontal="left" vertical="center"/>
      <protection/>
    </xf>
    <xf numFmtId="0" fontId="2" fillId="0" borderId="65" xfId="20" applyFont="1" applyFill="1" applyBorder="1" applyAlignment="1">
      <alignment horizontal="left" vertical="center"/>
      <protection/>
    </xf>
    <xf numFmtId="0" fontId="2" fillId="0" borderId="41" xfId="20" applyFont="1" applyFill="1" applyBorder="1" applyAlignment="1">
      <alignment horizontal="left" vertical="center"/>
      <protection/>
    </xf>
    <xf numFmtId="165" fontId="5" fillId="0" borderId="124" xfId="20" applyNumberFormat="1" applyFont="1" applyFill="1" applyBorder="1" applyAlignment="1">
      <alignment horizontal="right" vertical="center"/>
      <protection/>
    </xf>
    <xf numFmtId="165" fontId="5" fillId="0" borderId="125" xfId="20" applyNumberFormat="1" applyFont="1" applyFill="1" applyBorder="1" applyAlignment="1">
      <alignment horizontal="right" vertical="center"/>
      <protection/>
    </xf>
    <xf numFmtId="165" fontId="5" fillId="0" borderId="65" xfId="20" applyNumberFormat="1" applyFont="1" applyFill="1" applyBorder="1" applyAlignment="1">
      <alignment horizontal="right" vertical="center"/>
      <protection/>
    </xf>
    <xf numFmtId="168" fontId="5" fillId="0" borderId="86" xfId="20" applyNumberFormat="1" applyFont="1" applyFill="1" applyBorder="1" applyAlignment="1">
      <alignment horizontal="right" vertical="center"/>
      <protection/>
    </xf>
    <xf numFmtId="168" fontId="5" fillId="0" borderId="88" xfId="20" applyNumberFormat="1" applyFont="1" applyFill="1" applyBorder="1" applyAlignment="1">
      <alignment horizontal="right" vertical="center"/>
      <protection/>
    </xf>
    <xf numFmtId="168" fontId="5" fillId="0" borderId="89" xfId="20" applyNumberFormat="1" applyFont="1" applyFill="1" applyBorder="1" applyAlignment="1">
      <alignment horizontal="right" vertical="center"/>
      <protection/>
    </xf>
    <xf numFmtId="168" fontId="5" fillId="0" borderId="91" xfId="20" applyNumberFormat="1" applyFont="1" applyFill="1" applyBorder="1" applyAlignment="1">
      <alignment horizontal="right" vertical="center"/>
      <protection/>
    </xf>
    <xf numFmtId="168" fontId="5" fillId="0" borderId="104" xfId="20" applyNumberFormat="1" applyFont="1" applyFill="1" applyBorder="1" applyAlignment="1">
      <alignment horizontal="right" vertical="center"/>
      <protection/>
    </xf>
    <xf numFmtId="168" fontId="5" fillId="0" borderId="96" xfId="20" applyNumberFormat="1" applyFont="1" applyFill="1" applyBorder="1" applyAlignment="1">
      <alignment horizontal="right" vertical="center"/>
      <protection/>
    </xf>
    <xf numFmtId="168" fontId="5" fillId="0" borderId="124" xfId="20" applyNumberFormat="1" applyFont="1" applyFill="1" applyBorder="1" applyAlignment="1">
      <alignment horizontal="right" vertical="center"/>
      <protection/>
    </xf>
    <xf numFmtId="168" fontId="5" fillId="0" borderId="47" xfId="20" applyNumberFormat="1" applyFont="1" applyFill="1" applyBorder="1" applyAlignment="1">
      <alignment horizontal="right" vertical="center"/>
      <protection/>
    </xf>
    <xf numFmtId="168" fontId="5" fillId="0" borderId="79" xfId="20" applyNumberFormat="1" applyFont="1" applyFill="1" applyBorder="1" applyAlignment="1">
      <alignment horizontal="right" vertical="center"/>
      <protection/>
    </xf>
    <xf numFmtId="168" fontId="5" fillId="0" borderId="125" xfId="20" applyNumberFormat="1" applyFont="1" applyFill="1" applyBorder="1" applyAlignment="1">
      <alignment horizontal="right" vertical="center"/>
      <protection/>
    </xf>
    <xf numFmtId="168" fontId="5" fillId="0" borderId="63" xfId="20" applyNumberFormat="1" applyFont="1" applyFill="1" applyBorder="1" applyAlignment="1">
      <alignment horizontal="right" vertical="center"/>
      <protection/>
    </xf>
    <xf numFmtId="168" fontId="5" fillId="0" borderId="65" xfId="20" applyNumberFormat="1" applyFont="1" applyFill="1" applyBorder="1" applyAlignment="1">
      <alignment horizontal="right" vertical="center"/>
      <protection/>
    </xf>
    <xf numFmtId="168" fontId="5" fillId="0" borderId="4" xfId="20" applyNumberFormat="1" applyFont="1" applyFill="1" applyBorder="1" applyAlignment="1">
      <alignment horizontal="right" vertical="center"/>
      <protection/>
    </xf>
    <xf numFmtId="168" fontId="5" fillId="0" borderId="5" xfId="20" applyNumberFormat="1" applyFont="1" applyFill="1" applyBorder="1" applyAlignment="1">
      <alignment horizontal="right" vertical="center"/>
      <protection/>
    </xf>
    <xf numFmtId="168" fontId="5" fillId="0" borderId="6" xfId="20" applyNumberFormat="1" applyFont="1" applyFill="1" applyBorder="1" applyAlignment="1">
      <alignment horizontal="right" vertical="center"/>
      <protection/>
    </xf>
    <xf numFmtId="168" fontId="5" fillId="0" borderId="15" xfId="20" applyNumberFormat="1" applyFont="1" applyFill="1" applyBorder="1" applyAlignment="1">
      <alignment horizontal="right" vertical="center"/>
      <protection/>
    </xf>
    <xf numFmtId="168" fontId="5" fillId="0" borderId="103" xfId="20" applyNumberFormat="1" applyFont="1" applyFill="1" applyBorder="1" applyAlignment="1">
      <alignment horizontal="right" vertical="center"/>
      <protection/>
    </xf>
    <xf numFmtId="168" fontId="5" fillId="0" borderId="95" xfId="20" applyNumberFormat="1" applyFont="1" applyFill="1" applyBorder="1" applyAlignment="1">
      <alignment horizontal="right" vertical="center"/>
      <protection/>
    </xf>
    <xf numFmtId="168" fontId="5" fillId="0" borderId="57" xfId="20" applyNumberFormat="1" applyFont="1" applyFill="1" applyBorder="1" applyAlignment="1">
      <alignment horizontal="right" vertical="center"/>
      <protection/>
    </xf>
    <xf numFmtId="168" fontId="5" fillId="0" borderId="19" xfId="20" applyNumberFormat="1" applyFont="1" applyFill="1" applyBorder="1" applyAlignment="1">
      <alignment horizontal="right" vertical="center"/>
      <protection/>
    </xf>
    <xf numFmtId="168" fontId="5" fillId="0" borderId="16" xfId="20" applyNumberFormat="1" applyFont="1" applyFill="1" applyBorder="1" applyAlignment="1">
      <alignment horizontal="right" vertical="center"/>
      <protection/>
    </xf>
    <xf numFmtId="168" fontId="5" fillId="0" borderId="21" xfId="20" applyNumberFormat="1" applyFont="1" applyFill="1" applyBorder="1" applyAlignment="1">
      <alignment horizontal="right" vertical="center"/>
      <protection/>
    </xf>
    <xf numFmtId="166" fontId="5" fillId="0" borderId="14" xfId="20" applyNumberFormat="1" applyFont="1" applyFill="1" applyBorder="1" applyAlignment="1">
      <alignment horizontal="right" vertical="center"/>
      <protection/>
    </xf>
    <xf numFmtId="166" fontId="5" fillId="0" borderId="7" xfId="20" applyNumberFormat="1" applyFont="1" applyFill="1" applyBorder="1" applyAlignment="1">
      <alignment horizontal="right" vertical="center"/>
      <protection/>
    </xf>
    <xf numFmtId="166" fontId="5" fillId="0" borderId="8" xfId="20" applyNumberFormat="1" applyFont="1" applyFill="1" applyBorder="1" applyAlignment="1">
      <alignment horizontal="right" vertical="center"/>
      <protection/>
    </xf>
    <xf numFmtId="166" fontId="5" fillId="0" borderId="1" xfId="20" applyNumberFormat="1" applyFont="1" applyFill="1" applyBorder="1" applyAlignment="1">
      <alignment horizontal="right" vertical="center"/>
      <protection/>
    </xf>
    <xf numFmtId="166" fontId="5" fillId="0" borderId="18" xfId="20" applyNumberFormat="1" applyFont="1" applyFill="1" applyBorder="1" applyAlignment="1">
      <alignment horizontal="right" vertical="center"/>
      <protection/>
    </xf>
    <xf numFmtId="166" fontId="5" fillId="0" borderId="17" xfId="20" applyNumberFormat="1" applyFont="1" applyFill="1" applyBorder="1" applyAlignment="1">
      <alignment horizontal="right" vertical="center"/>
      <protection/>
    </xf>
    <xf numFmtId="166" fontId="5" fillId="0" borderId="20" xfId="20" applyNumberFormat="1" applyFont="1" applyFill="1" applyBorder="1" applyAlignment="1">
      <alignment horizontal="right" vertical="center"/>
      <protection/>
    </xf>
    <xf numFmtId="166" fontId="5" fillId="0" borderId="86" xfId="20" applyNumberFormat="1" applyFont="1" applyFill="1" applyBorder="1" applyAlignment="1">
      <alignment horizontal="right" vertical="center"/>
      <protection/>
    </xf>
    <xf numFmtId="166" fontId="5" fillId="0" borderId="88" xfId="20" applyNumberFormat="1" applyFont="1" applyFill="1" applyBorder="1" applyAlignment="1">
      <alignment horizontal="right" vertical="center"/>
      <protection/>
    </xf>
    <xf numFmtId="166" fontId="5" fillId="0" borderId="89" xfId="20" applyNumberFormat="1" applyFont="1" applyFill="1" applyBorder="1" applyAlignment="1">
      <alignment horizontal="right" vertical="center"/>
      <protection/>
    </xf>
    <xf numFmtId="166" fontId="5" fillId="0" borderId="93" xfId="20" applyNumberFormat="1" applyFont="1" applyFill="1" applyBorder="1" applyAlignment="1">
      <alignment horizontal="right" vertical="center"/>
      <protection/>
    </xf>
    <xf numFmtId="166" fontId="5" fillId="0" borderId="96" xfId="20" applyNumberFormat="1" applyFont="1" applyFill="1" applyBorder="1" applyAlignment="1">
      <alignment horizontal="right" vertical="center"/>
      <protection/>
    </xf>
    <xf numFmtId="166" fontId="5" fillId="0" borderId="126" xfId="20" applyNumberFormat="1" applyFont="1" applyFill="1" applyBorder="1" applyAlignment="1">
      <alignment horizontal="right" vertical="center"/>
      <protection/>
    </xf>
    <xf numFmtId="166" fontId="5" fillId="0" borderId="81" xfId="20" applyNumberFormat="1" applyFont="1" applyFill="1" applyBorder="1" applyAlignment="1">
      <alignment horizontal="right" vertical="center"/>
      <protection/>
    </xf>
    <xf numFmtId="166" fontId="5" fillId="0" borderId="92" xfId="20" applyNumberFormat="1" applyFont="1" applyFill="1" applyBorder="1" applyAlignment="1">
      <alignment horizontal="right" vertical="center"/>
      <protection/>
    </xf>
    <xf numFmtId="166" fontId="5" fillId="0" borderId="82" xfId="20" applyNumberFormat="1" applyFont="1" applyFill="1" applyBorder="1" applyAlignment="1">
      <alignment horizontal="right" vertical="center"/>
      <protection/>
    </xf>
    <xf numFmtId="2" fontId="5" fillId="0" borderId="73" xfId="20" applyNumberFormat="1" applyFont="1" applyFill="1" applyBorder="1" applyAlignment="1">
      <alignment horizontal="right" vertical="center"/>
      <protection/>
    </xf>
    <xf numFmtId="2" fontId="5" fillId="0" borderId="127" xfId="20" applyNumberFormat="1" applyFont="1" applyFill="1" applyBorder="1" applyAlignment="1">
      <alignment horizontal="right" vertical="center"/>
      <protection/>
    </xf>
    <xf numFmtId="2" fontId="5" fillId="0" borderId="108" xfId="20" applyNumberFormat="1" applyFont="1" applyFill="1" applyBorder="1" applyAlignment="1">
      <alignment horizontal="right" vertical="center"/>
      <protection/>
    </xf>
    <xf numFmtId="2" fontId="5" fillId="0" borderId="32" xfId="20" applyNumberFormat="1" applyFont="1" applyFill="1" applyBorder="1" applyAlignment="1">
      <alignment horizontal="right" vertical="center"/>
      <protection/>
    </xf>
    <xf numFmtId="0" fontId="5" fillId="0" borderId="80" xfId="20" applyFont="1" applyFill="1" applyBorder="1" applyAlignment="1">
      <alignment horizontal="left" vertical="center"/>
      <protection/>
    </xf>
    <xf numFmtId="0" fontId="5" fillId="0" borderId="128" xfId="20" applyFont="1" applyFill="1" applyBorder="1" applyAlignment="1">
      <alignment horizontal="left" vertical="center"/>
      <protection/>
    </xf>
    <xf numFmtId="2" fontId="5" fillId="0" borderId="108" xfId="20" applyNumberFormat="1" applyFont="1" applyFill="1" applyBorder="1" applyAlignment="1">
      <alignment horizontal="right"/>
      <protection/>
    </xf>
    <xf numFmtId="2" fontId="5" fillId="0" borderId="108" xfId="20" applyNumberFormat="1" applyFont="1" applyBorder="1" applyAlignment="1">
      <alignment horizontal="right"/>
      <protection/>
    </xf>
    <xf numFmtId="0" fontId="5" fillId="0" borderId="33" xfId="20" applyFont="1" applyFill="1" applyBorder="1" applyAlignment="1">
      <alignment horizontal="left" vertical="center"/>
      <protection/>
    </xf>
    <xf numFmtId="0" fontId="5" fillId="0" borderId="129" xfId="20" applyFont="1" applyFill="1" applyBorder="1" applyAlignment="1">
      <alignment horizontal="left" vertical="center"/>
      <protection/>
    </xf>
    <xf numFmtId="2" fontId="5" fillId="0" borderId="17" xfId="20" applyNumberFormat="1" applyFont="1" applyFill="1" applyBorder="1" applyAlignment="1">
      <alignment horizontal="right" vertical="center"/>
      <protection/>
    </xf>
    <xf numFmtId="2" fontId="5" fillId="0" borderId="32" xfId="20" applyNumberFormat="1" applyFont="1" applyBorder="1" applyAlignment="1">
      <alignment horizontal="right"/>
      <protection/>
    </xf>
    <xf numFmtId="168" fontId="5" fillId="0" borderId="0" xfId="20" applyNumberFormat="1" applyFont="1">
      <alignment/>
      <protection/>
    </xf>
    <xf numFmtId="168" fontId="5" fillId="0" borderId="0" xfId="20" applyNumberFormat="1" applyFont="1" applyAlignment="1">
      <alignment horizontal="right"/>
      <protection/>
    </xf>
    <xf numFmtId="0" fontId="2" fillId="3" borderId="130" xfId="20" applyFont="1" applyFill="1" applyBorder="1" applyAlignment="1">
      <alignment horizontal="centerContinuous" vertical="distributed"/>
      <protection/>
    </xf>
    <xf numFmtId="0" fontId="2" fillId="3" borderId="131" xfId="20" applyFont="1" applyFill="1" applyBorder="1" applyAlignment="1">
      <alignment horizontal="centerContinuous" vertical="distributed"/>
      <protection/>
    </xf>
    <xf numFmtId="0" fontId="2" fillId="0" borderId="73" xfId="20" applyFont="1" applyBorder="1" applyAlignment="1">
      <alignment horizontal="left"/>
      <protection/>
    </xf>
    <xf numFmtId="165" fontId="5" fillId="0" borderId="132" xfId="20" applyNumberFormat="1" applyFont="1" applyBorder="1" applyAlignment="1">
      <alignment horizontal="right"/>
      <protection/>
    </xf>
    <xf numFmtId="165" fontId="5" fillId="0" borderId="33" xfId="20" applyNumberFormat="1" applyFont="1" applyBorder="1" applyAlignment="1">
      <alignment horizontal="right"/>
      <protection/>
    </xf>
    <xf numFmtId="165" fontId="5" fillId="0" borderId="133" xfId="20" applyNumberFormat="1" applyFont="1" applyBorder="1" applyAlignment="1">
      <alignment horizontal="right"/>
      <protection/>
    </xf>
    <xf numFmtId="170" fontId="5" fillId="0" borderId="133" xfId="20" applyNumberFormat="1" applyFont="1" applyBorder="1" applyAlignment="1">
      <alignment horizontal="right"/>
      <protection/>
    </xf>
    <xf numFmtId="171" fontId="5" fillId="0" borderId="33" xfId="20" applyNumberFormat="1" applyFont="1" applyBorder="1">
      <alignment/>
      <protection/>
    </xf>
    <xf numFmtId="164" fontId="5" fillId="0" borderId="33" xfId="20" applyNumberFormat="1" applyFont="1" applyBorder="1">
      <alignment/>
      <protection/>
    </xf>
    <xf numFmtId="171" fontId="5" fillId="0" borderId="37" xfId="20" applyNumberFormat="1" applyFont="1" applyBorder="1" applyAlignment="1">
      <alignment horizontal="right"/>
      <protection/>
    </xf>
    <xf numFmtId="170" fontId="5" fillId="0" borderId="15" xfId="20" applyNumberFormat="1" applyFont="1" applyBorder="1" applyAlignment="1">
      <alignment horizontal="right"/>
      <protection/>
    </xf>
    <xf numFmtId="164" fontId="5" fillId="0" borderId="134" xfId="20" applyNumberFormat="1" applyFont="1" applyBorder="1">
      <alignment/>
      <protection/>
    </xf>
    <xf numFmtId="0" fontId="2" fillId="3" borderId="129" xfId="20" applyFont="1" applyFill="1" applyBorder="1" applyAlignment="1">
      <alignment horizontal="center"/>
      <protection/>
    </xf>
    <xf numFmtId="166" fontId="5" fillId="4" borderId="135" xfId="20" applyNumberFormat="1" applyFont="1" applyFill="1" applyBorder="1" applyAlignment="1">
      <alignment horizontal="right"/>
      <protection/>
    </xf>
    <xf numFmtId="166" fontId="5" fillId="0" borderId="135" xfId="20" applyNumberFormat="1" applyFont="1" applyFill="1" applyBorder="1" applyAlignment="1">
      <alignment horizontal="right"/>
      <protection/>
    </xf>
    <xf numFmtId="165" fontId="5" fillId="0" borderId="128" xfId="20" applyNumberFormat="1" applyFont="1" applyBorder="1" applyAlignment="1">
      <alignment horizontal="right"/>
      <protection/>
    </xf>
    <xf numFmtId="165" fontId="5" fillId="0" borderId="136" xfId="20" applyNumberFormat="1" applyFont="1" applyBorder="1" applyAlignment="1">
      <alignment horizontal="right"/>
      <protection/>
    </xf>
    <xf numFmtId="166" fontId="5" fillId="0" borderId="137" xfId="20" applyNumberFormat="1" applyFont="1" applyFill="1" applyBorder="1" applyAlignment="1">
      <alignment horizontal="right"/>
      <protection/>
    </xf>
    <xf numFmtId="4" fontId="5" fillId="0" borderId="0" xfId="20" applyNumberFormat="1" applyFont="1" applyFill="1" applyBorder="1" applyAlignment="1">
      <alignment horizontal="right"/>
      <protection/>
    </xf>
    <xf numFmtId="170" fontId="5" fillId="0" borderId="67" xfId="20" applyNumberFormat="1" applyFont="1" applyBorder="1" applyAlignment="1">
      <alignment horizontal="right"/>
      <protection/>
    </xf>
    <xf numFmtId="165" fontId="5" fillId="0" borderId="138" xfId="20" applyNumberFormat="1" applyFont="1" applyBorder="1" applyAlignment="1">
      <alignment horizontal="right"/>
      <protection/>
    </xf>
    <xf numFmtId="170" fontId="5" fillId="0" borderId="5" xfId="20" applyNumberFormat="1" applyFont="1" applyFill="1" applyBorder="1" applyAlignment="1">
      <alignment horizontal="right" vertical="center"/>
      <protection/>
    </xf>
    <xf numFmtId="170" fontId="5" fillId="0" borderId="17" xfId="20" applyNumberFormat="1" applyFont="1" applyBorder="1" applyAlignment="1">
      <alignment horizontal="right"/>
      <protection/>
    </xf>
    <xf numFmtId="166" fontId="5" fillId="0" borderId="63" xfId="20" applyNumberFormat="1" applyFont="1" applyBorder="1" applyAlignment="1">
      <alignment horizontal="right"/>
      <protection/>
    </xf>
    <xf numFmtId="166" fontId="5" fillId="0" borderId="138" xfId="20" applyNumberFormat="1" applyFont="1" applyBorder="1" applyAlignment="1">
      <alignment horizontal="right"/>
      <protection/>
    </xf>
    <xf numFmtId="166" fontId="5" fillId="0" borderId="65" xfId="20" applyNumberFormat="1" applyFont="1" applyBorder="1" applyAlignment="1">
      <alignment horizontal="right"/>
      <protection/>
    </xf>
    <xf numFmtId="0" fontId="5" fillId="0" borderId="17" xfId="20" applyFont="1" applyBorder="1" applyAlignment="1">
      <alignment horizontal="center"/>
      <protection/>
    </xf>
    <xf numFmtId="0" fontId="5" fillId="0" borderId="17" xfId="20" applyFont="1" applyFill="1" applyBorder="1" applyAlignment="1">
      <alignment horizontal="center"/>
      <protection/>
    </xf>
    <xf numFmtId="2" fontId="5" fillId="0" borderId="15" xfId="20" applyNumberFormat="1" applyFont="1" applyFill="1" applyBorder="1" applyAlignment="1">
      <alignment horizontal="right" vertical="center"/>
      <protection/>
    </xf>
    <xf numFmtId="2" fontId="5" fillId="0" borderId="133" xfId="20" applyNumberFormat="1" applyFont="1" applyFill="1" applyBorder="1" applyAlignment="1">
      <alignment horizontal="right" vertical="center"/>
      <protection/>
    </xf>
    <xf numFmtId="2" fontId="5" fillId="0" borderId="16" xfId="20" applyNumberFormat="1" applyFont="1" applyFill="1" applyBorder="1" applyAlignment="1">
      <alignment horizontal="right" vertical="center"/>
      <protection/>
    </xf>
    <xf numFmtId="0" fontId="2" fillId="0" borderId="132" xfId="20" applyFont="1" applyFill="1" applyBorder="1" applyAlignment="1">
      <alignment horizontal="left" vertical="center"/>
      <protection/>
    </xf>
    <xf numFmtId="0" fontId="2" fillId="0" borderId="33" xfId="20" applyFont="1" applyFill="1" applyBorder="1" applyAlignment="1">
      <alignment horizontal="left" vertical="center"/>
      <protection/>
    </xf>
    <xf numFmtId="2" fontId="5" fillId="0" borderId="128" xfId="20" applyNumberFormat="1" applyFont="1" applyFill="1" applyBorder="1" applyAlignment="1">
      <alignment horizontal="right"/>
      <protection/>
    </xf>
    <xf numFmtId="2" fontId="5" fillId="0" borderId="17" xfId="20" applyNumberFormat="1" applyFont="1" applyBorder="1" applyAlignment="1">
      <alignment horizontal="right"/>
      <protection/>
    </xf>
    <xf numFmtId="2" fontId="5" fillId="0" borderId="63" xfId="20" applyNumberFormat="1" applyFont="1" applyFill="1" applyBorder="1" applyAlignment="1">
      <alignment horizontal="right"/>
      <protection/>
    </xf>
    <xf numFmtId="0" fontId="2" fillId="0" borderId="129" xfId="20" applyFont="1" applyFill="1" applyBorder="1" applyAlignment="1">
      <alignment horizontal="left" vertical="center"/>
      <protection/>
    </xf>
    <xf numFmtId="2" fontId="5" fillId="0" borderId="133" xfId="20" applyNumberFormat="1" applyFont="1" applyFill="1" applyBorder="1" applyAlignment="1">
      <alignment horizontal="right"/>
      <protection/>
    </xf>
    <xf numFmtId="2" fontId="5" fillId="0" borderId="63" xfId="20" applyNumberFormat="1" applyFont="1" applyFill="1" applyBorder="1" applyAlignment="1">
      <alignment horizontal="right" vertical="center"/>
      <protection/>
    </xf>
    <xf numFmtId="2" fontId="5" fillId="0" borderId="128" xfId="20" applyNumberFormat="1" applyFont="1" applyFill="1" applyBorder="1" applyAlignment="1">
      <alignment horizontal="right" vertical="center"/>
      <protection/>
    </xf>
    <xf numFmtId="2" fontId="5" fillId="0" borderId="133" xfId="20" applyNumberFormat="1" applyFont="1" applyBorder="1" applyAlignment="1">
      <alignment horizontal="right"/>
      <protection/>
    </xf>
    <xf numFmtId="0" fontId="5" fillId="8" borderId="0" xfId="21" applyFont="1" applyFill="1" applyBorder="1">
      <alignment/>
      <protection/>
    </xf>
    <xf numFmtId="0" fontId="5" fillId="8" borderId="0" xfId="21" applyFont="1" applyFill="1" applyBorder="1" applyAlignment="1">
      <alignment horizontal="center"/>
      <protection/>
    </xf>
    <xf numFmtId="0" fontId="28" fillId="8" borderId="0" xfId="21" applyFont="1" applyFill="1" applyBorder="1">
      <alignment/>
      <protection/>
    </xf>
    <xf numFmtId="0" fontId="5" fillId="5" borderId="0" xfId="21" applyFont="1" applyFill="1" applyBorder="1">
      <alignment/>
      <protection/>
    </xf>
    <xf numFmtId="0" fontId="5" fillId="5" borderId="0" xfId="21" applyFont="1" applyFill="1" applyBorder="1" applyAlignment="1">
      <alignment horizontal="center"/>
      <protection/>
    </xf>
    <xf numFmtId="0" fontId="5" fillId="8" borderId="0" xfId="23" applyFont="1" applyFill="1">
      <alignment/>
      <protection/>
    </xf>
    <xf numFmtId="0" fontId="5" fillId="8" borderId="0" xfId="21" applyFont="1" applyFill="1" applyBorder="1" quotePrefix="1">
      <alignment/>
      <protection/>
    </xf>
    <xf numFmtId="0" fontId="5" fillId="8" borderId="0" xfId="23" applyFont="1" applyFill="1" applyBorder="1">
      <alignment/>
      <protection/>
    </xf>
    <xf numFmtId="0" fontId="5" fillId="8" borderId="0" xfId="23" applyFont="1" applyFill="1" applyBorder="1" applyAlignment="1">
      <alignment horizontal="center"/>
      <protection/>
    </xf>
    <xf numFmtId="0" fontId="5" fillId="8" borderId="0" xfId="23" applyFont="1" applyFill="1" applyBorder="1" quotePrefix="1">
      <alignment/>
      <protection/>
    </xf>
    <xf numFmtId="2" fontId="5" fillId="0" borderId="0" xfId="23" applyNumberFormat="1" applyFont="1">
      <alignment/>
      <protection/>
    </xf>
    <xf numFmtId="0" fontId="2" fillId="0" borderId="0" xfId="23" applyFont="1" applyAlignment="1">
      <alignment horizontal="center"/>
      <protection/>
    </xf>
    <xf numFmtId="0" fontId="5" fillId="0" borderId="0" xfId="23" applyFont="1" applyBorder="1" applyAlignment="1">
      <alignment horizontal="center"/>
      <protection/>
    </xf>
    <xf numFmtId="0" fontId="2" fillId="0" borderId="0" xfId="23" applyFont="1" applyBorder="1" applyAlignment="1">
      <alignment horizontal="left"/>
      <protection/>
    </xf>
    <xf numFmtId="170" fontId="5" fillId="0" borderId="21" xfId="23" applyNumberFormat="1" applyFont="1" applyBorder="1" applyAlignment="1">
      <alignment horizontal="right"/>
      <protection/>
    </xf>
    <xf numFmtId="0" fontId="5" fillId="0" borderId="35" xfId="23" applyFont="1" applyBorder="1" applyAlignment="1">
      <alignment horizontal="center"/>
      <protection/>
    </xf>
    <xf numFmtId="0" fontId="5" fillId="0" borderId="64" xfId="23" applyFont="1" applyBorder="1" applyAlignment="1">
      <alignment horizontal="center"/>
      <protection/>
    </xf>
    <xf numFmtId="0" fontId="2" fillId="0" borderId="139" xfId="23" applyFont="1" applyBorder="1" applyAlignment="1">
      <alignment horizontal="left"/>
      <protection/>
    </xf>
    <xf numFmtId="170" fontId="5" fillId="0" borderId="19" xfId="23" applyNumberFormat="1" applyFont="1" applyBorder="1" applyAlignment="1">
      <alignment horizontal="right"/>
      <protection/>
    </xf>
    <xf numFmtId="0" fontId="5" fillId="0" borderId="54" xfId="23" applyFont="1" applyBorder="1" applyAlignment="1">
      <alignment horizontal="center"/>
      <protection/>
    </xf>
    <xf numFmtId="0" fontId="5" fillId="0" borderId="140" xfId="23" applyFont="1" applyBorder="1" applyAlignment="1">
      <alignment horizontal="center"/>
      <protection/>
    </xf>
    <xf numFmtId="0" fontId="2" fillId="0" borderId="141" xfId="23" applyFont="1" applyBorder="1" applyAlignment="1">
      <alignment horizontal="left"/>
      <protection/>
    </xf>
    <xf numFmtId="170" fontId="5" fillId="0" borderId="6" xfId="23" applyNumberFormat="1" applyFont="1" applyBorder="1" applyAlignment="1">
      <alignment horizontal="right"/>
      <protection/>
    </xf>
    <xf numFmtId="0" fontId="5" fillId="0" borderId="13" xfId="23" applyFont="1" applyBorder="1" applyAlignment="1">
      <alignment horizontal="center"/>
      <protection/>
    </xf>
    <xf numFmtId="0" fontId="5" fillId="0" borderId="142" xfId="23" applyFont="1" applyBorder="1" applyAlignment="1">
      <alignment horizontal="center"/>
      <protection/>
    </xf>
    <xf numFmtId="0" fontId="2" fillId="0" borderId="143" xfId="23" applyFont="1" applyBorder="1" applyAlignment="1">
      <alignment horizontal="left"/>
      <protection/>
    </xf>
    <xf numFmtId="170" fontId="5" fillId="0" borderId="5" xfId="23" applyNumberFormat="1" applyFont="1" applyBorder="1" applyAlignment="1">
      <alignment horizontal="right"/>
      <protection/>
    </xf>
    <xf numFmtId="0" fontId="5" fillId="0" borderId="12" xfId="23" applyFont="1" applyBorder="1" applyAlignment="1">
      <alignment horizontal="center"/>
      <protection/>
    </xf>
    <xf numFmtId="0" fontId="5" fillId="0" borderId="144" xfId="23" applyFont="1" applyBorder="1" applyAlignment="1">
      <alignment horizontal="center"/>
      <protection/>
    </xf>
    <xf numFmtId="0" fontId="2" fillId="0" borderId="145" xfId="23" applyFont="1" applyBorder="1" applyAlignment="1">
      <alignment horizontal="left"/>
      <protection/>
    </xf>
    <xf numFmtId="170" fontId="5" fillId="0" borderId="95" xfId="23" applyNumberFormat="1" applyFont="1" applyBorder="1" applyAlignment="1">
      <alignment horizontal="right"/>
      <protection/>
    </xf>
    <xf numFmtId="0" fontId="5" fillId="0" borderId="105" xfId="23" applyFont="1" applyBorder="1" applyAlignment="1">
      <alignment horizontal="center"/>
      <protection/>
    </xf>
    <xf numFmtId="0" fontId="5" fillId="0" borderId="146" xfId="23" applyFont="1" applyBorder="1" applyAlignment="1">
      <alignment horizontal="center"/>
      <protection/>
    </xf>
    <xf numFmtId="0" fontId="2" fillId="0" borderId="147" xfId="23" applyFont="1" applyBorder="1" applyAlignment="1">
      <alignment horizontal="left"/>
      <protection/>
    </xf>
    <xf numFmtId="170" fontId="5" fillId="0" borderId="103" xfId="23" applyNumberFormat="1" applyFont="1" applyBorder="1" applyAlignment="1">
      <alignment horizontal="right"/>
      <protection/>
    </xf>
    <xf numFmtId="0" fontId="5" fillId="0" borderId="122" xfId="23" applyFont="1" applyBorder="1" applyAlignment="1">
      <alignment horizontal="center"/>
      <protection/>
    </xf>
    <xf numFmtId="0" fontId="5" fillId="0" borderId="148" xfId="23" applyFont="1" applyBorder="1" applyAlignment="1">
      <alignment horizontal="center"/>
      <protection/>
    </xf>
    <xf numFmtId="0" fontId="2" fillId="0" borderId="149" xfId="23" applyFont="1" applyBorder="1" applyAlignment="1">
      <alignment horizontal="left"/>
      <protection/>
    </xf>
    <xf numFmtId="170" fontId="5" fillId="0" borderId="150" xfId="23" applyNumberFormat="1" applyFont="1" applyBorder="1" applyAlignment="1">
      <alignment horizontal="right"/>
      <protection/>
    </xf>
    <xf numFmtId="0" fontId="5" fillId="0" borderId="111" xfId="23" applyFont="1" applyBorder="1" applyAlignment="1">
      <alignment horizontal="center"/>
      <protection/>
    </xf>
    <xf numFmtId="0" fontId="5" fillId="0" borderId="151" xfId="23" applyFont="1" applyBorder="1" applyAlignment="1">
      <alignment horizontal="center"/>
      <protection/>
    </xf>
    <xf numFmtId="170" fontId="5" fillId="0" borderId="27" xfId="23" applyNumberFormat="1" applyFont="1" applyBorder="1" applyAlignment="1">
      <alignment horizontal="right"/>
      <protection/>
    </xf>
    <xf numFmtId="0" fontId="5" fillId="0" borderId="26" xfId="23" applyFont="1" applyBorder="1" applyAlignment="1">
      <alignment horizontal="center"/>
      <protection/>
    </xf>
    <xf numFmtId="0" fontId="5" fillId="0" borderId="152" xfId="23" applyFont="1" applyBorder="1" applyAlignment="1">
      <alignment horizontal="center"/>
      <protection/>
    </xf>
    <xf numFmtId="0" fontId="2" fillId="0" borderId="29" xfId="23" applyFont="1" applyBorder="1" applyAlignment="1">
      <alignment horizontal="left"/>
      <protection/>
    </xf>
    <xf numFmtId="170" fontId="5" fillId="0" borderId="11" xfId="23" applyNumberFormat="1" applyFont="1" applyBorder="1" applyAlignment="1">
      <alignment horizontal="right"/>
      <protection/>
    </xf>
    <xf numFmtId="0" fontId="5" fillId="0" borderId="10" xfId="23" applyFont="1" applyBorder="1" applyAlignment="1">
      <alignment horizontal="center"/>
      <protection/>
    </xf>
    <xf numFmtId="0" fontId="5" fillId="0" borderId="153" xfId="23" applyFont="1" applyBorder="1" applyAlignment="1">
      <alignment horizontal="center"/>
      <protection/>
    </xf>
    <xf numFmtId="0" fontId="2" fillId="0" borderId="154" xfId="23" applyFont="1" applyBorder="1" applyAlignment="1">
      <alignment horizontal="left"/>
      <protection/>
    </xf>
    <xf numFmtId="170" fontId="5" fillId="0" borderId="4" xfId="23" applyNumberFormat="1" applyFont="1" applyBorder="1" applyAlignment="1">
      <alignment horizontal="right"/>
      <protection/>
    </xf>
    <xf numFmtId="0" fontId="5" fillId="0" borderId="25" xfId="23" applyFont="1" applyBorder="1" applyAlignment="1">
      <alignment horizontal="center"/>
      <protection/>
    </xf>
    <xf numFmtId="0" fontId="5" fillId="0" borderId="155" xfId="23" applyFont="1" applyBorder="1" applyAlignment="1">
      <alignment horizontal="center"/>
      <protection/>
    </xf>
    <xf numFmtId="0" fontId="2" fillId="0" borderId="28" xfId="23" applyFont="1" applyBorder="1" applyAlignment="1">
      <alignment horizontal="left"/>
      <protection/>
    </xf>
    <xf numFmtId="0" fontId="2" fillId="0" borderId="0" xfId="23" applyFont="1" applyAlignment="1">
      <alignment horizontal="right"/>
      <protection/>
    </xf>
    <xf numFmtId="0" fontId="2" fillId="3" borderId="24" xfId="23" applyFont="1" applyFill="1" applyBorder="1" applyAlignment="1">
      <alignment horizontal="center"/>
      <protection/>
    </xf>
    <xf numFmtId="0" fontId="2" fillId="3" borderId="23" xfId="23" applyFont="1" applyFill="1" applyBorder="1" applyAlignment="1">
      <alignment horizontal="center"/>
      <protection/>
    </xf>
    <xf numFmtId="0" fontId="2" fillId="3" borderId="156" xfId="23" applyFont="1" applyFill="1" applyBorder="1" applyAlignment="1">
      <alignment horizontal="center"/>
      <protection/>
    </xf>
    <xf numFmtId="0" fontId="2" fillId="3" borderId="22" xfId="23" applyFont="1" applyFill="1" applyBorder="1" applyAlignment="1">
      <alignment horizontal="center"/>
      <protection/>
    </xf>
    <xf numFmtId="0" fontId="3" fillId="0" borderId="0" xfId="23" applyFont="1">
      <alignment/>
      <protection/>
    </xf>
    <xf numFmtId="0" fontId="2" fillId="0" borderId="157" xfId="23" applyFont="1" applyBorder="1" applyAlignment="1">
      <alignment horizontal="left"/>
      <protection/>
    </xf>
    <xf numFmtId="0" fontId="5" fillId="0" borderId="158" xfId="23" applyFont="1" applyBorder="1" applyAlignment="1">
      <alignment horizontal="center"/>
      <protection/>
    </xf>
    <xf numFmtId="0" fontId="5" fillId="0" borderId="62" xfId="23" applyFont="1" applyBorder="1" applyAlignment="1">
      <alignment horizontal="center"/>
      <protection/>
    </xf>
    <xf numFmtId="170" fontId="5" fillId="0" borderId="16" xfId="23" applyNumberFormat="1" applyFont="1" applyBorder="1" applyAlignment="1">
      <alignment horizontal="right"/>
      <protection/>
    </xf>
    <xf numFmtId="170" fontId="5" fillId="0" borderId="0" xfId="23" applyNumberFormat="1" applyFont="1" applyBorder="1" applyAlignment="1">
      <alignment horizontal="right"/>
      <protection/>
    </xf>
    <xf numFmtId="0" fontId="2" fillId="0" borderId="159" xfId="20" applyFont="1" applyFill="1" applyBorder="1" applyAlignment="1">
      <alignment horizontal="left" vertical="center"/>
      <protection/>
    </xf>
    <xf numFmtId="165" fontId="5" fillId="0" borderId="160" xfId="20" applyNumberFormat="1" applyFont="1" applyFill="1" applyBorder="1" applyAlignment="1">
      <alignment horizontal="right" vertical="center"/>
      <protection/>
    </xf>
    <xf numFmtId="165" fontId="5" fillId="0" borderId="161" xfId="20" applyNumberFormat="1" applyFont="1" applyFill="1" applyBorder="1" applyAlignment="1">
      <alignment horizontal="right" vertical="center"/>
      <protection/>
    </xf>
    <xf numFmtId="165" fontId="5" fillId="0" borderId="116" xfId="20" applyNumberFormat="1" applyFont="1" applyFill="1" applyBorder="1" applyAlignment="1">
      <alignment horizontal="right" vertical="center"/>
      <protection/>
    </xf>
    <xf numFmtId="165" fontId="5" fillId="0" borderId="162" xfId="20" applyNumberFormat="1" applyFont="1" applyFill="1" applyBorder="1" applyAlignment="1">
      <alignment horizontal="right" vertical="center"/>
      <protection/>
    </xf>
    <xf numFmtId="166" fontId="5" fillId="0" borderId="161" xfId="20" applyNumberFormat="1" applyFont="1" applyFill="1" applyBorder="1" applyAlignment="1">
      <alignment horizontal="right" vertical="center"/>
      <protection/>
    </xf>
    <xf numFmtId="166" fontId="5" fillId="0" borderId="162" xfId="20" applyNumberFormat="1" applyFont="1" applyFill="1" applyBorder="1" applyAlignment="1">
      <alignment horizontal="right" vertical="center"/>
      <protection/>
    </xf>
    <xf numFmtId="0" fontId="2" fillId="0" borderId="108" xfId="20" applyFont="1" applyFill="1" applyBorder="1" applyAlignment="1">
      <alignment horizontal="left" vertical="center"/>
      <protection/>
    </xf>
    <xf numFmtId="165" fontId="5" fillId="0" borderId="128" xfId="20" applyNumberFormat="1" applyFont="1" applyFill="1" applyBorder="1" applyAlignment="1">
      <alignment horizontal="right" vertical="center"/>
      <protection/>
    </xf>
    <xf numFmtId="165" fontId="5" fillId="0" borderId="163" xfId="20" applyNumberFormat="1" applyFont="1" applyFill="1" applyBorder="1" applyAlignment="1">
      <alignment horizontal="right" vertical="center"/>
      <protection/>
    </xf>
    <xf numFmtId="165" fontId="5" fillId="0" borderId="31" xfId="20" applyNumberFormat="1" applyFont="1" applyFill="1" applyBorder="1" applyAlignment="1">
      <alignment horizontal="right" vertical="center"/>
      <protection/>
    </xf>
    <xf numFmtId="165" fontId="5" fillId="0" borderId="133" xfId="20" applyNumberFormat="1" applyFont="1" applyFill="1" applyBorder="1" applyAlignment="1">
      <alignment horizontal="right" vertical="center"/>
      <protection/>
    </xf>
    <xf numFmtId="166" fontId="5" fillId="0" borderId="163" xfId="20" applyNumberFormat="1" applyFont="1" applyFill="1" applyBorder="1" applyAlignment="1">
      <alignment horizontal="right" vertical="center"/>
      <protection/>
    </xf>
    <xf numFmtId="166" fontId="5" fillId="0" borderId="133" xfId="20" applyNumberFormat="1" applyFont="1" applyFill="1" applyBorder="1" applyAlignment="1">
      <alignment horizontal="right" vertical="center"/>
      <protection/>
    </xf>
    <xf numFmtId="165" fontId="5" fillId="0" borderId="62" xfId="20" applyNumberFormat="1" applyFont="1" applyFill="1" applyBorder="1" applyAlignment="1">
      <alignment horizontal="right" vertical="center"/>
      <protection/>
    </xf>
    <xf numFmtId="165" fontId="5" fillId="0" borderId="94" xfId="20" applyNumberFormat="1" applyFont="1" applyBorder="1" applyAlignment="1">
      <alignment horizontal="right"/>
      <protection/>
    </xf>
    <xf numFmtId="165" fontId="5" fillId="0" borderId="105" xfId="20" applyNumberFormat="1" applyFont="1" applyBorder="1" applyAlignment="1">
      <alignment horizontal="right"/>
      <protection/>
    </xf>
    <xf numFmtId="166" fontId="5" fillId="0" borderId="94" xfId="20" applyNumberFormat="1" applyFont="1" applyBorder="1" applyAlignment="1">
      <alignment horizontal="right"/>
      <protection/>
    </xf>
    <xf numFmtId="166" fontId="5" fillId="0" borderId="95" xfId="20" applyNumberFormat="1" applyFont="1" applyBorder="1" applyAlignment="1">
      <alignment horizontal="right"/>
      <protection/>
    </xf>
    <xf numFmtId="170" fontId="5" fillId="0" borderId="19" xfId="20" applyNumberFormat="1" applyFont="1" applyFill="1" applyBorder="1" applyAlignment="1">
      <alignment horizontal="right" vertical="center"/>
      <protection/>
    </xf>
    <xf numFmtId="170" fontId="5" fillId="0" borderId="133" xfId="20" applyNumberFormat="1" applyFont="1" applyFill="1" applyBorder="1" applyAlignment="1">
      <alignment horizontal="right" vertical="center"/>
      <protection/>
    </xf>
    <xf numFmtId="0" fontId="2" fillId="0" borderId="83" xfId="20" applyFont="1" applyFill="1" applyBorder="1" applyAlignment="1">
      <alignment horizontal="left" vertical="center"/>
      <protection/>
    </xf>
    <xf numFmtId="165" fontId="5" fillId="0" borderId="76" xfId="20" applyNumberFormat="1" applyFont="1" applyFill="1" applyBorder="1" applyAlignment="1">
      <alignment horizontal="right" vertical="center"/>
      <protection/>
    </xf>
    <xf numFmtId="165" fontId="5" fillId="0" borderId="164" xfId="20" applyNumberFormat="1" applyFont="1" applyFill="1" applyBorder="1" applyAlignment="1">
      <alignment horizontal="right" vertical="center"/>
      <protection/>
    </xf>
    <xf numFmtId="165" fontId="5" fillId="0" borderId="83" xfId="20" applyNumberFormat="1" applyFont="1" applyFill="1" applyBorder="1" applyAlignment="1">
      <alignment horizontal="right" vertical="center"/>
      <protection/>
    </xf>
    <xf numFmtId="166" fontId="5" fillId="0" borderId="85" xfId="20" applyNumberFormat="1" applyFont="1" applyFill="1" applyBorder="1" applyAlignment="1">
      <alignment horizontal="right" vertical="center"/>
      <protection/>
    </xf>
    <xf numFmtId="166" fontId="5" fillId="0" borderId="69" xfId="20" applyNumberFormat="1" applyFont="1" applyFill="1" applyBorder="1" applyAlignment="1">
      <alignment horizontal="right" vertical="center"/>
      <protection/>
    </xf>
    <xf numFmtId="0" fontId="22" fillId="6" borderId="0" xfId="0" applyFont="1" applyFill="1" applyBorder="1" applyAlignment="1">
      <alignment horizontal="center" vertical="center" wrapText="1"/>
    </xf>
    <xf numFmtId="0" fontId="5" fillId="0" borderId="0" xfId="23" applyFont="1" applyFill="1" applyBorder="1" applyAlignment="1">
      <alignment horizontal="left" vertical="center" wrapText="1"/>
      <protection/>
    </xf>
    <xf numFmtId="0" fontId="2" fillId="3" borderId="165" xfId="23" applyFont="1" applyFill="1" applyBorder="1" applyAlignment="1">
      <alignment horizontal="center" vertical="center"/>
      <protection/>
    </xf>
    <xf numFmtId="0" fontId="5" fillId="0" borderId="166" xfId="23" applyFont="1" applyBorder="1" applyAlignment="1">
      <alignment horizontal="center" vertical="center"/>
      <protection/>
    </xf>
    <xf numFmtId="0" fontId="5" fillId="0" borderId="167" xfId="23" applyFont="1" applyBorder="1" applyAlignment="1">
      <alignment horizontal="center" vertical="center"/>
      <protection/>
    </xf>
    <xf numFmtId="0" fontId="2" fillId="3" borderId="168" xfId="23" applyFont="1" applyFill="1" applyBorder="1" applyAlignment="1">
      <alignment horizontal="center" vertical="distributed"/>
      <protection/>
    </xf>
    <xf numFmtId="0" fontId="5" fillId="0" borderId="169" xfId="23" applyFont="1" applyBorder="1" applyAlignment="1">
      <alignment horizontal="center" vertical="distributed"/>
      <protection/>
    </xf>
    <xf numFmtId="0" fontId="5" fillId="0" borderId="170" xfId="23" applyFont="1" applyBorder="1" applyAlignment="1">
      <alignment horizontal="center" vertical="distributed"/>
      <protection/>
    </xf>
    <xf numFmtId="0" fontId="2" fillId="3" borderId="130" xfId="23" applyFont="1" applyFill="1" applyBorder="1" applyAlignment="1">
      <alignment horizontal="center" vertical="center" wrapText="1"/>
      <protection/>
    </xf>
    <xf numFmtId="0" fontId="5" fillId="0" borderId="171" xfId="23" applyFont="1" applyBorder="1" applyAlignment="1">
      <alignment vertical="center"/>
      <protection/>
    </xf>
    <xf numFmtId="0" fontId="5" fillId="0" borderId="172" xfId="23" applyFont="1" applyBorder="1" applyAlignment="1">
      <alignment vertical="center"/>
      <protection/>
    </xf>
    <xf numFmtId="0" fontId="2" fillId="3" borderId="131" xfId="23" applyFont="1" applyFill="1" applyBorder="1" applyAlignment="1">
      <alignment horizontal="center" vertical="center"/>
      <protection/>
    </xf>
    <xf numFmtId="0" fontId="2" fillId="3" borderId="147" xfId="23" applyFont="1" applyFill="1" applyBorder="1" applyAlignment="1">
      <alignment horizontal="center" vertical="center"/>
      <protection/>
    </xf>
    <xf numFmtId="0" fontId="2" fillId="3" borderId="173" xfId="23" applyFont="1" applyFill="1" applyBorder="1" applyAlignment="1">
      <alignment horizontal="center" vertical="center"/>
      <protection/>
    </xf>
    <xf numFmtId="0" fontId="2" fillId="3" borderId="159" xfId="23" applyFont="1" applyFill="1" applyBorder="1" applyAlignment="1">
      <alignment horizontal="center" vertical="center" wrapText="1"/>
      <protection/>
    </xf>
    <xf numFmtId="0" fontId="2" fillId="3" borderId="0" xfId="23" applyFont="1" applyFill="1" applyBorder="1" applyAlignment="1">
      <alignment horizontal="center" vertical="center" wrapText="1"/>
      <protection/>
    </xf>
    <xf numFmtId="0" fontId="2" fillId="3" borderId="174" xfId="23" applyFont="1" applyFill="1" applyBorder="1" applyAlignment="1">
      <alignment horizontal="center" vertical="center" wrapText="1"/>
      <protection/>
    </xf>
    <xf numFmtId="0" fontId="2" fillId="3" borderId="80" xfId="20" applyFont="1" applyFill="1" applyBorder="1" applyAlignment="1">
      <alignment horizontal="center" vertical="center" wrapText="1"/>
      <protection/>
    </xf>
    <xf numFmtId="0" fontId="2" fillId="3" borderId="73" xfId="20" applyFont="1" applyFill="1" applyBorder="1" applyAlignment="1">
      <alignment horizontal="center" vertical="center" wrapText="1"/>
      <protection/>
    </xf>
    <xf numFmtId="0" fontId="2" fillId="3" borderId="128" xfId="20" applyFont="1" applyFill="1" applyBorder="1" applyAlignment="1">
      <alignment horizontal="center" vertical="center" wrapText="1"/>
      <protection/>
    </xf>
    <xf numFmtId="0" fontId="2" fillId="3" borderId="108" xfId="20" applyFont="1" applyFill="1" applyBorder="1" applyAlignment="1">
      <alignment horizontal="center" vertical="center" wrapText="1"/>
      <protection/>
    </xf>
    <xf numFmtId="0" fontId="2" fillId="3" borderId="175" xfId="20" applyFont="1" applyFill="1" applyBorder="1" applyAlignment="1">
      <alignment horizontal="center" vertical="center" wrapText="1"/>
      <protection/>
    </xf>
    <xf numFmtId="0" fontId="2" fillId="3" borderId="163" xfId="20" applyFont="1" applyFill="1" applyBorder="1" applyAlignment="1">
      <alignment horizontal="center" vertical="center" wrapText="1"/>
      <protection/>
    </xf>
    <xf numFmtId="0" fontId="2" fillId="3" borderId="176" xfId="20" applyFont="1" applyFill="1" applyBorder="1" applyAlignment="1">
      <alignment horizontal="center" vertical="center" wrapText="1"/>
      <protection/>
    </xf>
    <xf numFmtId="0" fontId="2" fillId="3" borderId="31" xfId="20" applyFont="1" applyFill="1" applyBorder="1" applyAlignment="1">
      <alignment horizontal="center" vertical="center" wrapText="1"/>
      <protection/>
    </xf>
    <xf numFmtId="0" fontId="2" fillId="3" borderId="177" xfId="20" applyFont="1" applyFill="1" applyBorder="1" applyAlignment="1">
      <alignment horizontal="center" vertical="center" wrapText="1"/>
      <protection/>
    </xf>
    <xf numFmtId="0" fontId="2" fillId="3" borderId="133" xfId="20" applyFont="1" applyFill="1" applyBorder="1" applyAlignment="1">
      <alignment horizontal="center" vertical="center" wrapText="1"/>
      <protection/>
    </xf>
    <xf numFmtId="0" fontId="2" fillId="3" borderId="178" xfId="20" applyFont="1" applyFill="1" applyBorder="1" applyAlignment="1">
      <alignment horizontal="center" vertical="center" wrapText="1"/>
      <protection/>
    </xf>
    <xf numFmtId="0" fontId="2" fillId="3" borderId="179" xfId="20" applyFont="1" applyFill="1" applyBorder="1" applyAlignment="1">
      <alignment horizontal="center" vertical="center" wrapText="1"/>
      <protection/>
    </xf>
    <xf numFmtId="0" fontId="2" fillId="3" borderId="2" xfId="20" applyFont="1" applyFill="1" applyBorder="1" applyAlignment="1">
      <alignment horizontal="center" vertical="center"/>
      <protection/>
    </xf>
    <xf numFmtId="0" fontId="2" fillId="3" borderId="180" xfId="20" applyFont="1" applyFill="1" applyBorder="1" applyAlignment="1">
      <alignment horizontal="center" vertical="center" wrapText="1"/>
      <protection/>
    </xf>
    <xf numFmtId="0" fontId="2" fillId="3" borderId="181" xfId="20" applyFont="1" applyFill="1" applyBorder="1" applyAlignment="1">
      <alignment horizontal="center" vertical="center" wrapText="1"/>
      <protection/>
    </xf>
    <xf numFmtId="0" fontId="2" fillId="3" borderId="168" xfId="20" applyFont="1" applyFill="1" applyBorder="1" applyAlignment="1">
      <alignment horizontal="center" vertical="center" wrapText="1"/>
      <protection/>
    </xf>
    <xf numFmtId="0" fontId="2" fillId="3" borderId="182" xfId="20" applyFont="1" applyFill="1" applyBorder="1" applyAlignment="1">
      <alignment horizontal="center" vertical="center" wrapText="1"/>
      <protection/>
    </xf>
    <xf numFmtId="0" fontId="2" fillId="3" borderId="130" xfId="20" applyFont="1" applyFill="1" applyBorder="1" applyAlignment="1">
      <alignment horizontal="center" vertical="center"/>
      <protection/>
    </xf>
    <xf numFmtId="0" fontId="2" fillId="3" borderId="183" xfId="20" applyFont="1" applyFill="1" applyBorder="1" applyAlignment="1">
      <alignment horizontal="center" vertical="center"/>
      <protection/>
    </xf>
    <xf numFmtId="0" fontId="2" fillId="3" borderId="184" xfId="20" applyFont="1" applyFill="1" applyBorder="1" applyAlignment="1">
      <alignment horizontal="center" vertical="center"/>
      <protection/>
    </xf>
    <xf numFmtId="0" fontId="2" fillId="3" borderId="185" xfId="20" applyFont="1" applyFill="1" applyBorder="1" applyAlignment="1">
      <alignment horizontal="center" vertical="center"/>
      <protection/>
    </xf>
    <xf numFmtId="0" fontId="2" fillId="3" borderId="186" xfId="20" applyFont="1" applyFill="1" applyBorder="1" applyAlignment="1">
      <alignment horizontal="center" vertical="center"/>
      <protection/>
    </xf>
    <xf numFmtId="0" fontId="2" fillId="3" borderId="187" xfId="20" applyFont="1" applyFill="1" applyBorder="1" applyAlignment="1">
      <alignment horizontal="center" vertical="center" wrapText="1"/>
      <protection/>
    </xf>
    <xf numFmtId="0" fontId="5" fillId="0" borderId="167" xfId="20" applyFont="1" applyBorder="1" applyAlignment="1">
      <alignment horizontal="center" vertical="center" wrapText="1"/>
      <protection/>
    </xf>
    <xf numFmtId="0" fontId="2" fillId="3" borderId="59" xfId="23" applyFont="1" applyFill="1" applyBorder="1" applyAlignment="1">
      <alignment horizontal="center" vertical="center" wrapText="1"/>
      <protection/>
    </xf>
    <xf numFmtId="0" fontId="0" fillId="0" borderId="171" xfId="0" applyBorder="1" applyAlignment="1">
      <alignment horizontal="center"/>
    </xf>
    <xf numFmtId="0" fontId="0" fillId="0" borderId="172" xfId="0" applyBorder="1" applyAlignment="1">
      <alignment horizontal="center"/>
    </xf>
    <xf numFmtId="0" fontId="2" fillId="3" borderId="188" xfId="20" applyFont="1" applyFill="1" applyBorder="1" applyAlignment="1">
      <alignment horizontal="center" vertical="center"/>
      <protection/>
    </xf>
    <xf numFmtId="0" fontId="2" fillId="3" borderId="147" xfId="20" applyFont="1" applyFill="1" applyBorder="1" applyAlignment="1">
      <alignment horizontal="center" vertical="center"/>
      <protection/>
    </xf>
    <xf numFmtId="0" fontId="2" fillId="3" borderId="189" xfId="20" applyFont="1" applyFill="1" applyBorder="1" applyAlignment="1">
      <alignment horizontal="center" vertical="center" wrapText="1"/>
      <protection/>
    </xf>
    <xf numFmtId="0" fontId="2" fillId="3" borderId="186" xfId="20" applyFont="1" applyFill="1" applyBorder="1" applyAlignment="1">
      <alignment horizontal="center" vertical="center" wrapText="1"/>
      <protection/>
    </xf>
    <xf numFmtId="0" fontId="2" fillId="3" borderId="92" xfId="20" applyFont="1" applyFill="1" applyBorder="1" applyAlignment="1">
      <alignment horizontal="center" vertical="center" wrapText="1"/>
      <protection/>
    </xf>
    <xf numFmtId="0" fontId="2" fillId="3" borderId="190" xfId="20" applyFont="1" applyFill="1" applyBorder="1" applyAlignment="1">
      <alignment horizontal="center" vertical="center" wrapText="1"/>
      <protection/>
    </xf>
    <xf numFmtId="0" fontId="2" fillId="3" borderId="62" xfId="20" applyFont="1" applyFill="1" applyBorder="1" applyAlignment="1">
      <alignment horizontal="center" vertical="center" wrapText="1"/>
      <protection/>
    </xf>
    <xf numFmtId="0" fontId="2" fillId="3" borderId="191" xfId="20" applyFont="1" applyFill="1" applyBorder="1" applyAlignment="1">
      <alignment horizontal="center" vertical="center" wrapText="1"/>
      <protection/>
    </xf>
    <xf numFmtId="0" fontId="2" fillId="3" borderId="16" xfId="20" applyFont="1" applyFill="1" applyBorder="1" applyAlignment="1">
      <alignment horizontal="center" vertical="center" wrapText="1"/>
      <protection/>
    </xf>
    <xf numFmtId="0" fontId="2" fillId="3" borderId="192" xfId="20" applyFont="1" applyFill="1" applyBorder="1" applyAlignment="1">
      <alignment horizontal="center" vertical="center" wrapText="1"/>
      <protection/>
    </xf>
    <xf numFmtId="0" fontId="2" fillId="3" borderId="130" xfId="20" applyFont="1" applyFill="1" applyBorder="1" applyAlignment="1">
      <alignment horizontal="center" vertical="center" wrapText="1"/>
      <protection/>
    </xf>
    <xf numFmtId="0" fontId="2" fillId="3" borderId="183" xfId="20" applyFont="1" applyFill="1" applyBorder="1" applyAlignment="1">
      <alignment horizontal="center" vertical="center" wrapText="1"/>
      <protection/>
    </xf>
    <xf numFmtId="0" fontId="2" fillId="3" borderId="193" xfId="20" applyFont="1" applyFill="1" applyBorder="1" applyAlignment="1">
      <alignment horizontal="center" vertical="center" wrapText="1"/>
      <protection/>
    </xf>
    <xf numFmtId="0" fontId="2" fillId="3" borderId="194" xfId="20" applyFont="1" applyFill="1" applyBorder="1" applyAlignment="1">
      <alignment horizontal="center" vertical="center" wrapText="1"/>
      <protection/>
    </xf>
    <xf numFmtId="0" fontId="2" fillId="3" borderId="195" xfId="20" applyFont="1" applyFill="1" applyBorder="1" applyAlignment="1">
      <alignment horizontal="center" vertical="center"/>
      <protection/>
    </xf>
    <xf numFmtId="0" fontId="2" fillId="3" borderId="196" xfId="20" applyFont="1" applyFill="1" applyBorder="1" applyAlignment="1">
      <alignment horizontal="center" vertical="center"/>
      <protection/>
    </xf>
    <xf numFmtId="0" fontId="2" fillId="3" borderId="197" xfId="20" applyFont="1" applyFill="1" applyBorder="1" applyAlignment="1">
      <alignment horizontal="center" vertical="center"/>
      <protection/>
    </xf>
  </cellXfs>
  <cellStyles count="12">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Percent 2" xfId="24"/>
    <cellStyle name="Menu"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775"/>
          <c:y val="0.027"/>
          <c:w val="0.95925"/>
          <c:h val="0.58575"/>
        </c:manualLayout>
      </c:layout>
      <c:barChart>
        <c:barDir val="col"/>
        <c:grouping val="stacked"/>
        <c:varyColors val="0"/>
        <c:ser>
          <c:idx val="0"/>
          <c:order val="0"/>
          <c:tx>
            <c:v>Without taxes</c:v>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00AFAC"/>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solidFill>
                <a:srgbClr val="00AFAC"/>
              </a:solidFill>
              <a:ln w="25400">
                <a:noFill/>
              </a:ln>
            </c:spPr>
          </c:dPt>
          <c:dPt>
            <c:idx val="20"/>
            <c:invertIfNegative val="0"/>
            <c:spPr>
              <a:solidFill>
                <a:srgbClr val="00AFAC"/>
              </a:solidFill>
              <a:ln w="25400">
                <a:noFill/>
              </a:ln>
            </c:spPr>
          </c:dPt>
          <c:dPt>
            <c:idx val="21"/>
            <c:invertIfNegative val="0"/>
            <c:spPr>
              <a:solidFill>
                <a:schemeClr val="accent1"/>
              </a:solidFill>
              <a:ln w="25400">
                <a:noFill/>
              </a:ln>
            </c:spPr>
          </c:dPt>
          <c:dPt>
            <c:idx val="22"/>
            <c:invertIfNegative val="0"/>
            <c:spPr>
              <a:solidFill>
                <a:schemeClr val="accent1"/>
              </a:solidFill>
              <a:ln w="25400">
                <a:noFill/>
              </a:ln>
            </c:spPr>
          </c:dPt>
          <c:dPt>
            <c:idx val="23"/>
            <c:invertIfNegative val="0"/>
            <c:spPr>
              <a:solidFill>
                <a:srgbClr val="00AFAC"/>
              </a:solid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Pt>
            <c:idx val="32"/>
            <c:invertIfNegative val="0"/>
            <c:spPr>
              <a:solidFill>
                <a:srgbClr val="00AFAC"/>
              </a:solidFill>
              <a:ln w="25400">
                <a:noFill/>
              </a:ln>
            </c:spPr>
          </c:dPt>
          <c:dPt>
            <c:idx val="33"/>
            <c:invertIfNegative val="0"/>
            <c:spPr>
              <a:solidFill>
                <a:schemeClr val="accent1">
                  <a:lumMod val="40000"/>
                  <a:lumOff val="60000"/>
                </a:schemeClr>
              </a:solidFill>
              <a:ln w="25400">
                <a:noFill/>
              </a:ln>
            </c:spPr>
          </c:dPt>
          <c:dPt>
            <c:idx val="34"/>
            <c:invertIfNegative val="0"/>
            <c:spPr>
              <a:solidFill>
                <a:schemeClr val="accent1">
                  <a:lumMod val="40000"/>
                  <a:lumOff val="60000"/>
                </a:schemeClr>
              </a:solidFill>
              <a:ln w="25400">
                <a:noFill/>
              </a:ln>
            </c:spPr>
          </c:dPt>
          <c:dPt>
            <c:idx val="35"/>
            <c:invertIfNegative val="0"/>
            <c:spPr>
              <a:solidFill>
                <a:srgbClr val="00AFAC"/>
              </a:solidFill>
              <a:ln w="25400">
                <a:noFill/>
              </a:ln>
            </c:spPr>
          </c:dPt>
          <c:dPt>
            <c:idx val="36"/>
            <c:invertIfNegative val="0"/>
            <c:spPr>
              <a:solidFill>
                <a:srgbClr val="00AFAC"/>
              </a:solidFill>
              <a:ln w="25400">
                <a:noFill/>
              </a:ln>
            </c:spPr>
          </c:dPt>
          <c:dPt>
            <c:idx val="37"/>
            <c:invertIfNegative val="0"/>
            <c:spPr>
              <a:solidFill>
                <a:srgbClr val="00AFAC"/>
              </a:solidFill>
              <a:ln w="25400">
                <a:noFill/>
              </a:ln>
            </c:spPr>
          </c:dPt>
          <c:dPt>
            <c:idx val="38"/>
            <c:invertIfNegative val="0"/>
            <c:spPr>
              <a:solidFill>
                <a:srgbClr val="00AFAC"/>
              </a:solidFill>
              <a:ln w="25400">
                <a:noFill/>
              </a:ln>
            </c:spPr>
          </c:dPt>
          <c:dPt>
            <c:idx val="39"/>
            <c:invertIfNegative val="0"/>
            <c:spPr>
              <a:solidFill>
                <a:srgbClr val="00AFAC"/>
              </a:solidFill>
              <a:ln w="25400">
                <a:noFill/>
              </a:ln>
            </c:spPr>
          </c:dPt>
          <c:dPt>
            <c:idx val="40"/>
            <c:invertIfNegative val="0"/>
            <c:spPr>
              <a:solidFill>
                <a:srgbClr val="00AFAC"/>
              </a:solidFill>
              <a:ln w="25400">
                <a:noFill/>
              </a:ln>
            </c:spPr>
          </c:dPt>
          <c:dPt>
            <c:idx val="41"/>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1'!$B$5:$B$46</c:f>
              <c:strCache/>
            </c:strRef>
          </c:cat>
          <c:val>
            <c:numRef>
              <c:f>'Figure 1'!$H$5:$H$46</c:f>
              <c:numCache/>
            </c:numRef>
          </c:val>
        </c:ser>
        <c:ser>
          <c:idx val="1"/>
          <c:order val="1"/>
          <c:tx>
            <c:v>Other taxes</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25400">
                <a:noFill/>
              </a:ln>
            </c:spPr>
          </c:dPt>
          <c:dPt>
            <c:idx val="1"/>
            <c:invertIfNegative val="0"/>
            <c:spPr>
              <a:solidFill>
                <a:schemeClr val="accent2"/>
              </a:solidFill>
              <a:ln w="25400">
                <a:noFill/>
              </a:ln>
            </c:spPr>
          </c:dPt>
          <c:dPt>
            <c:idx val="2"/>
            <c:invertIfNegative val="0"/>
            <c:spPr>
              <a:solidFill>
                <a:schemeClr val="accent2"/>
              </a:solidFill>
              <a:ln w="25400">
                <a:noFill/>
              </a:ln>
            </c:spPr>
          </c:dPt>
          <c:dPt>
            <c:idx val="3"/>
            <c:invertIfNegative val="0"/>
            <c:spPr>
              <a:solidFill>
                <a:schemeClr val="accent2"/>
              </a:solidFill>
              <a:ln w="25400">
                <a:noFill/>
              </a:ln>
            </c:spPr>
          </c:dPt>
          <c:dPt>
            <c:idx val="4"/>
            <c:invertIfNegative val="0"/>
            <c:spPr>
              <a:solidFill>
                <a:schemeClr val="accent2"/>
              </a:solidFill>
              <a:ln w="25400">
                <a:noFill/>
              </a:ln>
            </c:spPr>
          </c:dPt>
          <c:dPt>
            <c:idx val="5"/>
            <c:invertIfNegative val="0"/>
            <c:spPr>
              <a:solidFill>
                <a:schemeClr val="accent2"/>
              </a:solidFill>
              <a:ln w="25400">
                <a:noFill/>
              </a:ln>
            </c:spPr>
          </c:dPt>
          <c:dPt>
            <c:idx val="6"/>
            <c:invertIfNegative val="0"/>
            <c:spPr>
              <a:solidFill>
                <a:schemeClr val="accent2"/>
              </a:solidFill>
              <a:ln w="25400">
                <a:noFill/>
              </a:ln>
            </c:spPr>
          </c:dPt>
          <c:dPt>
            <c:idx val="7"/>
            <c:invertIfNegative val="0"/>
            <c:spPr>
              <a:solidFill>
                <a:schemeClr val="accent2"/>
              </a:solidFill>
              <a:ln w="25400">
                <a:noFill/>
              </a:ln>
            </c:spPr>
          </c:dPt>
          <c:dPt>
            <c:idx val="8"/>
            <c:invertIfNegative val="0"/>
            <c:spPr>
              <a:solidFill>
                <a:schemeClr val="accent2"/>
              </a:solidFill>
              <a:ln w="25400">
                <a:noFill/>
              </a:ln>
            </c:spPr>
          </c:dPt>
          <c:dPt>
            <c:idx val="9"/>
            <c:invertIfNegative val="0"/>
            <c:spPr>
              <a:solidFill>
                <a:schemeClr val="accent2"/>
              </a:solidFill>
              <a:ln w="25400">
                <a:noFill/>
              </a:ln>
            </c:spPr>
          </c:dPt>
          <c:dPt>
            <c:idx val="10"/>
            <c:invertIfNegative val="0"/>
            <c:spPr>
              <a:solidFill>
                <a:schemeClr val="accent2"/>
              </a:solidFill>
              <a:ln w="25400">
                <a:noFill/>
              </a:ln>
            </c:spPr>
          </c:dPt>
          <c:dPt>
            <c:idx val="11"/>
            <c:invertIfNegative val="0"/>
            <c:spPr>
              <a:solidFill>
                <a:schemeClr val="accent2"/>
              </a:solidFill>
              <a:ln w="25400">
                <a:noFill/>
              </a:ln>
            </c:spPr>
          </c:dPt>
          <c:dPt>
            <c:idx val="12"/>
            <c:invertIfNegative val="0"/>
            <c:spPr>
              <a:solidFill>
                <a:schemeClr val="accent2"/>
              </a:solidFill>
              <a:ln w="25400">
                <a:noFill/>
              </a:ln>
            </c:spPr>
          </c:dPt>
          <c:dPt>
            <c:idx val="13"/>
            <c:invertIfNegative val="0"/>
            <c:spPr>
              <a:solidFill>
                <a:schemeClr val="accent2"/>
              </a:solidFill>
              <a:ln w="25400">
                <a:noFill/>
              </a:ln>
            </c:spPr>
          </c:dPt>
          <c:dPt>
            <c:idx val="14"/>
            <c:invertIfNegative val="0"/>
            <c:spPr>
              <a:solidFill>
                <a:schemeClr val="accent2"/>
              </a:solidFill>
              <a:ln w="25400">
                <a:noFill/>
              </a:ln>
            </c:spPr>
          </c:dPt>
          <c:dPt>
            <c:idx val="15"/>
            <c:invertIfNegative val="0"/>
            <c:spPr>
              <a:solidFill>
                <a:schemeClr val="accent2"/>
              </a:solidFill>
              <a:ln w="25400">
                <a:noFill/>
              </a:ln>
            </c:spPr>
          </c:dPt>
          <c:dPt>
            <c:idx val="16"/>
            <c:invertIfNegative val="0"/>
            <c:spPr>
              <a:solidFill>
                <a:schemeClr val="accent2"/>
              </a:solidFill>
              <a:ln w="25400">
                <a:noFill/>
              </a:ln>
            </c:spPr>
          </c:dPt>
          <c:dPt>
            <c:idx val="17"/>
            <c:invertIfNegative val="0"/>
            <c:spPr>
              <a:solidFill>
                <a:schemeClr val="accent2"/>
              </a:solidFill>
              <a:ln w="25400">
                <a:noFill/>
              </a:ln>
            </c:spPr>
          </c:dPt>
          <c:dPt>
            <c:idx val="18"/>
            <c:invertIfNegative val="0"/>
            <c:spPr>
              <a:solidFill>
                <a:schemeClr val="accent2"/>
              </a:solidFill>
              <a:ln w="25400">
                <a:noFill/>
              </a:ln>
            </c:spPr>
          </c:dPt>
          <c:dPt>
            <c:idx val="19"/>
            <c:invertIfNegative val="0"/>
            <c:spPr>
              <a:solidFill>
                <a:schemeClr val="accent2"/>
              </a:solidFill>
              <a:ln w="25400">
                <a:noFill/>
              </a:ln>
            </c:spPr>
          </c:dPt>
          <c:dPt>
            <c:idx val="20"/>
            <c:invertIfNegative val="0"/>
            <c:spPr>
              <a:solidFill>
                <a:schemeClr val="accent2"/>
              </a:solidFill>
              <a:ln w="25400">
                <a:noFill/>
              </a:ln>
            </c:spPr>
          </c:dPt>
          <c:dPt>
            <c:idx val="21"/>
            <c:invertIfNegative val="0"/>
            <c:spPr>
              <a:solidFill>
                <a:schemeClr val="accent2"/>
              </a:solidFill>
              <a:ln w="25400">
                <a:noFill/>
              </a:ln>
            </c:spPr>
          </c:dPt>
          <c:dPt>
            <c:idx val="22"/>
            <c:invertIfNegative val="0"/>
            <c:spPr>
              <a:solidFill>
                <a:schemeClr val="accent2"/>
              </a:solidFill>
              <a:ln w="25400">
                <a:noFill/>
              </a:ln>
            </c:spPr>
          </c:dPt>
          <c:dPt>
            <c:idx val="23"/>
            <c:invertIfNegative val="0"/>
            <c:spPr>
              <a:solidFill>
                <a:schemeClr val="accent2"/>
              </a:solidFill>
              <a:ln w="25400">
                <a:noFill/>
              </a:ln>
            </c:spPr>
          </c:dPt>
          <c:dPt>
            <c:idx val="24"/>
            <c:invertIfNegative val="0"/>
            <c:spPr>
              <a:solidFill>
                <a:schemeClr val="accent2"/>
              </a:solidFill>
              <a:ln w="25400">
                <a:noFill/>
              </a:ln>
            </c:spPr>
          </c:dPt>
          <c:dPt>
            <c:idx val="25"/>
            <c:invertIfNegative val="0"/>
            <c:spPr>
              <a:solidFill>
                <a:schemeClr val="accent2"/>
              </a:solidFill>
              <a:ln w="25400">
                <a:noFill/>
              </a:ln>
            </c:spPr>
          </c:dPt>
          <c:dPt>
            <c:idx val="26"/>
            <c:invertIfNegative val="0"/>
            <c:spPr>
              <a:solidFill>
                <a:schemeClr val="accent2"/>
              </a:solidFill>
              <a:ln w="25400">
                <a:noFill/>
              </a:ln>
            </c:spPr>
          </c:dPt>
          <c:dPt>
            <c:idx val="27"/>
            <c:invertIfNegative val="0"/>
            <c:spPr>
              <a:solidFill>
                <a:schemeClr val="accent2"/>
              </a:solidFill>
              <a:ln w="25400">
                <a:noFill/>
              </a:ln>
            </c:spPr>
          </c:dPt>
          <c:dPt>
            <c:idx val="28"/>
            <c:invertIfNegative val="0"/>
            <c:spPr>
              <a:solidFill>
                <a:schemeClr val="accent2"/>
              </a:solidFill>
              <a:ln w="25400">
                <a:noFill/>
              </a:ln>
            </c:spPr>
          </c:dPt>
          <c:dPt>
            <c:idx val="29"/>
            <c:invertIfNegative val="0"/>
            <c:spPr>
              <a:solidFill>
                <a:schemeClr val="accent2"/>
              </a:solidFill>
              <a:ln w="25400">
                <a:noFill/>
              </a:ln>
            </c:spPr>
          </c:dPt>
          <c:dPt>
            <c:idx val="30"/>
            <c:invertIfNegative val="0"/>
            <c:spPr>
              <a:solidFill>
                <a:schemeClr val="accent2"/>
              </a:solidFill>
              <a:ln w="25400">
                <a:noFill/>
              </a:ln>
            </c:spPr>
          </c:dPt>
          <c:dPt>
            <c:idx val="31"/>
            <c:invertIfNegative val="0"/>
            <c:spPr>
              <a:solidFill>
                <a:schemeClr val="accent2"/>
              </a:solidFill>
              <a:ln w="25400">
                <a:noFill/>
              </a:ln>
            </c:spPr>
          </c:dPt>
          <c:dPt>
            <c:idx val="32"/>
            <c:invertIfNegative val="0"/>
            <c:spPr>
              <a:solidFill>
                <a:schemeClr val="accent2"/>
              </a:solidFill>
              <a:ln w="25400">
                <a:noFill/>
              </a:ln>
            </c:spPr>
          </c:dPt>
          <c:dPt>
            <c:idx val="33"/>
            <c:invertIfNegative val="0"/>
            <c:spPr>
              <a:solidFill>
                <a:schemeClr val="accent2">
                  <a:lumMod val="40000"/>
                  <a:lumOff val="60000"/>
                </a:schemeClr>
              </a:solidFill>
              <a:ln w="25400">
                <a:noFill/>
              </a:ln>
            </c:spPr>
          </c:dPt>
          <c:dPt>
            <c:idx val="34"/>
            <c:invertIfNegative val="0"/>
            <c:spPr>
              <a:solidFill>
                <a:schemeClr val="accent2">
                  <a:lumMod val="40000"/>
                  <a:lumOff val="60000"/>
                </a:schemeClr>
              </a:solidFill>
              <a:ln w="25400">
                <a:noFill/>
              </a:ln>
            </c:spPr>
          </c:dPt>
          <c:dPt>
            <c:idx val="35"/>
            <c:invertIfNegative val="0"/>
            <c:spPr>
              <a:solidFill>
                <a:schemeClr val="accent2"/>
              </a:solidFill>
              <a:ln w="25400">
                <a:noFill/>
              </a:ln>
            </c:spPr>
          </c:dPt>
          <c:dPt>
            <c:idx val="36"/>
            <c:invertIfNegative val="0"/>
            <c:spPr>
              <a:solidFill>
                <a:schemeClr val="accent2"/>
              </a:solidFill>
              <a:ln w="25400">
                <a:noFill/>
              </a:ln>
            </c:spPr>
          </c:dPt>
          <c:dPt>
            <c:idx val="37"/>
            <c:invertIfNegative val="0"/>
            <c:spPr>
              <a:solidFill>
                <a:schemeClr val="accent2"/>
              </a:solidFill>
              <a:ln w="25400">
                <a:noFill/>
              </a:ln>
            </c:spPr>
          </c:dPt>
          <c:dPt>
            <c:idx val="38"/>
            <c:invertIfNegative val="0"/>
            <c:spPr>
              <a:solidFill>
                <a:schemeClr val="accent2"/>
              </a:solidFill>
              <a:ln w="25400">
                <a:noFill/>
              </a:ln>
            </c:spPr>
          </c:dPt>
          <c:dPt>
            <c:idx val="39"/>
            <c:invertIfNegative val="0"/>
            <c:spPr>
              <a:solidFill>
                <a:schemeClr val="accent2"/>
              </a:solidFill>
              <a:ln w="25400">
                <a:noFill/>
              </a:ln>
            </c:spPr>
          </c:dPt>
          <c:dPt>
            <c:idx val="40"/>
            <c:invertIfNegative val="0"/>
            <c:spPr>
              <a:solidFill>
                <a:schemeClr val="accent2"/>
              </a:solidFill>
              <a:ln w="25400">
                <a:noFill/>
              </a:ln>
            </c:spPr>
          </c:dPt>
          <c:dPt>
            <c:idx val="41"/>
            <c:invertIfNegative val="0"/>
            <c:spPr>
              <a:solidFill>
                <a:schemeClr val="accent2"/>
              </a:solidFill>
              <a:ln w="25400">
                <a:noFill/>
              </a:ln>
            </c:spPr>
          </c:dPt>
          <c:dLbls>
            <c:numFmt formatCode="General" sourceLinked="1"/>
            <c:showLegendKey val="0"/>
            <c:showVal val="0"/>
            <c:showBubbleSize val="0"/>
            <c:showCatName val="0"/>
            <c:showSerName val="0"/>
            <c:showPercent val="0"/>
          </c:dLbls>
          <c:cat>
            <c:strRef>
              <c:f>'Figure 1'!$B$5:$B$46</c:f>
              <c:strCache/>
            </c:strRef>
          </c:cat>
          <c:val>
            <c:numRef>
              <c:f>'Figure 1'!$I$5:$I$46</c:f>
              <c:numCache/>
            </c:numRef>
          </c:val>
        </c:ser>
        <c:ser>
          <c:idx val="2"/>
          <c:order val="2"/>
          <c:tx>
            <c:v>VAT</c:v>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w="25400">
                <a:noFill/>
              </a:ln>
            </c:spPr>
          </c:dPt>
          <c:dPt>
            <c:idx val="1"/>
            <c:invertIfNegative val="0"/>
            <c:spPr>
              <a:solidFill>
                <a:schemeClr val="accent3"/>
              </a:solidFill>
              <a:ln w="25400">
                <a:noFill/>
              </a:ln>
            </c:spPr>
          </c:dPt>
          <c:dPt>
            <c:idx val="2"/>
            <c:invertIfNegative val="0"/>
            <c:spPr>
              <a:solidFill>
                <a:schemeClr val="accent3"/>
              </a:solidFill>
              <a:ln w="25400">
                <a:noFill/>
              </a:ln>
            </c:spPr>
          </c:dPt>
          <c:dPt>
            <c:idx val="3"/>
            <c:invertIfNegative val="0"/>
            <c:spPr>
              <a:solidFill>
                <a:schemeClr val="accent3"/>
              </a:solidFill>
              <a:ln w="25400">
                <a:noFill/>
              </a:ln>
            </c:spPr>
          </c:dPt>
          <c:dPt>
            <c:idx val="4"/>
            <c:invertIfNegative val="0"/>
            <c:spPr>
              <a:solidFill>
                <a:schemeClr val="accent3"/>
              </a:solidFill>
              <a:ln w="25400">
                <a:noFill/>
              </a:ln>
            </c:spPr>
          </c:dPt>
          <c:dPt>
            <c:idx val="5"/>
            <c:invertIfNegative val="0"/>
            <c:spPr>
              <a:solidFill>
                <a:schemeClr val="accent3"/>
              </a:solidFill>
              <a:ln w="25400">
                <a:noFill/>
              </a:ln>
            </c:spPr>
          </c:dPt>
          <c:dPt>
            <c:idx val="6"/>
            <c:invertIfNegative val="0"/>
            <c:spPr>
              <a:solidFill>
                <a:schemeClr val="accent3"/>
              </a:solidFill>
              <a:ln w="25400">
                <a:noFill/>
              </a:ln>
            </c:spPr>
          </c:dPt>
          <c:dPt>
            <c:idx val="7"/>
            <c:invertIfNegative val="0"/>
            <c:spPr>
              <a:solidFill>
                <a:schemeClr val="accent3"/>
              </a:solidFill>
              <a:ln w="25400">
                <a:noFill/>
              </a:ln>
            </c:spPr>
          </c:dPt>
          <c:dPt>
            <c:idx val="8"/>
            <c:invertIfNegative val="0"/>
            <c:spPr>
              <a:solidFill>
                <a:schemeClr val="accent3"/>
              </a:solidFill>
              <a:ln w="25400">
                <a:noFill/>
              </a:ln>
            </c:spPr>
          </c:dPt>
          <c:dPt>
            <c:idx val="9"/>
            <c:invertIfNegative val="0"/>
            <c:spPr>
              <a:solidFill>
                <a:schemeClr val="accent3"/>
              </a:solidFill>
              <a:ln w="25400">
                <a:noFill/>
              </a:ln>
            </c:spPr>
          </c:dPt>
          <c:dPt>
            <c:idx val="10"/>
            <c:invertIfNegative val="0"/>
            <c:spPr>
              <a:solidFill>
                <a:schemeClr val="accent3"/>
              </a:solidFill>
              <a:ln w="25400">
                <a:noFill/>
              </a:ln>
            </c:spPr>
          </c:dPt>
          <c:dPt>
            <c:idx val="11"/>
            <c:invertIfNegative val="0"/>
            <c:spPr>
              <a:solidFill>
                <a:schemeClr val="accent3"/>
              </a:solidFill>
              <a:ln w="25400">
                <a:noFill/>
              </a:ln>
            </c:spPr>
          </c:dPt>
          <c:dPt>
            <c:idx val="12"/>
            <c:invertIfNegative val="0"/>
            <c:spPr>
              <a:solidFill>
                <a:schemeClr val="accent3"/>
              </a:solidFill>
              <a:ln w="25400">
                <a:noFill/>
              </a:ln>
            </c:spPr>
          </c:dPt>
          <c:dPt>
            <c:idx val="13"/>
            <c:invertIfNegative val="0"/>
            <c:spPr>
              <a:solidFill>
                <a:schemeClr val="accent3"/>
              </a:solidFill>
              <a:ln w="25400">
                <a:noFill/>
              </a:ln>
            </c:spPr>
          </c:dPt>
          <c:dPt>
            <c:idx val="14"/>
            <c:invertIfNegative val="0"/>
            <c:spPr>
              <a:solidFill>
                <a:schemeClr val="accent3"/>
              </a:solidFill>
              <a:ln w="25400">
                <a:noFill/>
              </a:ln>
            </c:spPr>
          </c:dPt>
          <c:dPt>
            <c:idx val="15"/>
            <c:invertIfNegative val="0"/>
            <c:spPr>
              <a:solidFill>
                <a:schemeClr val="accent3"/>
              </a:solidFill>
              <a:ln w="25400">
                <a:noFill/>
              </a:ln>
            </c:spPr>
          </c:dPt>
          <c:dPt>
            <c:idx val="16"/>
            <c:invertIfNegative val="0"/>
            <c:spPr>
              <a:solidFill>
                <a:schemeClr val="accent3"/>
              </a:solidFill>
              <a:ln w="25400">
                <a:noFill/>
              </a:ln>
            </c:spPr>
          </c:dPt>
          <c:dPt>
            <c:idx val="17"/>
            <c:invertIfNegative val="0"/>
            <c:spPr>
              <a:solidFill>
                <a:schemeClr val="accent3"/>
              </a:solidFill>
              <a:ln w="25400">
                <a:noFill/>
              </a:ln>
            </c:spPr>
          </c:dPt>
          <c:dPt>
            <c:idx val="18"/>
            <c:invertIfNegative val="0"/>
            <c:spPr>
              <a:solidFill>
                <a:schemeClr val="accent3"/>
              </a:solidFill>
              <a:ln w="25400">
                <a:noFill/>
              </a:ln>
            </c:spPr>
          </c:dPt>
          <c:dPt>
            <c:idx val="19"/>
            <c:invertIfNegative val="0"/>
            <c:spPr>
              <a:solidFill>
                <a:schemeClr val="accent3"/>
              </a:solidFill>
              <a:ln w="25400">
                <a:noFill/>
              </a:ln>
            </c:spPr>
          </c:dPt>
          <c:dPt>
            <c:idx val="20"/>
            <c:invertIfNegative val="0"/>
            <c:spPr>
              <a:solidFill>
                <a:schemeClr val="accent3"/>
              </a:solidFill>
              <a:ln w="25400">
                <a:noFill/>
              </a:ln>
            </c:spPr>
          </c:dPt>
          <c:dPt>
            <c:idx val="21"/>
            <c:invertIfNegative val="0"/>
            <c:spPr>
              <a:solidFill>
                <a:schemeClr val="accent3"/>
              </a:solidFill>
              <a:ln w="25400">
                <a:noFill/>
              </a:ln>
            </c:spPr>
          </c:dPt>
          <c:dPt>
            <c:idx val="22"/>
            <c:invertIfNegative val="0"/>
            <c:spPr>
              <a:solidFill>
                <a:schemeClr val="accent3"/>
              </a:solidFill>
              <a:ln w="25400">
                <a:noFill/>
              </a:ln>
            </c:spPr>
          </c:dPt>
          <c:dPt>
            <c:idx val="23"/>
            <c:invertIfNegative val="0"/>
            <c:spPr>
              <a:solidFill>
                <a:schemeClr val="accent3"/>
              </a:solidFill>
              <a:ln w="25400">
                <a:noFill/>
              </a:ln>
            </c:spPr>
          </c:dPt>
          <c:dPt>
            <c:idx val="24"/>
            <c:invertIfNegative val="0"/>
            <c:spPr>
              <a:solidFill>
                <a:schemeClr val="accent3"/>
              </a:solidFill>
              <a:ln w="25400">
                <a:noFill/>
              </a:ln>
            </c:spPr>
          </c:dPt>
          <c:dPt>
            <c:idx val="25"/>
            <c:invertIfNegative val="0"/>
            <c:spPr>
              <a:solidFill>
                <a:schemeClr val="accent3"/>
              </a:solidFill>
              <a:ln w="25400">
                <a:noFill/>
              </a:ln>
            </c:spPr>
          </c:dPt>
          <c:dPt>
            <c:idx val="26"/>
            <c:invertIfNegative val="0"/>
            <c:spPr>
              <a:solidFill>
                <a:schemeClr val="accent3"/>
              </a:solidFill>
              <a:ln w="25400">
                <a:noFill/>
              </a:ln>
            </c:spPr>
          </c:dPt>
          <c:dPt>
            <c:idx val="27"/>
            <c:invertIfNegative val="0"/>
            <c:spPr>
              <a:solidFill>
                <a:schemeClr val="accent3"/>
              </a:solidFill>
              <a:ln w="25400">
                <a:noFill/>
              </a:ln>
            </c:spPr>
          </c:dPt>
          <c:dPt>
            <c:idx val="28"/>
            <c:invertIfNegative val="0"/>
            <c:spPr>
              <a:solidFill>
                <a:schemeClr val="accent3"/>
              </a:solidFill>
              <a:ln w="25400">
                <a:noFill/>
              </a:ln>
            </c:spPr>
          </c:dPt>
          <c:dPt>
            <c:idx val="29"/>
            <c:invertIfNegative val="0"/>
            <c:spPr>
              <a:solidFill>
                <a:schemeClr val="accent3"/>
              </a:solidFill>
              <a:ln w="25400">
                <a:noFill/>
              </a:ln>
            </c:spPr>
          </c:dPt>
          <c:dPt>
            <c:idx val="30"/>
            <c:invertIfNegative val="0"/>
            <c:spPr>
              <a:solidFill>
                <a:schemeClr val="accent3"/>
              </a:solidFill>
              <a:ln w="25400">
                <a:noFill/>
              </a:ln>
            </c:spPr>
          </c:dPt>
          <c:dPt>
            <c:idx val="31"/>
            <c:invertIfNegative val="0"/>
            <c:spPr>
              <a:solidFill>
                <a:schemeClr val="accent3"/>
              </a:solidFill>
              <a:ln w="25400">
                <a:noFill/>
              </a:ln>
            </c:spPr>
          </c:dPt>
          <c:dPt>
            <c:idx val="32"/>
            <c:invertIfNegative val="0"/>
            <c:spPr>
              <a:solidFill>
                <a:schemeClr val="accent3"/>
              </a:solidFill>
              <a:ln w="25400">
                <a:noFill/>
              </a:ln>
            </c:spPr>
          </c:dPt>
          <c:dPt>
            <c:idx val="33"/>
            <c:invertIfNegative val="0"/>
            <c:spPr>
              <a:solidFill>
                <a:schemeClr val="tx2">
                  <a:lumMod val="40000"/>
                  <a:lumOff val="60000"/>
                </a:schemeClr>
              </a:solidFill>
              <a:ln w="25400">
                <a:noFill/>
              </a:ln>
            </c:spPr>
          </c:dPt>
          <c:dPt>
            <c:idx val="34"/>
            <c:invertIfNegative val="0"/>
            <c:spPr>
              <a:solidFill>
                <a:schemeClr val="tx2">
                  <a:lumMod val="40000"/>
                  <a:lumOff val="60000"/>
                </a:schemeClr>
              </a:solidFill>
              <a:ln w="25400">
                <a:noFill/>
              </a:ln>
            </c:spPr>
          </c:dPt>
          <c:dPt>
            <c:idx val="35"/>
            <c:invertIfNegative val="0"/>
            <c:spPr>
              <a:solidFill>
                <a:schemeClr val="accent3"/>
              </a:solidFill>
              <a:ln w="25400">
                <a:noFill/>
              </a:ln>
            </c:spPr>
          </c:dPt>
          <c:dPt>
            <c:idx val="36"/>
            <c:invertIfNegative val="0"/>
            <c:spPr>
              <a:solidFill>
                <a:schemeClr val="accent3"/>
              </a:solidFill>
              <a:ln w="25400">
                <a:noFill/>
              </a:ln>
            </c:spPr>
          </c:dPt>
          <c:dPt>
            <c:idx val="37"/>
            <c:invertIfNegative val="0"/>
            <c:spPr>
              <a:solidFill>
                <a:schemeClr val="accent3"/>
              </a:solidFill>
              <a:ln w="25400">
                <a:noFill/>
              </a:ln>
            </c:spPr>
          </c:dPt>
          <c:dPt>
            <c:idx val="38"/>
            <c:invertIfNegative val="0"/>
            <c:spPr>
              <a:solidFill>
                <a:schemeClr val="accent3"/>
              </a:solidFill>
              <a:ln w="25400">
                <a:noFill/>
              </a:ln>
            </c:spPr>
          </c:dPt>
          <c:dPt>
            <c:idx val="39"/>
            <c:invertIfNegative val="0"/>
            <c:spPr>
              <a:solidFill>
                <a:schemeClr val="accent3"/>
              </a:solidFill>
              <a:ln w="25400">
                <a:noFill/>
              </a:ln>
            </c:spPr>
          </c:dPt>
          <c:dPt>
            <c:idx val="40"/>
            <c:invertIfNegative val="0"/>
            <c:spPr>
              <a:solidFill>
                <a:schemeClr val="accent3"/>
              </a:solidFill>
              <a:ln w="25400">
                <a:noFill/>
              </a:ln>
            </c:spPr>
          </c:dPt>
          <c:dPt>
            <c:idx val="41"/>
            <c:invertIfNegative val="0"/>
            <c:spPr>
              <a:solidFill>
                <a:schemeClr val="accent3"/>
              </a:solidFill>
              <a:ln w="25400">
                <a:noFill/>
              </a:ln>
            </c:spPr>
          </c:dPt>
          <c:dLbls>
            <c:numFmt formatCode="General" sourceLinked="1"/>
            <c:showLegendKey val="0"/>
            <c:showVal val="0"/>
            <c:showBubbleSize val="0"/>
            <c:showCatName val="0"/>
            <c:showSerName val="0"/>
            <c:showPercent val="0"/>
          </c:dLbls>
          <c:cat>
            <c:strRef>
              <c:f>'Figure 1'!$B$5:$B$46</c:f>
              <c:strCache/>
            </c:strRef>
          </c:cat>
          <c:val>
            <c:numRef>
              <c:f>'Figure 1'!$J$5:$J$46</c:f>
              <c:numCache/>
            </c:numRef>
          </c:val>
        </c:ser>
        <c:overlap val="100"/>
        <c:axId val="27686492"/>
        <c:axId val="47851837"/>
      </c:barChart>
      <c:catAx>
        <c:axId val="27686492"/>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47851837"/>
        <c:crosses val="autoZero"/>
        <c:auto val="0"/>
        <c:lblOffset val="100"/>
        <c:tickLblSkip val="1"/>
        <c:noMultiLvlLbl val="0"/>
      </c:catAx>
      <c:valAx>
        <c:axId val="47851837"/>
        <c:scaling>
          <c:orientation val="minMax"/>
        </c:scaling>
        <c:axPos val="l"/>
        <c:majorGridlines>
          <c:spPr>
            <a:ln w="3175">
              <a:solidFill>
                <a:srgbClr val="C0C0C0"/>
              </a:solidFill>
              <a:prstDash val="sysDash"/>
            </a:ln>
          </c:spPr>
        </c:majorGridlines>
        <c:delete val="0"/>
        <c:numFmt formatCode="0.000" sourceLinked="0"/>
        <c:majorTickMark val="out"/>
        <c:minorTickMark val="none"/>
        <c:tickLblPos val="nextTo"/>
        <c:spPr>
          <a:ln w="9525">
            <a:noFill/>
          </a:ln>
        </c:spPr>
        <c:txPr>
          <a:bodyPr/>
          <a:lstStyle/>
          <a:p>
            <a:pPr>
              <a:defRPr lang="en-US" cap="none" sz="1000" b="0" i="0" u="none" baseline="0">
                <a:solidFill>
                  <a:srgbClr val="000000"/>
                </a:solidFill>
                <a:latin typeface="Arial"/>
                <a:ea typeface="Arial"/>
                <a:cs typeface="Arial"/>
              </a:defRPr>
            </a:pPr>
          </a:p>
        </c:txPr>
        <c:crossAx val="27686492"/>
        <c:crosses val="autoZero"/>
        <c:crossBetween val="between"/>
        <c:dispUnits/>
      </c:valAx>
      <c:spPr>
        <a:noFill/>
        <a:ln w="25400">
          <a:noFill/>
        </a:ln>
      </c:spPr>
    </c:plotArea>
    <c:legend>
      <c:legendPos val="b"/>
      <c:layout>
        <c:manualLayout>
          <c:xMode val="edge"/>
          <c:yMode val="edge"/>
          <c:x val="0.38125"/>
          <c:y val="0.94625"/>
          <c:w val="0.29075"/>
          <c:h val="0.0405"/>
        </c:manualLayout>
      </c:layout>
      <c:overlay val="0"/>
      <c:spPr>
        <a:noFill/>
        <a:ln w="25400">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no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0"/>
          <c:order val="0"/>
          <c:tx>
            <c:v>Energy and supply</c:v>
          </c:tx>
          <c:spPr>
            <a:solidFill>
              <a:srgbClr val="00AFA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3, Figure 10'!$D$64:$D$95</c:f>
              <c:strCache/>
            </c:strRef>
          </c:cat>
          <c:val>
            <c:numRef>
              <c:f>'Table 3, Figure 10'!$B$64:$B$95</c:f>
              <c:numCache/>
            </c:numRef>
          </c:val>
        </c:ser>
        <c:ser>
          <c:idx val="1"/>
          <c:order val="1"/>
          <c:tx>
            <c:v>Network costs</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3, Figure 10'!$D$64:$D$95</c:f>
              <c:strCache/>
            </c:strRef>
          </c:cat>
          <c:val>
            <c:numRef>
              <c:f>'Table 3, Figure 10'!$C$64:$C$95</c:f>
              <c:numCache/>
            </c:numRef>
          </c:val>
        </c:ser>
        <c:overlap val="100"/>
        <c:axId val="502"/>
        <c:axId val="4519"/>
      </c:barChart>
      <c:catAx>
        <c:axId val="502"/>
        <c:scaling>
          <c:orientation val="minMax"/>
        </c:scaling>
        <c:axPos val="b"/>
        <c:delete val="0"/>
        <c:numFmt formatCode="0.00" sourceLinked="1"/>
        <c:majorTickMark val="out"/>
        <c:minorTickMark val="none"/>
        <c:tickLblPos val="nextTo"/>
        <c:spPr>
          <a:ln w="3175">
            <a:solidFill>
              <a:srgbClr val="000000"/>
            </a:solidFill>
            <a:prstDash val="solid"/>
          </a:ln>
        </c:spPr>
        <c:crossAx val="4519"/>
        <c:crosses val="autoZero"/>
        <c:auto val="0"/>
        <c:lblOffset val="100"/>
        <c:tickLblSkip val="1"/>
        <c:noMultiLvlLbl val="0"/>
      </c:catAx>
      <c:valAx>
        <c:axId val="4519"/>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in % of total price excluding taxes</a:t>
                </a:r>
              </a:p>
            </c:rich>
          </c:tx>
          <c:layout/>
          <c:overlay val="0"/>
          <c:spPr>
            <a:noFill/>
            <a:ln w="25400">
              <a:noFill/>
            </a:ln>
          </c:spPr>
        </c:title>
        <c:majorGridlines>
          <c:spPr>
            <a:ln w="3175">
              <a:solidFill>
                <a:srgbClr val="000000"/>
              </a:solidFill>
              <a:prstDash val="solid"/>
            </a:ln>
          </c:spPr>
        </c:majorGridlines>
        <c:delete val="0"/>
        <c:numFmt formatCode="0%" sourceLinked="1"/>
        <c:majorTickMark val="out"/>
        <c:minorTickMark val="none"/>
        <c:tickLblPos val="nextTo"/>
        <c:spPr>
          <a:ln w="3175">
            <a:solidFill>
              <a:srgbClr val="000000"/>
            </a:solidFill>
            <a:prstDash val="solid"/>
          </a:ln>
        </c:spPr>
        <c:crossAx val="502"/>
        <c:crosses val="autoZero"/>
        <c:crossBetween val="between"/>
        <c:dispUnits/>
        <c:majorUnit val="0.1"/>
      </c:valAx>
      <c:spPr>
        <a:noFill/>
        <a:ln w="12700">
          <a:solidFill>
            <a:srgbClr val="808080"/>
          </a:solidFill>
          <a:prstDash val="solid"/>
        </a:ln>
      </c:spPr>
    </c:plotArea>
    <c:legend>
      <c:legendPos val="r"/>
      <c:layout/>
      <c:overlay val="0"/>
      <c:spPr>
        <a:noFill/>
        <a:ln w="25400">
          <a:noFill/>
        </a:ln>
      </c:spPr>
    </c:legend>
    <c:plotVisOnly val="1"/>
    <c:dispBlanksAs val="gap"/>
    <c:showDLblsOverMax val="0"/>
  </c:chart>
  <c:spPr>
    <a:solidFill>
      <a:srgbClr val="FFFFFF"/>
    </a:solidFill>
    <a:ln w="12700">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25"/>
          <c:y val="0.04"/>
          <c:w val="0.92975"/>
          <c:h val="0.5985"/>
        </c:manualLayout>
      </c:layout>
      <c:barChart>
        <c:barDir val="col"/>
        <c:grouping val="percentStacked"/>
        <c:varyColors val="0"/>
        <c:ser>
          <c:idx val="0"/>
          <c:order val="0"/>
          <c:tx>
            <c:v>Energy &amp; supply</c:v>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3, Figure 10'!$D$64:$D$100</c:f>
              <c:strCache/>
            </c:strRef>
          </c:cat>
          <c:val>
            <c:numRef>
              <c:f>'Table 3, Figure 10'!$B$64:$B$100</c:f>
              <c:numCache/>
            </c:numRef>
          </c:val>
        </c:ser>
        <c:ser>
          <c:idx val="1"/>
          <c:order val="1"/>
          <c:tx>
            <c:v>Network cost</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3, Figure 10'!$D$64:$D$100</c:f>
              <c:strCache/>
            </c:strRef>
          </c:cat>
          <c:val>
            <c:numRef>
              <c:f>'Table 3, Figure 10'!$C$64:$C$100</c:f>
              <c:numCache/>
            </c:numRef>
          </c:val>
        </c:ser>
        <c:overlap val="100"/>
        <c:axId val="40672"/>
        <c:axId val="366049"/>
      </c:barChart>
      <c:catAx>
        <c:axId val="40672"/>
        <c:scaling>
          <c:orientation val="minMax"/>
        </c:scaling>
        <c:axPos val="b"/>
        <c:delete val="0"/>
        <c:numFmt formatCode="0.00"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366049"/>
        <c:crosses val="autoZero"/>
        <c:auto val="0"/>
        <c:lblOffset val="100"/>
        <c:tickLblSkip val="1"/>
        <c:noMultiLvlLbl val="0"/>
      </c:catAx>
      <c:valAx>
        <c:axId val="366049"/>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ln w="9525">
            <a:noFill/>
          </a:ln>
        </c:spPr>
        <c:crossAx val="40672"/>
        <c:crosses val="autoZero"/>
        <c:crossBetween val="between"/>
        <c:dispUnits/>
      </c:valAx>
      <c:spPr>
        <a:noFill/>
        <a:ln w="25400">
          <a:noFill/>
        </a:ln>
      </c:spPr>
    </c:plotArea>
    <c:legend>
      <c:legendPos val="b"/>
      <c:layout>
        <c:manualLayout>
          <c:xMode val="edge"/>
          <c:yMode val="edge"/>
          <c:x val="0.24875"/>
          <c:y val="0.9225"/>
          <c:w val="0.5605"/>
          <c:h val="0.04825"/>
        </c:manualLayout>
      </c:layout>
      <c:overlay val="0"/>
      <c:spPr>
        <a:noFill/>
        <a:ln w="25400">
          <a:noFill/>
        </a:ln>
      </c:spPr>
      <c:txPr>
        <a:bodyPr vert="horz" rot="0"/>
        <a:lstStyle/>
        <a:p>
          <a:pPr>
            <a:defRPr lang="en-US" cap="none" sz="1000" b="1" i="0" u="none" baseline="0">
              <a:latin typeface="Arial"/>
              <a:ea typeface="Arial"/>
              <a:cs typeface="Arial"/>
            </a:defRPr>
          </a:pPr>
        </a:p>
      </c:txPr>
    </c:legend>
    <c:plotVisOnly val="1"/>
    <c:dispBlanksAs val="gap"/>
    <c:showDLblsOverMax val="0"/>
  </c:chart>
  <c:spPr>
    <a:solidFill>
      <a:srgbClr val="FFFFFF"/>
    </a:solidFill>
    <a:ln w="12700">
      <a:no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125"/>
          <c:y val="0.0145"/>
          <c:w val="0.89775"/>
          <c:h val="0.764"/>
        </c:manualLayout>
      </c:layout>
      <c:lineChart>
        <c:grouping val="standard"/>
        <c:varyColors val="0"/>
        <c:ser>
          <c:idx val="0"/>
          <c:order val="0"/>
          <c:tx>
            <c:strRef>
              <c:f>'Figure 2'!$B$6</c:f>
              <c:strCache>
                <c:ptCount val="1"/>
                <c:pt idx="0">
                  <c:v>EU-28</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2'!$C$5:$T$5</c:f>
              <c:strCache/>
            </c:strRef>
          </c:cat>
          <c:val>
            <c:numRef>
              <c:f>'Figure 2'!$C$6:$T$6</c:f>
              <c:numCache/>
            </c:numRef>
          </c:val>
          <c:smooth val="0"/>
        </c:ser>
        <c:ser>
          <c:idx val="1"/>
          <c:order val="1"/>
          <c:tx>
            <c:strRef>
              <c:f>'Figure 2'!$B$7</c:f>
              <c:strCache>
                <c:ptCount val="1"/>
                <c:pt idx="0">
                  <c:v>EA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2'!$C$5:$T$5</c:f>
              <c:strCache/>
            </c:strRef>
          </c:cat>
          <c:val>
            <c:numRef>
              <c:f>'Figure 2'!$C$7:$T$7</c:f>
              <c:numCache/>
            </c:numRef>
          </c:val>
          <c:smooth val="0"/>
        </c:ser>
        <c:marker val="1"/>
        <c:axId val="28013350"/>
        <c:axId val="50793559"/>
      </c:lineChart>
      <c:catAx>
        <c:axId val="28013350"/>
        <c:scaling>
          <c:orientation val="minMax"/>
        </c:scaling>
        <c:axPos val="b"/>
        <c:delete val="0"/>
        <c:numFmt formatCode="General" sourceLinked="1"/>
        <c:majorTickMark val="out"/>
        <c:minorTickMark val="none"/>
        <c:tickLblPos val="nextTo"/>
        <c:txPr>
          <a:bodyPr vert="horz" rot="2700000"/>
          <a:lstStyle/>
          <a:p>
            <a:pPr>
              <a:defRPr lang="en-US" cap="none" u="none" baseline="0">
                <a:latin typeface="Arial"/>
                <a:ea typeface="Arial"/>
                <a:cs typeface="Arial"/>
              </a:defRPr>
            </a:pPr>
          </a:p>
        </c:txPr>
        <c:crossAx val="50793559"/>
        <c:crosses val="autoZero"/>
        <c:auto val="0"/>
        <c:lblOffset val="100"/>
        <c:tickLblSkip val="1"/>
        <c:noMultiLvlLbl val="0"/>
      </c:catAx>
      <c:valAx>
        <c:axId val="50793559"/>
        <c:scaling>
          <c:orientation val="minMax"/>
        </c:scaling>
        <c:axPos val="l"/>
        <c:majorGridlines>
          <c:spPr>
            <a:ln w="3175">
              <a:solidFill>
                <a:schemeClr val="bg2">
                  <a:lumMod val="90000"/>
                </a:schemeClr>
              </a:solidFill>
              <a:prstDash val="sysDot"/>
            </a:ln>
          </c:spPr>
        </c:majorGridlines>
        <c:delete val="0"/>
        <c:numFmt formatCode="#,##0.00" sourceLinked="0"/>
        <c:majorTickMark val="out"/>
        <c:minorTickMark val="none"/>
        <c:tickLblPos val="nextTo"/>
        <c:spPr>
          <a:ln>
            <a:noFill/>
          </a:ln>
        </c:spPr>
        <c:txPr>
          <a:bodyPr/>
          <a:lstStyle/>
          <a:p>
            <a:pPr>
              <a:defRPr lang="en-US" cap="none" u="none" baseline="0">
                <a:latin typeface="Arial"/>
                <a:ea typeface="Arial"/>
                <a:cs typeface="Arial"/>
              </a:defRPr>
            </a:pPr>
          </a:p>
        </c:txPr>
        <c:crossAx val="28013350"/>
        <c:crosses val="autoZero"/>
        <c:crossBetween val="between"/>
        <c:dispUnits/>
      </c:valAx>
    </c:plotArea>
    <c:legend>
      <c:legendPos val="b"/>
      <c:layout/>
      <c:overlay val="0"/>
      <c:txPr>
        <a:bodyPr vert="horz" rot="0"/>
        <a:lstStyle/>
        <a:p>
          <a:pPr>
            <a:defRPr lang="en-US" cap="none" b="1" i="0" u="none" baseline="0">
              <a:latin typeface="Arial"/>
              <a:ea typeface="Arial"/>
              <a:cs typeface="Arial"/>
            </a:defRPr>
          </a:pPr>
        </a:p>
      </c:txPr>
    </c:legend>
    <c:plotVisOnly val="1"/>
    <c:dispBlanksAs val="gap"/>
    <c:showDLblsOverMax val="0"/>
  </c:chart>
  <c:spPr>
    <a:ln>
      <a:noFill/>
    </a:ln>
  </c:sp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3375"/>
          <c:w val="0.86775"/>
          <c:h val="0.61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3'!$B$10:$B$48</c:f>
              <c:strCache/>
            </c:strRef>
          </c:cat>
          <c:val>
            <c:numRef>
              <c:f>'Figure 3'!$C$10:$C$48</c:f>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3'!$B$10:$B$48</c:f>
              <c:strCache/>
            </c:strRef>
          </c:cat>
          <c:val>
            <c:numRef>
              <c:f>'Figure 3'!$D$10:$D$48</c:f>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3'!$B$10:$B$48</c:f>
              <c:strCache/>
            </c:strRef>
          </c:cat>
          <c:val>
            <c:numRef>
              <c:f>'Figure 3'!$E$10:$E$48</c:f>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3'!$B$10:$B$48</c:f>
              <c:strCache/>
            </c:strRef>
          </c:cat>
          <c:val>
            <c:numRef>
              <c:f>'Figure 3'!$F$10:$F$48</c:f>
            </c:numRef>
          </c:val>
        </c:ser>
        <c:ser>
          <c:idx val="4"/>
          <c:order val="4"/>
          <c:tx>
            <c:v>Share of taxes and levies (%)</c:v>
          </c:tx>
          <c:spPr>
            <a:solidFill>
              <a:srgbClr val="00AFA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3'!$B$10:$B$48</c:f>
              <c:strCache/>
            </c:strRef>
          </c:cat>
          <c:val>
            <c:numRef>
              <c:f>'Figure 3'!$G$10:$G$48</c:f>
              <c:numCache/>
            </c:numRef>
          </c:val>
        </c:ser>
        <c:axId val="54488848"/>
        <c:axId val="20637585"/>
      </c:barChart>
      <c:catAx>
        <c:axId val="54488848"/>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Arial"/>
                <a:ea typeface="Arial"/>
                <a:cs typeface="Arial"/>
              </a:defRPr>
            </a:pPr>
          </a:p>
        </c:txPr>
        <c:crossAx val="20637585"/>
        <c:crosses val="autoZero"/>
        <c:auto val="1"/>
        <c:lblOffset val="100"/>
        <c:noMultiLvlLbl val="0"/>
      </c:catAx>
      <c:valAx>
        <c:axId val="20637585"/>
        <c:scaling>
          <c:orientation val="minMax"/>
          <c:max val="70"/>
        </c:scaling>
        <c:axPos val="l"/>
        <c:majorGridlines>
          <c:spPr>
            <a:ln>
              <a:solidFill/>
              <a:prstDash val="sysDot"/>
            </a:ln>
          </c:spPr>
        </c:majorGridlines>
        <c:delete val="0"/>
        <c:numFmt formatCode="#,##0.0" sourceLinked="0"/>
        <c:majorTickMark val="out"/>
        <c:minorTickMark val="none"/>
        <c:tickLblPos val="nextTo"/>
        <c:spPr>
          <a:ln>
            <a:noFill/>
          </a:ln>
        </c:spPr>
        <c:crossAx val="54488848"/>
        <c:crosses val="autoZero"/>
        <c:crossBetween val="between"/>
        <c:dispUnits/>
      </c:valAx>
    </c:plotArea>
    <c:legend>
      <c:legendPos val="b"/>
      <c:layout/>
      <c:overlay val="0"/>
      <c:txPr>
        <a:bodyPr vert="horz" rot="0"/>
        <a:lstStyle/>
        <a:p>
          <a:pPr>
            <a:defRPr lang="en-US" cap="none" b="1" i="0" u="none" baseline="0">
              <a:latin typeface="Arial"/>
              <a:ea typeface="Arial"/>
              <a:cs typeface="Arial"/>
            </a:defRPr>
          </a:pPr>
        </a:p>
      </c:txPr>
    </c:legend>
    <c:plotVisOnly val="1"/>
    <c:dispBlanksAs val="gap"/>
    <c:showDLblsOverMax val="0"/>
  </c:chart>
  <c:spPr>
    <a:ln>
      <a:noFill/>
    </a:ln>
  </c:spPr>
  <c:txPr>
    <a:bodyPr vert="horz" rot="0"/>
    <a:lstStyle/>
    <a:p>
      <a:pPr>
        <a:defRPr lang="en-US" cap="none"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475"/>
          <c:y val="0.04"/>
          <c:w val="0.853"/>
          <c:h val="0.9415"/>
        </c:manualLayout>
      </c:layout>
      <c:barChart>
        <c:barDir val="bar"/>
        <c:grouping val="clustered"/>
        <c:varyColors val="0"/>
        <c:ser>
          <c:idx val="0"/>
          <c:order val="0"/>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chemeClr val="accent1">
                  <a:lumMod val="40000"/>
                  <a:lumOff val="60000"/>
                </a:schemeClr>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00AFAC"/>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solidFill>
                <a:schemeClr val="accent1">
                  <a:lumMod val="40000"/>
                  <a:lumOff val="60000"/>
                </a:schemeClr>
              </a:solidFill>
              <a:ln w="25400">
                <a:noFill/>
              </a:ln>
            </c:spPr>
          </c:dPt>
          <c:dPt>
            <c:idx val="20"/>
            <c:invertIfNegative val="0"/>
            <c:spPr>
              <a:solidFill>
                <a:schemeClr val="accent1"/>
              </a:solidFill>
              <a:ln w="25400">
                <a:noFill/>
              </a:ln>
            </c:spPr>
          </c:dPt>
          <c:dPt>
            <c:idx val="21"/>
            <c:invertIfNegative val="0"/>
            <c:spPr>
              <a:solidFill>
                <a:srgbClr val="00AFAC"/>
              </a:solidFill>
              <a:ln w="25400">
                <a:noFill/>
              </a:ln>
            </c:spPr>
          </c:dPt>
          <c:dPt>
            <c:idx val="22"/>
            <c:invertIfNegative val="0"/>
            <c:spPr>
              <a:solidFill>
                <a:schemeClr val="accent1"/>
              </a:solidFill>
              <a:ln w="25400">
                <a:noFill/>
              </a:ln>
            </c:spPr>
          </c:dPt>
          <c:dPt>
            <c:idx val="23"/>
            <c:invertIfNegative val="0"/>
            <c:spPr>
              <a:solidFill>
                <a:schemeClr val="accent1"/>
              </a:solid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Pt>
            <c:idx val="32"/>
            <c:invertIfNegative val="0"/>
            <c:spPr>
              <a:solidFill>
                <a:srgbClr val="00AFAC"/>
              </a:solidFill>
              <a:ln w="25400">
                <a:noFill/>
              </a:ln>
            </c:spPr>
          </c:dPt>
          <c:dPt>
            <c:idx val="33"/>
            <c:invertIfNegative val="0"/>
            <c:spPr>
              <a:solidFill>
                <a:srgbClr val="00AFAC"/>
              </a:solidFill>
              <a:ln w="25400">
                <a:noFill/>
              </a:ln>
            </c:spPr>
          </c:dPt>
          <c:dPt>
            <c:idx val="34"/>
            <c:invertIfNegative val="0"/>
            <c:spPr>
              <a:solidFill>
                <a:srgbClr val="00AFAC"/>
              </a:solidFill>
              <a:ln w="25400">
                <a:noFill/>
              </a:ln>
            </c:spPr>
          </c:dPt>
          <c:dPt>
            <c:idx val="35"/>
            <c:invertIfNegative val="0"/>
            <c:spPr>
              <a:solidFill>
                <a:srgbClr val="00AFAC"/>
              </a:solidFill>
              <a:ln w="25400">
                <a:noFill/>
              </a:ln>
            </c:spPr>
          </c:dPt>
          <c:dPt>
            <c:idx val="36"/>
            <c:invertIfNegative val="0"/>
            <c:spPr>
              <a:solidFill>
                <a:srgbClr val="00AFAC"/>
              </a:solidFill>
              <a:ln w="25400">
                <a:noFill/>
              </a:ln>
            </c:spPr>
          </c:dPt>
          <c:dPt>
            <c:idx val="37"/>
            <c:invertIfNegative val="0"/>
            <c:spPr>
              <a:solidFill>
                <a:srgbClr val="00AFAC"/>
              </a:solidFill>
              <a:ln w="25400">
                <a:noFill/>
              </a:ln>
            </c:spPr>
          </c:dPt>
          <c:dPt>
            <c:idx val="38"/>
            <c:invertIfNegative val="0"/>
            <c:spPr>
              <a:solidFill>
                <a:srgbClr val="00AFAC"/>
              </a:solidFill>
              <a:ln w="25400">
                <a:noFill/>
              </a:ln>
            </c:spPr>
          </c:dPt>
          <c:dPt>
            <c:idx val="39"/>
            <c:invertIfNegative val="0"/>
            <c:spPr>
              <a:solidFill>
                <a:srgbClr val="00AFAC"/>
              </a:solidFill>
              <a:ln w="25400">
                <a:noFill/>
              </a:ln>
            </c:spPr>
          </c:dPt>
          <c:dPt>
            <c:idx val="40"/>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4'!$B$9:$B$49</c:f>
              <c:strCache/>
            </c:strRef>
          </c:cat>
          <c:val>
            <c:numRef>
              <c:f>'Figure 4'!$V$9:$V$49</c:f>
              <c:numCache/>
            </c:numRef>
          </c:val>
        </c:ser>
        <c:axId val="51520538"/>
        <c:axId val="61031659"/>
      </c:barChart>
      <c:catAx>
        <c:axId val="51520538"/>
        <c:scaling>
          <c:orientation val="maxMin"/>
        </c:scaling>
        <c:axPos val="l"/>
        <c:delete val="0"/>
        <c:numFmt formatCode="General" sourceLinked="1"/>
        <c:majorTickMark val="out"/>
        <c:minorTickMark val="none"/>
        <c:tickLblPos val="low"/>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61031659"/>
        <c:crosses val="autoZero"/>
        <c:auto val="0"/>
        <c:lblOffset val="100"/>
        <c:noMultiLvlLbl val="0"/>
      </c:catAx>
      <c:valAx>
        <c:axId val="61031659"/>
        <c:scaling>
          <c:orientation val="minMax"/>
          <c:max val="0.2"/>
          <c:min val="-0.15000000000000002"/>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txPr>
          <a:bodyPr/>
          <a:lstStyle/>
          <a:p>
            <a:pPr>
              <a:defRPr lang="en-US" cap="none" sz="1000" b="0" i="0" u="none" baseline="0">
                <a:solidFill>
                  <a:srgbClr val="000000"/>
                </a:solidFill>
                <a:latin typeface="Arial"/>
                <a:ea typeface="Arial"/>
                <a:cs typeface="Arial"/>
              </a:defRPr>
            </a:pPr>
          </a:p>
        </c:txPr>
        <c:crossAx val="51520538"/>
        <c:crosses val="autoZero"/>
        <c:crossBetween val="between"/>
        <c:dispUnits/>
        <c:majorUnit val="0.05000000000000001"/>
        <c:minorUnit val="0.02"/>
      </c:valAx>
      <c:spPr>
        <a:noFill/>
        <a:ln w="25400">
          <a:noFill/>
        </a:ln>
      </c:spPr>
    </c:plotArea>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5"/>
          <c:y val="0.038"/>
          <c:w val="0.92975"/>
          <c:h val="0.5995"/>
        </c:manualLayout>
      </c:layout>
      <c:barChart>
        <c:barDir val="col"/>
        <c:grouping val="percentStacked"/>
        <c:varyColors val="0"/>
        <c:ser>
          <c:idx val="0"/>
          <c:order val="0"/>
          <c:tx>
            <c:v>Energy &amp; supply</c:v>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2, Figure 5'!$D$68:$D$106</c:f>
              <c:strCache/>
            </c:strRef>
          </c:cat>
          <c:val>
            <c:numRef>
              <c:f>'Table 2, Figure 5'!$B$68:$B$106</c:f>
              <c:numCache/>
            </c:numRef>
          </c:val>
        </c:ser>
        <c:ser>
          <c:idx val="1"/>
          <c:order val="1"/>
          <c:tx>
            <c:v>Network Cost</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2, Figure 5'!$D$68:$D$106</c:f>
              <c:strCache/>
            </c:strRef>
          </c:cat>
          <c:val>
            <c:numRef>
              <c:f>'Table 2, Figure 5'!$C$68:$C$106</c:f>
              <c:numCache/>
            </c:numRef>
          </c:val>
        </c:ser>
        <c:overlap val="100"/>
        <c:axId val="12414020"/>
        <c:axId val="44617317"/>
      </c:barChart>
      <c:catAx>
        <c:axId val="12414020"/>
        <c:scaling>
          <c:orientation val="minMax"/>
        </c:scaling>
        <c:axPos val="b"/>
        <c:delete val="0"/>
        <c:numFmt formatCode="0.00"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44617317"/>
        <c:crosses val="autoZero"/>
        <c:auto val="0"/>
        <c:lblOffset val="100"/>
        <c:tickLblSkip val="1"/>
        <c:noMultiLvlLbl val="0"/>
      </c:catAx>
      <c:valAx>
        <c:axId val="44617317"/>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ln w="9525">
            <a:noFill/>
          </a:ln>
        </c:spPr>
        <c:txPr>
          <a:bodyPr/>
          <a:lstStyle/>
          <a:p>
            <a:pPr>
              <a:defRPr lang="en-US" cap="none" sz="1000" b="0" i="0" u="none" baseline="0">
                <a:solidFill>
                  <a:srgbClr val="000000"/>
                </a:solidFill>
                <a:latin typeface="Arial"/>
                <a:ea typeface="Arial"/>
                <a:cs typeface="Arial"/>
              </a:defRPr>
            </a:pPr>
          </a:p>
        </c:txPr>
        <c:crossAx val="12414020"/>
        <c:crosses val="autoZero"/>
        <c:crossBetween val="between"/>
        <c:dispUnits/>
      </c:valAx>
      <c:spPr>
        <a:noFill/>
        <a:ln w="25400">
          <a:noFill/>
        </a:ln>
      </c:spPr>
    </c:plotArea>
    <c:legend>
      <c:legendPos val="b"/>
      <c:legendEntry>
        <c:idx val="0"/>
        <c:txPr>
          <a:bodyPr vert="horz" rot="0"/>
          <a:lstStyle/>
          <a:p>
            <a:pPr>
              <a:defRPr lang="en-US" cap="none" sz="1000" b="1" i="0" u="none" baseline="0">
                <a:solidFill>
                  <a:srgbClr val="000000"/>
                </a:solidFill>
                <a:latin typeface="Arial"/>
                <a:ea typeface="Arial"/>
                <a:cs typeface="Arial"/>
              </a:defRPr>
            </a:pPr>
          </a:p>
        </c:txPr>
      </c:legendEntry>
      <c:legendEntry>
        <c:idx val="1"/>
        <c:txPr>
          <a:bodyPr vert="horz" rot="0"/>
          <a:lstStyle/>
          <a:p>
            <a:pPr>
              <a:defRPr lang="en-US" cap="none" sz="1000" b="1" i="0" u="none" baseline="0">
                <a:solidFill>
                  <a:srgbClr val="000000"/>
                </a:solidFill>
                <a:latin typeface="Arial"/>
                <a:ea typeface="Arial"/>
                <a:cs typeface="Arial"/>
              </a:defRPr>
            </a:pPr>
          </a:p>
        </c:txPr>
      </c:legendEntry>
      <c:layout>
        <c:manualLayout>
          <c:xMode val="edge"/>
          <c:yMode val="edge"/>
          <c:x val="0.22725"/>
          <c:y val="0.919"/>
          <c:w val="0.64275"/>
          <c:h val="0.05075"/>
        </c:manualLayout>
      </c:layout>
      <c:overlay val="0"/>
      <c:spPr>
        <a:noFill/>
        <a:ln w="25400">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325"/>
          <c:y val="0.043"/>
          <c:w val="0.96575"/>
          <c:h val="0.593"/>
        </c:manualLayout>
      </c:layout>
      <c:barChart>
        <c:barDir val="col"/>
        <c:grouping val="stacked"/>
        <c:varyColors val="0"/>
        <c:ser>
          <c:idx val="0"/>
          <c:order val="0"/>
          <c:tx>
            <c:v>Without taxes</c:v>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00AFAC"/>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solidFill>
                <a:srgbClr val="00AFAC"/>
              </a:solidFill>
              <a:ln w="25400">
                <a:noFill/>
              </a:ln>
            </c:spPr>
          </c:dPt>
          <c:dPt>
            <c:idx val="20"/>
            <c:invertIfNegative val="0"/>
            <c:spPr>
              <a:solidFill>
                <a:srgbClr val="00AFAC"/>
              </a:solidFill>
              <a:ln w="25400">
                <a:noFill/>
              </a:ln>
            </c:spPr>
          </c:dPt>
          <c:dPt>
            <c:idx val="21"/>
            <c:invertIfNegative val="0"/>
            <c:spPr>
              <a:solidFill>
                <a:schemeClr val="accent1"/>
              </a:solidFill>
              <a:ln w="25400">
                <a:noFill/>
              </a:ln>
            </c:spPr>
          </c:dPt>
          <c:dPt>
            <c:idx val="22"/>
            <c:invertIfNegative val="0"/>
            <c:spPr>
              <a:solidFill>
                <a:srgbClr val="00AFAC"/>
              </a:solidFill>
              <a:ln w="25400">
                <a:noFill/>
              </a:ln>
            </c:spPr>
          </c:dPt>
          <c:dPt>
            <c:idx val="23"/>
            <c:invertIfNegative val="0"/>
            <c:spPr>
              <a:solidFill>
                <a:srgbClr val="00AFAC"/>
              </a:solidFill>
              <a:ln w="25400">
                <a:noFill/>
              </a:ln>
            </c:spPr>
          </c:dPt>
          <c:dPt>
            <c:idx val="24"/>
            <c:invertIfNegative val="0"/>
            <c:spPr>
              <a:solidFill>
                <a:srgbClr val="00AFAC"/>
              </a:solidFill>
              <a:ln w="25400">
                <a:noFill/>
              </a:ln>
            </c:spPr>
          </c:dPt>
          <c:dPt>
            <c:idx val="25"/>
            <c:invertIfNegative val="0"/>
            <c:spPr>
              <a:solidFill>
                <a:schemeClr val="accent1"/>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chemeClr val="accent1">
                  <a:lumMod val="40000"/>
                  <a:lumOff val="60000"/>
                </a:schemeClr>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chemeClr val="accent1">
                  <a:lumMod val="40000"/>
                  <a:lumOff val="60000"/>
                </a:schemeClr>
              </a:solidFill>
              <a:ln w="25400">
                <a:noFill/>
              </a:ln>
            </c:spPr>
          </c:dPt>
          <c:dPt>
            <c:idx val="32"/>
            <c:invertIfNegative val="0"/>
            <c:spPr>
              <a:solidFill>
                <a:srgbClr val="00AFAC"/>
              </a:solidFill>
              <a:ln w="25400">
                <a:noFill/>
              </a:ln>
            </c:spPr>
          </c:dPt>
          <c:dPt>
            <c:idx val="33"/>
            <c:invertIfNegative val="0"/>
            <c:spPr>
              <a:solidFill>
                <a:srgbClr val="00AFAC"/>
              </a:solidFill>
              <a:ln w="25400">
                <a:noFill/>
              </a:ln>
            </c:spPr>
          </c:dPt>
          <c:dPt>
            <c:idx val="34"/>
            <c:invertIfNegative val="0"/>
            <c:spPr>
              <a:solidFill>
                <a:srgbClr val="00AFAC"/>
              </a:solidFill>
              <a:ln w="25400">
                <a:noFill/>
              </a:ln>
            </c:spPr>
          </c:dPt>
          <c:dPt>
            <c:idx val="35"/>
            <c:invertIfNegative val="0"/>
            <c:spPr>
              <a:solidFill>
                <a:srgbClr val="00AFAC"/>
              </a:solidFill>
              <a:ln w="25400">
                <a:noFill/>
              </a:ln>
            </c:spPr>
          </c:dPt>
          <c:dPt>
            <c:idx val="36"/>
            <c:invertIfNegative val="0"/>
            <c:spPr>
              <a:solidFill>
                <a:srgbClr val="00AFAC"/>
              </a:solidFill>
              <a:ln w="25400">
                <a:noFill/>
              </a:ln>
            </c:spPr>
          </c:dPt>
          <c:dPt>
            <c:idx val="37"/>
            <c:invertIfNegative val="0"/>
            <c:spPr>
              <a:solidFill>
                <a:srgbClr val="00AFAC"/>
              </a:solidFill>
              <a:ln w="25400">
                <a:noFill/>
              </a:ln>
            </c:spPr>
          </c:dPt>
          <c:dPt>
            <c:idx val="38"/>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6'!$B$7:$B$45</c:f>
              <c:strCache/>
            </c:strRef>
          </c:cat>
          <c:val>
            <c:numRef>
              <c:f>'Figure 6'!$G$7:$G$45</c:f>
              <c:numCache/>
            </c:numRef>
          </c:val>
        </c:ser>
        <c:ser>
          <c:idx val="1"/>
          <c:order val="1"/>
          <c:tx>
            <c:v>Other taxes</c:v>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25400">
                <a:noFill/>
              </a:ln>
            </c:spPr>
          </c:dPt>
          <c:dPt>
            <c:idx val="1"/>
            <c:invertIfNegative val="0"/>
            <c:spPr>
              <a:solidFill>
                <a:schemeClr val="accent2"/>
              </a:solidFill>
              <a:ln w="25400">
                <a:noFill/>
              </a:ln>
            </c:spPr>
          </c:dPt>
          <c:dPt>
            <c:idx val="2"/>
            <c:invertIfNegative val="0"/>
            <c:spPr>
              <a:solidFill>
                <a:schemeClr val="accent2"/>
              </a:solidFill>
              <a:ln w="25400">
                <a:noFill/>
              </a:ln>
            </c:spPr>
          </c:dPt>
          <c:dPt>
            <c:idx val="3"/>
            <c:invertIfNegative val="0"/>
            <c:spPr>
              <a:solidFill>
                <a:schemeClr val="accent2"/>
              </a:solidFill>
              <a:ln w="25400">
                <a:noFill/>
              </a:ln>
            </c:spPr>
          </c:dPt>
          <c:dPt>
            <c:idx val="4"/>
            <c:invertIfNegative val="0"/>
            <c:spPr>
              <a:solidFill>
                <a:schemeClr val="accent2"/>
              </a:solidFill>
              <a:ln w="25400">
                <a:noFill/>
              </a:ln>
            </c:spPr>
          </c:dPt>
          <c:dPt>
            <c:idx val="5"/>
            <c:invertIfNegative val="0"/>
            <c:spPr>
              <a:solidFill>
                <a:schemeClr val="accent2"/>
              </a:solidFill>
              <a:ln w="25400">
                <a:noFill/>
              </a:ln>
            </c:spPr>
          </c:dPt>
          <c:dPt>
            <c:idx val="6"/>
            <c:invertIfNegative val="0"/>
            <c:spPr>
              <a:solidFill>
                <a:schemeClr val="accent2"/>
              </a:solidFill>
              <a:ln w="25400">
                <a:noFill/>
              </a:ln>
            </c:spPr>
          </c:dPt>
          <c:dPt>
            <c:idx val="7"/>
            <c:invertIfNegative val="0"/>
            <c:spPr>
              <a:solidFill>
                <a:schemeClr val="accent2"/>
              </a:solidFill>
              <a:ln w="25400">
                <a:noFill/>
              </a:ln>
            </c:spPr>
          </c:dPt>
          <c:dPt>
            <c:idx val="8"/>
            <c:invertIfNegative val="0"/>
            <c:spPr>
              <a:solidFill>
                <a:schemeClr val="accent2"/>
              </a:solidFill>
              <a:ln w="25400">
                <a:noFill/>
              </a:ln>
            </c:spPr>
          </c:dPt>
          <c:dPt>
            <c:idx val="9"/>
            <c:invertIfNegative val="0"/>
            <c:spPr>
              <a:solidFill>
                <a:schemeClr val="accent2"/>
              </a:solidFill>
              <a:ln w="25400">
                <a:noFill/>
              </a:ln>
            </c:spPr>
          </c:dPt>
          <c:dPt>
            <c:idx val="10"/>
            <c:invertIfNegative val="0"/>
            <c:spPr>
              <a:solidFill>
                <a:schemeClr val="accent2"/>
              </a:solidFill>
              <a:ln w="25400">
                <a:noFill/>
              </a:ln>
            </c:spPr>
          </c:dPt>
          <c:dPt>
            <c:idx val="11"/>
            <c:invertIfNegative val="0"/>
            <c:spPr>
              <a:solidFill>
                <a:schemeClr val="accent2"/>
              </a:solidFill>
              <a:ln w="25400">
                <a:noFill/>
              </a:ln>
            </c:spPr>
          </c:dPt>
          <c:dPt>
            <c:idx val="12"/>
            <c:invertIfNegative val="0"/>
            <c:spPr>
              <a:solidFill>
                <a:schemeClr val="accent2"/>
              </a:solidFill>
              <a:ln w="25400">
                <a:noFill/>
              </a:ln>
            </c:spPr>
          </c:dPt>
          <c:dPt>
            <c:idx val="13"/>
            <c:invertIfNegative val="0"/>
            <c:spPr>
              <a:solidFill>
                <a:schemeClr val="accent2"/>
              </a:solidFill>
              <a:ln w="25400">
                <a:noFill/>
              </a:ln>
            </c:spPr>
          </c:dPt>
          <c:dPt>
            <c:idx val="14"/>
            <c:invertIfNegative val="0"/>
            <c:spPr>
              <a:solidFill>
                <a:schemeClr val="accent2"/>
              </a:solidFill>
              <a:ln w="25400">
                <a:noFill/>
              </a:ln>
            </c:spPr>
          </c:dPt>
          <c:dPt>
            <c:idx val="15"/>
            <c:invertIfNegative val="0"/>
            <c:spPr>
              <a:solidFill>
                <a:schemeClr val="accent2"/>
              </a:solidFill>
              <a:ln w="25400">
                <a:noFill/>
              </a:ln>
            </c:spPr>
          </c:dPt>
          <c:dPt>
            <c:idx val="16"/>
            <c:invertIfNegative val="0"/>
            <c:spPr>
              <a:solidFill>
                <a:schemeClr val="accent2"/>
              </a:solidFill>
              <a:ln w="25400">
                <a:noFill/>
              </a:ln>
            </c:spPr>
          </c:dPt>
          <c:dPt>
            <c:idx val="17"/>
            <c:invertIfNegative val="0"/>
            <c:spPr>
              <a:solidFill>
                <a:schemeClr val="accent2"/>
              </a:solidFill>
              <a:ln w="25400">
                <a:noFill/>
              </a:ln>
            </c:spPr>
          </c:dPt>
          <c:dPt>
            <c:idx val="18"/>
            <c:invertIfNegative val="0"/>
            <c:spPr>
              <a:solidFill>
                <a:schemeClr val="accent2"/>
              </a:solidFill>
              <a:ln w="25400">
                <a:noFill/>
              </a:ln>
            </c:spPr>
          </c:dPt>
          <c:dPt>
            <c:idx val="19"/>
            <c:invertIfNegative val="0"/>
            <c:spPr>
              <a:solidFill>
                <a:schemeClr val="accent2"/>
              </a:solidFill>
              <a:ln w="25400">
                <a:noFill/>
              </a:ln>
            </c:spPr>
          </c:dPt>
          <c:dPt>
            <c:idx val="20"/>
            <c:invertIfNegative val="0"/>
            <c:spPr>
              <a:solidFill>
                <a:schemeClr val="accent2"/>
              </a:solidFill>
              <a:ln w="25400">
                <a:noFill/>
              </a:ln>
            </c:spPr>
          </c:dPt>
          <c:dPt>
            <c:idx val="21"/>
            <c:invertIfNegative val="0"/>
            <c:spPr>
              <a:solidFill>
                <a:schemeClr val="accent2"/>
              </a:solidFill>
              <a:ln w="25400">
                <a:noFill/>
              </a:ln>
            </c:spPr>
          </c:dPt>
          <c:dPt>
            <c:idx val="22"/>
            <c:invertIfNegative val="0"/>
            <c:spPr>
              <a:solidFill>
                <a:schemeClr val="accent2"/>
              </a:solidFill>
              <a:ln w="25400">
                <a:noFill/>
              </a:ln>
            </c:spPr>
          </c:dPt>
          <c:dPt>
            <c:idx val="23"/>
            <c:invertIfNegative val="0"/>
            <c:spPr>
              <a:solidFill>
                <a:schemeClr val="accent2"/>
              </a:solidFill>
              <a:ln w="25400">
                <a:noFill/>
              </a:ln>
            </c:spPr>
          </c:dPt>
          <c:dPt>
            <c:idx val="24"/>
            <c:invertIfNegative val="0"/>
            <c:spPr>
              <a:solidFill>
                <a:schemeClr val="accent2"/>
              </a:solidFill>
              <a:ln w="25400">
                <a:noFill/>
              </a:ln>
            </c:spPr>
          </c:dPt>
          <c:dPt>
            <c:idx val="25"/>
            <c:invertIfNegative val="0"/>
            <c:spPr>
              <a:solidFill>
                <a:schemeClr val="accent2"/>
              </a:solidFill>
              <a:ln w="25400">
                <a:noFill/>
              </a:ln>
            </c:spPr>
          </c:dPt>
          <c:dPt>
            <c:idx val="26"/>
            <c:invertIfNegative val="0"/>
            <c:spPr>
              <a:solidFill>
                <a:schemeClr val="accent2"/>
              </a:solidFill>
              <a:ln w="25400">
                <a:noFill/>
              </a:ln>
            </c:spPr>
          </c:dPt>
          <c:dPt>
            <c:idx val="27"/>
            <c:invertIfNegative val="0"/>
            <c:spPr>
              <a:solidFill>
                <a:schemeClr val="accent2"/>
              </a:solidFill>
              <a:ln w="25400">
                <a:noFill/>
              </a:ln>
            </c:spPr>
          </c:dPt>
          <c:dPt>
            <c:idx val="28"/>
            <c:invertIfNegative val="0"/>
            <c:spPr>
              <a:solidFill>
                <a:schemeClr val="accent2">
                  <a:lumMod val="40000"/>
                  <a:lumOff val="60000"/>
                </a:schemeClr>
              </a:solidFill>
              <a:ln w="25400">
                <a:noFill/>
              </a:ln>
            </c:spPr>
          </c:dPt>
          <c:dPt>
            <c:idx val="29"/>
            <c:invertIfNegative val="0"/>
            <c:spPr>
              <a:solidFill>
                <a:schemeClr val="accent2"/>
              </a:solidFill>
              <a:ln w="25400">
                <a:noFill/>
              </a:ln>
            </c:spPr>
          </c:dPt>
          <c:dPt>
            <c:idx val="30"/>
            <c:invertIfNegative val="0"/>
            <c:spPr>
              <a:solidFill>
                <a:schemeClr val="accent2"/>
              </a:solidFill>
              <a:ln w="25400">
                <a:noFill/>
              </a:ln>
            </c:spPr>
          </c:dPt>
          <c:dPt>
            <c:idx val="31"/>
            <c:invertIfNegative val="0"/>
            <c:spPr>
              <a:solidFill>
                <a:schemeClr val="accent2">
                  <a:lumMod val="40000"/>
                  <a:lumOff val="60000"/>
                </a:schemeClr>
              </a:solidFill>
              <a:ln w="25400">
                <a:noFill/>
              </a:ln>
            </c:spPr>
          </c:dPt>
          <c:dPt>
            <c:idx val="32"/>
            <c:invertIfNegative val="0"/>
            <c:spPr>
              <a:solidFill>
                <a:schemeClr val="accent2"/>
              </a:solidFill>
              <a:ln w="25400">
                <a:noFill/>
              </a:ln>
            </c:spPr>
          </c:dPt>
          <c:dPt>
            <c:idx val="33"/>
            <c:invertIfNegative val="0"/>
            <c:spPr>
              <a:solidFill>
                <a:schemeClr val="accent2"/>
              </a:solidFill>
              <a:ln w="25400">
                <a:noFill/>
              </a:ln>
            </c:spPr>
          </c:dPt>
          <c:dPt>
            <c:idx val="34"/>
            <c:invertIfNegative val="0"/>
            <c:spPr>
              <a:solidFill>
                <a:schemeClr val="accent2"/>
              </a:solidFill>
              <a:ln w="25400">
                <a:noFill/>
              </a:ln>
            </c:spPr>
          </c:dPt>
          <c:dPt>
            <c:idx val="35"/>
            <c:invertIfNegative val="0"/>
            <c:spPr>
              <a:solidFill>
                <a:schemeClr val="accent2"/>
              </a:solidFill>
              <a:ln w="25400">
                <a:noFill/>
              </a:ln>
            </c:spPr>
          </c:dPt>
          <c:dPt>
            <c:idx val="36"/>
            <c:invertIfNegative val="0"/>
            <c:spPr>
              <a:solidFill>
                <a:schemeClr val="accent2"/>
              </a:solidFill>
              <a:ln w="25400">
                <a:noFill/>
              </a:ln>
            </c:spPr>
          </c:dPt>
          <c:dPt>
            <c:idx val="37"/>
            <c:invertIfNegative val="0"/>
            <c:spPr>
              <a:solidFill>
                <a:schemeClr val="accent2"/>
              </a:solidFill>
              <a:ln w="25400">
                <a:noFill/>
              </a:ln>
            </c:spPr>
          </c:dPt>
          <c:dPt>
            <c:idx val="38"/>
            <c:invertIfNegative val="0"/>
            <c:spPr>
              <a:solidFill>
                <a:schemeClr val="accent2"/>
              </a:solidFill>
              <a:ln w="25400">
                <a:noFill/>
              </a:ln>
            </c:spPr>
          </c:dPt>
          <c:dLbls>
            <c:numFmt formatCode="General" sourceLinked="1"/>
            <c:showLegendKey val="0"/>
            <c:showVal val="0"/>
            <c:showBubbleSize val="0"/>
            <c:showCatName val="0"/>
            <c:showSerName val="0"/>
            <c:showPercent val="0"/>
          </c:dLbls>
          <c:cat>
            <c:strRef>
              <c:f>'Figure 6'!$B$7:$B$45</c:f>
              <c:strCache/>
            </c:strRef>
          </c:cat>
          <c:val>
            <c:numRef>
              <c:f>'Figure 6'!$H$7:$H$45</c:f>
              <c:numCache/>
            </c:numRef>
          </c:val>
        </c:ser>
        <c:overlap val="100"/>
        <c:axId val="66011534"/>
        <c:axId val="57232895"/>
      </c:barChart>
      <c:catAx>
        <c:axId val="66011534"/>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57232895"/>
        <c:crosses val="autoZero"/>
        <c:auto val="0"/>
        <c:lblOffset val="100"/>
        <c:tickLblSkip val="1"/>
        <c:noMultiLvlLbl val="0"/>
      </c:catAx>
      <c:valAx>
        <c:axId val="57232895"/>
        <c:scaling>
          <c:orientation val="minMax"/>
          <c:max val="0.16000000000000003"/>
        </c:scaling>
        <c:axPos val="l"/>
        <c:majorGridlines>
          <c:spPr>
            <a:ln w="3175">
              <a:solidFill>
                <a:srgbClr val="C0C0C0"/>
              </a:solidFill>
              <a:prstDash val="sysDash"/>
            </a:ln>
          </c:spPr>
        </c:majorGridlines>
        <c:delete val="0"/>
        <c:numFmt formatCode="0.000" sourceLinked="0"/>
        <c:majorTickMark val="out"/>
        <c:minorTickMark val="none"/>
        <c:tickLblPos val="nextTo"/>
        <c:spPr>
          <a:ln w="9525">
            <a:noFill/>
          </a:ln>
        </c:spPr>
        <c:txPr>
          <a:bodyPr/>
          <a:lstStyle/>
          <a:p>
            <a:pPr>
              <a:defRPr lang="en-US" cap="none" sz="1000" b="0" i="0" u="none" baseline="0">
                <a:solidFill>
                  <a:srgbClr val="000000"/>
                </a:solidFill>
                <a:latin typeface="Arial"/>
                <a:ea typeface="Arial"/>
                <a:cs typeface="Arial"/>
              </a:defRPr>
            </a:pPr>
          </a:p>
        </c:txPr>
        <c:crossAx val="66011534"/>
        <c:crosses val="autoZero"/>
        <c:crossBetween val="between"/>
        <c:dispUnits/>
      </c:valAx>
      <c:spPr>
        <a:noFill/>
        <a:ln w="25400">
          <a:noFill/>
        </a:ln>
      </c:spPr>
    </c:plotArea>
    <c:legend>
      <c:legendPos val="b"/>
      <c:layout>
        <c:manualLayout>
          <c:xMode val="edge"/>
          <c:yMode val="edge"/>
          <c:x val="0.299"/>
          <c:y val="0.9165"/>
          <c:w val="0.47675"/>
          <c:h val="0.07125"/>
        </c:manualLayout>
      </c:layout>
      <c:overlay val="0"/>
      <c:spPr>
        <a:noFill/>
        <a:ln w="25400">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no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5"/>
          <c:y val="0.0405"/>
          <c:w val="0.92125"/>
          <c:h val="0.74625"/>
        </c:manualLayout>
      </c:layout>
      <c:lineChart>
        <c:grouping val="standard"/>
        <c:varyColors val="0"/>
        <c:ser>
          <c:idx val="0"/>
          <c:order val="0"/>
          <c:tx>
            <c:strRef>
              <c:f>'Figure 7'!$B$6</c:f>
              <c:strCache>
                <c:ptCount val="1"/>
                <c:pt idx="0">
                  <c:v>EU-28</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7'!$C$5:$T$5</c:f>
              <c:strCache/>
            </c:strRef>
          </c:cat>
          <c:val>
            <c:numRef>
              <c:f>'Figure 7'!$C$6:$T$6</c:f>
              <c:numCache/>
            </c:numRef>
          </c:val>
          <c:smooth val="0"/>
        </c:ser>
        <c:ser>
          <c:idx val="1"/>
          <c:order val="1"/>
          <c:tx>
            <c:strRef>
              <c:f>'Figure 7'!$B$7</c:f>
              <c:strCache>
                <c:ptCount val="1"/>
                <c:pt idx="0">
                  <c:v>EA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7'!$C$5:$T$5</c:f>
              <c:strCache/>
            </c:strRef>
          </c:cat>
          <c:val>
            <c:numRef>
              <c:f>'Figure 7'!$C$7:$T$7</c:f>
              <c:numCache/>
            </c:numRef>
          </c:val>
          <c:smooth val="0"/>
        </c:ser>
        <c:marker val="1"/>
        <c:axId val="45334008"/>
        <c:axId val="5352889"/>
      </c:lineChart>
      <c:catAx>
        <c:axId val="45334008"/>
        <c:scaling>
          <c:orientation val="minMax"/>
        </c:scaling>
        <c:axPos val="b"/>
        <c:delete val="0"/>
        <c:numFmt formatCode="General" sourceLinked="1"/>
        <c:majorTickMark val="out"/>
        <c:minorTickMark val="none"/>
        <c:tickLblPos val="nextTo"/>
        <c:txPr>
          <a:bodyPr vert="horz" rot="2700000"/>
          <a:lstStyle/>
          <a:p>
            <a:pPr>
              <a:defRPr lang="en-US" cap="none" u="none" baseline="0">
                <a:latin typeface="Arial"/>
                <a:ea typeface="Arial"/>
                <a:cs typeface="Arial"/>
              </a:defRPr>
            </a:pPr>
          </a:p>
        </c:txPr>
        <c:crossAx val="5352889"/>
        <c:crosses val="autoZero"/>
        <c:auto val="0"/>
        <c:lblOffset val="100"/>
        <c:tickLblSkip val="1"/>
        <c:noMultiLvlLbl val="0"/>
      </c:catAx>
      <c:valAx>
        <c:axId val="5352889"/>
        <c:scaling>
          <c:orientation val="minMax"/>
        </c:scaling>
        <c:axPos val="l"/>
        <c:majorGridlines>
          <c:spPr>
            <a:ln w="3175">
              <a:solidFill/>
              <a:prstDash val="sysDot"/>
            </a:ln>
          </c:spPr>
        </c:majorGridlines>
        <c:delete val="0"/>
        <c:numFmt formatCode="0.00" sourceLinked="0"/>
        <c:majorTickMark val="out"/>
        <c:minorTickMark val="none"/>
        <c:tickLblPos val="nextTo"/>
        <c:spPr>
          <a:ln>
            <a:noFill/>
          </a:ln>
        </c:spPr>
        <c:txPr>
          <a:bodyPr/>
          <a:lstStyle/>
          <a:p>
            <a:pPr>
              <a:defRPr lang="en-US" cap="none" u="none" baseline="0">
                <a:latin typeface="Arial"/>
                <a:ea typeface="Arial"/>
                <a:cs typeface="Arial"/>
              </a:defRPr>
            </a:pPr>
          </a:p>
        </c:txPr>
        <c:crossAx val="45334008"/>
        <c:crosses val="autoZero"/>
        <c:crossBetween val="between"/>
        <c:dispUnits/>
      </c:valAx>
      <c:spPr>
        <a:ln>
          <a:noFill/>
        </a:ln>
      </c:spPr>
    </c:plotArea>
    <c:legend>
      <c:legendPos val="b"/>
      <c:layout/>
      <c:overlay val="0"/>
      <c:txPr>
        <a:bodyPr vert="horz" rot="0"/>
        <a:lstStyle/>
        <a:p>
          <a:pPr>
            <a:defRPr lang="en-US" cap="none" b="1" i="0" u="none" baseline="0">
              <a:latin typeface="Arial"/>
              <a:ea typeface="Arial"/>
              <a:cs typeface="Arial"/>
            </a:defRPr>
          </a:pPr>
        </a:p>
      </c:txPr>
    </c:legend>
    <c:plotVisOnly val="1"/>
    <c:dispBlanksAs val="gap"/>
    <c:showDLblsOverMax val="0"/>
  </c:chart>
  <c:spPr>
    <a:ln>
      <a:noFill/>
    </a:ln>
  </c:sp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Share of non recoverable taxes and levies (%)</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8'!$B$12:$B$43</c:f>
              <c:strCache/>
            </c:strRef>
          </c:cat>
          <c:val>
            <c:numRef>
              <c:f>'Figure 8'!$E$12:$E$43</c:f>
              <c:numCache/>
            </c:numRef>
          </c:val>
        </c:ser>
        <c:axId val="48176002"/>
        <c:axId val="30930835"/>
      </c:barChart>
      <c:catAx>
        <c:axId val="48176002"/>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Arial"/>
                <a:ea typeface="Arial"/>
                <a:cs typeface="Arial"/>
              </a:defRPr>
            </a:pPr>
          </a:p>
        </c:txPr>
        <c:crossAx val="30930835"/>
        <c:crosses val="autoZero"/>
        <c:auto val="1"/>
        <c:lblOffset val="100"/>
        <c:noMultiLvlLbl val="0"/>
      </c:catAx>
      <c:valAx>
        <c:axId val="30930835"/>
        <c:scaling>
          <c:orientation val="minMax"/>
          <c:max val="50"/>
        </c:scaling>
        <c:axPos val="l"/>
        <c:majorGridlines>
          <c:spPr>
            <a:ln w="3175">
              <a:solidFill/>
              <a:prstDash val="sysDot"/>
            </a:ln>
          </c:spPr>
        </c:majorGridlines>
        <c:delete val="0"/>
        <c:numFmt formatCode="0.0" sourceLinked="0"/>
        <c:majorTickMark val="out"/>
        <c:minorTickMark val="none"/>
        <c:tickLblPos val="nextTo"/>
        <c:spPr>
          <a:ln>
            <a:noFill/>
          </a:ln>
        </c:spPr>
        <c:txPr>
          <a:bodyPr/>
          <a:lstStyle/>
          <a:p>
            <a:pPr>
              <a:defRPr lang="en-US" cap="none" u="none" baseline="0">
                <a:latin typeface="Arial"/>
                <a:ea typeface="Arial"/>
                <a:cs typeface="Arial"/>
              </a:defRPr>
            </a:pPr>
          </a:p>
        </c:txPr>
        <c:crossAx val="48176002"/>
        <c:crosses val="autoZero"/>
        <c:crossBetween val="between"/>
        <c:dispUnits/>
      </c:valAx>
      <c:spPr>
        <a:ln>
          <a:noFill/>
        </a:ln>
      </c:spPr>
    </c:plotArea>
    <c:legend>
      <c:legendPos val="b"/>
      <c:layout/>
      <c:overlay val="0"/>
      <c:txPr>
        <a:bodyPr vert="horz" rot="0"/>
        <a:lstStyle/>
        <a:p>
          <a:pPr>
            <a:defRPr lang="en-US" cap="none" b="1" i="0" u="none" baseline="0">
              <a:latin typeface="Arial"/>
              <a:ea typeface="Arial"/>
              <a:cs typeface="Arial"/>
            </a:defRPr>
          </a:pPr>
        </a:p>
      </c:txPr>
    </c:legend>
    <c:plotVisOnly val="1"/>
    <c:dispBlanksAs val="gap"/>
    <c:showDLblsOverMax val="0"/>
  </c:chart>
  <c:spPr>
    <a:ln>
      <a:noFill/>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05"/>
          <c:y val="0.0415"/>
          <c:w val="0.84625"/>
          <c:h val="0.9445"/>
        </c:manualLayout>
      </c:layout>
      <c:barChart>
        <c:barDir val="bar"/>
        <c:grouping val="clustered"/>
        <c:varyColors val="0"/>
        <c:ser>
          <c:idx val="0"/>
          <c:order val="0"/>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FAC"/>
              </a:solidFill>
              <a:ln w="25400">
                <a:noFill/>
              </a:ln>
            </c:spPr>
          </c:dPt>
          <c:dPt>
            <c:idx val="1"/>
            <c:invertIfNegative val="0"/>
            <c:spPr>
              <a:solidFill>
                <a:srgbClr val="00AFAC"/>
              </a:solidFill>
              <a:ln w="25400">
                <a:noFill/>
              </a:ln>
            </c:spPr>
          </c:dPt>
          <c:dPt>
            <c:idx val="2"/>
            <c:invertIfNegative val="0"/>
            <c:spPr>
              <a:solidFill>
                <a:srgbClr val="00AFAC"/>
              </a:solidFill>
              <a:ln w="25400">
                <a:noFill/>
              </a:ln>
            </c:spPr>
          </c:dPt>
          <c:dPt>
            <c:idx val="3"/>
            <c:invertIfNegative val="0"/>
            <c:spPr>
              <a:solidFill>
                <a:srgbClr val="00AFAC"/>
              </a:solidFill>
              <a:ln w="25400">
                <a:noFill/>
              </a:ln>
            </c:spPr>
          </c:dPt>
          <c:dPt>
            <c:idx val="4"/>
            <c:invertIfNegative val="0"/>
            <c:spPr>
              <a:solidFill>
                <a:srgbClr val="00AFAC"/>
              </a:solidFill>
              <a:ln w="25400">
                <a:noFill/>
              </a:ln>
            </c:spPr>
          </c:dPt>
          <c:dPt>
            <c:idx val="5"/>
            <c:invertIfNegative val="0"/>
            <c:spPr>
              <a:solidFill>
                <a:srgbClr val="00AFAC"/>
              </a:solidFill>
              <a:ln w="25400">
                <a:noFill/>
              </a:ln>
            </c:spPr>
          </c:dPt>
          <c:dPt>
            <c:idx val="6"/>
            <c:invertIfNegative val="0"/>
            <c:spPr>
              <a:solidFill>
                <a:srgbClr val="00AFAC"/>
              </a:solidFill>
              <a:ln w="25400">
                <a:noFill/>
              </a:ln>
            </c:spPr>
          </c:dPt>
          <c:dPt>
            <c:idx val="7"/>
            <c:invertIfNegative val="0"/>
            <c:spPr>
              <a:solidFill>
                <a:srgbClr val="00AFAC"/>
              </a:solidFill>
              <a:ln w="25400">
                <a:noFill/>
              </a:ln>
            </c:spPr>
          </c:dPt>
          <c:dPt>
            <c:idx val="8"/>
            <c:invertIfNegative val="0"/>
            <c:spPr>
              <a:solidFill>
                <a:srgbClr val="00AFAC"/>
              </a:solidFill>
              <a:ln w="25400">
                <a:noFill/>
              </a:ln>
            </c:spPr>
          </c:dPt>
          <c:dPt>
            <c:idx val="9"/>
            <c:invertIfNegative val="0"/>
            <c:spPr>
              <a:solidFill>
                <a:srgbClr val="00AFAC"/>
              </a:solidFill>
              <a:ln w="25400">
                <a:noFill/>
              </a:ln>
            </c:spPr>
          </c:dPt>
          <c:dPt>
            <c:idx val="10"/>
            <c:invertIfNegative val="0"/>
            <c:spPr>
              <a:solidFill>
                <a:srgbClr val="00AFAC"/>
              </a:solidFill>
              <a:ln w="25400">
                <a:noFill/>
              </a:ln>
            </c:spPr>
          </c:dPt>
          <c:dPt>
            <c:idx val="11"/>
            <c:invertIfNegative val="0"/>
            <c:spPr>
              <a:solidFill>
                <a:srgbClr val="00AFAC"/>
              </a:solidFill>
              <a:ln w="25400">
                <a:noFill/>
              </a:ln>
            </c:spPr>
          </c:dPt>
          <c:dPt>
            <c:idx val="12"/>
            <c:invertIfNegative val="0"/>
            <c:spPr>
              <a:solidFill>
                <a:srgbClr val="00AFAC"/>
              </a:solidFill>
              <a:ln w="25400">
                <a:noFill/>
              </a:ln>
            </c:spPr>
          </c:dPt>
          <c:dPt>
            <c:idx val="13"/>
            <c:invertIfNegative val="0"/>
            <c:spPr>
              <a:solidFill>
                <a:srgbClr val="00AFAC"/>
              </a:solidFill>
              <a:ln w="25400">
                <a:noFill/>
              </a:ln>
            </c:spPr>
          </c:dPt>
          <c:dPt>
            <c:idx val="14"/>
            <c:invertIfNegative val="0"/>
            <c:spPr>
              <a:solidFill>
                <a:srgbClr val="00AFAC"/>
              </a:solidFill>
              <a:ln w="25400">
                <a:noFill/>
              </a:ln>
            </c:spPr>
          </c:dPt>
          <c:dPt>
            <c:idx val="15"/>
            <c:invertIfNegative val="0"/>
            <c:spPr>
              <a:solidFill>
                <a:srgbClr val="00AFAC"/>
              </a:solidFill>
              <a:ln w="25400">
                <a:noFill/>
              </a:ln>
            </c:spPr>
          </c:dPt>
          <c:dPt>
            <c:idx val="16"/>
            <c:invertIfNegative val="0"/>
            <c:spPr>
              <a:solidFill>
                <a:srgbClr val="00AFAC"/>
              </a:solidFill>
              <a:ln w="25400">
                <a:noFill/>
              </a:ln>
            </c:spPr>
          </c:dPt>
          <c:dPt>
            <c:idx val="17"/>
            <c:invertIfNegative val="0"/>
            <c:spPr>
              <a:solidFill>
                <a:srgbClr val="00AFAC"/>
              </a:solidFill>
              <a:ln w="25400">
                <a:noFill/>
              </a:ln>
            </c:spPr>
          </c:dPt>
          <c:dPt>
            <c:idx val="18"/>
            <c:invertIfNegative val="0"/>
            <c:spPr>
              <a:solidFill>
                <a:srgbClr val="00AFAC"/>
              </a:solidFill>
              <a:ln w="25400">
                <a:noFill/>
              </a:ln>
            </c:spPr>
          </c:dPt>
          <c:dPt>
            <c:idx val="19"/>
            <c:invertIfNegative val="0"/>
            <c:spPr>
              <a:solidFill>
                <a:srgbClr val="00AFAC"/>
              </a:solidFill>
              <a:ln w="25400">
                <a:noFill/>
              </a:ln>
            </c:spPr>
          </c:dPt>
          <c:dPt>
            <c:idx val="20"/>
            <c:invertIfNegative val="0"/>
            <c:spPr>
              <a:solidFill>
                <a:schemeClr val="accent1">
                  <a:lumMod val="40000"/>
                  <a:lumOff val="60000"/>
                </a:schemeClr>
              </a:solidFill>
              <a:ln w="25400">
                <a:noFill/>
              </a:ln>
            </c:spPr>
          </c:dPt>
          <c:dPt>
            <c:idx val="21"/>
            <c:invertIfNegative val="0"/>
            <c:spPr>
              <a:solidFill>
                <a:srgbClr val="00AFAC"/>
              </a:solidFill>
              <a:ln w="25400">
                <a:noFill/>
              </a:ln>
            </c:spPr>
          </c:dPt>
          <c:dPt>
            <c:idx val="22"/>
            <c:invertIfNegative val="0"/>
            <c:spPr>
              <a:solidFill>
                <a:schemeClr val="accent1">
                  <a:lumMod val="40000"/>
                  <a:lumOff val="60000"/>
                </a:schemeClr>
              </a:solidFill>
              <a:ln w="25400">
                <a:noFill/>
              </a:ln>
            </c:spPr>
          </c:dPt>
          <c:dPt>
            <c:idx val="23"/>
            <c:invertIfNegative val="0"/>
            <c:spPr>
              <a:pattFill prst="dkDnDiag">
                <a:fgClr>
                  <a:srgbClr val="FFFFFF"/>
                </a:fgClr>
                <a:bgClr>
                  <a:srgbClr val="9999FF"/>
                </a:bgClr>
              </a:pattFill>
              <a:ln w="25400">
                <a:noFill/>
              </a:ln>
            </c:spPr>
          </c:dPt>
          <c:dPt>
            <c:idx val="24"/>
            <c:invertIfNegative val="0"/>
            <c:spPr>
              <a:solidFill>
                <a:srgbClr val="00AFAC"/>
              </a:solidFill>
              <a:ln w="25400">
                <a:noFill/>
              </a:ln>
            </c:spPr>
          </c:dPt>
          <c:dPt>
            <c:idx val="25"/>
            <c:invertIfNegative val="0"/>
            <c:spPr>
              <a:solidFill>
                <a:srgbClr val="00AFAC"/>
              </a:solidFill>
              <a:ln w="25400">
                <a:noFill/>
              </a:ln>
            </c:spPr>
          </c:dPt>
          <c:dPt>
            <c:idx val="26"/>
            <c:invertIfNegative val="0"/>
            <c:spPr>
              <a:solidFill>
                <a:srgbClr val="00AFAC"/>
              </a:solidFill>
              <a:ln w="25400">
                <a:noFill/>
              </a:ln>
            </c:spPr>
          </c:dPt>
          <c:dPt>
            <c:idx val="27"/>
            <c:invertIfNegative val="0"/>
            <c:spPr>
              <a:solidFill>
                <a:srgbClr val="00AFAC"/>
              </a:solidFill>
              <a:ln w="25400">
                <a:noFill/>
              </a:ln>
            </c:spPr>
          </c:dPt>
          <c:dPt>
            <c:idx val="28"/>
            <c:invertIfNegative val="0"/>
            <c:spPr>
              <a:solidFill>
                <a:srgbClr val="00AFAC"/>
              </a:solidFill>
              <a:ln w="25400">
                <a:noFill/>
              </a:ln>
            </c:spPr>
          </c:dPt>
          <c:dPt>
            <c:idx val="29"/>
            <c:invertIfNegative val="0"/>
            <c:spPr>
              <a:solidFill>
                <a:srgbClr val="00AFAC"/>
              </a:solidFill>
              <a:ln w="25400">
                <a:noFill/>
              </a:ln>
            </c:spPr>
          </c:dPt>
          <c:dPt>
            <c:idx val="30"/>
            <c:invertIfNegative val="0"/>
            <c:spPr>
              <a:solidFill>
                <a:srgbClr val="00AFAC"/>
              </a:solidFill>
              <a:ln w="25400">
                <a:noFill/>
              </a:ln>
            </c:spPr>
          </c:dPt>
          <c:dPt>
            <c:idx val="31"/>
            <c:invertIfNegative val="0"/>
            <c:spPr>
              <a:solidFill>
                <a:srgbClr val="00AFAC"/>
              </a:solidFill>
              <a:ln w="25400">
                <a:noFill/>
              </a:ln>
            </c:spPr>
          </c:dPt>
          <c:dPt>
            <c:idx val="32"/>
            <c:invertIfNegative val="0"/>
            <c:spPr>
              <a:solidFill>
                <a:srgbClr val="00AFAC"/>
              </a:solidFill>
              <a:ln w="25400">
                <a:noFill/>
              </a:ln>
            </c:spPr>
          </c:dPt>
          <c:dPt>
            <c:idx val="33"/>
            <c:invertIfNegative val="0"/>
            <c:spPr>
              <a:solidFill>
                <a:srgbClr val="00AFAC"/>
              </a:solidFill>
              <a:ln w="25400">
                <a:noFill/>
              </a:ln>
            </c:spPr>
          </c:dPt>
          <c:dPt>
            <c:idx val="34"/>
            <c:invertIfNegative val="0"/>
            <c:spPr>
              <a:solidFill>
                <a:srgbClr val="00AFAC"/>
              </a:solidFill>
              <a:ln w="25400">
                <a:noFill/>
              </a:ln>
            </c:spPr>
          </c:dPt>
          <c:dPt>
            <c:idx val="35"/>
            <c:invertIfNegative val="0"/>
            <c:spPr>
              <a:solidFill>
                <a:srgbClr val="00AFAC"/>
              </a:solidFill>
              <a:ln w="25400">
                <a:noFill/>
              </a:ln>
            </c:spPr>
          </c:dPt>
          <c:dPt>
            <c:idx val="36"/>
            <c:invertIfNegative val="0"/>
            <c:spPr>
              <a:solidFill>
                <a:srgbClr val="00AFAC"/>
              </a:solidFill>
              <a:ln w="25400">
                <a:noFill/>
              </a:ln>
            </c:spPr>
          </c:dPt>
          <c:dPt>
            <c:idx val="37"/>
            <c:invertIfNegative val="0"/>
            <c:spPr>
              <a:solidFill>
                <a:srgbClr val="00AFAC"/>
              </a:solidFill>
              <a:ln w="25400">
                <a:noFill/>
              </a:ln>
            </c:spPr>
          </c:dPt>
          <c:dPt>
            <c:idx val="38"/>
            <c:invertIfNegative val="0"/>
            <c:spPr>
              <a:solidFill>
                <a:srgbClr val="00AFAC"/>
              </a:solidFill>
              <a:ln w="25400">
                <a:noFill/>
              </a:ln>
            </c:spPr>
          </c:dPt>
          <c:dLbls>
            <c:numFmt formatCode="General" sourceLinked="1"/>
            <c:showLegendKey val="0"/>
            <c:showVal val="0"/>
            <c:showBubbleSize val="0"/>
            <c:showCatName val="0"/>
            <c:showSerName val="0"/>
            <c:showPercent val="0"/>
          </c:dLbls>
          <c:cat>
            <c:strRef>
              <c:f>'Figure 9'!$B$9:$B$47</c:f>
              <c:strCache/>
            </c:strRef>
          </c:cat>
          <c:val>
            <c:numRef>
              <c:f>'Figure 9'!$V$9:$V$47</c:f>
              <c:numCache/>
            </c:numRef>
          </c:val>
        </c:ser>
        <c:axId val="9942060"/>
        <c:axId val="22369677"/>
      </c:barChart>
      <c:catAx>
        <c:axId val="9942060"/>
        <c:scaling>
          <c:orientation val="maxMin"/>
        </c:scaling>
        <c:axPos val="l"/>
        <c:delete val="0"/>
        <c:numFmt formatCode="General" sourceLinked="1"/>
        <c:majorTickMark val="out"/>
        <c:minorTickMark val="none"/>
        <c:tickLblPos val="low"/>
        <c:spPr>
          <a:ln w="3175">
            <a:solidFill>
              <a:srgbClr val="000000"/>
            </a:solidFill>
            <a:prstDash val="solid"/>
          </a:ln>
        </c:spPr>
        <c:crossAx val="22369677"/>
        <c:crosses val="autoZero"/>
        <c:auto val="0"/>
        <c:lblOffset val="100"/>
        <c:noMultiLvlLbl val="0"/>
      </c:catAx>
      <c:valAx>
        <c:axId val="22369677"/>
        <c:scaling>
          <c:orientation val="minMax"/>
          <c:max val="0.30000000000000004"/>
          <c:min val="-0.30000000000000004"/>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9942060"/>
        <c:crosses val="autoZero"/>
        <c:crossBetween val="between"/>
        <c:dispUnits/>
        <c:majorUnit val="0.05000000000000001"/>
        <c:minorUnit val="0.02"/>
      </c:valAx>
      <c:spPr>
        <a:noFill/>
        <a:ln w="25400">
          <a:noFill/>
        </a:ln>
      </c:spPr>
    </c:plotArea>
    <c:plotVisOnly val="1"/>
    <c:dispBlanksAs val="gap"/>
    <c:showDLblsOverMax val="0"/>
  </c:chart>
  <c:spPr>
    <a:solidFill>
      <a:srgbClr val="FFFFFF"/>
    </a:solidFill>
    <a:ln w="12700">
      <a:no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6</xdr:col>
      <xdr:colOff>238125</xdr:colOff>
      <xdr:row>3</xdr:row>
      <xdr:rowOff>47625</xdr:rowOff>
    </xdr:to>
    <xdr:pic>
      <xdr:nvPicPr>
        <xdr:cNvPr id="2" name="Picture 2" descr="cid:image002.png@01CFFDC0.E8B09AF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 y="219075"/>
          <a:ext cx="3457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6</xdr:row>
      <xdr:rowOff>0</xdr:rowOff>
    </xdr:from>
    <xdr:to>
      <xdr:col>20</xdr:col>
      <xdr:colOff>371475</xdr:colOff>
      <xdr:row>6</xdr:row>
      <xdr:rowOff>0</xdr:rowOff>
    </xdr:to>
    <xdr:sp macro="" textlink="">
      <xdr:nvSpPr>
        <xdr:cNvPr id="2" name="Line 3"/>
        <xdr:cNvSpPr>
          <a:spLocks noChangeShapeType="1"/>
        </xdr:cNvSpPr>
      </xdr:nvSpPr>
      <xdr:spPr bwMode="auto">
        <a:xfrm>
          <a:off x="1733550" y="1000125"/>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prstDash val="solid"/>
          <a:round/>
          <a:headEnd type="none"/>
          <a:tailEnd type="none"/>
        </a:ln>
        <a:extLst>
          <a:ext uri="{909E8E84-426E-40DD-AFC4-6F175D3DCCD1}">
            <a14:hiddenFill xmlns:a14="http://schemas.microsoft.com/office/drawing/2010/main">
              <a:noFill/>
            </a14:hiddenFill>
          </a:ext>
        </a:extLst>
      </xdr:spPr>
    </xdr:sp>
    <xdr:clientData/>
  </xdr:twoCellAnchor>
  <xdr:twoCellAnchor>
    <xdr:from>
      <xdr:col>24</xdr:col>
      <xdr:colOff>28575</xdr:colOff>
      <xdr:row>3</xdr:row>
      <xdr:rowOff>19050</xdr:rowOff>
    </xdr:from>
    <xdr:to>
      <xdr:col>35</xdr:col>
      <xdr:colOff>304800</xdr:colOff>
      <xdr:row>51</xdr:row>
      <xdr:rowOff>123825</xdr:rowOff>
    </xdr:to>
    <xdr:graphicFrame macro="">
      <xdr:nvGraphicFramePr>
        <xdr:cNvPr id="3" name="Chart 4"/>
        <xdr:cNvGraphicFramePr/>
      </xdr:nvGraphicFramePr>
      <xdr:xfrm>
        <a:off x="4086225" y="552450"/>
        <a:ext cx="6981825" cy="7791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108</xdr:row>
      <xdr:rowOff>0</xdr:rowOff>
    </xdr:from>
    <xdr:to>
      <xdr:col>10</xdr:col>
      <xdr:colOff>0</xdr:colOff>
      <xdr:row>108</xdr:row>
      <xdr:rowOff>0</xdr:rowOff>
    </xdr:to>
    <xdr:graphicFrame macro="">
      <xdr:nvGraphicFramePr>
        <xdr:cNvPr id="2" name="Chart 1"/>
        <xdr:cNvGraphicFramePr/>
      </xdr:nvGraphicFramePr>
      <xdr:xfrm>
        <a:off x="1600200" y="19592925"/>
        <a:ext cx="5343525" cy="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61</xdr:row>
      <xdr:rowOff>9525</xdr:rowOff>
    </xdr:from>
    <xdr:to>
      <xdr:col>20</xdr:col>
      <xdr:colOff>47625</xdr:colOff>
      <xdr:row>93</xdr:row>
      <xdr:rowOff>104775</xdr:rowOff>
    </xdr:to>
    <xdr:graphicFrame macro="">
      <xdr:nvGraphicFramePr>
        <xdr:cNvPr id="3" name="Chart 2"/>
        <xdr:cNvGraphicFramePr/>
      </xdr:nvGraphicFramePr>
      <xdr:xfrm>
        <a:off x="3952875" y="10629900"/>
        <a:ext cx="9134475" cy="6191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4</xdr:row>
      <xdr:rowOff>38100</xdr:rowOff>
    </xdr:from>
    <xdr:to>
      <xdr:col>28</xdr:col>
      <xdr:colOff>142875</xdr:colOff>
      <xdr:row>36</xdr:row>
      <xdr:rowOff>57150</xdr:rowOff>
    </xdr:to>
    <xdr:graphicFrame macro="">
      <xdr:nvGraphicFramePr>
        <xdr:cNvPr id="2" name="Chart 1"/>
        <xdr:cNvGraphicFramePr/>
      </xdr:nvGraphicFramePr>
      <xdr:xfrm>
        <a:off x="7134225" y="685800"/>
        <a:ext cx="10448925" cy="5200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13</xdr:row>
      <xdr:rowOff>133350</xdr:rowOff>
    </xdr:from>
    <xdr:to>
      <xdr:col>17</xdr:col>
      <xdr:colOff>285750</xdr:colOff>
      <xdr:row>44</xdr:row>
      <xdr:rowOff>38100</xdr:rowOff>
    </xdr:to>
    <xdr:graphicFrame macro="">
      <xdr:nvGraphicFramePr>
        <xdr:cNvPr id="2" name="Chart 1"/>
        <xdr:cNvGraphicFramePr/>
      </xdr:nvGraphicFramePr>
      <xdr:xfrm>
        <a:off x="914400" y="2257425"/>
        <a:ext cx="8105775" cy="5791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523875</xdr:colOff>
      <xdr:row>4</xdr:row>
      <xdr:rowOff>28575</xdr:rowOff>
    </xdr:from>
    <xdr:to>
      <xdr:col>30</xdr:col>
      <xdr:colOff>200025</xdr:colOff>
      <xdr:row>39</xdr:row>
      <xdr:rowOff>38100</xdr:rowOff>
    </xdr:to>
    <xdr:graphicFrame macro="">
      <xdr:nvGraphicFramePr>
        <xdr:cNvPr id="2" name="Chart 1"/>
        <xdr:cNvGraphicFramePr/>
      </xdr:nvGraphicFramePr>
      <xdr:xfrm>
        <a:off x="4057650" y="752475"/>
        <a:ext cx="10172700" cy="5810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xdr:row>
      <xdr:rowOff>133350</xdr:rowOff>
    </xdr:from>
    <xdr:to>
      <xdr:col>34</xdr:col>
      <xdr:colOff>438150</xdr:colOff>
      <xdr:row>49</xdr:row>
      <xdr:rowOff>66675</xdr:rowOff>
    </xdr:to>
    <xdr:graphicFrame macro="">
      <xdr:nvGraphicFramePr>
        <xdr:cNvPr id="2" name="Chart 1"/>
        <xdr:cNvGraphicFramePr/>
      </xdr:nvGraphicFramePr>
      <xdr:xfrm>
        <a:off x="4200525" y="676275"/>
        <a:ext cx="6477000" cy="7305675"/>
      </xdr:xfrm>
      <a:graphic>
        <a:graphicData uri="http://schemas.openxmlformats.org/drawingml/2006/chart">
          <c:chart xmlns:c="http://schemas.openxmlformats.org/drawingml/2006/chart" r:id="rId1"/>
        </a:graphicData>
      </a:graphic>
    </xdr:graphicFrame>
    <xdr:clientData/>
  </xdr:twoCellAnchor>
  <xdr:twoCellAnchor>
    <xdr:from>
      <xdr:col>20</xdr:col>
      <xdr:colOff>114300</xdr:colOff>
      <xdr:row>6</xdr:row>
      <xdr:rowOff>9525</xdr:rowOff>
    </xdr:from>
    <xdr:to>
      <xdr:col>20</xdr:col>
      <xdr:colOff>371475</xdr:colOff>
      <xdr:row>6</xdr:row>
      <xdr:rowOff>9525</xdr:rowOff>
    </xdr:to>
    <xdr:sp macro="" textlink="">
      <xdr:nvSpPr>
        <xdr:cNvPr id="3" name="Line 2"/>
        <xdr:cNvSpPr>
          <a:spLocks noChangeShapeType="1"/>
        </xdr:cNvSpPr>
      </xdr:nvSpPr>
      <xdr:spPr bwMode="auto">
        <a:xfrm>
          <a:off x="1828800" y="971550"/>
          <a:ext cx="257175" cy="0"/>
        </a:xfrm>
        <a:prstGeom prst="line">
          <a:avLst/>
        </a:prstGeom>
        <a:noFill/>
        <a:ln w="9525">
          <a:solidFill>
            <a:srgbClr xmlns:a14="http://schemas.microsoft.com/office/drawing/2010/main" xmlns:mc="http://schemas.openxmlformats.org/markup-compatibility/2006" val="000000" mc:Ignorable="a14" a14:legacySpreadsheetColorIndex="64"/>
          </a:solidFill>
          <a:prstDash val="solid"/>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64</xdr:row>
      <xdr:rowOff>209550</xdr:rowOff>
    </xdr:from>
    <xdr:to>
      <xdr:col>22</xdr:col>
      <xdr:colOff>552450</xdr:colOff>
      <xdr:row>99</xdr:row>
      <xdr:rowOff>85725</xdr:rowOff>
    </xdr:to>
    <xdr:graphicFrame macro="">
      <xdr:nvGraphicFramePr>
        <xdr:cNvPr id="3" name="Chart 2"/>
        <xdr:cNvGraphicFramePr/>
      </xdr:nvGraphicFramePr>
      <xdr:xfrm>
        <a:off x="4248150" y="11344275"/>
        <a:ext cx="10601325" cy="66294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5</xdr:row>
      <xdr:rowOff>66675</xdr:rowOff>
    </xdr:from>
    <xdr:to>
      <xdr:col>26</xdr:col>
      <xdr:colOff>47625</xdr:colOff>
      <xdr:row>37</xdr:row>
      <xdr:rowOff>152400</xdr:rowOff>
    </xdr:to>
    <xdr:graphicFrame macro="">
      <xdr:nvGraphicFramePr>
        <xdr:cNvPr id="2" name="Chart 2"/>
        <xdr:cNvGraphicFramePr/>
      </xdr:nvGraphicFramePr>
      <xdr:xfrm>
        <a:off x="6229350" y="952500"/>
        <a:ext cx="97155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12</xdr:row>
      <xdr:rowOff>76200</xdr:rowOff>
    </xdr:from>
    <xdr:to>
      <xdr:col>18</xdr:col>
      <xdr:colOff>228600</xdr:colOff>
      <xdr:row>43</xdr:row>
      <xdr:rowOff>28575</xdr:rowOff>
    </xdr:to>
    <xdr:graphicFrame macro="">
      <xdr:nvGraphicFramePr>
        <xdr:cNvPr id="2" name="Chart 2"/>
        <xdr:cNvGraphicFramePr/>
      </xdr:nvGraphicFramePr>
      <xdr:xfrm>
        <a:off x="628650" y="2124075"/>
        <a:ext cx="9134475" cy="5819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7</xdr:row>
      <xdr:rowOff>47625</xdr:rowOff>
    </xdr:from>
    <xdr:to>
      <xdr:col>22</xdr:col>
      <xdr:colOff>352425</xdr:colOff>
      <xdr:row>38</xdr:row>
      <xdr:rowOff>104775</xdr:rowOff>
    </xdr:to>
    <xdr:graphicFrame macro="">
      <xdr:nvGraphicFramePr>
        <xdr:cNvPr id="7" name="Chart 6"/>
        <xdr:cNvGraphicFramePr/>
      </xdr:nvGraphicFramePr>
      <xdr:xfrm>
        <a:off x="3505200" y="1371600"/>
        <a:ext cx="8543925" cy="5076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workbookViewId="0" topLeftCell="A1">
      <selection activeCell="S21" sqref="S21"/>
    </sheetView>
  </sheetViews>
  <sheetFormatPr defaultColWidth="9.140625" defaultRowHeight="15"/>
  <cols>
    <col min="1" max="3" width="9.140625" style="187" customWidth="1"/>
    <col min="4" max="4" width="11.7109375" style="187" bestFit="1" customWidth="1"/>
    <col min="5" max="14" width="9.140625" style="187" customWidth="1"/>
    <col min="15" max="16384" width="9.140625" style="187" customWidth="1"/>
  </cols>
  <sheetData>
    <row r="1" spans="1:9" ht="17.25" customHeight="1">
      <c r="A1" s="184"/>
      <c r="B1" s="185"/>
      <c r="C1" s="186"/>
      <c r="D1" s="186"/>
      <c r="E1" s="186"/>
      <c r="F1" s="186"/>
      <c r="G1" s="186"/>
      <c r="H1" s="186"/>
      <c r="I1" s="186"/>
    </row>
    <row r="2" spans="1:9" ht="17.25" customHeight="1">
      <c r="A2" s="186"/>
      <c r="B2" s="186"/>
      <c r="C2" s="186"/>
      <c r="D2" s="186"/>
      <c r="E2" s="186"/>
      <c r="F2" s="186"/>
      <c r="G2" s="186"/>
      <c r="H2" s="186"/>
      <c r="I2" s="186"/>
    </row>
    <row r="3" spans="1:9" ht="17.25" customHeight="1">
      <c r="A3" s="186"/>
      <c r="B3" s="186"/>
      <c r="C3" s="188"/>
      <c r="D3" s="186"/>
      <c r="E3" s="189"/>
      <c r="F3" s="190"/>
      <c r="G3" s="190"/>
      <c r="H3" s="190"/>
      <c r="I3" s="190"/>
    </row>
    <row r="4" spans="1:9" ht="17.25" customHeight="1">
      <c r="A4" s="186"/>
      <c r="B4" s="186"/>
      <c r="C4" s="186"/>
      <c r="D4" s="186"/>
      <c r="E4" s="186"/>
      <c r="F4" s="186"/>
      <c r="G4" s="186"/>
      <c r="H4" s="186"/>
      <c r="I4" s="186"/>
    </row>
    <row r="5" spans="1:16" ht="45.75" customHeight="1">
      <c r="A5" s="191" t="s">
        <v>143</v>
      </c>
      <c r="B5" s="194"/>
      <c r="C5" s="192"/>
      <c r="D5" s="192"/>
      <c r="E5" s="193"/>
      <c r="F5" s="192"/>
      <c r="G5" s="192"/>
      <c r="H5" s="192"/>
      <c r="I5" s="192"/>
      <c r="J5" s="194"/>
      <c r="K5" s="194"/>
      <c r="L5" s="194"/>
      <c r="M5" s="194"/>
      <c r="N5" s="194"/>
      <c r="O5" s="194"/>
      <c r="P5" s="194"/>
    </row>
    <row r="6" spans="1:16" ht="17.25" customHeight="1">
      <c r="A6" s="194" t="s">
        <v>148</v>
      </c>
      <c r="B6" s="194"/>
      <c r="C6" s="194"/>
      <c r="D6" s="194"/>
      <c r="E6" s="194"/>
      <c r="F6" s="194"/>
      <c r="G6" s="194"/>
      <c r="H6" s="194"/>
      <c r="I6" s="194"/>
      <c r="J6" s="194"/>
      <c r="K6" s="194"/>
      <c r="L6" s="194"/>
      <c r="M6" s="194"/>
      <c r="N6" s="194"/>
      <c r="O6" s="194"/>
      <c r="P6" s="194"/>
    </row>
    <row r="7" spans="1:16" s="196" customFormat="1" ht="17.25" customHeight="1">
      <c r="A7" s="195"/>
      <c r="B7" s="195"/>
      <c r="C7" s="195"/>
      <c r="D7" s="195"/>
      <c r="E7" s="195"/>
      <c r="F7" s="195"/>
      <c r="G7" s="195"/>
      <c r="H7" s="195"/>
      <c r="I7" s="195"/>
      <c r="J7" s="195"/>
      <c r="K7" s="195"/>
      <c r="L7" s="195"/>
      <c r="M7" s="195"/>
      <c r="N7" s="195"/>
      <c r="O7" s="195"/>
      <c r="P7" s="195"/>
    </row>
    <row r="8" spans="1:16" ht="17.25" customHeight="1">
      <c r="A8" s="197" t="s">
        <v>144</v>
      </c>
      <c r="B8" s="197"/>
      <c r="C8" s="197"/>
      <c r="D8" s="197"/>
      <c r="E8" s="197"/>
      <c r="F8" s="197"/>
      <c r="G8" s="197"/>
      <c r="H8" s="197"/>
      <c r="I8" s="197"/>
      <c r="J8" s="194"/>
      <c r="K8" s="194"/>
      <c r="L8" s="194"/>
      <c r="M8" s="194"/>
      <c r="N8" s="194"/>
      <c r="O8" s="194"/>
      <c r="P8" s="194"/>
    </row>
    <row r="9" spans="1:16" ht="17.25" customHeight="1">
      <c r="A9" s="197"/>
      <c r="B9" s="197"/>
      <c r="C9" s="197"/>
      <c r="D9" s="197"/>
      <c r="E9" s="197"/>
      <c r="F9" s="197"/>
      <c r="G9" s="197"/>
      <c r="H9" s="197"/>
      <c r="I9" s="197"/>
      <c r="J9" s="194"/>
      <c r="K9" s="194"/>
      <c r="L9" s="194"/>
      <c r="M9" s="194"/>
      <c r="N9" s="194"/>
      <c r="O9" s="194"/>
      <c r="P9" s="194"/>
    </row>
    <row r="10" spans="1:16" ht="17.25" customHeight="1">
      <c r="A10" s="194" t="s">
        <v>145</v>
      </c>
      <c r="B10" s="194"/>
      <c r="C10" s="194"/>
      <c r="D10" s="194"/>
      <c r="E10" s="194"/>
      <c r="F10" s="194"/>
      <c r="G10" s="194"/>
      <c r="H10" s="194"/>
      <c r="I10" s="194"/>
      <c r="J10" s="194"/>
      <c r="K10" s="194"/>
      <c r="L10" s="194"/>
      <c r="M10" s="194"/>
      <c r="N10" s="194"/>
      <c r="O10" s="194"/>
      <c r="P10" s="194"/>
    </row>
    <row r="11" spans="1:16" ht="17.25" customHeight="1">
      <c r="A11" s="194" t="s">
        <v>46</v>
      </c>
      <c r="B11" s="194"/>
      <c r="C11" s="194"/>
      <c r="D11" s="194"/>
      <c r="E11" s="194"/>
      <c r="F11" s="194"/>
      <c r="G11" s="194"/>
      <c r="H11" s="194"/>
      <c r="I11" s="194"/>
      <c r="J11" s="194"/>
      <c r="K11" s="194"/>
      <c r="L11" s="194"/>
      <c r="M11" s="194"/>
      <c r="N11" s="194"/>
      <c r="O11" s="194"/>
      <c r="P11" s="194"/>
    </row>
    <row r="12" spans="1:16" ht="17.25" customHeight="1">
      <c r="A12" s="194" t="s">
        <v>118</v>
      </c>
      <c r="B12" s="194"/>
      <c r="C12" s="194"/>
      <c r="D12" s="194"/>
      <c r="E12" s="194"/>
      <c r="F12" s="194"/>
      <c r="G12" s="194"/>
      <c r="H12" s="194"/>
      <c r="I12" s="194"/>
      <c r="J12" s="194"/>
      <c r="K12" s="194"/>
      <c r="L12" s="194"/>
      <c r="M12" s="194"/>
      <c r="N12" s="194"/>
      <c r="O12" s="194"/>
      <c r="P12" s="194"/>
    </row>
    <row r="13" spans="1:16" ht="17.25" customHeight="1">
      <c r="A13" s="194" t="s">
        <v>149</v>
      </c>
      <c r="B13" s="194"/>
      <c r="C13" s="194"/>
      <c r="D13" s="194"/>
      <c r="E13" s="194"/>
      <c r="F13" s="194"/>
      <c r="G13" s="194"/>
      <c r="H13" s="194"/>
      <c r="I13" s="194"/>
      <c r="J13" s="194"/>
      <c r="K13" s="194"/>
      <c r="L13" s="194"/>
      <c r="M13" s="194"/>
      <c r="N13" s="194"/>
      <c r="O13" s="194"/>
      <c r="P13" s="194"/>
    </row>
    <row r="14" spans="1:16" ht="17.25" customHeight="1">
      <c r="A14" s="194" t="s">
        <v>150</v>
      </c>
      <c r="B14" s="194"/>
      <c r="C14" s="194"/>
      <c r="D14" s="194"/>
      <c r="E14" s="194"/>
      <c r="F14" s="194"/>
      <c r="G14" s="194"/>
      <c r="H14" s="194"/>
      <c r="I14" s="194"/>
      <c r="J14" s="194"/>
      <c r="K14" s="194"/>
      <c r="L14" s="194"/>
      <c r="M14" s="194"/>
      <c r="N14" s="194"/>
      <c r="O14" s="194"/>
      <c r="P14" s="194"/>
    </row>
    <row r="15" spans="1:16" ht="17.25" customHeight="1">
      <c r="A15" s="194" t="s">
        <v>151</v>
      </c>
      <c r="B15" s="194"/>
      <c r="C15" s="194"/>
      <c r="D15" s="194"/>
      <c r="E15" s="194"/>
      <c r="F15" s="194"/>
      <c r="G15" s="194"/>
      <c r="H15" s="194"/>
      <c r="I15" s="194"/>
      <c r="J15" s="194"/>
      <c r="K15" s="194"/>
      <c r="L15" s="194"/>
      <c r="M15" s="194"/>
      <c r="N15" s="194"/>
      <c r="O15" s="194"/>
      <c r="P15" s="194"/>
    </row>
    <row r="16" spans="1:16" ht="17.25" customHeight="1">
      <c r="A16" s="194" t="s">
        <v>129</v>
      </c>
      <c r="B16" s="194"/>
      <c r="C16" s="194"/>
      <c r="D16" s="194"/>
      <c r="E16" s="194"/>
      <c r="F16" s="194"/>
      <c r="G16" s="194"/>
      <c r="H16" s="194"/>
      <c r="I16" s="194"/>
      <c r="J16" s="194"/>
      <c r="K16" s="194"/>
      <c r="L16" s="194"/>
      <c r="M16" s="194"/>
      <c r="N16" s="194"/>
      <c r="O16" s="194"/>
      <c r="P16" s="194"/>
    </row>
    <row r="17" spans="1:16" ht="17.25" customHeight="1">
      <c r="A17" s="194" t="s">
        <v>133</v>
      </c>
      <c r="B17" s="194"/>
      <c r="C17" s="194"/>
      <c r="D17" s="194"/>
      <c r="E17" s="194"/>
      <c r="F17" s="194"/>
      <c r="G17" s="194"/>
      <c r="H17" s="194"/>
      <c r="I17" s="194"/>
      <c r="J17" s="194"/>
      <c r="K17" s="194"/>
      <c r="L17" s="194"/>
      <c r="M17" s="194"/>
      <c r="N17" s="194"/>
      <c r="O17" s="194"/>
      <c r="P17" s="194"/>
    </row>
    <row r="18" spans="1:16" ht="17.25" customHeight="1">
      <c r="A18" s="194" t="s">
        <v>136</v>
      </c>
      <c r="B18" s="194"/>
      <c r="C18" s="194"/>
      <c r="D18" s="194"/>
      <c r="E18" s="194"/>
      <c r="F18" s="194"/>
      <c r="G18" s="194"/>
      <c r="H18" s="194"/>
      <c r="I18" s="194"/>
      <c r="J18" s="194"/>
      <c r="K18" s="194"/>
      <c r="L18" s="194"/>
      <c r="M18" s="194"/>
      <c r="N18" s="194"/>
      <c r="O18" s="194"/>
      <c r="P18" s="194"/>
    </row>
    <row r="19" spans="1:16" ht="17.25" customHeight="1">
      <c r="A19" s="194" t="s">
        <v>152</v>
      </c>
      <c r="B19" s="194"/>
      <c r="C19" s="194"/>
      <c r="D19" s="194"/>
      <c r="E19" s="194"/>
      <c r="F19" s="194"/>
      <c r="G19" s="194"/>
      <c r="H19" s="194"/>
      <c r="I19" s="194"/>
      <c r="J19" s="194"/>
      <c r="K19" s="194"/>
      <c r="L19" s="194"/>
      <c r="M19" s="194"/>
      <c r="N19" s="194"/>
      <c r="O19" s="194"/>
      <c r="P19" s="194"/>
    </row>
    <row r="20" spans="1:16" ht="17.25" customHeight="1">
      <c r="A20" s="194" t="s">
        <v>153</v>
      </c>
      <c r="B20" s="194"/>
      <c r="C20" s="194"/>
      <c r="D20" s="194"/>
      <c r="E20" s="194"/>
      <c r="F20" s="194"/>
      <c r="G20" s="194"/>
      <c r="H20" s="194"/>
      <c r="I20" s="194"/>
      <c r="J20" s="194"/>
      <c r="K20" s="194"/>
      <c r="L20" s="194"/>
      <c r="M20" s="194"/>
      <c r="N20" s="194"/>
      <c r="O20" s="194"/>
      <c r="P20" s="194"/>
    </row>
    <row r="21" spans="1:16" ht="17.25" customHeight="1">
      <c r="A21" s="194" t="s">
        <v>154</v>
      </c>
      <c r="B21" s="194"/>
      <c r="C21" s="194"/>
      <c r="D21" s="194"/>
      <c r="E21" s="194"/>
      <c r="F21" s="194"/>
      <c r="G21" s="194"/>
      <c r="H21" s="194"/>
      <c r="I21" s="194"/>
      <c r="J21" s="194"/>
      <c r="K21" s="194"/>
      <c r="L21" s="194"/>
      <c r="M21" s="194"/>
      <c r="N21" s="194"/>
      <c r="O21" s="194"/>
      <c r="P21" s="194"/>
    </row>
    <row r="22" spans="1:16" ht="17.25" customHeight="1">
      <c r="A22" s="194" t="s">
        <v>155</v>
      </c>
      <c r="B22" s="194"/>
      <c r="C22" s="194"/>
      <c r="D22" s="194"/>
      <c r="E22" s="194"/>
      <c r="F22" s="194"/>
      <c r="G22" s="194"/>
      <c r="H22" s="194"/>
      <c r="I22" s="194"/>
      <c r="J22" s="194"/>
      <c r="K22" s="194"/>
      <c r="L22" s="194"/>
      <c r="M22" s="194"/>
      <c r="N22" s="194"/>
      <c r="O22" s="194"/>
      <c r="P22" s="194"/>
    </row>
    <row r="23" spans="1:16" ht="17.25" customHeight="1">
      <c r="A23" s="194" t="s">
        <v>156</v>
      </c>
      <c r="B23" s="194"/>
      <c r="C23" s="194"/>
      <c r="D23" s="194"/>
      <c r="E23" s="194"/>
      <c r="F23" s="194"/>
      <c r="G23" s="194"/>
      <c r="H23" s="194"/>
      <c r="I23" s="194"/>
      <c r="J23" s="194"/>
      <c r="K23" s="194"/>
      <c r="L23" s="194"/>
      <c r="M23" s="194"/>
      <c r="N23" s="194"/>
      <c r="O23" s="194"/>
      <c r="P23" s="194"/>
    </row>
    <row r="24" spans="1:16" ht="17.25" customHeight="1">
      <c r="A24" s="194"/>
      <c r="B24" s="194"/>
      <c r="C24" s="194"/>
      <c r="D24" s="194"/>
      <c r="E24" s="194"/>
      <c r="F24" s="194"/>
      <c r="G24" s="194"/>
      <c r="H24" s="194"/>
      <c r="I24" s="194"/>
      <c r="J24" s="194"/>
      <c r="K24" s="194"/>
      <c r="L24" s="194"/>
      <c r="M24" s="194"/>
      <c r="N24" s="194"/>
      <c r="O24" s="194"/>
      <c r="P24" s="194"/>
    </row>
    <row r="25" spans="1:16" ht="17.25" customHeight="1">
      <c r="A25" s="530" t="s">
        <v>146</v>
      </c>
      <c r="B25" s="530"/>
      <c r="C25" s="530"/>
      <c r="D25" s="530"/>
      <c r="E25" s="530"/>
      <c r="F25" s="530"/>
      <c r="G25" s="530"/>
      <c r="H25" s="530"/>
      <c r="I25" s="530"/>
      <c r="J25" s="194"/>
      <c r="K25" s="194"/>
      <c r="L25" s="194"/>
      <c r="M25" s="194"/>
      <c r="N25" s="194"/>
      <c r="O25" s="194"/>
      <c r="P25" s="194"/>
    </row>
    <row r="26" spans="1:16" ht="17.25" customHeight="1">
      <c r="A26" s="530"/>
      <c r="B26" s="530"/>
      <c r="C26" s="530"/>
      <c r="D26" s="530"/>
      <c r="E26" s="530"/>
      <c r="F26" s="530"/>
      <c r="G26" s="530"/>
      <c r="H26" s="530"/>
      <c r="I26" s="530"/>
      <c r="J26" s="194"/>
      <c r="K26" s="194"/>
      <c r="L26" s="194"/>
      <c r="M26" s="194"/>
      <c r="N26" s="194"/>
      <c r="O26" s="194"/>
      <c r="P26" s="194"/>
    </row>
    <row r="27" spans="1:16" ht="17.25" customHeight="1">
      <c r="A27" s="530"/>
      <c r="B27" s="530"/>
      <c r="C27" s="530"/>
      <c r="D27" s="530"/>
      <c r="E27" s="530"/>
      <c r="F27" s="530"/>
      <c r="G27" s="530"/>
      <c r="H27" s="530"/>
      <c r="I27" s="530"/>
      <c r="J27" s="194"/>
      <c r="K27" s="194"/>
      <c r="L27" s="194"/>
      <c r="M27" s="194"/>
      <c r="N27" s="194"/>
      <c r="O27" s="194"/>
      <c r="P27" s="194"/>
    </row>
    <row r="28" spans="1:16" ht="17.25" customHeight="1">
      <c r="A28" s="194"/>
      <c r="B28" s="194"/>
      <c r="C28" s="194"/>
      <c r="D28" s="194"/>
      <c r="E28" s="194"/>
      <c r="F28" s="194"/>
      <c r="G28" s="194"/>
      <c r="H28" s="194"/>
      <c r="I28" s="194"/>
      <c r="J28" s="194"/>
      <c r="K28" s="194"/>
      <c r="L28" s="194"/>
      <c r="M28" s="194"/>
      <c r="N28" s="194"/>
      <c r="O28" s="194"/>
      <c r="P28" s="194"/>
    </row>
    <row r="29" spans="1:16" ht="17.25" customHeight="1">
      <c r="A29" s="198"/>
      <c r="B29" s="198"/>
      <c r="C29" s="199" t="s">
        <v>147</v>
      </c>
      <c r="D29" s="198" t="s">
        <v>166</v>
      </c>
      <c r="E29" s="198"/>
      <c r="F29" s="198"/>
      <c r="G29" s="198"/>
      <c r="H29" s="198"/>
      <c r="I29" s="194"/>
      <c r="J29" s="194"/>
      <c r="K29" s="194"/>
      <c r="L29" s="194"/>
      <c r="M29" s="194"/>
      <c r="N29" s="194"/>
      <c r="O29" s="194"/>
      <c r="P29" s="194"/>
    </row>
    <row r="30" spans="1:16" ht="25.5" customHeight="1">
      <c r="A30" s="194"/>
      <c r="B30" s="194"/>
      <c r="C30" s="194"/>
      <c r="D30" s="194"/>
      <c r="E30" s="194"/>
      <c r="F30" s="194"/>
      <c r="G30" s="194"/>
      <c r="H30" s="194"/>
      <c r="I30" s="194"/>
      <c r="J30" s="194"/>
      <c r="K30" s="194"/>
      <c r="L30" s="194"/>
      <c r="M30" s="194"/>
      <c r="N30" s="194"/>
      <c r="O30" s="194"/>
      <c r="P30" s="194"/>
    </row>
    <row r="31" ht="25.5" customHeight="1"/>
    <row r="32" ht="25.5" customHeight="1"/>
    <row r="33" ht="25.5" customHeight="1"/>
    <row r="34" ht="25.5" customHeight="1"/>
    <row r="35" ht="25.5" customHeight="1"/>
    <row r="36" ht="25.5" customHeight="1"/>
    <row r="37" ht="25.5" customHeight="1"/>
    <row r="38" ht="25.5" customHeight="1"/>
    <row r="39" ht="25.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sheetData>
  <mergeCells count="1">
    <mergeCell ref="A25:I27"/>
  </mergeCells>
  <printOptions/>
  <pageMargins left="0.7" right="0.7" top="0.75" bottom="0.75" header="0.3" footer="0.3"/>
  <pageSetup fitToHeight="1" fitToWidth="1" horizontalDpi="600" verticalDpi="600" orientation="landscape" paperSize="9" scale="54"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7"/>
  <sheetViews>
    <sheetView showGridLines="0" workbookViewId="0" topLeftCell="A1">
      <selection activeCell="J6" sqref="J6:W46"/>
    </sheetView>
  </sheetViews>
  <sheetFormatPr defaultColWidth="9.140625" defaultRowHeight="15"/>
  <cols>
    <col min="1" max="1" width="4.140625" style="38" customWidth="1"/>
    <col min="2" max="2" width="20.421875" style="48" customWidth="1"/>
    <col min="3" max="3" width="10.140625" style="38" hidden="1" customWidth="1"/>
    <col min="4" max="4" width="13.7109375" style="38" hidden="1" customWidth="1"/>
    <col min="5" max="5" width="13.7109375" style="38" customWidth="1"/>
    <col min="6" max="6" width="6.28125" style="38" customWidth="1"/>
    <col min="7" max="7" width="5.7109375" style="38" hidden="1" customWidth="1"/>
    <col min="8" max="8" width="10.140625" style="38" hidden="1" customWidth="1"/>
    <col min="9" max="9" width="13.7109375" style="38" hidden="1" customWidth="1"/>
    <col min="10" max="10" width="13.7109375" style="38" customWidth="1"/>
    <col min="11" max="11" width="1.7109375" style="38" customWidth="1"/>
    <col min="12" max="12" width="5.7109375" style="38" customWidth="1"/>
    <col min="13" max="13" width="7.140625" style="38" customWidth="1"/>
    <col min="14" max="14" width="12.8515625" style="38" customWidth="1"/>
    <col min="15" max="16" width="17.421875" style="38" customWidth="1"/>
    <col min="17" max="16384" width="9.140625" style="38" customWidth="1"/>
  </cols>
  <sheetData>
    <row r="2" spans="3:13" ht="15">
      <c r="C2" s="68"/>
      <c r="D2" s="68"/>
      <c r="E2" s="68"/>
      <c r="M2" s="257" t="s">
        <v>173</v>
      </c>
    </row>
    <row r="3" spans="3:5" ht="15">
      <c r="C3" s="57"/>
      <c r="D3" s="57"/>
      <c r="E3" s="57"/>
    </row>
    <row r="4" spans="2:6" ht="12.75" customHeight="1">
      <c r="B4" s="574" t="s">
        <v>132</v>
      </c>
      <c r="C4" s="569" t="s">
        <v>99</v>
      </c>
      <c r="D4" s="149" t="s">
        <v>137</v>
      </c>
      <c r="E4" s="571" t="s">
        <v>174</v>
      </c>
      <c r="F4" s="57"/>
    </row>
    <row r="5" spans="2:6" ht="24">
      <c r="B5" s="575"/>
      <c r="C5" s="570"/>
      <c r="D5" s="150" t="s">
        <v>138</v>
      </c>
      <c r="E5" s="572"/>
      <c r="F5" s="57"/>
    </row>
    <row r="6" spans="2:9" ht="12.75" customHeight="1">
      <c r="B6" s="575"/>
      <c r="C6" s="398" t="s">
        <v>102</v>
      </c>
      <c r="D6" s="399"/>
      <c r="E6" s="573"/>
      <c r="H6" s="61" t="s">
        <v>49</v>
      </c>
      <c r="I6" s="61" t="s">
        <v>50</v>
      </c>
    </row>
    <row r="7" spans="2:12" ht="12.75" customHeight="1">
      <c r="B7" s="400" t="s">
        <v>23</v>
      </c>
      <c r="C7" s="401">
        <v>0.1399</v>
      </c>
      <c r="D7" s="408">
        <f>I7-H7</f>
        <v>0</v>
      </c>
      <c r="E7" s="409">
        <v>0</v>
      </c>
      <c r="F7" s="57"/>
      <c r="G7" s="43" t="s">
        <v>74</v>
      </c>
      <c r="H7" s="46">
        <v>0.1399</v>
      </c>
      <c r="I7" s="46">
        <v>0.1399</v>
      </c>
      <c r="K7" s="71"/>
      <c r="L7" s="71"/>
    </row>
    <row r="8" spans="2:18" ht="12.75" customHeight="1">
      <c r="B8" s="311" t="s">
        <v>37</v>
      </c>
      <c r="C8" s="402">
        <v>0.0782</v>
      </c>
      <c r="D8" s="404">
        <f>I8-H8</f>
        <v>0</v>
      </c>
      <c r="E8" s="406">
        <v>0</v>
      </c>
      <c r="F8" s="57"/>
      <c r="G8" s="43" t="s">
        <v>88</v>
      </c>
      <c r="H8" s="46">
        <v>0.0782</v>
      </c>
      <c r="I8" s="46">
        <v>0.0782</v>
      </c>
      <c r="K8" s="71"/>
      <c r="L8" s="70"/>
      <c r="M8" s="57"/>
      <c r="N8" s="123"/>
      <c r="O8" s="123"/>
      <c r="P8" s="57"/>
      <c r="Q8" s="57"/>
      <c r="R8" s="57"/>
    </row>
    <row r="9" spans="2:18" ht="12.75" customHeight="1">
      <c r="B9" s="311" t="s">
        <v>164</v>
      </c>
      <c r="C9" s="402">
        <v>0.0521</v>
      </c>
      <c r="D9" s="404">
        <f>I9-H9</f>
        <v>0</v>
      </c>
      <c r="E9" s="406">
        <v>0</v>
      </c>
      <c r="F9" s="57"/>
      <c r="G9" s="43" t="s">
        <v>89</v>
      </c>
      <c r="H9" s="46">
        <v>0.0521</v>
      </c>
      <c r="I9" s="46">
        <v>0.0521</v>
      </c>
      <c r="K9" s="71"/>
      <c r="L9" s="70"/>
      <c r="M9" s="57"/>
      <c r="N9" s="123"/>
      <c r="O9" s="123"/>
      <c r="P9" s="57"/>
      <c r="Q9" s="57"/>
      <c r="R9" s="57"/>
    </row>
    <row r="10" spans="2:18" ht="12.75" customHeight="1">
      <c r="B10" s="311" t="s">
        <v>43</v>
      </c>
      <c r="C10" s="402">
        <v>0.0607</v>
      </c>
      <c r="D10" s="404">
        <f>I10-H10</f>
        <v>0</v>
      </c>
      <c r="E10" s="406">
        <v>0</v>
      </c>
      <c r="F10" s="57"/>
      <c r="G10" s="43" t="s">
        <v>96</v>
      </c>
      <c r="H10" s="46">
        <v>0.0607</v>
      </c>
      <c r="I10" s="46">
        <v>0.0607</v>
      </c>
      <c r="K10" s="71"/>
      <c r="L10" s="70"/>
      <c r="M10" s="57"/>
      <c r="N10" s="123"/>
      <c r="O10" s="123"/>
      <c r="P10" s="57"/>
      <c r="Q10" s="57"/>
      <c r="R10" s="57"/>
    </row>
    <row r="11" spans="2:18" ht="12.75" customHeight="1">
      <c r="B11" s="311" t="s">
        <v>44</v>
      </c>
      <c r="C11" s="402">
        <v>0.0778</v>
      </c>
      <c r="D11" s="404">
        <v>0</v>
      </c>
      <c r="E11" s="406">
        <v>0</v>
      </c>
      <c r="F11" s="57"/>
      <c r="G11" s="43" t="s">
        <v>97</v>
      </c>
      <c r="H11" s="46">
        <v>0.0778</v>
      </c>
      <c r="I11" s="46">
        <v>0.0778</v>
      </c>
      <c r="K11" s="71"/>
      <c r="L11" s="70"/>
      <c r="M11" s="57"/>
      <c r="N11" s="123"/>
      <c r="O11" s="123"/>
      <c r="P11" s="57"/>
      <c r="Q11" s="57"/>
      <c r="R11" s="57"/>
    </row>
    <row r="12" spans="2:18" ht="12.75" customHeight="1">
      <c r="B12" s="311" t="s">
        <v>32</v>
      </c>
      <c r="C12" s="402">
        <v>0.0651</v>
      </c>
      <c r="D12" s="403">
        <f aca="true" t="shared" si="0" ref="D12:D44">I12-H12</f>
        <v>0.0005000000000000004</v>
      </c>
      <c r="E12" s="405">
        <v>0.7621951219512146</v>
      </c>
      <c r="F12" s="57"/>
      <c r="G12" s="43" t="s">
        <v>83</v>
      </c>
      <c r="H12" s="46">
        <v>0.0651</v>
      </c>
      <c r="I12" s="46">
        <v>0.0656</v>
      </c>
      <c r="K12" s="71"/>
      <c r="L12" s="70"/>
      <c r="M12" s="57"/>
      <c r="N12" s="123"/>
      <c r="O12" s="123"/>
      <c r="P12" s="57"/>
      <c r="Q12" s="57"/>
      <c r="R12" s="57"/>
    </row>
    <row r="13" spans="2:18" ht="12.75" customHeight="1">
      <c r="B13" s="311" t="s">
        <v>7</v>
      </c>
      <c r="C13" s="402">
        <v>0.0778</v>
      </c>
      <c r="D13" s="403">
        <f t="shared" si="0"/>
        <v>0.0010000000000000009</v>
      </c>
      <c r="E13" s="405">
        <v>1.269035532994922</v>
      </c>
      <c r="F13" s="57"/>
      <c r="G13" s="43" t="s">
        <v>58</v>
      </c>
      <c r="H13" s="46">
        <v>0.0778</v>
      </c>
      <c r="I13" s="46">
        <v>0.0788</v>
      </c>
      <c r="K13" s="71"/>
      <c r="L13" s="70"/>
      <c r="M13" s="57"/>
      <c r="N13" s="123"/>
      <c r="O13" s="123"/>
      <c r="P13" s="57"/>
      <c r="Q13" s="57"/>
      <c r="R13" s="57"/>
    </row>
    <row r="14" spans="2:18" ht="12.75" customHeight="1">
      <c r="B14" s="311" t="s">
        <v>8</v>
      </c>
      <c r="C14" s="402">
        <v>0.0721</v>
      </c>
      <c r="D14" s="403">
        <f t="shared" si="0"/>
        <v>0.0011000000000000038</v>
      </c>
      <c r="E14" s="405">
        <v>1.5027322404371657</v>
      </c>
      <c r="F14" s="57"/>
      <c r="G14" s="43" t="s">
        <v>59</v>
      </c>
      <c r="H14" s="46">
        <v>0.0721</v>
      </c>
      <c r="I14" s="46">
        <v>0.0732</v>
      </c>
      <c r="K14" s="71"/>
      <c r="L14" s="70"/>
      <c r="M14" s="57"/>
      <c r="N14" s="123"/>
      <c r="O14" s="123"/>
      <c r="P14" s="57"/>
      <c r="Q14" s="57"/>
      <c r="R14" s="57"/>
    </row>
    <row r="15" spans="2:18" ht="12.75" customHeight="1">
      <c r="B15" s="311" t="s">
        <v>41</v>
      </c>
      <c r="C15" s="402">
        <v>0.0704</v>
      </c>
      <c r="D15" s="403">
        <f t="shared" si="0"/>
        <v>0.0020999999999999908</v>
      </c>
      <c r="E15" s="405">
        <v>2.896551724137919</v>
      </c>
      <c r="F15" s="57"/>
      <c r="G15" s="43" t="s">
        <v>93</v>
      </c>
      <c r="H15" s="46">
        <v>0.0704</v>
      </c>
      <c r="I15" s="46">
        <v>0.0725</v>
      </c>
      <c r="K15" s="71"/>
      <c r="L15" s="70"/>
      <c r="M15" s="57"/>
      <c r="N15" s="123"/>
      <c r="O15" s="123"/>
      <c r="P15" s="57"/>
      <c r="Q15" s="57"/>
      <c r="R15" s="57"/>
    </row>
    <row r="16" spans="2:18" ht="12.75" customHeight="1">
      <c r="B16" s="311" t="s">
        <v>30</v>
      </c>
      <c r="C16" s="402">
        <v>0.1067</v>
      </c>
      <c r="D16" s="403">
        <f t="shared" si="0"/>
        <v>0.00449999999999999</v>
      </c>
      <c r="E16" s="405">
        <v>4.0467625899280435</v>
      </c>
      <c r="F16" s="57"/>
      <c r="G16" s="43" t="s">
        <v>81</v>
      </c>
      <c r="H16" s="46">
        <v>0.1067</v>
      </c>
      <c r="I16" s="46">
        <v>0.1112</v>
      </c>
      <c r="K16" s="71"/>
      <c r="L16" s="70"/>
      <c r="M16" s="57"/>
      <c r="N16" s="123"/>
      <c r="O16" s="123"/>
      <c r="P16" s="57"/>
      <c r="Q16" s="57"/>
      <c r="R16" s="57"/>
    </row>
    <row r="17" spans="2:18" ht="12.75" customHeight="1">
      <c r="B17" s="311" t="s">
        <v>14</v>
      </c>
      <c r="C17" s="402">
        <v>0.0979</v>
      </c>
      <c r="D17" s="403">
        <f t="shared" si="0"/>
        <v>0.0050000000000000044</v>
      </c>
      <c r="E17" s="405">
        <v>4.8590864917395615</v>
      </c>
      <c r="F17" s="57"/>
      <c r="G17" s="43" t="s">
        <v>65</v>
      </c>
      <c r="H17" s="46">
        <v>0.0979</v>
      </c>
      <c r="I17" s="46">
        <v>0.1029</v>
      </c>
      <c r="K17" s="71"/>
      <c r="L17" s="70"/>
      <c r="M17" s="57"/>
      <c r="N17" s="123"/>
      <c r="O17" s="123"/>
      <c r="P17" s="57"/>
      <c r="Q17" s="57"/>
      <c r="R17" s="57"/>
    </row>
    <row r="18" spans="2:18" ht="12.75" customHeight="1">
      <c r="B18" s="311" t="s">
        <v>26</v>
      </c>
      <c r="C18" s="402">
        <v>0.0769</v>
      </c>
      <c r="D18" s="403">
        <f t="shared" si="0"/>
        <v>0.004600000000000007</v>
      </c>
      <c r="E18" s="405">
        <v>5.644171779141116</v>
      </c>
      <c r="F18" s="57"/>
      <c r="G18" s="43" t="s">
        <v>77</v>
      </c>
      <c r="H18" s="46">
        <v>0.0769</v>
      </c>
      <c r="I18" s="46">
        <v>0.0815</v>
      </c>
      <c r="K18" s="71"/>
      <c r="L18" s="70"/>
      <c r="M18" s="57"/>
      <c r="N18" s="123"/>
      <c r="O18" s="123"/>
      <c r="P18" s="57"/>
      <c r="Q18" s="57"/>
      <c r="R18" s="57"/>
    </row>
    <row r="19" spans="2:18" ht="12.75" customHeight="1">
      <c r="B19" s="311" t="s">
        <v>16</v>
      </c>
      <c r="C19" s="402">
        <v>0.0825</v>
      </c>
      <c r="D19" s="403">
        <f t="shared" si="0"/>
        <v>0.005199999999999996</v>
      </c>
      <c r="E19" s="405">
        <v>5.929304446978334</v>
      </c>
      <c r="F19" s="57"/>
      <c r="G19" s="43" t="s">
        <v>67</v>
      </c>
      <c r="H19" s="46">
        <v>0.0825</v>
      </c>
      <c r="I19" s="46">
        <v>0.0877</v>
      </c>
      <c r="K19" s="71"/>
      <c r="L19" s="70"/>
      <c r="M19" s="57"/>
      <c r="N19" s="123"/>
      <c r="O19" s="123"/>
      <c r="P19" s="57"/>
      <c r="Q19" s="57"/>
      <c r="R19" s="57"/>
    </row>
    <row r="20" spans="2:18" ht="12.75" customHeight="1">
      <c r="B20" s="311" t="s">
        <v>18</v>
      </c>
      <c r="C20" s="402">
        <v>0.1211</v>
      </c>
      <c r="D20" s="403">
        <f t="shared" si="0"/>
        <v>0.008400000000000005</v>
      </c>
      <c r="E20" s="405">
        <v>6.486486486486487</v>
      </c>
      <c r="F20" s="57"/>
      <c r="G20" s="43" t="s">
        <v>69</v>
      </c>
      <c r="H20" s="46">
        <v>0.1211</v>
      </c>
      <c r="I20" s="46">
        <v>0.1295</v>
      </c>
      <c r="K20" s="71"/>
      <c r="L20" s="70"/>
      <c r="M20" s="57"/>
      <c r="N20" s="123"/>
      <c r="O20" s="123"/>
      <c r="P20" s="57"/>
      <c r="Q20" s="57"/>
      <c r="R20" s="57"/>
    </row>
    <row r="21" spans="2:18" ht="12.75" customHeight="1">
      <c r="B21" s="311" t="s">
        <v>42</v>
      </c>
      <c r="C21" s="402">
        <v>0.0708</v>
      </c>
      <c r="D21" s="403">
        <f t="shared" si="0"/>
        <v>0.0063</v>
      </c>
      <c r="E21" s="405">
        <v>8.171206225680939</v>
      </c>
      <c r="F21" s="57"/>
      <c r="G21" s="43" t="s">
        <v>94</v>
      </c>
      <c r="H21" s="46">
        <v>0.0708</v>
      </c>
      <c r="I21" s="46">
        <v>0.0771</v>
      </c>
      <c r="K21" s="71"/>
      <c r="L21" s="70"/>
      <c r="M21" s="57"/>
      <c r="N21" s="123"/>
      <c r="O21" s="123"/>
      <c r="P21" s="57"/>
      <c r="Q21" s="57"/>
      <c r="R21" s="57"/>
    </row>
    <row r="22" spans="2:18" ht="12.75" customHeight="1">
      <c r="B22" s="311" t="s">
        <v>22</v>
      </c>
      <c r="C22" s="402">
        <v>0.0719</v>
      </c>
      <c r="D22" s="403">
        <f t="shared" si="0"/>
        <v>0.0076999999999999985</v>
      </c>
      <c r="E22" s="405">
        <v>9.67336683417085</v>
      </c>
      <c r="F22" s="57"/>
      <c r="G22" s="43" t="s">
        <v>73</v>
      </c>
      <c r="H22" s="46">
        <v>0.0719</v>
      </c>
      <c r="I22" s="46">
        <v>0.0796</v>
      </c>
      <c r="K22" s="71"/>
      <c r="L22" s="70"/>
      <c r="M22" s="57"/>
      <c r="N22" s="123"/>
      <c r="O22" s="123"/>
      <c r="P22" s="57"/>
      <c r="Q22" s="57"/>
      <c r="R22" s="57"/>
    </row>
    <row r="23" spans="2:18" ht="12.75" customHeight="1">
      <c r="B23" s="311" t="s">
        <v>31</v>
      </c>
      <c r="C23" s="402">
        <v>0.0624</v>
      </c>
      <c r="D23" s="403">
        <f t="shared" si="0"/>
        <v>0.007000000000000006</v>
      </c>
      <c r="E23" s="405">
        <v>10.086455331412115</v>
      </c>
      <c r="F23" s="57"/>
      <c r="G23" s="43" t="s">
        <v>82</v>
      </c>
      <c r="H23" s="46">
        <v>0.0624</v>
      </c>
      <c r="I23" s="46">
        <v>0.0694</v>
      </c>
      <c r="K23" s="71"/>
      <c r="L23" s="70"/>
      <c r="M23" s="57"/>
      <c r="N23" s="123"/>
      <c r="O23" s="123"/>
      <c r="P23" s="57"/>
      <c r="Q23" s="57"/>
      <c r="R23" s="57"/>
    </row>
    <row r="24" spans="2:18" ht="12.75" customHeight="1">
      <c r="B24" s="311" t="s">
        <v>12</v>
      </c>
      <c r="C24" s="402">
        <v>0.1115</v>
      </c>
      <c r="D24" s="403">
        <f t="shared" si="0"/>
        <v>0.012999999999999998</v>
      </c>
      <c r="E24" s="405">
        <v>10.441767068273089</v>
      </c>
      <c r="F24" s="57"/>
      <c r="G24" s="43" t="s">
        <v>63</v>
      </c>
      <c r="H24" s="46">
        <v>0.1115</v>
      </c>
      <c r="I24" s="46">
        <v>0.1245</v>
      </c>
      <c r="K24" s="71"/>
      <c r="L24" s="70"/>
      <c r="M24" s="57"/>
      <c r="N24" s="123"/>
      <c r="O24" s="123"/>
      <c r="P24" s="57"/>
      <c r="Q24" s="57"/>
      <c r="R24" s="57"/>
    </row>
    <row r="25" spans="2:18" ht="12.75" customHeight="1">
      <c r="B25" s="311" t="s">
        <v>21</v>
      </c>
      <c r="C25" s="402">
        <v>0.0767</v>
      </c>
      <c r="D25" s="403">
        <f t="shared" si="0"/>
        <v>0.009099999999999997</v>
      </c>
      <c r="E25" s="405">
        <v>10.606060606060607</v>
      </c>
      <c r="F25" s="57"/>
      <c r="G25" s="43" t="s">
        <v>72</v>
      </c>
      <c r="H25" s="46">
        <v>0.0767</v>
      </c>
      <c r="I25" s="46">
        <v>0.0858</v>
      </c>
      <c r="K25" s="71"/>
      <c r="L25" s="70"/>
      <c r="M25" s="57"/>
      <c r="N25" s="123"/>
      <c r="O25" s="123"/>
      <c r="P25" s="57"/>
      <c r="Q25" s="57"/>
      <c r="R25" s="57"/>
    </row>
    <row r="26" spans="2:18" ht="12.75" customHeight="1">
      <c r="B26" s="311" t="s">
        <v>40</v>
      </c>
      <c r="C26" s="402">
        <v>0.0418</v>
      </c>
      <c r="D26" s="403">
        <f t="shared" si="0"/>
        <v>0.005200000000000003</v>
      </c>
      <c r="E26" s="405">
        <v>11.063829787234047</v>
      </c>
      <c r="F26" s="57"/>
      <c r="G26" s="43" t="s">
        <v>92</v>
      </c>
      <c r="H26" s="46">
        <v>0.0418</v>
      </c>
      <c r="I26" s="46">
        <v>0.047</v>
      </c>
      <c r="K26" s="71"/>
      <c r="L26" s="70"/>
      <c r="M26" s="57"/>
      <c r="N26" s="123"/>
      <c r="O26" s="123"/>
      <c r="P26" s="57"/>
      <c r="Q26" s="57"/>
      <c r="R26" s="57"/>
    </row>
    <row r="27" spans="2:18" ht="12.75" customHeight="1">
      <c r="B27" s="311" t="s">
        <v>35</v>
      </c>
      <c r="C27" s="402">
        <v>0.1268</v>
      </c>
      <c r="D27" s="403">
        <f t="shared" si="0"/>
        <v>0.021100000000000008</v>
      </c>
      <c r="E27" s="405">
        <v>14.266396213657885</v>
      </c>
      <c r="F27" s="57"/>
      <c r="G27" s="43" t="s">
        <v>86</v>
      </c>
      <c r="H27" s="46">
        <v>0.1268</v>
      </c>
      <c r="I27" s="46">
        <v>0.1479</v>
      </c>
      <c r="K27" s="71"/>
      <c r="L27" s="70"/>
      <c r="M27" s="57"/>
      <c r="N27" s="123"/>
      <c r="O27" s="123"/>
      <c r="P27" s="57"/>
      <c r="Q27" s="57"/>
      <c r="R27" s="57"/>
    </row>
    <row r="28" spans="2:18" ht="12.75" customHeight="1">
      <c r="B28" s="311" t="s">
        <v>11</v>
      </c>
      <c r="C28" s="402">
        <v>0.0755</v>
      </c>
      <c r="D28" s="403">
        <f t="shared" si="0"/>
        <v>0.014100000000000001</v>
      </c>
      <c r="E28" s="405">
        <v>15.736607142857139</v>
      </c>
      <c r="F28" s="57"/>
      <c r="G28" s="43" t="s">
        <v>62</v>
      </c>
      <c r="H28" s="46">
        <v>0.0755</v>
      </c>
      <c r="I28" s="46">
        <v>0.0896</v>
      </c>
      <c r="K28" s="71"/>
      <c r="L28" s="70"/>
      <c r="M28" s="57"/>
      <c r="N28" s="123"/>
      <c r="O28" s="123"/>
      <c r="P28" s="57"/>
      <c r="Q28" s="57"/>
      <c r="R28" s="57"/>
    </row>
    <row r="29" spans="2:18" ht="12.75" customHeight="1">
      <c r="B29" s="311" t="s">
        <v>27</v>
      </c>
      <c r="C29" s="402">
        <v>0.0951</v>
      </c>
      <c r="D29" s="403">
        <f t="shared" si="0"/>
        <v>0.0184</v>
      </c>
      <c r="E29" s="405">
        <v>16.211453744493387</v>
      </c>
      <c r="F29" s="57"/>
      <c r="G29" s="43" t="s">
        <v>78</v>
      </c>
      <c r="H29" s="46">
        <v>0.0951</v>
      </c>
      <c r="I29" s="46">
        <v>0.1135</v>
      </c>
      <c r="K29" s="71"/>
      <c r="L29" s="70"/>
      <c r="M29" s="57"/>
      <c r="N29" s="123"/>
      <c r="O29" s="123"/>
      <c r="P29" s="57"/>
      <c r="Q29" s="57"/>
      <c r="R29" s="57"/>
    </row>
    <row r="30" spans="2:18" ht="12.75" customHeight="1">
      <c r="B30" s="311" t="s">
        <v>28</v>
      </c>
      <c r="C30" s="402">
        <v>0.0643</v>
      </c>
      <c r="D30" s="403">
        <f t="shared" si="0"/>
        <v>0.012800000000000006</v>
      </c>
      <c r="E30" s="405">
        <v>16.601815823605715</v>
      </c>
      <c r="F30" s="57"/>
      <c r="G30" s="43" t="s">
        <v>79</v>
      </c>
      <c r="H30" s="46">
        <v>0.0643</v>
      </c>
      <c r="I30" s="46">
        <v>0.0771</v>
      </c>
      <c r="K30" s="71"/>
      <c r="L30" s="70"/>
      <c r="M30" s="57"/>
      <c r="N30" s="123"/>
      <c r="O30" s="123"/>
      <c r="P30" s="57"/>
      <c r="Q30" s="57"/>
      <c r="R30" s="57"/>
    </row>
    <row r="31" spans="2:18" ht="12.75" customHeight="1">
      <c r="B31" s="311" t="s">
        <v>20</v>
      </c>
      <c r="C31" s="402">
        <v>0.073</v>
      </c>
      <c r="D31" s="403">
        <f t="shared" si="0"/>
        <v>0.015200000000000005</v>
      </c>
      <c r="E31" s="405">
        <v>17.233560090702948</v>
      </c>
      <c r="F31" s="57"/>
      <c r="G31" s="43" t="s">
        <v>71</v>
      </c>
      <c r="H31" s="46">
        <v>0.073</v>
      </c>
      <c r="I31" s="46">
        <v>0.0882</v>
      </c>
      <c r="K31" s="71"/>
      <c r="L31" s="70"/>
      <c r="M31" s="57"/>
      <c r="N31" s="123"/>
      <c r="O31" s="123"/>
      <c r="P31" s="57"/>
      <c r="Q31" s="57"/>
      <c r="R31" s="57"/>
    </row>
    <row r="32" spans="2:18" ht="12.75" customHeight="1">
      <c r="B32" s="311" t="s">
        <v>24</v>
      </c>
      <c r="C32" s="402">
        <v>0.0657</v>
      </c>
      <c r="D32" s="403">
        <f t="shared" si="0"/>
        <v>0.014800000000000008</v>
      </c>
      <c r="E32" s="405">
        <v>18.38509316770187</v>
      </c>
      <c r="F32" s="57"/>
      <c r="G32" s="43" t="s">
        <v>75</v>
      </c>
      <c r="H32" s="46">
        <v>0.0657</v>
      </c>
      <c r="I32" s="46">
        <v>0.0805</v>
      </c>
      <c r="K32" s="71"/>
      <c r="L32" s="70"/>
      <c r="M32" s="57"/>
      <c r="N32" s="123"/>
      <c r="O32" s="123"/>
      <c r="P32" s="57"/>
      <c r="Q32" s="57"/>
      <c r="R32" s="57"/>
    </row>
    <row r="33" spans="2:18" ht="12.75" customHeight="1">
      <c r="B33" s="311" t="s">
        <v>29</v>
      </c>
      <c r="C33" s="402">
        <v>0.0666</v>
      </c>
      <c r="D33" s="403">
        <f t="shared" si="0"/>
        <v>0.01659999999999999</v>
      </c>
      <c r="E33" s="405">
        <v>19.951923076923062</v>
      </c>
      <c r="F33" s="57"/>
      <c r="G33" s="43" t="s">
        <v>80</v>
      </c>
      <c r="H33" s="46">
        <v>0.0666</v>
      </c>
      <c r="I33" s="46">
        <v>0.0832</v>
      </c>
      <c r="K33" s="71"/>
      <c r="L33" s="70"/>
      <c r="M33" s="57"/>
      <c r="N33" s="123"/>
      <c r="O33" s="123"/>
      <c r="P33" s="57"/>
      <c r="Q33" s="57"/>
      <c r="R33" s="57"/>
    </row>
    <row r="34" spans="2:18" ht="12.75" customHeight="1">
      <c r="B34" s="311" t="s">
        <v>36</v>
      </c>
      <c r="C34" s="402">
        <v>0.0639</v>
      </c>
      <c r="D34" s="403">
        <f t="shared" si="0"/>
        <v>0.0174</v>
      </c>
      <c r="E34" s="405">
        <v>21.40221402214022</v>
      </c>
      <c r="F34" s="57"/>
      <c r="G34" s="43" t="s">
        <v>87</v>
      </c>
      <c r="H34" s="46">
        <v>0.0639</v>
      </c>
      <c r="I34" s="46">
        <v>0.0813</v>
      </c>
      <c r="K34" s="71"/>
      <c r="L34" s="70"/>
      <c r="M34" s="57"/>
      <c r="N34" s="123"/>
      <c r="O34" s="123"/>
      <c r="P34" s="57"/>
      <c r="Q34" s="57"/>
      <c r="R34" s="57"/>
    </row>
    <row r="35" spans="2:18" ht="12.75" customHeight="1">
      <c r="B35" s="311" t="s">
        <v>13</v>
      </c>
      <c r="C35" s="402">
        <v>0.0875</v>
      </c>
      <c r="D35" s="403">
        <f t="shared" si="0"/>
        <v>0.024000000000000007</v>
      </c>
      <c r="E35" s="405">
        <v>21.52466367713005</v>
      </c>
      <c r="F35" s="57"/>
      <c r="G35" s="43" t="s">
        <v>64</v>
      </c>
      <c r="H35" s="46">
        <v>0.0875</v>
      </c>
      <c r="I35" s="46">
        <v>0.1115</v>
      </c>
      <c r="K35" s="71"/>
      <c r="L35" s="70"/>
      <c r="M35" s="57"/>
      <c r="N35" s="123"/>
      <c r="O35" s="123"/>
      <c r="P35" s="57"/>
      <c r="Q35" s="57"/>
      <c r="R35" s="57"/>
    </row>
    <row r="36" spans="2:18" ht="12.75" customHeight="1">
      <c r="B36" s="311" t="s">
        <v>19</v>
      </c>
      <c r="C36" s="402">
        <v>0.0933</v>
      </c>
      <c r="D36" s="403">
        <f t="shared" si="0"/>
        <v>0.026800000000000004</v>
      </c>
      <c r="E36" s="405">
        <v>22.31473771856787</v>
      </c>
      <c r="F36" s="57"/>
      <c r="G36" s="43" t="s">
        <v>70</v>
      </c>
      <c r="H36" s="46">
        <v>0.0933</v>
      </c>
      <c r="I36" s="46">
        <v>0.1201</v>
      </c>
      <c r="K36" s="71"/>
      <c r="L36" s="70"/>
      <c r="M36" s="57"/>
      <c r="N36" s="123"/>
      <c r="O36" s="123"/>
      <c r="P36" s="57"/>
      <c r="Q36" s="57"/>
      <c r="R36" s="57"/>
    </row>
    <row r="37" spans="2:18" ht="12.75" customHeight="1">
      <c r="B37" s="311" t="s">
        <v>6</v>
      </c>
      <c r="C37" s="402">
        <v>0.0879</v>
      </c>
      <c r="D37" s="403">
        <f t="shared" si="0"/>
        <v>0.027899999999999994</v>
      </c>
      <c r="E37" s="405">
        <v>24.09326424870466</v>
      </c>
      <c r="G37" s="43" t="s">
        <v>57</v>
      </c>
      <c r="H37" s="46">
        <v>0.0879</v>
      </c>
      <c r="I37" s="46">
        <v>0.1158</v>
      </c>
      <c r="K37" s="71"/>
      <c r="L37" s="70"/>
      <c r="M37" s="57"/>
      <c r="N37" s="123"/>
      <c r="O37" s="123"/>
      <c r="P37" s="57"/>
      <c r="Q37" s="57"/>
      <c r="R37" s="57"/>
    </row>
    <row r="38" spans="2:18" ht="12.75" customHeight="1">
      <c r="B38" s="311" t="s">
        <v>33</v>
      </c>
      <c r="C38" s="402">
        <v>0.097</v>
      </c>
      <c r="D38" s="403">
        <f t="shared" si="0"/>
        <v>0.030799999999999994</v>
      </c>
      <c r="E38" s="405">
        <v>24.100156494522686</v>
      </c>
      <c r="F38" s="57"/>
      <c r="G38" s="43" t="s">
        <v>84</v>
      </c>
      <c r="H38" s="46">
        <v>0.097</v>
      </c>
      <c r="I38" s="46">
        <v>0.1278</v>
      </c>
      <c r="K38" s="71"/>
      <c r="L38" s="70"/>
      <c r="M38" s="57"/>
      <c r="N38" s="123"/>
      <c r="O38" s="123"/>
      <c r="P38" s="57"/>
      <c r="Q38" s="57"/>
      <c r="R38" s="57"/>
    </row>
    <row r="39" spans="2:18" ht="15">
      <c r="B39" s="311" t="s">
        <v>15</v>
      </c>
      <c r="C39" s="402">
        <v>0.0652</v>
      </c>
      <c r="D39" s="403">
        <f t="shared" si="0"/>
        <v>0.02410000000000001</v>
      </c>
      <c r="E39" s="405">
        <v>26.98768197088467</v>
      </c>
      <c r="F39" s="57"/>
      <c r="G39" s="43" t="s">
        <v>66</v>
      </c>
      <c r="H39" s="46">
        <v>0.0652</v>
      </c>
      <c r="I39" s="46">
        <v>0.0893</v>
      </c>
      <c r="K39" s="71"/>
      <c r="L39" s="70"/>
      <c r="M39" s="57"/>
      <c r="N39" s="57"/>
      <c r="O39" s="57"/>
      <c r="P39" s="57"/>
      <c r="Q39" s="57"/>
      <c r="R39" s="57"/>
    </row>
    <row r="40" spans="2:13" ht="15">
      <c r="B40" s="311" t="s">
        <v>9</v>
      </c>
      <c r="C40" s="402">
        <v>0.0646</v>
      </c>
      <c r="D40" s="403">
        <f t="shared" si="0"/>
        <v>0.028999999999999998</v>
      </c>
      <c r="E40" s="405">
        <v>30.982905982905983</v>
      </c>
      <c r="F40" s="57"/>
      <c r="G40" s="43" t="s">
        <v>60</v>
      </c>
      <c r="H40" s="46">
        <v>0.0646</v>
      </c>
      <c r="I40" s="46">
        <v>0.0936</v>
      </c>
      <c r="K40" s="71"/>
      <c r="L40" s="70"/>
      <c r="M40" s="57"/>
    </row>
    <row r="41" spans="2:12" ht="15">
      <c r="B41" s="311" t="s">
        <v>25</v>
      </c>
      <c r="C41" s="402">
        <v>0.0685</v>
      </c>
      <c r="D41" s="403">
        <f t="shared" si="0"/>
        <v>0.0319</v>
      </c>
      <c r="E41" s="405">
        <v>31.77290836653386</v>
      </c>
      <c r="F41" s="57"/>
      <c r="G41" s="43" t="s">
        <v>76</v>
      </c>
      <c r="H41" s="46">
        <v>0.0685</v>
      </c>
      <c r="I41" s="46">
        <v>0.1004</v>
      </c>
      <c r="K41" s="71"/>
      <c r="L41" s="70"/>
    </row>
    <row r="42" spans="2:12" ht="15">
      <c r="B42" s="311" t="s">
        <v>17</v>
      </c>
      <c r="C42" s="402">
        <v>0.0879</v>
      </c>
      <c r="D42" s="403">
        <f t="shared" si="0"/>
        <v>0.06769999999999998</v>
      </c>
      <c r="E42" s="405">
        <v>43.50899742930591</v>
      </c>
      <c r="F42" s="57"/>
      <c r="G42" s="43" t="s">
        <v>68</v>
      </c>
      <c r="H42" s="46">
        <v>0.0879</v>
      </c>
      <c r="I42" s="46">
        <v>0.1556</v>
      </c>
      <c r="K42" s="71"/>
      <c r="L42" s="70"/>
    </row>
    <row r="43" spans="2:17" ht="15">
      <c r="B43" s="311" t="s">
        <v>10</v>
      </c>
      <c r="C43" s="402">
        <v>0.0793</v>
      </c>
      <c r="D43" s="403">
        <f t="shared" si="0"/>
        <v>0.0699</v>
      </c>
      <c r="E43" s="405">
        <v>46.84986595174263</v>
      </c>
      <c r="F43" s="57"/>
      <c r="G43" s="43" t="s">
        <v>61</v>
      </c>
      <c r="H43" s="46">
        <v>0.0793</v>
      </c>
      <c r="I43" s="46">
        <v>0.1492</v>
      </c>
      <c r="K43" s="203" t="s">
        <v>170</v>
      </c>
      <c r="L43" s="203"/>
      <c r="M43" s="321"/>
      <c r="N43" s="321"/>
      <c r="O43" s="321"/>
      <c r="P43" s="321"/>
      <c r="Q43" s="264"/>
    </row>
    <row r="44" spans="2:17" ht="15">
      <c r="B44" s="78" t="s">
        <v>45</v>
      </c>
      <c r="C44" s="151">
        <v>0</v>
      </c>
      <c r="D44" s="152">
        <f t="shared" si="0"/>
        <v>0</v>
      </c>
      <c r="E44" s="407" t="s">
        <v>121</v>
      </c>
      <c r="F44" s="57"/>
      <c r="G44" s="43" t="s">
        <v>98</v>
      </c>
      <c r="H44" s="46">
        <v>0</v>
      </c>
      <c r="I44" s="46">
        <v>0</v>
      </c>
      <c r="K44" s="203" t="s">
        <v>171</v>
      </c>
      <c r="L44" s="203"/>
      <c r="M44" s="321"/>
      <c r="N44" s="321"/>
      <c r="O44" s="321"/>
      <c r="P44" s="321"/>
      <c r="Q44" s="264"/>
    </row>
    <row r="45" spans="2:17" ht="15">
      <c r="B45" s="83"/>
      <c r="K45" s="262"/>
      <c r="L45" s="281"/>
      <c r="M45" s="264"/>
      <c r="N45" s="264"/>
      <c r="O45" s="264"/>
      <c r="P45" s="264"/>
      <c r="Q45" s="264"/>
    </row>
    <row r="46" spans="11:12" ht="15">
      <c r="K46" s="71"/>
      <c r="L46" s="70"/>
    </row>
    <row r="47" spans="3:12" ht="12.75" customHeight="1">
      <c r="C47" s="84"/>
      <c r="K47" s="71"/>
      <c r="L47" s="70"/>
    </row>
  </sheetData>
  <mergeCells count="3">
    <mergeCell ref="C4:C5"/>
    <mergeCell ref="E4:E6"/>
    <mergeCell ref="B4:B6"/>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57"/>
  <sheetViews>
    <sheetView showGridLines="0" workbookViewId="0" topLeftCell="A1">
      <selection activeCell="X4" sqref="X4:AJ59"/>
    </sheetView>
  </sheetViews>
  <sheetFormatPr defaultColWidth="9.140625" defaultRowHeight="15"/>
  <cols>
    <col min="1" max="1" width="3.7109375" style="38" customWidth="1"/>
    <col min="2" max="2" width="20.57421875" style="38" customWidth="1"/>
    <col min="3" max="19" width="7.7109375" style="38" hidden="1" customWidth="1"/>
    <col min="20" max="20" width="7.8515625" style="38" hidden="1" customWidth="1"/>
    <col min="21" max="16384" width="9.140625" style="38" customWidth="1"/>
  </cols>
  <sheetData>
    <row r="2" ht="15">
      <c r="Y2" s="257" t="s">
        <v>153</v>
      </c>
    </row>
    <row r="3" ht="15">
      <c r="Y3" s="41"/>
    </row>
    <row r="5" ht="6.75" customHeight="1">
      <c r="S5" s="57"/>
    </row>
    <row r="6" spans="2:25" ht="15" customHeight="1">
      <c r="B6" s="574" t="s">
        <v>132</v>
      </c>
      <c r="C6" s="87" t="s">
        <v>103</v>
      </c>
      <c r="D6" s="88" t="s">
        <v>104</v>
      </c>
      <c r="E6" s="88" t="s">
        <v>105</v>
      </c>
      <c r="F6" s="88" t="s">
        <v>106</v>
      </c>
      <c r="G6" s="88" t="s">
        <v>107</v>
      </c>
      <c r="H6" s="88" t="s">
        <v>108</v>
      </c>
      <c r="I6" s="88" t="s">
        <v>109</v>
      </c>
      <c r="J6" s="89" t="s">
        <v>110</v>
      </c>
      <c r="K6" s="90" t="s">
        <v>111</v>
      </c>
      <c r="L6" s="90" t="s">
        <v>112</v>
      </c>
      <c r="M6" s="90" t="s">
        <v>113</v>
      </c>
      <c r="N6" s="153" t="s">
        <v>114</v>
      </c>
      <c r="O6" s="154" t="s">
        <v>115</v>
      </c>
      <c r="P6" s="154" t="s">
        <v>1</v>
      </c>
      <c r="Q6" s="154" t="s">
        <v>116</v>
      </c>
      <c r="R6" s="154" t="s">
        <v>2</v>
      </c>
      <c r="S6" s="154" t="s">
        <v>117</v>
      </c>
      <c r="T6" s="154" t="s">
        <v>3</v>
      </c>
      <c r="U6" s="155" t="s">
        <v>3</v>
      </c>
      <c r="V6" s="156"/>
      <c r="W6" s="156"/>
      <c r="X6" s="156"/>
      <c r="Y6" s="67"/>
    </row>
    <row r="7" spans="2:25" ht="12.75" customHeight="1">
      <c r="B7" s="575"/>
      <c r="C7" s="157"/>
      <c r="D7" s="158"/>
      <c r="E7" s="158"/>
      <c r="F7" s="158"/>
      <c r="G7" s="158"/>
      <c r="H7" s="158"/>
      <c r="I7" s="158"/>
      <c r="J7" s="159"/>
      <c r="K7" s="160"/>
      <c r="L7" s="160"/>
      <c r="M7" s="160"/>
      <c r="N7" s="161"/>
      <c r="O7" s="161"/>
      <c r="P7" s="161"/>
      <c r="Q7" s="161"/>
      <c r="R7" s="161"/>
      <c r="S7" s="161"/>
      <c r="T7" s="161"/>
      <c r="U7" s="162" t="s">
        <v>2</v>
      </c>
      <c r="V7" s="142"/>
      <c r="W7" s="142"/>
      <c r="X7" s="142"/>
      <c r="Y7" s="67"/>
    </row>
    <row r="8" spans="2:25" ht="12.75" customHeight="1">
      <c r="B8" s="575"/>
      <c r="C8" s="163"/>
      <c r="D8" s="164"/>
      <c r="E8" s="164"/>
      <c r="F8" s="164" t="s">
        <v>119</v>
      </c>
      <c r="G8" s="164"/>
      <c r="H8" s="164"/>
      <c r="I8" s="165"/>
      <c r="J8" s="165"/>
      <c r="K8" s="108"/>
      <c r="L8" s="108"/>
      <c r="M8" s="108"/>
      <c r="N8" s="109"/>
      <c r="O8" s="109"/>
      <c r="P8" s="109"/>
      <c r="Q8" s="109"/>
      <c r="R8" s="109"/>
      <c r="S8" s="109"/>
      <c r="T8" s="109"/>
      <c r="U8" s="410" t="s">
        <v>120</v>
      </c>
      <c r="V8" s="142"/>
      <c r="W8" s="142"/>
      <c r="X8" s="142"/>
      <c r="Y8" s="67"/>
    </row>
    <row r="9" spans="2:25" ht="12.75" customHeight="1">
      <c r="B9" s="307" t="s">
        <v>18</v>
      </c>
      <c r="C9" s="308">
        <v>0.1427</v>
      </c>
      <c r="D9" s="309">
        <v>0.1807</v>
      </c>
      <c r="E9" s="309">
        <v>0.1186</v>
      </c>
      <c r="F9" s="309">
        <v>0.1494</v>
      </c>
      <c r="G9" s="309">
        <v>0.1505</v>
      </c>
      <c r="H9" s="309">
        <v>0.173</v>
      </c>
      <c r="I9" s="309">
        <v>0.1674</v>
      </c>
      <c r="J9" s="310">
        <v>0.2109</v>
      </c>
      <c r="K9" s="310">
        <v>0.2239</v>
      </c>
      <c r="L9" s="310">
        <v>0.2342</v>
      </c>
      <c r="M9" s="310">
        <v>0.2077</v>
      </c>
      <c r="N9" s="310">
        <v>0.2013</v>
      </c>
      <c r="O9" s="310">
        <v>0.1748</v>
      </c>
      <c r="P9" s="310">
        <v>0.1903</v>
      </c>
      <c r="Q9" s="310">
        <v>0.1393</v>
      </c>
      <c r="R9" s="310">
        <v>0.1412</v>
      </c>
      <c r="S9" s="310">
        <v>0.1048</v>
      </c>
      <c r="T9" s="310">
        <v>0.1048</v>
      </c>
      <c r="U9" s="415">
        <f aca="true" t="shared" si="0" ref="U9:U47">T9/R9-1</f>
        <v>-0.25779036827195456</v>
      </c>
      <c r="V9" s="416">
        <v>-0.25779036827195456</v>
      </c>
      <c r="W9" s="166"/>
      <c r="X9" s="166"/>
      <c r="Y9" s="67"/>
    </row>
    <row r="10" spans="2:25" ht="12.75" customHeight="1">
      <c r="B10" s="311" t="s">
        <v>11</v>
      </c>
      <c r="C10" s="312">
        <v>0.887</v>
      </c>
      <c r="D10" s="313">
        <v>0.94</v>
      </c>
      <c r="E10" s="313">
        <v>1.006</v>
      </c>
      <c r="F10" s="313">
        <v>1.009</v>
      </c>
      <c r="G10" s="313">
        <v>1.086</v>
      </c>
      <c r="H10" s="313">
        <v>1.138</v>
      </c>
      <c r="I10" s="313">
        <v>0.0718</v>
      </c>
      <c r="J10" s="314">
        <v>0.0751</v>
      </c>
      <c r="K10" s="314">
        <v>0.0784</v>
      </c>
      <c r="L10" s="314">
        <v>0.0818</v>
      </c>
      <c r="M10" s="314">
        <v>0.0974</v>
      </c>
      <c r="N10" s="314">
        <v>0.097</v>
      </c>
      <c r="O10" s="314">
        <v>0.0916</v>
      </c>
      <c r="P10" s="314">
        <v>0.0931</v>
      </c>
      <c r="Q10" s="314">
        <v>0.0889</v>
      </c>
      <c r="R10" s="314">
        <v>0.0958</v>
      </c>
      <c r="S10" s="314">
        <v>0.0878</v>
      </c>
      <c r="T10" s="314">
        <v>0.0878</v>
      </c>
      <c r="U10" s="412">
        <f t="shared" si="0"/>
        <v>-0.0835073068893527</v>
      </c>
      <c r="V10" s="416">
        <v>-0.0835073068893527</v>
      </c>
      <c r="W10" s="166"/>
      <c r="X10" s="166"/>
      <c r="Y10" s="67"/>
    </row>
    <row r="11" spans="2:25" ht="12.75" customHeight="1">
      <c r="B11" s="311" t="s">
        <v>35</v>
      </c>
      <c r="C11" s="312">
        <v>0</v>
      </c>
      <c r="D11" s="313">
        <v>0</v>
      </c>
      <c r="E11" s="313">
        <v>0</v>
      </c>
      <c r="F11" s="313">
        <v>0</v>
      </c>
      <c r="G11" s="313">
        <v>0</v>
      </c>
      <c r="H11" s="313">
        <v>0</v>
      </c>
      <c r="I11" s="313">
        <v>0</v>
      </c>
      <c r="J11" s="314">
        <v>0</v>
      </c>
      <c r="K11" s="314">
        <v>0</v>
      </c>
      <c r="L11" s="314">
        <v>0</v>
      </c>
      <c r="M11" s="314">
        <v>0</v>
      </c>
      <c r="N11" s="314">
        <v>0</v>
      </c>
      <c r="O11" s="314">
        <v>0.169</v>
      </c>
      <c r="P11" s="314">
        <v>0.169</v>
      </c>
      <c r="Q11" s="314">
        <v>0.1735</v>
      </c>
      <c r="R11" s="314">
        <v>0.1739</v>
      </c>
      <c r="S11" s="314">
        <v>0.1604</v>
      </c>
      <c r="T11" s="314">
        <v>0.1604</v>
      </c>
      <c r="U11" s="412">
        <f t="shared" si="0"/>
        <v>-0.0776308223116734</v>
      </c>
      <c r="V11" s="416">
        <v>-0.0776308223116734</v>
      </c>
      <c r="W11" s="166"/>
      <c r="X11" s="166"/>
      <c r="Y11" s="67"/>
    </row>
    <row r="12" spans="2:25" ht="12.75" customHeight="1">
      <c r="B12" s="311" t="s">
        <v>22</v>
      </c>
      <c r="C12" s="312">
        <v>28.97</v>
      </c>
      <c r="D12" s="313">
        <v>30.41</v>
      </c>
      <c r="E12" s="313">
        <v>35.9843</v>
      </c>
      <c r="F12" s="313">
        <v>35.16</v>
      </c>
      <c r="G12" s="313">
        <v>28.8</v>
      </c>
      <c r="H12" s="313">
        <v>29.395</v>
      </c>
      <c r="I12" s="313">
        <v>26.8959</v>
      </c>
      <c r="J12" s="314">
        <v>28.7814</v>
      </c>
      <c r="K12" s="314">
        <v>28.0013</v>
      </c>
      <c r="L12" s="314">
        <v>28.2987</v>
      </c>
      <c r="M12" s="314">
        <v>28.5089</v>
      </c>
      <c r="N12" s="314">
        <v>29.1653</v>
      </c>
      <c r="O12" s="314">
        <v>28.0438</v>
      </c>
      <c r="P12" s="314">
        <v>27.8983</v>
      </c>
      <c r="Q12" s="314">
        <v>26.661</v>
      </c>
      <c r="R12" s="314">
        <v>27.1756</v>
      </c>
      <c r="S12" s="314">
        <v>25.1702</v>
      </c>
      <c r="T12" s="314">
        <v>25.1702</v>
      </c>
      <c r="U12" s="412">
        <f t="shared" si="0"/>
        <v>-0.07379413885985953</v>
      </c>
      <c r="V12" s="416">
        <v>-0.07379413885985953</v>
      </c>
      <c r="W12" s="166"/>
      <c r="X12" s="166"/>
      <c r="Y12" s="67"/>
    </row>
    <row r="13" spans="2:25" ht="12.75" customHeight="1">
      <c r="B13" s="311" t="s">
        <v>42</v>
      </c>
      <c r="C13" s="312">
        <v>0</v>
      </c>
      <c r="D13" s="313">
        <v>0</v>
      </c>
      <c r="E13" s="313">
        <v>0</v>
      </c>
      <c r="F13" s="313">
        <v>0</v>
      </c>
      <c r="G13" s="313">
        <v>0</v>
      </c>
      <c r="H13" s="313">
        <v>0</v>
      </c>
      <c r="I13" s="313">
        <v>0</v>
      </c>
      <c r="J13" s="314">
        <v>0</v>
      </c>
      <c r="K13" s="314">
        <v>0</v>
      </c>
      <c r="L13" s="314">
        <v>0</v>
      </c>
      <c r="M13" s="314">
        <v>0.0696</v>
      </c>
      <c r="N13" s="314">
        <v>0.0726</v>
      </c>
      <c r="O13" s="314">
        <v>0.0703</v>
      </c>
      <c r="P13" s="314">
        <v>0.0793</v>
      </c>
      <c r="Q13" s="314">
        <v>0.0763</v>
      </c>
      <c r="R13" s="314">
        <v>0.0809</v>
      </c>
      <c r="S13" s="314">
        <v>0.075</v>
      </c>
      <c r="T13" s="314">
        <v>0.075</v>
      </c>
      <c r="U13" s="412">
        <f t="shared" si="0"/>
        <v>-0.0729295426452411</v>
      </c>
      <c r="V13" s="416">
        <v>-0.0729295426452411</v>
      </c>
      <c r="W13" s="166"/>
      <c r="X13" s="166"/>
      <c r="Y13" s="67"/>
    </row>
    <row r="14" spans="2:25" ht="12.75" customHeight="1">
      <c r="B14" s="311" t="s">
        <v>8</v>
      </c>
      <c r="C14" s="312">
        <v>2.79</v>
      </c>
      <c r="D14" s="313">
        <v>2.77</v>
      </c>
      <c r="E14" s="313">
        <v>2.9</v>
      </c>
      <c r="F14" s="313">
        <v>2.89</v>
      </c>
      <c r="G14" s="313">
        <v>2.657</v>
      </c>
      <c r="H14" s="313">
        <v>2.687</v>
      </c>
      <c r="I14" s="313">
        <v>2.698</v>
      </c>
      <c r="J14" s="314">
        <v>2.6877</v>
      </c>
      <c r="K14" s="314">
        <v>2.6157</v>
      </c>
      <c r="L14" s="314">
        <v>2.5843</v>
      </c>
      <c r="M14" s="314">
        <v>2.6278</v>
      </c>
      <c r="N14" s="314">
        <v>2.6</v>
      </c>
      <c r="O14" s="314">
        <v>2.2759</v>
      </c>
      <c r="P14" s="314">
        <v>2.2621</v>
      </c>
      <c r="Q14" s="314">
        <v>2.1223</v>
      </c>
      <c r="R14" s="314">
        <v>2.1194</v>
      </c>
      <c r="S14" s="314">
        <v>1.9751</v>
      </c>
      <c r="T14" s="314">
        <v>1.9751</v>
      </c>
      <c r="U14" s="412">
        <f t="shared" si="0"/>
        <v>-0.06808530716240446</v>
      </c>
      <c r="V14" s="416">
        <v>-0.06808530716240446</v>
      </c>
      <c r="W14" s="166"/>
      <c r="X14" s="166"/>
      <c r="Y14" s="67"/>
    </row>
    <row r="15" spans="2:25" ht="12.75" customHeight="1">
      <c r="B15" s="311" t="s">
        <v>20</v>
      </c>
      <c r="C15" s="312">
        <v>0.2862</v>
      </c>
      <c r="D15" s="313">
        <v>0.2895</v>
      </c>
      <c r="E15" s="313">
        <v>0.3189</v>
      </c>
      <c r="F15" s="313">
        <v>0.2728</v>
      </c>
      <c r="G15" s="313">
        <v>0.3437</v>
      </c>
      <c r="H15" s="313">
        <v>0.3611</v>
      </c>
      <c r="I15" s="313">
        <v>0.3621</v>
      </c>
      <c r="J15" s="314">
        <v>0.3585</v>
      </c>
      <c r="K15" s="314">
        <v>0.3932</v>
      </c>
      <c r="L15" s="314">
        <v>0.3949</v>
      </c>
      <c r="M15" s="314">
        <v>0.4249</v>
      </c>
      <c r="N15" s="314">
        <v>0.4236</v>
      </c>
      <c r="O15" s="314">
        <v>0.4033</v>
      </c>
      <c r="P15" s="314">
        <v>0.4042</v>
      </c>
      <c r="Q15" s="314">
        <v>0.0989</v>
      </c>
      <c r="R15" s="314">
        <v>0.0997</v>
      </c>
      <c r="S15" s="314">
        <v>0.094</v>
      </c>
      <c r="T15" s="314">
        <v>0.094</v>
      </c>
      <c r="U15" s="412">
        <f t="shared" si="0"/>
        <v>-0.0571715145436309</v>
      </c>
      <c r="V15" s="416">
        <v>-0.0571715145436309</v>
      </c>
      <c r="W15" s="166"/>
      <c r="X15" s="166"/>
      <c r="Y15" s="67"/>
    </row>
    <row r="16" spans="2:25" ht="12.75" customHeight="1">
      <c r="B16" s="311" t="s">
        <v>17</v>
      </c>
      <c r="C16" s="312">
        <v>0.1385</v>
      </c>
      <c r="D16" s="313">
        <v>0.15</v>
      </c>
      <c r="E16" s="313">
        <v>0.1531</v>
      </c>
      <c r="F16" s="313">
        <v>0.137</v>
      </c>
      <c r="G16" s="313">
        <v>0.1389</v>
      </c>
      <c r="H16" s="313">
        <v>0.1443</v>
      </c>
      <c r="I16" s="313">
        <v>0.1523</v>
      </c>
      <c r="J16" s="314">
        <v>0.166</v>
      </c>
      <c r="K16" s="314">
        <v>0.1648</v>
      </c>
      <c r="L16" s="314">
        <v>0.1778</v>
      </c>
      <c r="M16" s="314">
        <v>0.168</v>
      </c>
      <c r="N16" s="314">
        <v>0.1718</v>
      </c>
      <c r="O16" s="314">
        <v>0.172</v>
      </c>
      <c r="P16" s="314">
        <v>0.1735</v>
      </c>
      <c r="Q16" s="314">
        <v>0.1608</v>
      </c>
      <c r="R16" s="314">
        <v>0.1597</v>
      </c>
      <c r="S16" s="314">
        <v>0.1526</v>
      </c>
      <c r="T16" s="314">
        <v>0.1526</v>
      </c>
      <c r="U16" s="412">
        <f t="shared" si="0"/>
        <v>-0.044458359423919847</v>
      </c>
      <c r="V16" s="416">
        <v>-0.044458359423919847</v>
      </c>
      <c r="W16" s="166"/>
      <c r="X16" s="166"/>
      <c r="Y16" s="67"/>
    </row>
    <row r="17" spans="2:25" ht="12.75" customHeight="1">
      <c r="B17" s="315" t="s">
        <v>28</v>
      </c>
      <c r="C17" s="312">
        <v>0.3253</v>
      </c>
      <c r="D17" s="313">
        <v>0.3512</v>
      </c>
      <c r="E17" s="313">
        <v>0.3434</v>
      </c>
      <c r="F17" s="313">
        <v>0.3517</v>
      </c>
      <c r="G17" s="313">
        <v>0.3529</v>
      </c>
      <c r="H17" s="313">
        <v>0.3451</v>
      </c>
      <c r="I17" s="313">
        <v>0.3355</v>
      </c>
      <c r="J17" s="314">
        <v>0.3452</v>
      </c>
      <c r="K17" s="314">
        <v>0.3656</v>
      </c>
      <c r="L17" s="314">
        <v>0.3459</v>
      </c>
      <c r="M17" s="314">
        <v>0.3968</v>
      </c>
      <c r="N17" s="314">
        <v>0.3646</v>
      </c>
      <c r="O17" s="314">
        <v>0.3913</v>
      </c>
      <c r="P17" s="314">
        <v>0.3571</v>
      </c>
      <c r="Q17" s="314">
        <v>0.3692</v>
      </c>
      <c r="R17" s="314">
        <v>0.3562</v>
      </c>
      <c r="S17" s="314">
        <v>0.3417</v>
      </c>
      <c r="T17" s="314">
        <v>0.3417</v>
      </c>
      <c r="U17" s="412">
        <f t="shared" si="0"/>
        <v>-0.040707467714766965</v>
      </c>
      <c r="V17" s="416">
        <v>-0.040707467714766965</v>
      </c>
      <c r="W17" s="166"/>
      <c r="X17" s="166"/>
      <c r="Y17" s="67"/>
    </row>
    <row r="18" spans="2:25" ht="12.75" customHeight="1">
      <c r="B18" s="311" t="s">
        <v>16</v>
      </c>
      <c r="C18" s="312">
        <v>0.55</v>
      </c>
      <c r="D18" s="313">
        <v>0.68</v>
      </c>
      <c r="E18" s="313">
        <v>0.64</v>
      </c>
      <c r="F18" s="313">
        <v>0.66</v>
      </c>
      <c r="G18" s="313">
        <v>0.682</v>
      </c>
      <c r="H18" s="313">
        <v>0.661</v>
      </c>
      <c r="I18" s="313">
        <v>0.671</v>
      </c>
      <c r="J18" s="314">
        <v>0.668</v>
      </c>
      <c r="K18" s="314">
        <v>0.6777</v>
      </c>
      <c r="L18" s="314">
        <v>0.705</v>
      </c>
      <c r="M18" s="314">
        <v>0.7183</v>
      </c>
      <c r="N18" s="314">
        <v>0.7163</v>
      </c>
      <c r="O18" s="314">
        <v>0.7289</v>
      </c>
      <c r="P18" s="314">
        <v>0.702</v>
      </c>
      <c r="Q18" s="314">
        <v>0.7017</v>
      </c>
      <c r="R18" s="314">
        <v>0.705</v>
      </c>
      <c r="S18" s="314">
        <v>0.683</v>
      </c>
      <c r="T18" s="314">
        <v>0.683</v>
      </c>
      <c r="U18" s="412">
        <f t="shared" si="0"/>
        <v>-0.03120567375886507</v>
      </c>
      <c r="V18" s="416">
        <v>-0.03120567375886507</v>
      </c>
      <c r="W18" s="166"/>
      <c r="X18" s="166"/>
      <c r="Y18" s="67"/>
    </row>
    <row r="19" spans="2:25" ht="12.75" customHeight="1">
      <c r="B19" s="311" t="s">
        <v>26</v>
      </c>
      <c r="C19" s="312">
        <v>0.3076</v>
      </c>
      <c r="D19" s="313">
        <v>0.3218</v>
      </c>
      <c r="E19" s="313">
        <v>0.4036</v>
      </c>
      <c r="F19" s="313">
        <v>0.3907</v>
      </c>
      <c r="G19" s="313">
        <v>0.3916</v>
      </c>
      <c r="H19" s="313">
        <v>0.3936</v>
      </c>
      <c r="I19" s="313">
        <v>0.4008</v>
      </c>
      <c r="J19" s="314">
        <v>0.4035</v>
      </c>
      <c r="K19" s="314">
        <v>0.3892</v>
      </c>
      <c r="L19" s="314">
        <v>0.3942</v>
      </c>
      <c r="M19" s="314">
        <v>0.3887</v>
      </c>
      <c r="N19" s="314">
        <v>0.37</v>
      </c>
      <c r="O19" s="314">
        <v>0.3445</v>
      </c>
      <c r="P19" s="314">
        <v>0.3494</v>
      </c>
      <c r="Q19" s="314">
        <v>0.3651</v>
      </c>
      <c r="R19" s="314">
        <v>0.3637</v>
      </c>
      <c r="S19" s="314">
        <v>0.3528</v>
      </c>
      <c r="T19" s="314">
        <v>0.3528</v>
      </c>
      <c r="U19" s="412">
        <f t="shared" si="0"/>
        <v>-0.029969755292823863</v>
      </c>
      <c r="V19" s="416">
        <v>-0.029969755292823863</v>
      </c>
      <c r="W19" s="166"/>
      <c r="X19" s="166"/>
      <c r="Y19" s="67"/>
    </row>
    <row r="20" spans="2:25" ht="12.75" customHeight="1">
      <c r="B20" s="311" t="s">
        <v>31</v>
      </c>
      <c r="C20" s="312">
        <v>0.064</v>
      </c>
      <c r="D20" s="313">
        <v>0.0674</v>
      </c>
      <c r="E20" s="313">
        <v>0.0689</v>
      </c>
      <c r="F20" s="313">
        <v>0.0683</v>
      </c>
      <c r="G20" s="313">
        <v>0.0693</v>
      </c>
      <c r="H20" s="313">
        <v>0.0683</v>
      </c>
      <c r="I20" s="313">
        <v>0.0756</v>
      </c>
      <c r="J20" s="314">
        <v>0.075</v>
      </c>
      <c r="K20" s="314">
        <v>0.0755</v>
      </c>
      <c r="L20" s="314">
        <v>0.0744</v>
      </c>
      <c r="M20" s="314">
        <v>0.0749</v>
      </c>
      <c r="N20" s="314">
        <v>0.0749</v>
      </c>
      <c r="O20" s="314">
        <v>0.0734</v>
      </c>
      <c r="P20" s="314">
        <v>0.0722</v>
      </c>
      <c r="Q20" s="314">
        <v>0.0707</v>
      </c>
      <c r="R20" s="314">
        <v>0.0706</v>
      </c>
      <c r="S20" s="314">
        <v>0.0685</v>
      </c>
      <c r="T20" s="314">
        <v>0.0685</v>
      </c>
      <c r="U20" s="412">
        <f t="shared" si="0"/>
        <v>-0.02974504249291776</v>
      </c>
      <c r="V20" s="416">
        <v>-0.02974504249291776</v>
      </c>
      <c r="W20" s="166"/>
      <c r="X20" s="166"/>
      <c r="Y20" s="67"/>
    </row>
    <row r="21" spans="2:25" ht="12.75" customHeight="1">
      <c r="B21" s="311" t="s">
        <v>30</v>
      </c>
      <c r="C21" s="312">
        <v>3.86</v>
      </c>
      <c r="D21" s="313">
        <v>3.91</v>
      </c>
      <c r="E21" s="313">
        <v>0.1423</v>
      </c>
      <c r="F21" s="313">
        <v>0.1403</v>
      </c>
      <c r="G21" s="313">
        <v>0.1174</v>
      </c>
      <c r="H21" s="313">
        <v>0.1198</v>
      </c>
      <c r="I21" s="313">
        <v>0.1276</v>
      </c>
      <c r="J21" s="314">
        <v>0.1261</v>
      </c>
      <c r="K21" s="314">
        <v>0.1316</v>
      </c>
      <c r="L21" s="314">
        <v>0.1271</v>
      </c>
      <c r="M21" s="314">
        <v>0.1286</v>
      </c>
      <c r="N21" s="314">
        <v>0.1269</v>
      </c>
      <c r="O21" s="314">
        <v>0.1152</v>
      </c>
      <c r="P21" s="314">
        <v>0.1174</v>
      </c>
      <c r="Q21" s="314">
        <v>0.1126</v>
      </c>
      <c r="R21" s="314">
        <v>0.1122</v>
      </c>
      <c r="S21" s="314">
        <v>0.1092</v>
      </c>
      <c r="T21" s="314">
        <v>0.1092</v>
      </c>
      <c r="U21" s="412">
        <f t="shared" si="0"/>
        <v>-0.026737967914438387</v>
      </c>
      <c r="V21" s="416">
        <v>-0.026737967914438387</v>
      </c>
      <c r="W21" s="166"/>
      <c r="X21" s="166"/>
      <c r="Y21" s="67"/>
    </row>
    <row r="22" spans="2:25" ht="12.75" customHeight="1">
      <c r="B22" s="311" t="s">
        <v>29</v>
      </c>
      <c r="C22" s="312">
        <v>0.0932</v>
      </c>
      <c r="D22" s="313">
        <v>0.0985</v>
      </c>
      <c r="E22" s="313">
        <v>0.1029</v>
      </c>
      <c r="F22" s="313">
        <v>0.0962</v>
      </c>
      <c r="G22" s="313">
        <v>0.0993</v>
      </c>
      <c r="H22" s="313">
        <v>0.1005</v>
      </c>
      <c r="I22" s="313">
        <v>0.0987</v>
      </c>
      <c r="J22" s="314">
        <v>0.0964</v>
      </c>
      <c r="K22" s="314">
        <v>0.0948</v>
      </c>
      <c r="L22" s="314">
        <v>0.0941</v>
      </c>
      <c r="M22" s="314">
        <v>0.0967</v>
      </c>
      <c r="N22" s="314">
        <v>0.0945</v>
      </c>
      <c r="O22" s="314">
        <v>0.0866</v>
      </c>
      <c r="P22" s="314">
        <v>0.0847</v>
      </c>
      <c r="Q22" s="314">
        <v>0.0827</v>
      </c>
      <c r="R22" s="314">
        <v>0.087</v>
      </c>
      <c r="S22" s="314">
        <v>0.0847</v>
      </c>
      <c r="T22" s="314">
        <v>0.0847</v>
      </c>
      <c r="U22" s="412">
        <f t="shared" si="0"/>
        <v>-0.02643678160919538</v>
      </c>
      <c r="V22" s="416">
        <v>-0.02643678160919538</v>
      </c>
      <c r="W22" s="166"/>
      <c r="X22" s="166"/>
      <c r="Y22" s="67"/>
    </row>
    <row r="23" spans="2:25" ht="12.75" customHeight="1">
      <c r="B23" s="311" t="s">
        <v>27</v>
      </c>
      <c r="C23" s="312">
        <v>0.0895</v>
      </c>
      <c r="D23" s="313">
        <v>0.0901</v>
      </c>
      <c r="E23" s="313">
        <v>0.0943</v>
      </c>
      <c r="F23" s="313">
        <v>0.0944</v>
      </c>
      <c r="G23" s="313">
        <v>0.0935</v>
      </c>
      <c r="H23" s="313">
        <v>0.092</v>
      </c>
      <c r="I23" s="313">
        <v>0.0991</v>
      </c>
      <c r="J23" s="314">
        <v>0.1011</v>
      </c>
      <c r="K23" s="314">
        <v>0.1144</v>
      </c>
      <c r="L23" s="314">
        <v>0.1148</v>
      </c>
      <c r="M23" s="314">
        <v>0.1153</v>
      </c>
      <c r="N23" s="314">
        <v>0.1138</v>
      </c>
      <c r="O23" s="314">
        <v>0.1162</v>
      </c>
      <c r="P23" s="314">
        <v>0.1187</v>
      </c>
      <c r="Q23" s="314">
        <v>0.114</v>
      </c>
      <c r="R23" s="314">
        <v>0.1154</v>
      </c>
      <c r="S23" s="314">
        <v>0.1125</v>
      </c>
      <c r="T23" s="314">
        <v>0.1125</v>
      </c>
      <c r="U23" s="412">
        <f t="shared" si="0"/>
        <v>-0.02512998266897748</v>
      </c>
      <c r="V23" s="416">
        <v>-0.02512998266897748</v>
      </c>
      <c r="W23" s="166"/>
      <c r="X23" s="166"/>
      <c r="Y23" s="67"/>
    </row>
    <row r="24" spans="2:25" ht="12.75" customHeight="1">
      <c r="B24" s="311" t="s">
        <v>14</v>
      </c>
      <c r="C24" s="312">
        <v>0.0961</v>
      </c>
      <c r="D24" s="313">
        <v>0.1068</v>
      </c>
      <c r="E24" s="313">
        <v>0.1154</v>
      </c>
      <c r="F24" s="313">
        <v>0.112</v>
      </c>
      <c r="G24" s="313">
        <v>0.1167</v>
      </c>
      <c r="H24" s="313">
        <v>0.1093</v>
      </c>
      <c r="I24" s="313">
        <v>0.1137</v>
      </c>
      <c r="J24" s="314">
        <v>0.1156</v>
      </c>
      <c r="K24" s="314">
        <v>0.1214</v>
      </c>
      <c r="L24" s="314">
        <v>0.1196</v>
      </c>
      <c r="M24" s="314">
        <v>0.1224</v>
      </c>
      <c r="N24" s="314">
        <v>0.1202</v>
      </c>
      <c r="O24" s="314">
        <v>0.1246</v>
      </c>
      <c r="P24" s="314">
        <v>0.1167</v>
      </c>
      <c r="Q24" s="314">
        <v>0.1173</v>
      </c>
      <c r="R24" s="314">
        <v>0.1133</v>
      </c>
      <c r="S24" s="314">
        <v>0.1105</v>
      </c>
      <c r="T24" s="314">
        <v>0.1105</v>
      </c>
      <c r="U24" s="412">
        <f t="shared" si="0"/>
        <v>-0.024713150926743088</v>
      </c>
      <c r="V24" s="416">
        <v>-0.024713150926743088</v>
      </c>
      <c r="W24" s="166"/>
      <c r="X24" s="166"/>
      <c r="Y24" s="67"/>
    </row>
    <row r="25" spans="2:25" ht="12.75" customHeight="1">
      <c r="B25" s="311" t="s">
        <v>21</v>
      </c>
      <c r="C25" s="312">
        <v>0.0976</v>
      </c>
      <c r="D25" s="313">
        <v>0.0979</v>
      </c>
      <c r="E25" s="313">
        <v>0.1157</v>
      </c>
      <c r="F25" s="313">
        <v>0.1158</v>
      </c>
      <c r="G25" s="313">
        <v>0.1017</v>
      </c>
      <c r="H25" s="313">
        <v>0.1024</v>
      </c>
      <c r="I25" s="313">
        <v>0.1003</v>
      </c>
      <c r="J25" s="314">
        <v>0.1</v>
      </c>
      <c r="K25" s="314">
        <v>0.105</v>
      </c>
      <c r="L25" s="314">
        <v>0.1013</v>
      </c>
      <c r="M25" s="314">
        <v>0.0983</v>
      </c>
      <c r="N25" s="314">
        <v>0.1001</v>
      </c>
      <c r="O25" s="314">
        <v>0.1007</v>
      </c>
      <c r="P25" s="314">
        <v>0.0987</v>
      </c>
      <c r="Q25" s="314">
        <v>0.0928</v>
      </c>
      <c r="R25" s="314">
        <v>0.0893</v>
      </c>
      <c r="S25" s="314">
        <v>0.0873</v>
      </c>
      <c r="T25" s="314">
        <v>0.0873</v>
      </c>
      <c r="U25" s="412">
        <f t="shared" si="0"/>
        <v>-0.022396416573348232</v>
      </c>
      <c r="V25" s="416">
        <v>-0.022396416573348232</v>
      </c>
      <c r="W25" s="166"/>
      <c r="X25" s="166"/>
      <c r="Y25" s="67"/>
    </row>
    <row r="26" spans="2:25" ht="12.75" customHeight="1">
      <c r="B26" s="311" t="s">
        <v>12</v>
      </c>
      <c r="C26" s="312">
        <v>0.1302</v>
      </c>
      <c r="D26" s="313">
        <v>0.1419</v>
      </c>
      <c r="E26" s="313">
        <v>0.1206</v>
      </c>
      <c r="F26" s="313">
        <v>0.1175</v>
      </c>
      <c r="G26" s="313">
        <v>0.1123</v>
      </c>
      <c r="H26" s="313">
        <v>0.1131</v>
      </c>
      <c r="I26" s="313">
        <v>0.1155</v>
      </c>
      <c r="J26" s="314">
        <v>0.1294</v>
      </c>
      <c r="K26" s="314">
        <v>0.1317</v>
      </c>
      <c r="L26" s="314">
        <v>0.1396</v>
      </c>
      <c r="M26" s="314">
        <v>0.1364</v>
      </c>
      <c r="N26" s="314">
        <v>0.1372</v>
      </c>
      <c r="O26" s="314">
        <v>0.1365</v>
      </c>
      <c r="P26" s="314">
        <v>0.1357</v>
      </c>
      <c r="Q26" s="314">
        <v>0.1417</v>
      </c>
      <c r="R26" s="314">
        <v>0.1357</v>
      </c>
      <c r="S26" s="314">
        <v>0.1327</v>
      </c>
      <c r="T26" s="314">
        <v>0.1327</v>
      </c>
      <c r="U26" s="412">
        <f t="shared" si="0"/>
        <v>-0.02210759027266007</v>
      </c>
      <c r="V26" s="416">
        <v>-0.02210759027266007</v>
      </c>
      <c r="W26" s="166"/>
      <c r="X26" s="166"/>
      <c r="Y26" s="67"/>
    </row>
    <row r="27" spans="2:25" ht="12.75" customHeight="1">
      <c r="B27" s="311" t="s">
        <v>33</v>
      </c>
      <c r="C27" s="312">
        <v>0.0757</v>
      </c>
      <c r="D27" s="313">
        <v>0.0889</v>
      </c>
      <c r="E27" s="313">
        <v>0.0998</v>
      </c>
      <c r="F27" s="313">
        <v>0.0899</v>
      </c>
      <c r="G27" s="313">
        <v>0.086</v>
      </c>
      <c r="H27" s="313">
        <v>0.0846</v>
      </c>
      <c r="I27" s="313">
        <v>0.0853</v>
      </c>
      <c r="J27" s="314">
        <v>0.0906</v>
      </c>
      <c r="K27" s="314">
        <v>0.094</v>
      </c>
      <c r="L27" s="314">
        <v>0.0954</v>
      </c>
      <c r="M27" s="314">
        <v>0.0991</v>
      </c>
      <c r="N27" s="314">
        <v>0.1014</v>
      </c>
      <c r="O27" s="314">
        <v>0.1059</v>
      </c>
      <c r="P27" s="314">
        <v>0.1059</v>
      </c>
      <c r="Q27" s="314">
        <v>0.109</v>
      </c>
      <c r="R27" s="314">
        <v>0.1094</v>
      </c>
      <c r="S27" s="314">
        <v>0.1072</v>
      </c>
      <c r="T27" s="314">
        <v>0.1072</v>
      </c>
      <c r="U27" s="412">
        <f t="shared" si="0"/>
        <v>-0.02010968921389389</v>
      </c>
      <c r="V27" s="416">
        <v>-0.02010968921389389</v>
      </c>
      <c r="W27" s="166"/>
      <c r="X27" s="166"/>
      <c r="Y27" s="67"/>
    </row>
    <row r="28" spans="2:25" ht="12.75" customHeight="1">
      <c r="B28" s="311" t="s">
        <v>25</v>
      </c>
      <c r="C28" s="312">
        <v>0.1064</v>
      </c>
      <c r="D28" s="313">
        <v>0.1072</v>
      </c>
      <c r="E28" s="313">
        <v>0.1184</v>
      </c>
      <c r="F28" s="313">
        <v>0.1162</v>
      </c>
      <c r="G28" s="313">
        <v>0.1127</v>
      </c>
      <c r="H28" s="313">
        <v>0.1128</v>
      </c>
      <c r="I28" s="313">
        <v>0.1126</v>
      </c>
      <c r="J28" s="314">
        <v>0.1128</v>
      </c>
      <c r="K28" s="314">
        <v>0.1102</v>
      </c>
      <c r="L28" s="314">
        <v>0.1116</v>
      </c>
      <c r="M28" s="314">
        <v>0.1114</v>
      </c>
      <c r="N28" s="314">
        <v>0.1108</v>
      </c>
      <c r="O28" s="314">
        <v>0.1089</v>
      </c>
      <c r="P28" s="314">
        <v>0.1055</v>
      </c>
      <c r="Q28" s="314">
        <v>0.1039</v>
      </c>
      <c r="R28" s="314">
        <v>0.1047</v>
      </c>
      <c r="S28" s="314">
        <v>0.1026</v>
      </c>
      <c r="T28" s="314">
        <v>0.1026</v>
      </c>
      <c r="U28" s="412">
        <f t="shared" si="0"/>
        <v>-0.02005730659025795</v>
      </c>
      <c r="V28" s="416">
        <v>-0.02005730659025795</v>
      </c>
      <c r="W28" s="166"/>
      <c r="X28" s="166"/>
      <c r="Y28" s="67"/>
    </row>
    <row r="29" spans="2:25" ht="12.75" customHeight="1">
      <c r="B29" s="320" t="s">
        <v>4</v>
      </c>
      <c r="C29" s="317">
        <v>0.098</v>
      </c>
      <c r="D29" s="318">
        <v>0.1027</v>
      </c>
      <c r="E29" s="318">
        <v>0.1066</v>
      </c>
      <c r="F29" s="318">
        <v>0.1024</v>
      </c>
      <c r="G29" s="318">
        <v>0.1038</v>
      </c>
      <c r="H29" s="318">
        <v>0.1051</v>
      </c>
      <c r="I29" s="318">
        <v>0.1103</v>
      </c>
      <c r="J29" s="319">
        <v>0.1117</v>
      </c>
      <c r="K29" s="319">
        <v>0.115</v>
      </c>
      <c r="L29" s="319">
        <v>0.1157</v>
      </c>
      <c r="M29" s="319">
        <v>0.1193</v>
      </c>
      <c r="N29" s="319">
        <v>0.1182</v>
      </c>
      <c r="O29" s="319">
        <v>0.1233</v>
      </c>
      <c r="P29" s="319">
        <v>0.1206</v>
      </c>
      <c r="Q29" s="319">
        <v>0.1206</v>
      </c>
      <c r="R29" s="319">
        <v>0.1187</v>
      </c>
      <c r="S29" s="319">
        <v>0.1167</v>
      </c>
      <c r="T29" s="319">
        <v>0.1167</v>
      </c>
      <c r="U29" s="411">
        <f t="shared" si="0"/>
        <v>-0.016849199663016012</v>
      </c>
      <c r="V29" s="416">
        <v>-0.016849199663016012</v>
      </c>
      <c r="W29" s="166"/>
      <c r="X29" s="166"/>
      <c r="Y29" s="67"/>
    </row>
    <row r="30" spans="2:25" ht="12.75" customHeight="1">
      <c r="B30" s="311" t="s">
        <v>19</v>
      </c>
      <c r="C30" s="312">
        <v>0.0461</v>
      </c>
      <c r="D30" s="313">
        <v>0.0563</v>
      </c>
      <c r="E30" s="313">
        <v>0.0633</v>
      </c>
      <c r="F30" s="313">
        <v>0.063</v>
      </c>
      <c r="G30" s="313">
        <v>0.063</v>
      </c>
      <c r="H30" s="313">
        <v>0.0643</v>
      </c>
      <c r="I30" s="313">
        <v>0.0696</v>
      </c>
      <c r="J30" s="314">
        <v>0.0777</v>
      </c>
      <c r="K30" s="314">
        <v>0.077</v>
      </c>
      <c r="L30" s="314">
        <v>0.0773</v>
      </c>
      <c r="M30" s="314">
        <v>0.0788</v>
      </c>
      <c r="N30" s="314">
        <v>0.0809</v>
      </c>
      <c r="O30" s="314">
        <v>0.1171</v>
      </c>
      <c r="P30" s="314">
        <v>0.1183</v>
      </c>
      <c r="Q30" s="314">
        <v>0.1178</v>
      </c>
      <c r="R30" s="314">
        <v>0.1183</v>
      </c>
      <c r="S30" s="314">
        <v>0.1165</v>
      </c>
      <c r="T30" s="314">
        <v>0.1165</v>
      </c>
      <c r="U30" s="412">
        <f t="shared" si="0"/>
        <v>-0.015215553677092153</v>
      </c>
      <c r="V30" s="416">
        <v>-0.015215553677092153</v>
      </c>
      <c r="W30" s="166"/>
      <c r="X30" s="166"/>
      <c r="Y30" s="67"/>
    </row>
    <row r="31" spans="2:25" ht="12.75" customHeight="1">
      <c r="B31" s="320" t="s">
        <v>5</v>
      </c>
      <c r="C31" s="317">
        <v>0.101</v>
      </c>
      <c r="D31" s="318">
        <v>0.1044</v>
      </c>
      <c r="E31" s="318">
        <v>0.1112</v>
      </c>
      <c r="F31" s="318">
        <v>0.1062</v>
      </c>
      <c r="G31" s="318">
        <v>0.1078</v>
      </c>
      <c r="H31" s="318">
        <v>0.109</v>
      </c>
      <c r="I31" s="318">
        <v>0.1156</v>
      </c>
      <c r="J31" s="319">
        <v>0.1177</v>
      </c>
      <c r="K31" s="319">
        <v>0.1215</v>
      </c>
      <c r="L31" s="319">
        <v>0.1218</v>
      </c>
      <c r="M31" s="319">
        <v>0.1268</v>
      </c>
      <c r="N31" s="319">
        <v>0.126</v>
      </c>
      <c r="O31" s="319">
        <v>0.1329</v>
      </c>
      <c r="P31" s="319">
        <v>0.1291</v>
      </c>
      <c r="Q31" s="319">
        <v>0.1276</v>
      </c>
      <c r="R31" s="319">
        <v>0.1248</v>
      </c>
      <c r="S31" s="319">
        <v>0.1242</v>
      </c>
      <c r="T31" s="319">
        <v>0.1242</v>
      </c>
      <c r="U31" s="411">
        <f t="shared" si="0"/>
        <v>-0.00480769230769218</v>
      </c>
      <c r="V31" s="416">
        <v>-0.00480769230769218</v>
      </c>
      <c r="W31" s="166"/>
      <c r="X31" s="166"/>
      <c r="Y31" s="67"/>
    </row>
    <row r="32" spans="2:25" ht="12.75" customHeight="1">
      <c r="B32" s="311" t="s">
        <v>43</v>
      </c>
      <c r="C32" s="312">
        <v>0</v>
      </c>
      <c r="D32" s="313">
        <v>0</v>
      </c>
      <c r="E32" s="313">
        <v>0</v>
      </c>
      <c r="F32" s="313">
        <v>0</v>
      </c>
      <c r="G32" s="313">
        <v>0.1219</v>
      </c>
      <c r="H32" s="313">
        <v>0.1207</v>
      </c>
      <c r="I32" s="313">
        <v>0.1201</v>
      </c>
      <c r="J32" s="314">
        <v>0.1262</v>
      </c>
      <c r="K32" s="314">
        <v>0.1266</v>
      </c>
      <c r="L32" s="314">
        <v>0.1283</v>
      </c>
      <c r="M32" s="314">
        <v>0.1279</v>
      </c>
      <c r="N32" s="314">
        <v>0.1283</v>
      </c>
      <c r="O32" s="314">
        <v>0.1277</v>
      </c>
      <c r="P32" s="314">
        <v>0.1217</v>
      </c>
      <c r="Q32" s="314">
        <v>0.1223</v>
      </c>
      <c r="R32" s="314">
        <v>0.1199</v>
      </c>
      <c r="S32" s="314">
        <v>0.1197</v>
      </c>
      <c r="T32" s="314">
        <v>0.1197</v>
      </c>
      <c r="U32" s="412">
        <f t="shared" si="0"/>
        <v>-0.0016680567139283342</v>
      </c>
      <c r="V32" s="416">
        <v>-0.0016680567139283342</v>
      </c>
      <c r="W32" s="166"/>
      <c r="X32" s="166"/>
      <c r="Y32" s="67"/>
    </row>
    <row r="33" spans="2:25" ht="12.75" customHeight="1">
      <c r="B33" s="311" t="s">
        <v>10</v>
      </c>
      <c r="C33" s="312">
        <v>0.1053</v>
      </c>
      <c r="D33" s="313">
        <v>0.1078</v>
      </c>
      <c r="E33" s="313">
        <v>0.1132</v>
      </c>
      <c r="F33" s="313">
        <v>0.1134</v>
      </c>
      <c r="G33" s="313">
        <v>0.112</v>
      </c>
      <c r="H33" s="313">
        <v>0.119</v>
      </c>
      <c r="I33" s="313">
        <v>0.1248</v>
      </c>
      <c r="J33" s="314">
        <v>0.1243</v>
      </c>
      <c r="K33" s="314">
        <v>0.1277</v>
      </c>
      <c r="L33" s="314">
        <v>0.1297</v>
      </c>
      <c r="M33" s="314">
        <v>0.1425</v>
      </c>
      <c r="N33" s="314">
        <v>0.1444</v>
      </c>
      <c r="O33" s="314">
        <v>0.1586</v>
      </c>
      <c r="P33" s="314">
        <v>0.152</v>
      </c>
      <c r="Q33" s="314">
        <v>0.1509</v>
      </c>
      <c r="R33" s="314">
        <v>0.1493</v>
      </c>
      <c r="S33" s="314">
        <v>0.1505</v>
      </c>
      <c r="T33" s="314">
        <v>0.1505</v>
      </c>
      <c r="U33" s="412">
        <f t="shared" si="0"/>
        <v>0.00803750837240469</v>
      </c>
      <c r="V33" s="416">
        <v>0.00803750837240469</v>
      </c>
      <c r="W33" s="166"/>
      <c r="X33" s="166"/>
      <c r="Y33" s="67"/>
    </row>
    <row r="34" spans="2:25" ht="12.75" customHeight="1">
      <c r="B34" s="311" t="s">
        <v>40</v>
      </c>
      <c r="C34" s="312">
        <v>0</v>
      </c>
      <c r="D34" s="313">
        <v>0</v>
      </c>
      <c r="E34" s="313">
        <v>0</v>
      </c>
      <c r="F34" s="313">
        <v>0</v>
      </c>
      <c r="G34" s="313">
        <v>0</v>
      </c>
      <c r="H34" s="313">
        <v>0</v>
      </c>
      <c r="I34" s="313">
        <v>0</v>
      </c>
      <c r="J34" s="314">
        <v>0</v>
      </c>
      <c r="K34" s="314">
        <v>0</v>
      </c>
      <c r="L34" s="314">
        <v>0</v>
      </c>
      <c r="M34" s="314">
        <v>6.3968</v>
      </c>
      <c r="N34" s="314">
        <v>7.5621</v>
      </c>
      <c r="O34" s="314">
        <v>5.9437</v>
      </c>
      <c r="P34" s="314">
        <v>7.9148</v>
      </c>
      <c r="Q34" s="314">
        <v>7.2409</v>
      </c>
      <c r="R34" s="314">
        <v>8.1692</v>
      </c>
      <c r="S34" s="314">
        <v>8.2355</v>
      </c>
      <c r="T34" s="314">
        <v>8.2355</v>
      </c>
      <c r="U34" s="412">
        <f t="shared" si="0"/>
        <v>0.008115849777212025</v>
      </c>
      <c r="V34" s="416">
        <v>0.008115849777212025</v>
      </c>
      <c r="W34" s="166"/>
      <c r="X34" s="166"/>
      <c r="Y34" s="67"/>
    </row>
    <row r="35" spans="2:25" ht="12.75" customHeight="1">
      <c r="B35" s="311" t="s">
        <v>164</v>
      </c>
      <c r="C35" s="312">
        <v>0</v>
      </c>
      <c r="D35" s="313">
        <v>0</v>
      </c>
      <c r="E35" s="313">
        <v>0</v>
      </c>
      <c r="F35" s="313">
        <v>0</v>
      </c>
      <c r="G35" s="313">
        <v>0</v>
      </c>
      <c r="H35" s="313">
        <v>0</v>
      </c>
      <c r="I35" s="313">
        <v>0</v>
      </c>
      <c r="J35" s="314">
        <v>0</v>
      </c>
      <c r="K35" s="314">
        <v>0</v>
      </c>
      <c r="L35" s="314">
        <v>0</v>
      </c>
      <c r="M35" s="314">
        <v>4.9106</v>
      </c>
      <c r="N35" s="314">
        <v>4.6216</v>
      </c>
      <c r="O35" s="314">
        <v>4.6451</v>
      </c>
      <c r="P35" s="314">
        <v>4.8277</v>
      </c>
      <c r="Q35" s="314">
        <v>5.1489</v>
      </c>
      <c r="R35" s="314">
        <v>4.9977</v>
      </c>
      <c r="S35" s="314">
        <v>5.0528</v>
      </c>
      <c r="T35" s="314">
        <v>5.0528</v>
      </c>
      <c r="U35" s="412">
        <f t="shared" si="0"/>
        <v>0.011025071532905217</v>
      </c>
      <c r="V35" s="416">
        <v>0.011025071532905217</v>
      </c>
      <c r="W35" s="166"/>
      <c r="X35" s="166"/>
      <c r="Y35" s="67"/>
    </row>
    <row r="36" spans="2:25" ht="12.75" customHeight="1">
      <c r="B36" s="311" t="s">
        <v>23</v>
      </c>
      <c r="C36" s="312">
        <v>0.1221</v>
      </c>
      <c r="D36" s="313">
        <v>0.1619</v>
      </c>
      <c r="E36" s="313">
        <v>0.1506</v>
      </c>
      <c r="F36" s="313">
        <v>0.1291</v>
      </c>
      <c r="G36" s="313">
        <v>0.172</v>
      </c>
      <c r="H36" s="313">
        <v>0.181</v>
      </c>
      <c r="I36" s="313">
        <v>0.178</v>
      </c>
      <c r="J36" s="314">
        <v>0.18</v>
      </c>
      <c r="K36" s="314">
        <v>0.179</v>
      </c>
      <c r="L36" s="314">
        <v>0.181</v>
      </c>
      <c r="M36" s="314">
        <v>0.179</v>
      </c>
      <c r="N36" s="314">
        <v>0.178</v>
      </c>
      <c r="O36" s="314">
        <v>0.177</v>
      </c>
      <c r="P36" s="314">
        <v>0.178</v>
      </c>
      <c r="Q36" s="314">
        <v>0.1599</v>
      </c>
      <c r="R36" s="314">
        <v>0.1405</v>
      </c>
      <c r="S36" s="314">
        <v>0.1422</v>
      </c>
      <c r="T36" s="314">
        <v>0.1422</v>
      </c>
      <c r="U36" s="412">
        <f t="shared" si="0"/>
        <v>0.012099644128113818</v>
      </c>
      <c r="V36" s="416">
        <v>0.012099644128113818</v>
      </c>
      <c r="W36" s="166"/>
      <c r="X36" s="166"/>
      <c r="Y36" s="67"/>
    </row>
    <row r="37" spans="2:25" ht="12.75" customHeight="1">
      <c r="B37" s="311" t="s">
        <v>24</v>
      </c>
      <c r="C37" s="312">
        <v>0.1052</v>
      </c>
      <c r="D37" s="313">
        <v>0.1037</v>
      </c>
      <c r="E37" s="313">
        <v>0.111</v>
      </c>
      <c r="F37" s="313">
        <v>0.1061</v>
      </c>
      <c r="G37" s="313">
        <v>0.1012</v>
      </c>
      <c r="H37" s="313">
        <v>0.097</v>
      </c>
      <c r="I37" s="313">
        <v>0.0987</v>
      </c>
      <c r="J37" s="314">
        <v>0.095</v>
      </c>
      <c r="K37" s="314">
        <v>0.0974</v>
      </c>
      <c r="L37" s="314">
        <v>0.096</v>
      </c>
      <c r="M37" s="314">
        <v>0.0945</v>
      </c>
      <c r="N37" s="314">
        <v>0.0945</v>
      </c>
      <c r="O37" s="314">
        <v>0.0934</v>
      </c>
      <c r="P37" s="314">
        <v>0.0888</v>
      </c>
      <c r="Q37" s="314">
        <v>0.0902</v>
      </c>
      <c r="R37" s="314">
        <v>0.0846</v>
      </c>
      <c r="S37" s="314">
        <v>0.0857</v>
      </c>
      <c r="T37" s="314">
        <v>0.0857</v>
      </c>
      <c r="U37" s="412">
        <f t="shared" si="0"/>
        <v>0.013002364066193817</v>
      </c>
      <c r="V37" s="416">
        <v>0.013002364066193817</v>
      </c>
      <c r="W37" s="166"/>
      <c r="X37" s="166"/>
      <c r="Y37" s="67"/>
    </row>
    <row r="38" spans="2:25" ht="12.75" customHeight="1">
      <c r="B38" s="311" t="s">
        <v>13</v>
      </c>
      <c r="C38" s="312">
        <v>0.0861</v>
      </c>
      <c r="D38" s="313">
        <v>0.092</v>
      </c>
      <c r="E38" s="313">
        <v>0.0948</v>
      </c>
      <c r="F38" s="313">
        <v>0.0936</v>
      </c>
      <c r="G38" s="313">
        <v>0.0946</v>
      </c>
      <c r="H38" s="313">
        <v>0.1026</v>
      </c>
      <c r="I38" s="313">
        <v>0.1046</v>
      </c>
      <c r="J38" s="314">
        <v>0.1111</v>
      </c>
      <c r="K38" s="314">
        <v>0.1183</v>
      </c>
      <c r="L38" s="314">
        <v>0.1222</v>
      </c>
      <c r="M38" s="314">
        <v>0.1248</v>
      </c>
      <c r="N38" s="314">
        <v>0.1239</v>
      </c>
      <c r="O38" s="314">
        <v>0.1336</v>
      </c>
      <c r="P38" s="314">
        <v>0.1298</v>
      </c>
      <c r="Q38" s="314">
        <v>0.1292</v>
      </c>
      <c r="R38" s="314">
        <v>0.115</v>
      </c>
      <c r="S38" s="314">
        <v>0.1173</v>
      </c>
      <c r="T38" s="314">
        <v>0.1173</v>
      </c>
      <c r="U38" s="412">
        <f t="shared" si="0"/>
        <v>0.020000000000000018</v>
      </c>
      <c r="V38" s="416">
        <v>0.020000000000000018</v>
      </c>
      <c r="W38" s="166"/>
      <c r="X38" s="166"/>
      <c r="Y38" s="67"/>
    </row>
    <row r="39" spans="2:25" ht="12.75" customHeight="1">
      <c r="B39" s="311" t="s">
        <v>6</v>
      </c>
      <c r="C39" s="312">
        <v>0.1069</v>
      </c>
      <c r="D39" s="313">
        <v>0.0961</v>
      </c>
      <c r="E39" s="313">
        <v>0.1111</v>
      </c>
      <c r="F39" s="313">
        <v>0.1079</v>
      </c>
      <c r="G39" s="313">
        <v>0.1057</v>
      </c>
      <c r="H39" s="313">
        <v>0.1054</v>
      </c>
      <c r="I39" s="313">
        <v>0.1098</v>
      </c>
      <c r="J39" s="314">
        <v>0.1147</v>
      </c>
      <c r="K39" s="314">
        <v>0.1076</v>
      </c>
      <c r="L39" s="314">
        <v>0.1107</v>
      </c>
      <c r="M39" s="314">
        <v>0.1078</v>
      </c>
      <c r="N39" s="314">
        <v>0.1099</v>
      </c>
      <c r="O39" s="314">
        <v>0.1094</v>
      </c>
      <c r="P39" s="314">
        <v>0.1086</v>
      </c>
      <c r="Q39" s="314">
        <v>0.11</v>
      </c>
      <c r="R39" s="314">
        <v>0.1081</v>
      </c>
      <c r="S39" s="314">
        <v>0.1115</v>
      </c>
      <c r="T39" s="314">
        <v>0.1115</v>
      </c>
      <c r="U39" s="412">
        <f t="shared" si="0"/>
        <v>0.031452358926919555</v>
      </c>
      <c r="V39" s="416">
        <v>0.031452358926919555</v>
      </c>
      <c r="W39" s="166"/>
      <c r="X39" s="166"/>
      <c r="Y39" s="67"/>
    </row>
    <row r="40" spans="2:25" ht="12.75" customHeight="1">
      <c r="B40" s="311" t="s">
        <v>32</v>
      </c>
      <c r="C40" s="312">
        <v>0.65</v>
      </c>
      <c r="D40" s="313">
        <v>0.762</v>
      </c>
      <c r="E40" s="313">
        <v>0.724</v>
      </c>
      <c r="F40" s="313">
        <v>0.716</v>
      </c>
      <c r="G40" s="313">
        <v>0.788</v>
      </c>
      <c r="H40" s="313">
        <v>0.782</v>
      </c>
      <c r="I40" s="313">
        <v>0.798</v>
      </c>
      <c r="J40" s="314">
        <v>0.7553</v>
      </c>
      <c r="K40" s="314">
        <v>0.7189</v>
      </c>
      <c r="L40" s="314">
        <v>0.6618</v>
      </c>
      <c r="M40" s="314">
        <v>0.6862</v>
      </c>
      <c r="N40" s="314">
        <v>0.655</v>
      </c>
      <c r="O40" s="314">
        <v>0.6337</v>
      </c>
      <c r="P40" s="314">
        <v>0.6154</v>
      </c>
      <c r="Q40" s="314">
        <v>0.5813</v>
      </c>
      <c r="R40" s="314">
        <v>0.5527</v>
      </c>
      <c r="S40" s="314">
        <v>0.573</v>
      </c>
      <c r="T40" s="314">
        <v>0.573</v>
      </c>
      <c r="U40" s="412">
        <f t="shared" si="0"/>
        <v>0.03672878595983353</v>
      </c>
      <c r="V40" s="416">
        <v>0.03672878595983353</v>
      </c>
      <c r="W40" s="166"/>
      <c r="X40" s="166"/>
      <c r="Y40" s="67"/>
    </row>
    <row r="41" spans="2:25" ht="12.75" customHeight="1">
      <c r="B41" s="311" t="s">
        <v>37</v>
      </c>
      <c r="C41" s="312">
        <v>0</v>
      </c>
      <c r="D41" s="313">
        <v>0</v>
      </c>
      <c r="E41" s="313">
        <v>0</v>
      </c>
      <c r="F41" s="313">
        <v>0</v>
      </c>
      <c r="G41" s="313">
        <v>0</v>
      </c>
      <c r="H41" s="313">
        <v>0</v>
      </c>
      <c r="I41" s="313">
        <v>0.0617</v>
      </c>
      <c r="J41" s="314">
        <v>0.0637</v>
      </c>
      <c r="K41" s="314">
        <v>0.0677</v>
      </c>
      <c r="L41" s="314">
        <v>0.0719</v>
      </c>
      <c r="M41" s="314">
        <v>0.0747</v>
      </c>
      <c r="N41" s="314">
        <v>0.0746</v>
      </c>
      <c r="O41" s="314">
        <v>0.0761</v>
      </c>
      <c r="P41" s="314">
        <v>0.0753</v>
      </c>
      <c r="Q41" s="314">
        <v>0.0766</v>
      </c>
      <c r="R41" s="314">
        <v>0.0764</v>
      </c>
      <c r="S41" s="314">
        <v>0.0794</v>
      </c>
      <c r="T41" s="314">
        <v>0.0794</v>
      </c>
      <c r="U41" s="412">
        <f t="shared" si="0"/>
        <v>0.03926701570680624</v>
      </c>
      <c r="V41" s="416">
        <v>0.03926701570680624</v>
      </c>
      <c r="W41" s="166"/>
      <c r="X41" s="166"/>
      <c r="Y41" s="67"/>
    </row>
    <row r="42" spans="2:25" ht="12.75" customHeight="1">
      <c r="B42" s="311" t="s">
        <v>15</v>
      </c>
      <c r="C42" s="312">
        <v>0.0651</v>
      </c>
      <c r="D42" s="313">
        <v>0.0617</v>
      </c>
      <c r="E42" s="313">
        <v>0.0725</v>
      </c>
      <c r="F42" s="313">
        <v>0.0648</v>
      </c>
      <c r="G42" s="313">
        <v>0.0778</v>
      </c>
      <c r="H42" s="313">
        <v>0.0716</v>
      </c>
      <c r="I42" s="313">
        <v>0.0849</v>
      </c>
      <c r="J42" s="314">
        <v>0.0808</v>
      </c>
      <c r="K42" s="314">
        <v>0.0949</v>
      </c>
      <c r="L42" s="314">
        <v>0.0795</v>
      </c>
      <c r="M42" s="314">
        <v>0.0968</v>
      </c>
      <c r="N42" s="314">
        <v>0.0855</v>
      </c>
      <c r="O42" s="314">
        <v>0.0986</v>
      </c>
      <c r="P42" s="314">
        <v>0.0938</v>
      </c>
      <c r="Q42" s="314">
        <v>0.1027</v>
      </c>
      <c r="R42" s="314">
        <v>0.0951</v>
      </c>
      <c r="S42" s="314">
        <v>0.0993</v>
      </c>
      <c r="T42" s="314">
        <v>0.0993</v>
      </c>
      <c r="U42" s="412">
        <f t="shared" si="0"/>
        <v>0.04416403785488954</v>
      </c>
      <c r="V42" s="416">
        <v>0.04416403785488954</v>
      </c>
      <c r="W42" s="166"/>
      <c r="X42" s="166"/>
      <c r="Y42" s="67"/>
    </row>
    <row r="43" spans="2:25" ht="12.75" customHeight="1">
      <c r="B43" s="311" t="s">
        <v>9</v>
      </c>
      <c r="C43" s="312">
        <v>0.6808</v>
      </c>
      <c r="D43" s="313">
        <v>0.7593</v>
      </c>
      <c r="E43" s="313">
        <v>0.6431</v>
      </c>
      <c r="F43" s="313">
        <v>0.6851</v>
      </c>
      <c r="G43" s="313">
        <v>0.7012</v>
      </c>
      <c r="H43" s="313">
        <v>0.7163</v>
      </c>
      <c r="I43" s="313">
        <v>0.7395</v>
      </c>
      <c r="J43" s="314">
        <v>0.6901</v>
      </c>
      <c r="K43" s="314">
        <v>0.7183</v>
      </c>
      <c r="L43" s="314">
        <v>0.7399</v>
      </c>
      <c r="M43" s="314">
        <v>0.7659</v>
      </c>
      <c r="N43" s="314">
        <v>0.7443</v>
      </c>
      <c r="O43" s="314">
        <v>0.7007</v>
      </c>
      <c r="P43" s="314">
        <v>0.7236</v>
      </c>
      <c r="Q43" s="314">
        <v>0.6704</v>
      </c>
      <c r="R43" s="314">
        <v>0.6762</v>
      </c>
      <c r="S43" s="314">
        <v>0.7062</v>
      </c>
      <c r="T43" s="314">
        <v>0.7062</v>
      </c>
      <c r="U43" s="412">
        <f t="shared" si="0"/>
        <v>0.044365572315882895</v>
      </c>
      <c r="V43" s="416">
        <v>0.044365572315882895</v>
      </c>
      <c r="W43" s="166"/>
      <c r="X43" s="166"/>
      <c r="Y43" s="67"/>
    </row>
    <row r="44" spans="2:25" ht="12.75" customHeight="1">
      <c r="B44" s="311" t="s">
        <v>41</v>
      </c>
      <c r="C44" s="312">
        <v>0.1298</v>
      </c>
      <c r="D44" s="313">
        <v>0.1633</v>
      </c>
      <c r="E44" s="313">
        <v>0.1678</v>
      </c>
      <c r="F44" s="313">
        <v>0.1716</v>
      </c>
      <c r="G44" s="313">
        <v>0.1806</v>
      </c>
      <c r="H44" s="313">
        <v>0.1806</v>
      </c>
      <c r="I44" s="313">
        <v>0.1735</v>
      </c>
      <c r="J44" s="314">
        <v>0.186</v>
      </c>
      <c r="K44" s="314">
        <v>0.2015</v>
      </c>
      <c r="L44" s="314">
        <v>0.2189</v>
      </c>
      <c r="M44" s="314">
        <v>0.2202</v>
      </c>
      <c r="N44" s="314">
        <v>0.2184</v>
      </c>
      <c r="O44" s="314">
        <v>0.2202</v>
      </c>
      <c r="P44" s="314">
        <v>0.2298</v>
      </c>
      <c r="Q44" s="314">
        <v>0.2339</v>
      </c>
      <c r="R44" s="413">
        <v>0.2234</v>
      </c>
      <c r="S44" s="413">
        <v>0.2424</v>
      </c>
      <c r="T44" s="413">
        <v>0.2424</v>
      </c>
      <c r="U44" s="412">
        <f t="shared" si="0"/>
        <v>0.08504923903312456</v>
      </c>
      <c r="V44" s="416">
        <v>0.08504923903312456</v>
      </c>
      <c r="W44" s="166"/>
      <c r="X44" s="166"/>
      <c r="Y44" s="67"/>
    </row>
    <row r="45" spans="2:25" ht="12" customHeight="1">
      <c r="B45" s="311" t="s">
        <v>36</v>
      </c>
      <c r="C45" s="312">
        <v>0.623</v>
      </c>
      <c r="D45" s="414">
        <v>0.7404</v>
      </c>
      <c r="E45" s="313">
        <v>0.703</v>
      </c>
      <c r="F45" s="313">
        <v>0.6811</v>
      </c>
      <c r="G45" s="313">
        <v>0.8248</v>
      </c>
      <c r="H45" s="313">
        <v>0.7508</v>
      </c>
      <c r="I45" s="313">
        <v>0.8646</v>
      </c>
      <c r="J45" s="314">
        <v>0.7055</v>
      </c>
      <c r="K45" s="314">
        <v>0.6994</v>
      </c>
      <c r="L45" s="314">
        <v>0.6342</v>
      </c>
      <c r="M45" s="314">
        <v>0.7269</v>
      </c>
      <c r="N45" s="314">
        <v>0.6999</v>
      </c>
      <c r="O45" s="314">
        <v>0.6608</v>
      </c>
      <c r="P45" s="314">
        <v>0.6812</v>
      </c>
      <c r="Q45" s="314">
        <v>0.6655</v>
      </c>
      <c r="R45" s="413">
        <v>0.6329</v>
      </c>
      <c r="S45" s="413">
        <v>0.7008</v>
      </c>
      <c r="T45" s="413">
        <v>0.7008</v>
      </c>
      <c r="U45" s="412">
        <f t="shared" si="0"/>
        <v>0.10728393111075984</v>
      </c>
      <c r="V45" s="416">
        <v>0.10728393111075984</v>
      </c>
      <c r="W45" s="166"/>
      <c r="X45" s="166"/>
      <c r="Y45" s="67"/>
    </row>
    <row r="46" spans="2:25" ht="12" customHeight="1">
      <c r="B46" s="311" t="s">
        <v>44</v>
      </c>
      <c r="C46" s="312">
        <v>0</v>
      </c>
      <c r="D46" s="414">
        <v>0</v>
      </c>
      <c r="E46" s="313">
        <v>0</v>
      </c>
      <c r="F46" s="313">
        <v>0</v>
      </c>
      <c r="G46" s="313">
        <v>0</v>
      </c>
      <c r="H46" s="313">
        <v>0</v>
      </c>
      <c r="I46" s="313">
        <v>0</v>
      </c>
      <c r="J46" s="314">
        <v>0</v>
      </c>
      <c r="K46" s="314">
        <v>0</v>
      </c>
      <c r="L46" s="314">
        <v>0</v>
      </c>
      <c r="M46" s="314">
        <v>0</v>
      </c>
      <c r="N46" s="314">
        <v>0</v>
      </c>
      <c r="O46" s="314">
        <v>0</v>
      </c>
      <c r="P46" s="314">
        <v>0</v>
      </c>
      <c r="Q46" s="413">
        <v>1.4266</v>
      </c>
      <c r="R46" s="413">
        <v>1.6513</v>
      </c>
      <c r="S46" s="413">
        <v>1.84</v>
      </c>
      <c r="T46" s="413">
        <v>1.84</v>
      </c>
      <c r="U46" s="412">
        <f t="shared" si="0"/>
        <v>0.11427360261612063</v>
      </c>
      <c r="V46" s="416">
        <v>0.11427360261612063</v>
      </c>
      <c r="W46" s="166"/>
      <c r="X46" s="166"/>
      <c r="Y46" s="67"/>
    </row>
    <row r="47" spans="2:25" ht="12" customHeight="1">
      <c r="B47" s="311" t="s">
        <v>7</v>
      </c>
      <c r="C47" s="312">
        <v>0.11</v>
      </c>
      <c r="D47" s="414">
        <v>0.127</v>
      </c>
      <c r="E47" s="313">
        <v>0.127</v>
      </c>
      <c r="F47" s="313">
        <v>0.125</v>
      </c>
      <c r="G47" s="313">
        <v>0.127</v>
      </c>
      <c r="H47" s="313">
        <v>0.1299</v>
      </c>
      <c r="I47" s="313">
        <v>0.1268</v>
      </c>
      <c r="J47" s="314">
        <v>0.1305</v>
      </c>
      <c r="K47" s="314">
        <v>0.1357</v>
      </c>
      <c r="L47" s="314">
        <v>0.1518</v>
      </c>
      <c r="M47" s="314">
        <v>0.159</v>
      </c>
      <c r="N47" s="314">
        <v>0.142</v>
      </c>
      <c r="O47" s="314">
        <v>0.146</v>
      </c>
      <c r="P47" s="314">
        <v>0.1481</v>
      </c>
      <c r="Q47" s="413">
        <v>0.1354</v>
      </c>
      <c r="R47" s="413">
        <v>0.153</v>
      </c>
      <c r="S47" s="413">
        <v>0.196</v>
      </c>
      <c r="T47" s="413">
        <v>0.196</v>
      </c>
      <c r="U47" s="412">
        <f t="shared" si="0"/>
        <v>0.28104575163398704</v>
      </c>
      <c r="V47" s="416">
        <v>0.28104575163398704</v>
      </c>
      <c r="W47" s="166"/>
      <c r="X47" s="166"/>
      <c r="Y47" s="67"/>
    </row>
    <row r="48" spans="2:24" ht="12" customHeight="1">
      <c r="B48" s="78" t="s">
        <v>45</v>
      </c>
      <c r="C48" s="112">
        <v>0</v>
      </c>
      <c r="D48" s="170">
        <v>0</v>
      </c>
      <c r="E48" s="113">
        <v>0</v>
      </c>
      <c r="F48" s="113">
        <v>0</v>
      </c>
      <c r="G48" s="113">
        <v>0</v>
      </c>
      <c r="H48" s="113">
        <v>0</v>
      </c>
      <c r="I48" s="113">
        <v>0</v>
      </c>
      <c r="J48" s="114">
        <v>0</v>
      </c>
      <c r="K48" s="114">
        <v>0</v>
      </c>
      <c r="L48" s="114">
        <v>0</v>
      </c>
      <c r="M48" s="114">
        <v>0</v>
      </c>
      <c r="N48" s="114">
        <v>0</v>
      </c>
      <c r="O48" s="114">
        <v>0</v>
      </c>
      <c r="P48" s="114">
        <v>0</v>
      </c>
      <c r="Q48" s="171">
        <v>0</v>
      </c>
      <c r="R48" s="171">
        <v>0</v>
      </c>
      <c r="S48" s="171">
        <v>0</v>
      </c>
      <c r="T48" s="171">
        <v>0</v>
      </c>
      <c r="U48" s="167" t="s">
        <v>121</v>
      </c>
      <c r="V48" s="416" t="s">
        <v>121</v>
      </c>
      <c r="W48" s="166"/>
      <c r="X48" s="166"/>
    </row>
    <row r="49" spans="2:20" ht="12" customHeight="1">
      <c r="B49" s="172"/>
      <c r="C49" s="67"/>
      <c r="D49" s="67"/>
      <c r="E49" s="67"/>
      <c r="F49" s="67"/>
      <c r="G49" s="67"/>
      <c r="H49" s="67"/>
      <c r="I49" s="67"/>
      <c r="J49" s="67"/>
      <c r="K49" s="67"/>
      <c r="L49" s="67"/>
      <c r="M49" s="67"/>
      <c r="N49" s="67"/>
      <c r="O49" s="67"/>
      <c r="P49" s="67"/>
      <c r="Q49" s="67"/>
      <c r="R49" s="67"/>
      <c r="S49" s="67"/>
      <c r="T49" s="67"/>
    </row>
    <row r="50" spans="3:20" ht="12" customHeight="1">
      <c r="C50" s="67"/>
      <c r="D50" s="67"/>
      <c r="E50" s="67"/>
      <c r="F50" s="67"/>
      <c r="G50" s="67"/>
      <c r="H50" s="67"/>
      <c r="I50" s="67"/>
      <c r="J50" s="67"/>
      <c r="K50" s="67"/>
      <c r="L50" s="67"/>
      <c r="M50" s="67"/>
      <c r="N50" s="67"/>
      <c r="O50" s="67"/>
      <c r="P50" s="67"/>
      <c r="Q50" s="67"/>
      <c r="R50" s="67"/>
      <c r="S50" s="67"/>
      <c r="T50" s="67"/>
    </row>
    <row r="51" spans="3:19" ht="15">
      <c r="C51" s="67"/>
      <c r="D51" s="67"/>
      <c r="E51" s="67"/>
      <c r="F51" s="67"/>
      <c r="G51" s="67"/>
      <c r="H51" s="67"/>
      <c r="I51" s="67"/>
      <c r="J51" s="67"/>
      <c r="K51" s="67"/>
      <c r="L51" s="67"/>
      <c r="M51" s="67"/>
      <c r="N51" s="67"/>
      <c r="O51" s="67"/>
      <c r="P51" s="67"/>
      <c r="Q51" s="67"/>
      <c r="R51" s="67"/>
      <c r="S51" s="67"/>
    </row>
    <row r="52" spans="3:19" ht="15">
      <c r="C52" s="67"/>
      <c r="D52" s="67"/>
      <c r="E52" s="67"/>
      <c r="F52" s="67"/>
      <c r="G52" s="67"/>
      <c r="H52" s="67"/>
      <c r="I52" s="67"/>
      <c r="J52" s="67"/>
      <c r="K52" s="67"/>
      <c r="L52" s="67"/>
      <c r="M52" s="67"/>
      <c r="N52" s="67"/>
      <c r="O52" s="67"/>
      <c r="P52" s="67"/>
      <c r="Q52" s="67"/>
      <c r="R52" s="67"/>
      <c r="S52" s="67"/>
    </row>
    <row r="54" spans="25:33" ht="15">
      <c r="Y54" s="203" t="s">
        <v>170</v>
      </c>
      <c r="Z54" s="203"/>
      <c r="AA54" s="321"/>
      <c r="AB54" s="321"/>
      <c r="AC54" s="321"/>
      <c r="AD54" s="321"/>
      <c r="AE54" s="321"/>
      <c r="AF54" s="321"/>
      <c r="AG54" s="322"/>
    </row>
    <row r="55" spans="25:33" ht="15">
      <c r="Y55" s="203" t="s">
        <v>171</v>
      </c>
      <c r="Z55" s="203"/>
      <c r="AA55" s="321"/>
      <c r="AB55" s="321"/>
      <c r="AC55" s="321"/>
      <c r="AD55" s="321"/>
      <c r="AE55" s="321"/>
      <c r="AF55" s="321"/>
      <c r="AG55" s="322"/>
    </row>
    <row r="57" ht="15">
      <c r="Y57" s="38" t="s">
        <v>135</v>
      </c>
    </row>
  </sheetData>
  <mergeCells count="1">
    <mergeCell ref="B6:B8"/>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9"/>
  <sheetViews>
    <sheetView showGridLines="0" workbookViewId="0" topLeftCell="A1">
      <selection activeCell="A4" sqref="A4:J56"/>
    </sheetView>
  </sheetViews>
  <sheetFormatPr defaultColWidth="9.140625" defaultRowHeight="15"/>
  <cols>
    <col min="1" max="1" width="3.00390625" style="38" customWidth="1"/>
    <col min="2" max="2" width="21.00390625" style="38" customWidth="1"/>
    <col min="3" max="3" width="7.7109375" style="38" customWidth="1"/>
    <col min="4" max="6" width="13.7109375" style="38" customWidth="1"/>
    <col min="7" max="8" width="12.8515625" style="38" customWidth="1"/>
    <col min="9" max="9" width="1.421875" style="38" customWidth="1"/>
    <col min="10" max="10" width="4.140625" style="38" customWidth="1"/>
    <col min="11" max="16384" width="9.140625" style="38" customWidth="1"/>
  </cols>
  <sheetData>
    <row r="2" ht="15">
      <c r="B2" s="257" t="s">
        <v>154</v>
      </c>
    </row>
    <row r="3" ht="15">
      <c r="B3" s="41"/>
    </row>
    <row r="4" ht="15">
      <c r="C4" s="53"/>
    </row>
    <row r="5" ht="6" customHeight="1"/>
    <row r="6" spans="2:9" ht="21.75" customHeight="1">
      <c r="B6" s="588" t="s">
        <v>132</v>
      </c>
      <c r="C6" s="547" t="s">
        <v>139</v>
      </c>
      <c r="D6" s="548"/>
      <c r="E6" s="548"/>
      <c r="F6" s="548"/>
      <c r="G6" s="547" t="s">
        <v>140</v>
      </c>
      <c r="H6" s="548"/>
      <c r="I6" s="115"/>
    </row>
    <row r="7" spans="2:9" ht="9.75" customHeight="1">
      <c r="B7" s="589"/>
      <c r="C7" s="549"/>
      <c r="D7" s="550"/>
      <c r="E7" s="550"/>
      <c r="F7" s="550"/>
      <c r="G7" s="549"/>
      <c r="H7" s="550"/>
      <c r="I7" s="115"/>
    </row>
    <row r="8" spans="2:9" ht="21" customHeight="1">
      <c r="B8" s="589"/>
      <c r="C8" s="576" t="s">
        <v>124</v>
      </c>
      <c r="D8" s="578" t="s">
        <v>125</v>
      </c>
      <c r="E8" s="580" t="s">
        <v>126</v>
      </c>
      <c r="F8" s="586" t="s">
        <v>141</v>
      </c>
      <c r="G8" s="578" t="s">
        <v>125</v>
      </c>
      <c r="H8" s="582" t="s">
        <v>126</v>
      </c>
      <c r="I8" s="115"/>
    </row>
    <row r="9" spans="2:9" ht="24" customHeight="1">
      <c r="B9" s="590"/>
      <c r="C9" s="577"/>
      <c r="D9" s="579"/>
      <c r="E9" s="581"/>
      <c r="F9" s="587"/>
      <c r="G9" s="579"/>
      <c r="H9" s="583"/>
      <c r="I9" s="116"/>
    </row>
    <row r="10" spans="2:10" ht="12.75" customHeight="1">
      <c r="B10" s="24" t="s">
        <v>6</v>
      </c>
      <c r="C10" s="217">
        <v>0.1158</v>
      </c>
      <c r="D10" s="234">
        <v>0.0461</v>
      </c>
      <c r="E10" s="117">
        <v>0.0418</v>
      </c>
      <c r="F10" s="12">
        <v>0.0279</v>
      </c>
      <c r="G10" s="375">
        <f>D10/(D10+E10)*100</f>
        <v>52.44596131968146</v>
      </c>
      <c r="H10" s="118">
        <f>E10/(D10+E10)*100</f>
        <v>47.55403868031854</v>
      </c>
      <c r="I10" s="119"/>
      <c r="J10" s="120"/>
    </row>
    <row r="11" spans="2:9" ht="12.75" customHeight="1">
      <c r="B11" s="16" t="s">
        <v>7</v>
      </c>
      <c r="C11" s="218">
        <v>0.0788</v>
      </c>
      <c r="D11" s="235">
        <v>0.0619</v>
      </c>
      <c r="E11" s="22">
        <v>0.0159</v>
      </c>
      <c r="F11" s="13">
        <v>0.001</v>
      </c>
      <c r="G11" s="376">
        <f>D11/(D11+E11)*100</f>
        <v>79.5629820051414</v>
      </c>
      <c r="H11" s="121">
        <f>E11/(D11+E11)*100</f>
        <v>20.437017994858614</v>
      </c>
      <c r="I11" s="119"/>
    </row>
    <row r="12" spans="2:10" ht="12.75" customHeight="1">
      <c r="B12" s="16" t="s">
        <v>8</v>
      </c>
      <c r="C12" s="218">
        <v>0.0732</v>
      </c>
      <c r="D12" s="235">
        <v>0.0385</v>
      </c>
      <c r="E12" s="22">
        <v>0.0336</v>
      </c>
      <c r="F12" s="13">
        <v>0.001</v>
      </c>
      <c r="G12" s="376">
        <f>D12/(D12+E12)*100</f>
        <v>53.398058252427184</v>
      </c>
      <c r="H12" s="121">
        <f>E12/(D12+E12)*100</f>
        <v>46.601941747572816</v>
      </c>
      <c r="I12" s="119"/>
      <c r="J12" s="120"/>
    </row>
    <row r="13" spans="2:10" ht="12.75" customHeight="1">
      <c r="B13" s="16" t="s">
        <v>9</v>
      </c>
      <c r="C13" s="218">
        <v>0.0936</v>
      </c>
      <c r="D13" s="235">
        <v>0.0379</v>
      </c>
      <c r="E13" s="22">
        <v>0.0267</v>
      </c>
      <c r="F13" s="13">
        <v>0.0289</v>
      </c>
      <c r="G13" s="376">
        <f>D13/(D13+E13)*100</f>
        <v>58.6687306501548</v>
      </c>
      <c r="H13" s="121">
        <f>E13/(D13+E13)*100</f>
        <v>41.3312693498452</v>
      </c>
      <c r="I13" s="119"/>
      <c r="J13" s="120"/>
    </row>
    <row r="14" spans="2:10" ht="12.75" customHeight="1">
      <c r="B14" s="16" t="s">
        <v>10</v>
      </c>
      <c r="C14" s="218">
        <v>0.1492</v>
      </c>
      <c r="D14" s="235">
        <v>0.0436</v>
      </c>
      <c r="E14" s="22">
        <v>0.0357</v>
      </c>
      <c r="F14" s="13">
        <v>0.0699</v>
      </c>
      <c r="G14" s="376">
        <f>D14/(D14+E14)*100</f>
        <v>54.98108448928121</v>
      </c>
      <c r="H14" s="121">
        <f>E14/(D14+E14)*100</f>
        <v>45.018915510718784</v>
      </c>
      <c r="I14" s="119"/>
      <c r="J14" s="120"/>
    </row>
    <row r="15" spans="2:9" ht="12.75" customHeight="1">
      <c r="B15" s="16" t="s">
        <v>11</v>
      </c>
      <c r="C15" s="218">
        <v>0.0896</v>
      </c>
      <c r="D15" s="235">
        <v>0.0385</v>
      </c>
      <c r="E15" s="22">
        <v>0.037</v>
      </c>
      <c r="F15" s="13">
        <v>0.0141</v>
      </c>
      <c r="G15" s="376">
        <f>D15/(D15+E15)*100</f>
        <v>50.993377483443716</v>
      </c>
      <c r="H15" s="121">
        <f>E15/(D15+E15)*100</f>
        <v>49.00662251655629</v>
      </c>
      <c r="I15" s="119"/>
    </row>
    <row r="16" spans="2:10" ht="12.75" customHeight="1">
      <c r="B16" s="16" t="s">
        <v>12</v>
      </c>
      <c r="C16" s="218">
        <v>0.1245</v>
      </c>
      <c r="D16" s="235">
        <v>0.0741</v>
      </c>
      <c r="E16" s="22">
        <v>0.0375</v>
      </c>
      <c r="F16" s="13">
        <v>0.013</v>
      </c>
      <c r="G16" s="376">
        <f>D16/(D16+E16)*100</f>
        <v>66.39784946236558</v>
      </c>
      <c r="H16" s="121">
        <f>E16/(D16+E16)*100</f>
        <v>33.60215053763441</v>
      </c>
      <c r="I16" s="119"/>
      <c r="J16" s="120"/>
    </row>
    <row r="17" spans="2:10" ht="12.75" customHeight="1">
      <c r="B17" s="16" t="s">
        <v>13</v>
      </c>
      <c r="C17" s="218">
        <v>0.1115</v>
      </c>
      <c r="D17" s="235">
        <v>0.0738</v>
      </c>
      <c r="E17" s="22">
        <v>0.0137</v>
      </c>
      <c r="F17" s="13">
        <v>0.024</v>
      </c>
      <c r="G17" s="376">
        <f>D17/(D17+E17)*100</f>
        <v>84.34285714285714</v>
      </c>
      <c r="H17" s="121">
        <f>E17/(D17+E17)*100</f>
        <v>15.657142857142855</v>
      </c>
      <c r="I17" s="119"/>
      <c r="J17" s="120"/>
    </row>
    <row r="18" spans="2:10" ht="12.75" customHeight="1">
      <c r="B18" s="16" t="s">
        <v>14</v>
      </c>
      <c r="C18" s="218">
        <v>0.1029</v>
      </c>
      <c r="D18" s="235">
        <v>0.0781</v>
      </c>
      <c r="E18" s="22">
        <v>0.0198</v>
      </c>
      <c r="F18" s="13">
        <v>0.005</v>
      </c>
      <c r="G18" s="376">
        <f>D18/(D18+E18)*100</f>
        <v>79.77528089887642</v>
      </c>
      <c r="H18" s="121">
        <f>E18/(D18+E18)*100</f>
        <v>20.224719101123597</v>
      </c>
      <c r="I18" s="119"/>
      <c r="J18" s="120"/>
    </row>
    <row r="19" spans="2:10" ht="12.75" customHeight="1">
      <c r="B19" s="16" t="s">
        <v>15</v>
      </c>
      <c r="C19" s="218">
        <v>0.0893</v>
      </c>
      <c r="D19" s="235">
        <v>0.0476</v>
      </c>
      <c r="E19" s="22">
        <v>0.0176</v>
      </c>
      <c r="F19" s="13">
        <v>0.0241</v>
      </c>
      <c r="G19" s="376">
        <f>D19/(D19+E19)*100</f>
        <v>73.00613496932516</v>
      </c>
      <c r="H19" s="121">
        <f>E19/(D19+E19)*100</f>
        <v>26.993865030674847</v>
      </c>
      <c r="I19" s="119"/>
      <c r="J19" s="120"/>
    </row>
    <row r="20" spans="2:10" ht="12.75" customHeight="1">
      <c r="B20" s="24" t="s">
        <v>16</v>
      </c>
      <c r="C20" s="217">
        <v>0.0877</v>
      </c>
      <c r="D20" s="234">
        <v>0.0444</v>
      </c>
      <c r="E20" s="117">
        <v>0.0381</v>
      </c>
      <c r="F20" s="12">
        <v>0.0052</v>
      </c>
      <c r="G20" s="375">
        <f>D20/(D20+E20)*100</f>
        <v>53.81818181818182</v>
      </c>
      <c r="H20" s="118">
        <f>E20/(D20+E20)*100</f>
        <v>46.18181818181818</v>
      </c>
      <c r="I20" s="119"/>
      <c r="J20" s="120"/>
    </row>
    <row r="21" spans="2:10" ht="12.75" customHeight="1">
      <c r="B21" s="16" t="s">
        <v>17</v>
      </c>
      <c r="C21" s="218">
        <v>0.1556</v>
      </c>
      <c r="D21" s="235">
        <v>0.0705</v>
      </c>
      <c r="E21" s="22">
        <v>0.0174</v>
      </c>
      <c r="F21" s="13">
        <v>0.0677</v>
      </c>
      <c r="G21" s="376">
        <f>D21/(D21+E21)*100</f>
        <v>80.20477815699658</v>
      </c>
      <c r="H21" s="121">
        <f>E21/(D21+E21)*100</f>
        <v>19.795221843003414</v>
      </c>
      <c r="I21" s="119"/>
      <c r="J21" s="120"/>
    </row>
    <row r="22" spans="2:9" ht="12.75" customHeight="1">
      <c r="B22" s="16" t="s">
        <v>18</v>
      </c>
      <c r="C22" s="218">
        <v>0.1295</v>
      </c>
      <c r="D22" s="235">
        <v>0.0937</v>
      </c>
      <c r="E22" s="22">
        <v>0.0274</v>
      </c>
      <c r="F22" s="13">
        <v>0.0084</v>
      </c>
      <c r="G22" s="376">
        <f>D22/(D22+E22)*100</f>
        <v>77.37407101568951</v>
      </c>
      <c r="H22" s="121">
        <f>E22/(D22+E22)*100</f>
        <v>22.625928984310487</v>
      </c>
      <c r="I22" s="119"/>
    </row>
    <row r="23" spans="2:9" ht="12.75" customHeight="1">
      <c r="B23" s="16" t="s">
        <v>19</v>
      </c>
      <c r="C23" s="218">
        <v>0.1201</v>
      </c>
      <c r="D23" s="235">
        <v>0.0455</v>
      </c>
      <c r="E23" s="22">
        <v>0.0478</v>
      </c>
      <c r="F23" s="13">
        <v>0.0268</v>
      </c>
      <c r="G23" s="376">
        <f>D23/(D23+E23)*100</f>
        <v>48.767416934619504</v>
      </c>
      <c r="H23" s="121">
        <f>E23/(D23+E23)*100</f>
        <v>51.232583065380496</v>
      </c>
      <c r="I23" s="119"/>
    </row>
    <row r="24" spans="2:10" ht="12.75" customHeight="1">
      <c r="B24" s="16" t="s">
        <v>20</v>
      </c>
      <c r="C24" s="218">
        <v>0.0882</v>
      </c>
      <c r="D24" s="235">
        <v>0.0413</v>
      </c>
      <c r="E24" s="22">
        <v>0.0317</v>
      </c>
      <c r="F24" s="13">
        <v>0.0152</v>
      </c>
      <c r="G24" s="376">
        <f>D24/(D24+E24)*100</f>
        <v>56.57534246575342</v>
      </c>
      <c r="H24" s="121">
        <f>E24/(D24+E24)*100</f>
        <v>43.42465753424657</v>
      </c>
      <c r="I24" s="119"/>
      <c r="J24" s="120"/>
    </row>
    <row r="25" spans="2:10" ht="12.75" customHeight="1">
      <c r="B25" s="16" t="s">
        <v>21</v>
      </c>
      <c r="C25" s="218">
        <v>0.0858</v>
      </c>
      <c r="D25" s="235">
        <v>0.04</v>
      </c>
      <c r="E25" s="22">
        <v>0.0367</v>
      </c>
      <c r="F25" s="13">
        <v>0.0091</v>
      </c>
      <c r="G25" s="376">
        <f>D25/(D25+E25)*100</f>
        <v>52.15123859191656</v>
      </c>
      <c r="H25" s="121">
        <f>E25/(D25+E25)*100</f>
        <v>47.84876140808345</v>
      </c>
      <c r="I25" s="119"/>
      <c r="J25" s="120"/>
    </row>
    <row r="26" spans="2:9" ht="12.75" customHeight="1">
      <c r="B26" s="16" t="s">
        <v>22</v>
      </c>
      <c r="C26" s="218">
        <v>0.0796</v>
      </c>
      <c r="D26" s="235">
        <v>0.048</v>
      </c>
      <c r="E26" s="22">
        <v>0.0239</v>
      </c>
      <c r="F26" s="13">
        <v>0.0077</v>
      </c>
      <c r="G26" s="376">
        <f>D26/(D26+E26)*100</f>
        <v>66.75938803894297</v>
      </c>
      <c r="H26" s="121">
        <f>E26/(D26+E26)*100</f>
        <v>33.24061196105702</v>
      </c>
      <c r="I26" s="119"/>
    </row>
    <row r="27" spans="2:10" ht="12.75" customHeight="1">
      <c r="B27" s="16" t="s">
        <v>23</v>
      </c>
      <c r="C27" s="218">
        <v>0.1399</v>
      </c>
      <c r="D27" s="235">
        <v>0.1179</v>
      </c>
      <c r="E27" s="22">
        <v>0.022</v>
      </c>
      <c r="F27" s="419">
        <v>0</v>
      </c>
      <c r="G27" s="376">
        <f>D27/(D27+E27)*100</f>
        <v>84.27448177269478</v>
      </c>
      <c r="H27" s="121">
        <f>E27/(D27+E27)*100</f>
        <v>15.72551822730522</v>
      </c>
      <c r="I27" s="119"/>
      <c r="J27" s="120"/>
    </row>
    <row r="28" spans="2:10" ht="12.75" customHeight="1">
      <c r="B28" s="16" t="s">
        <v>24</v>
      </c>
      <c r="C28" s="218">
        <v>0.0805</v>
      </c>
      <c r="D28" s="235">
        <v>0.0471</v>
      </c>
      <c r="E28" s="22">
        <v>0.0186</v>
      </c>
      <c r="F28" s="13">
        <v>0.0148</v>
      </c>
      <c r="G28" s="376">
        <f>D28/(D28+E28)*100</f>
        <v>71.68949771689496</v>
      </c>
      <c r="H28" s="121">
        <f>E28/(D28+E28)*100</f>
        <v>28.310502283105016</v>
      </c>
      <c r="I28" s="119"/>
      <c r="J28" s="120"/>
    </row>
    <row r="29" spans="2:9" ht="12.75" customHeight="1">
      <c r="B29" s="16" t="s">
        <v>25</v>
      </c>
      <c r="C29" s="218">
        <v>0.1004</v>
      </c>
      <c r="D29" s="235">
        <v>0.0412</v>
      </c>
      <c r="E29" s="22">
        <v>0.0273</v>
      </c>
      <c r="F29" s="13">
        <v>0.0319</v>
      </c>
      <c r="G29" s="376">
        <f>D29/(D29+E29)*100</f>
        <v>60.145985401459846</v>
      </c>
      <c r="H29" s="121">
        <f>E29/(D29+E29)*100</f>
        <v>39.85401459854015</v>
      </c>
      <c r="I29" s="119"/>
    </row>
    <row r="30" spans="2:10" ht="12.75" customHeight="1">
      <c r="B30" s="16" t="s">
        <v>26</v>
      </c>
      <c r="C30" s="218">
        <v>0.0815</v>
      </c>
      <c r="D30" s="235">
        <v>0.0481</v>
      </c>
      <c r="E30" s="22">
        <v>0.0289</v>
      </c>
      <c r="F30" s="13">
        <v>0.0046</v>
      </c>
      <c r="G30" s="376">
        <f>D30/(D30+E30)*100</f>
        <v>62.46753246753246</v>
      </c>
      <c r="H30" s="121">
        <f>E30/(D30+E30)*100</f>
        <v>37.532467532467535</v>
      </c>
      <c r="I30" s="119"/>
      <c r="J30" s="120"/>
    </row>
    <row r="31" spans="2:9" ht="12.75" customHeight="1">
      <c r="B31" s="16" t="s">
        <v>27</v>
      </c>
      <c r="C31" s="218">
        <v>0.1135</v>
      </c>
      <c r="D31" s="235">
        <v>0.0582</v>
      </c>
      <c r="E31" s="22">
        <v>0.0369</v>
      </c>
      <c r="F31" s="13">
        <v>0.0184</v>
      </c>
      <c r="G31" s="376">
        <f>D31/(D31+E31)*100</f>
        <v>61.198738170347</v>
      </c>
      <c r="H31" s="121">
        <f>E31/(D31+E31)*100</f>
        <v>38.801261829653</v>
      </c>
      <c r="I31" s="119"/>
    </row>
    <row r="32" spans="2:9" ht="12.75" customHeight="1">
      <c r="B32" s="16" t="s">
        <v>28</v>
      </c>
      <c r="C32" s="218">
        <v>0.0771</v>
      </c>
      <c r="D32" s="235">
        <v>0.0356</v>
      </c>
      <c r="E32" s="22">
        <v>0.0288</v>
      </c>
      <c r="F32" s="13">
        <v>0.0128</v>
      </c>
      <c r="G32" s="376">
        <f>D32/(D32+E32)*100</f>
        <v>55.27950310559007</v>
      </c>
      <c r="H32" s="121">
        <f>E32/(D32+E32)*100</f>
        <v>44.72049689440994</v>
      </c>
      <c r="I32" s="119"/>
    </row>
    <row r="33" spans="2:9" ht="12.75" customHeight="1">
      <c r="B33" s="16" t="s">
        <v>29</v>
      </c>
      <c r="C33" s="218">
        <v>0.0832</v>
      </c>
      <c r="D33" s="235">
        <v>0.0452</v>
      </c>
      <c r="E33" s="22">
        <v>0.0214</v>
      </c>
      <c r="F33" s="13">
        <v>0.0166</v>
      </c>
      <c r="G33" s="376">
        <f>D33/(D33+E33)*100</f>
        <v>67.86786786786787</v>
      </c>
      <c r="H33" s="121">
        <f>E33/(D33+E33)*100</f>
        <v>32.132132132132135</v>
      </c>
      <c r="I33" s="119"/>
    </row>
    <row r="34" spans="2:10" ht="12.75" customHeight="1">
      <c r="B34" s="16" t="s">
        <v>30</v>
      </c>
      <c r="C34" s="218">
        <v>0.1112</v>
      </c>
      <c r="D34" s="235">
        <v>0.0391</v>
      </c>
      <c r="E34" s="22">
        <v>0.0676</v>
      </c>
      <c r="F34" s="13">
        <v>0.0045</v>
      </c>
      <c r="G34" s="376">
        <f>D34/(D34+E34)*100</f>
        <v>36.64479850046861</v>
      </c>
      <c r="H34" s="121">
        <f>E34/(D34+E34)*100</f>
        <v>63.3552014995314</v>
      </c>
      <c r="I34" s="119"/>
      <c r="J34" s="120"/>
    </row>
    <row r="35" spans="2:10" ht="12.75" customHeight="1">
      <c r="B35" s="16" t="s">
        <v>31</v>
      </c>
      <c r="C35" s="218">
        <v>0.0694</v>
      </c>
      <c r="D35" s="235">
        <v>0.0419</v>
      </c>
      <c r="E35" s="22">
        <v>0.0205</v>
      </c>
      <c r="F35" s="13">
        <v>0.007</v>
      </c>
      <c r="G35" s="376">
        <f>D35/(D35+E35)*100</f>
        <v>67.1474358974359</v>
      </c>
      <c r="H35" s="121">
        <f>E35/(D35+E35)*100</f>
        <v>32.85256410256411</v>
      </c>
      <c r="I35" s="119"/>
      <c r="J35" s="120"/>
    </row>
    <row r="36" spans="2:10" ht="12.75" customHeight="1">
      <c r="B36" s="17" t="s">
        <v>32</v>
      </c>
      <c r="C36" s="219">
        <v>0.0656</v>
      </c>
      <c r="D36" s="236">
        <v>0.0376</v>
      </c>
      <c r="E36" s="23">
        <v>0.0275</v>
      </c>
      <c r="F36" s="15">
        <v>0.0005</v>
      </c>
      <c r="G36" s="377">
        <f>D36/(D36+E36)*100</f>
        <v>57.757296466973884</v>
      </c>
      <c r="H36" s="122">
        <f>E36/(D36+E36)*100</f>
        <v>42.24270353302611</v>
      </c>
      <c r="I36" s="119"/>
      <c r="J36" s="120"/>
    </row>
    <row r="37" spans="2:10" ht="12.75" customHeight="1">
      <c r="B37" s="17" t="s">
        <v>33</v>
      </c>
      <c r="C37" s="219">
        <v>0.1278</v>
      </c>
      <c r="D37" s="236">
        <v>0.0725</v>
      </c>
      <c r="E37" s="23">
        <v>0.0246</v>
      </c>
      <c r="F37" s="15">
        <v>0.0307</v>
      </c>
      <c r="G37" s="377">
        <f>D37/(D37+E37)*100</f>
        <v>74.66529351184347</v>
      </c>
      <c r="H37" s="122">
        <f>E37/(D37+E37)*100</f>
        <v>25.334706488156545</v>
      </c>
      <c r="I37" s="119"/>
      <c r="J37" s="120"/>
    </row>
    <row r="38" spans="2:10" ht="12.75" customHeight="1">
      <c r="B38" s="503" t="s">
        <v>34</v>
      </c>
      <c r="C38" s="504">
        <v>0</v>
      </c>
      <c r="D38" s="505">
        <v>0</v>
      </c>
      <c r="E38" s="506">
        <v>0</v>
      </c>
      <c r="F38" s="507">
        <v>0</v>
      </c>
      <c r="G38" s="508" t="s">
        <v>121</v>
      </c>
      <c r="H38" s="509" t="s">
        <v>121</v>
      </c>
      <c r="I38" s="119"/>
      <c r="J38" s="120"/>
    </row>
    <row r="39" spans="2:10" ht="12.75" customHeight="1">
      <c r="B39" s="510" t="s">
        <v>35</v>
      </c>
      <c r="C39" s="511">
        <v>0.1479</v>
      </c>
      <c r="D39" s="512">
        <v>0.0531</v>
      </c>
      <c r="E39" s="513">
        <v>0.0737</v>
      </c>
      <c r="F39" s="514">
        <v>0.0211</v>
      </c>
      <c r="G39" s="515">
        <f>D39/(D39+E39)*100</f>
        <v>41.87697160883281</v>
      </c>
      <c r="H39" s="516">
        <f>E39/(D39+E39)*100</f>
        <v>58.123028391167196</v>
      </c>
      <c r="I39" s="119"/>
      <c r="J39" s="120"/>
    </row>
    <row r="40" spans="2:9" ht="12.75" customHeight="1">
      <c r="B40" s="28" t="s">
        <v>36</v>
      </c>
      <c r="C40" s="222">
        <v>0.0813</v>
      </c>
      <c r="D40" s="239">
        <v>0.0332</v>
      </c>
      <c r="E40" s="517">
        <v>0.0307</v>
      </c>
      <c r="F40" s="27">
        <v>0.0175</v>
      </c>
      <c r="G40" s="382">
        <f>D40/(D40+E40)*100</f>
        <v>51.95618153364633</v>
      </c>
      <c r="H40" s="130">
        <f>E40/(D40+E40)*100</f>
        <v>48.043818466353684</v>
      </c>
      <c r="I40" s="119"/>
    </row>
    <row r="41" spans="2:9" ht="12.75" customHeight="1">
      <c r="B41" s="29" t="s">
        <v>37</v>
      </c>
      <c r="C41" s="344">
        <v>0.0782</v>
      </c>
      <c r="D41" s="223">
        <v>0.0392</v>
      </c>
      <c r="E41" s="127">
        <v>0.039</v>
      </c>
      <c r="F41" s="522">
        <v>0</v>
      </c>
      <c r="G41" s="381">
        <f>D41/(D41+E41)*100</f>
        <v>50.12787723785167</v>
      </c>
      <c r="H41" s="128">
        <f>E41/(D41+E41)*100</f>
        <v>49.872122762148344</v>
      </c>
      <c r="I41" s="119"/>
    </row>
    <row r="42" spans="2:9" ht="12.75" customHeight="1">
      <c r="B42" s="510" t="s">
        <v>164</v>
      </c>
      <c r="C42" s="511">
        <v>0.0521</v>
      </c>
      <c r="D42" s="512">
        <v>0.0452</v>
      </c>
      <c r="E42" s="513">
        <v>0.0069</v>
      </c>
      <c r="F42" s="523">
        <v>0</v>
      </c>
      <c r="G42" s="515">
        <f>D42/(D42+E42)*100</f>
        <v>86.75623800383877</v>
      </c>
      <c r="H42" s="516">
        <f>E42/(D42+E42)*100</f>
        <v>13.24376199616123</v>
      </c>
      <c r="I42" s="119"/>
    </row>
    <row r="43" spans="2:9" ht="12.75" customHeight="1">
      <c r="B43" s="510" t="s">
        <v>40</v>
      </c>
      <c r="C43" s="511">
        <v>0.047</v>
      </c>
      <c r="D43" s="512">
        <v>0.0242</v>
      </c>
      <c r="E43" s="513">
        <v>0.0176</v>
      </c>
      <c r="F43" s="514">
        <v>0.0052</v>
      </c>
      <c r="G43" s="515">
        <f>D43/(D43+E43)*100</f>
        <v>57.89473684210525</v>
      </c>
      <c r="H43" s="516">
        <f>E43/(D43+E43)*100</f>
        <v>42.10526315789473</v>
      </c>
      <c r="I43" s="119"/>
    </row>
    <row r="44" spans="2:8" ht="12.75" customHeight="1">
      <c r="B44" s="524" t="s">
        <v>41</v>
      </c>
      <c r="C44" s="525">
        <v>0.0725</v>
      </c>
      <c r="D44" s="525">
        <v>0.0532</v>
      </c>
      <c r="E44" s="526">
        <v>0.0172</v>
      </c>
      <c r="F44" s="527">
        <v>0.0021</v>
      </c>
      <c r="G44" s="528">
        <f>D44/(D44+E44)*100</f>
        <v>75.56818181818183</v>
      </c>
      <c r="H44" s="529">
        <f>E44/(D44+E44)*100</f>
        <v>24.431818181818183</v>
      </c>
    </row>
    <row r="45" spans="2:8" ht="12.75" customHeight="1">
      <c r="B45" s="14" t="s">
        <v>42</v>
      </c>
      <c r="C45" s="518">
        <v>0.0771</v>
      </c>
      <c r="D45" s="518">
        <v>0.056</v>
      </c>
      <c r="E45" s="519">
        <v>0.0148</v>
      </c>
      <c r="F45" s="178">
        <v>0.0063</v>
      </c>
      <c r="G45" s="520">
        <f>D45/(D45+E45)*100</f>
        <v>79.09604519774011</v>
      </c>
      <c r="H45" s="521">
        <f>E45/(D45+E45)*100</f>
        <v>20.90395480225989</v>
      </c>
    </row>
    <row r="46" spans="2:9" ht="12.75" customHeight="1">
      <c r="B46" s="28" t="s">
        <v>43</v>
      </c>
      <c r="C46" s="169">
        <v>0.0607</v>
      </c>
      <c r="D46" s="169">
        <v>0.0405</v>
      </c>
      <c r="E46" s="168">
        <v>0.0202</v>
      </c>
      <c r="F46" s="420">
        <v>0</v>
      </c>
      <c r="G46" s="421">
        <f>D46/(D46+E46)*100</f>
        <v>66.72158154859967</v>
      </c>
      <c r="H46" s="173">
        <f>E46/(D46+E46)*100</f>
        <v>33.27841845140033</v>
      </c>
      <c r="I46" s="57"/>
    </row>
    <row r="47" spans="2:8" ht="12.75" customHeight="1">
      <c r="B47" s="174" t="s">
        <v>44</v>
      </c>
      <c r="C47" s="418">
        <v>0.0778</v>
      </c>
      <c r="D47" s="418">
        <v>0.0553</v>
      </c>
      <c r="E47" s="175">
        <v>0.0225</v>
      </c>
      <c r="F47" s="417">
        <v>0</v>
      </c>
      <c r="G47" s="422">
        <f>D47/(D47+E47)*100</f>
        <v>71.0796915167095</v>
      </c>
      <c r="H47" s="176">
        <f>E47/(D47+E47)*100</f>
        <v>28.920308483290487</v>
      </c>
    </row>
    <row r="48" spans="2:8" ht="12.75" customHeight="1">
      <c r="B48" s="31" t="s">
        <v>45</v>
      </c>
      <c r="C48" s="171">
        <v>0</v>
      </c>
      <c r="D48" s="171">
        <v>0</v>
      </c>
      <c r="E48" s="152">
        <v>0</v>
      </c>
      <c r="F48" s="152">
        <v>0</v>
      </c>
      <c r="G48" s="423" t="s">
        <v>121</v>
      </c>
      <c r="H48" s="177" t="s">
        <v>121</v>
      </c>
    </row>
    <row r="49" spans="2:8" ht="12.75" customHeight="1">
      <c r="B49" s="14"/>
      <c r="C49" s="178"/>
      <c r="D49" s="178"/>
      <c r="E49" s="178"/>
      <c r="F49" s="178"/>
      <c r="G49" s="179"/>
      <c r="H49" s="179"/>
    </row>
    <row r="50" spans="2:8" ht="12.75" customHeight="1">
      <c r="B50" s="34" t="s">
        <v>170</v>
      </c>
      <c r="H50" s="180"/>
    </row>
    <row r="51" ht="15">
      <c r="B51" s="38" t="s">
        <v>171</v>
      </c>
    </row>
    <row r="53" ht="15">
      <c r="B53" s="38" t="s">
        <v>161</v>
      </c>
    </row>
    <row r="54" ht="15">
      <c r="C54" s="50"/>
    </row>
    <row r="55" ht="15">
      <c r="B55" s="38" t="s">
        <v>142</v>
      </c>
    </row>
    <row r="59" ht="15">
      <c r="G59" s="257" t="s">
        <v>155</v>
      </c>
    </row>
    <row r="61" spans="2:5" ht="24" customHeight="1">
      <c r="B61" s="9" t="s">
        <v>175</v>
      </c>
      <c r="C61" s="9"/>
      <c r="D61" s="9"/>
      <c r="E61" s="36"/>
    </row>
    <row r="62" spans="2:5" ht="21" customHeight="1">
      <c r="B62" s="560" t="s">
        <v>130</v>
      </c>
      <c r="C62" s="562" t="s">
        <v>131</v>
      </c>
      <c r="D62" s="584" t="s">
        <v>132</v>
      </c>
      <c r="E62" s="181"/>
    </row>
    <row r="63" spans="2:6" ht="21" customHeight="1">
      <c r="B63" s="561"/>
      <c r="C63" s="563"/>
      <c r="D63" s="585"/>
      <c r="E63" s="138"/>
      <c r="F63" s="41"/>
    </row>
    <row r="64" spans="2:9" ht="12" customHeight="1">
      <c r="B64" s="384">
        <v>36.64479850046861</v>
      </c>
      <c r="C64" s="426">
        <v>63.3552014995314</v>
      </c>
      <c r="D64" s="429" t="s">
        <v>30</v>
      </c>
      <c r="E64" s="72"/>
      <c r="I64" s="48"/>
    </row>
    <row r="65" spans="2:10" ht="12" customHeight="1">
      <c r="B65" s="386">
        <v>41.87697160883281</v>
      </c>
      <c r="C65" s="427">
        <v>58.123028391167196</v>
      </c>
      <c r="D65" s="430" t="s">
        <v>35</v>
      </c>
      <c r="E65" s="72"/>
      <c r="F65" s="48"/>
      <c r="G65" s="48"/>
      <c r="H65" s="48"/>
      <c r="I65" s="136"/>
      <c r="J65" s="4"/>
    </row>
    <row r="66" spans="2:10" ht="12" customHeight="1">
      <c r="B66" s="386">
        <v>48.767416934619504</v>
      </c>
      <c r="C66" s="427">
        <v>51.232583065380496</v>
      </c>
      <c r="D66" s="430" t="s">
        <v>19</v>
      </c>
      <c r="E66" s="72"/>
      <c r="F66" s="136"/>
      <c r="G66" s="137"/>
      <c r="H66" s="137"/>
      <c r="I66" s="136"/>
      <c r="J66" s="4"/>
    </row>
    <row r="67" spans="2:10" ht="12" customHeight="1">
      <c r="B67" s="386">
        <v>50.12787723785167</v>
      </c>
      <c r="C67" s="427">
        <v>49.872122762148344</v>
      </c>
      <c r="D67" s="430" t="s">
        <v>37</v>
      </c>
      <c r="E67" s="72"/>
      <c r="F67" s="139"/>
      <c r="G67" s="138"/>
      <c r="H67" s="138"/>
      <c r="I67" s="182"/>
      <c r="J67" s="4"/>
    </row>
    <row r="68" spans="2:10" ht="15">
      <c r="B68" s="386">
        <v>50.993377483443716</v>
      </c>
      <c r="C68" s="427">
        <v>49.00662251655629</v>
      </c>
      <c r="D68" s="430" t="s">
        <v>11</v>
      </c>
      <c r="E68" s="72"/>
      <c r="F68" s="139"/>
      <c r="G68" s="138"/>
      <c r="H68" s="138"/>
      <c r="I68" s="119"/>
      <c r="J68" s="4"/>
    </row>
    <row r="69" spans="2:10" ht="15">
      <c r="B69" s="386">
        <v>51.95618153364633</v>
      </c>
      <c r="C69" s="427">
        <v>48.043818466353684</v>
      </c>
      <c r="D69" s="430" t="s">
        <v>36</v>
      </c>
      <c r="E69" s="72"/>
      <c r="F69" s="72"/>
      <c r="G69" s="119"/>
      <c r="H69" s="119"/>
      <c r="I69" s="119"/>
      <c r="J69" s="4"/>
    </row>
    <row r="70" spans="2:10" ht="15">
      <c r="B70" s="386">
        <v>52.15123859191656</v>
      </c>
      <c r="C70" s="427">
        <v>47.84876140808345</v>
      </c>
      <c r="D70" s="430" t="s">
        <v>21</v>
      </c>
      <c r="E70" s="72"/>
      <c r="F70" s="72"/>
      <c r="G70" s="119"/>
      <c r="H70" s="119"/>
      <c r="I70" s="119"/>
      <c r="J70" s="4"/>
    </row>
    <row r="71" spans="2:10" ht="15">
      <c r="B71" s="386">
        <v>52.44596131968146</v>
      </c>
      <c r="C71" s="427">
        <v>47.55403868031854</v>
      </c>
      <c r="D71" s="430" t="s">
        <v>6</v>
      </c>
      <c r="E71" s="72"/>
      <c r="F71" s="72"/>
      <c r="G71" s="119"/>
      <c r="H71" s="119"/>
      <c r="I71" s="119"/>
      <c r="J71" s="4"/>
    </row>
    <row r="72" spans="2:10" ht="15">
      <c r="B72" s="386">
        <v>53.398058252427184</v>
      </c>
      <c r="C72" s="427">
        <v>46.601941747572816</v>
      </c>
      <c r="D72" s="430" t="s">
        <v>8</v>
      </c>
      <c r="E72" s="72"/>
      <c r="F72" s="72"/>
      <c r="G72" s="119"/>
      <c r="H72" s="119"/>
      <c r="I72" s="119"/>
      <c r="J72" s="4"/>
    </row>
    <row r="73" spans="2:10" ht="15">
      <c r="B73" s="386">
        <v>53.81818181818182</v>
      </c>
      <c r="C73" s="427">
        <v>46.18181818181818</v>
      </c>
      <c r="D73" s="430" t="s">
        <v>16</v>
      </c>
      <c r="E73" s="72"/>
      <c r="F73" s="72"/>
      <c r="G73" s="119"/>
      <c r="H73" s="119"/>
      <c r="I73" s="119"/>
      <c r="J73" s="4"/>
    </row>
    <row r="74" spans="2:10" ht="15">
      <c r="B74" s="386">
        <v>54.98108448928121</v>
      </c>
      <c r="C74" s="427">
        <v>45.018915510718784</v>
      </c>
      <c r="D74" s="430" t="s">
        <v>10</v>
      </c>
      <c r="E74" s="72"/>
      <c r="F74" s="72"/>
      <c r="G74" s="119"/>
      <c r="H74" s="119"/>
      <c r="I74" s="119"/>
      <c r="J74" s="4"/>
    </row>
    <row r="75" spans="2:10" ht="15">
      <c r="B75" s="386">
        <v>55.27950310559007</v>
      </c>
      <c r="C75" s="427">
        <v>44.72049689440994</v>
      </c>
      <c r="D75" s="430" t="s">
        <v>28</v>
      </c>
      <c r="E75" s="72"/>
      <c r="F75" s="72"/>
      <c r="G75" s="119"/>
      <c r="H75" s="119"/>
      <c r="I75" s="119"/>
      <c r="J75" s="4"/>
    </row>
    <row r="76" spans="2:10" ht="15">
      <c r="B76" s="386">
        <v>56.57534246575342</v>
      </c>
      <c r="C76" s="427">
        <v>43.42465753424657</v>
      </c>
      <c r="D76" s="430" t="s">
        <v>20</v>
      </c>
      <c r="E76" s="72"/>
      <c r="F76" s="72"/>
      <c r="G76" s="119"/>
      <c r="H76" s="119"/>
      <c r="I76" s="119"/>
      <c r="J76" s="120"/>
    </row>
    <row r="77" spans="2:10" ht="15">
      <c r="B77" s="386">
        <v>57.757296466973884</v>
      </c>
      <c r="C77" s="427">
        <v>42.24270353302611</v>
      </c>
      <c r="D77" s="430" t="s">
        <v>32</v>
      </c>
      <c r="E77" s="72"/>
      <c r="F77" s="141"/>
      <c r="G77" s="119"/>
      <c r="H77" s="119"/>
      <c r="I77" s="119"/>
      <c r="J77" s="4"/>
    </row>
    <row r="78" spans="2:10" ht="15">
      <c r="B78" s="390">
        <v>57.89473684210525</v>
      </c>
      <c r="C78" s="438">
        <v>42.10526315789473</v>
      </c>
      <c r="D78" s="430" t="s">
        <v>40</v>
      </c>
      <c r="E78" s="141"/>
      <c r="F78" s="72"/>
      <c r="G78" s="119"/>
      <c r="H78" s="119"/>
      <c r="I78" s="119"/>
      <c r="J78" s="120"/>
    </row>
    <row r="79" spans="2:10" ht="15">
      <c r="B79" s="386">
        <v>58.6687306501548</v>
      </c>
      <c r="C79" s="427">
        <v>41.3312693498452</v>
      </c>
      <c r="D79" s="430" t="s">
        <v>9</v>
      </c>
      <c r="E79" s="72"/>
      <c r="F79" s="72"/>
      <c r="G79" s="119"/>
      <c r="H79" s="119"/>
      <c r="I79" s="119"/>
      <c r="J79" s="120"/>
    </row>
    <row r="80" spans="2:10" ht="15">
      <c r="B80" s="386">
        <v>60.145985401459846</v>
      </c>
      <c r="C80" s="427">
        <v>39.85401459854015</v>
      </c>
      <c r="D80" s="430" t="s">
        <v>25</v>
      </c>
      <c r="E80" s="72"/>
      <c r="F80" s="72"/>
      <c r="G80" s="119"/>
      <c r="H80" s="119"/>
      <c r="I80" s="119"/>
      <c r="J80" s="120"/>
    </row>
    <row r="81" spans="2:10" ht="15">
      <c r="B81" s="386">
        <v>61.198738170347</v>
      </c>
      <c r="C81" s="427">
        <v>38.801261829653</v>
      </c>
      <c r="D81" s="430" t="s">
        <v>27</v>
      </c>
      <c r="E81" s="72"/>
      <c r="F81" s="72"/>
      <c r="G81" s="119"/>
      <c r="H81" s="119"/>
      <c r="I81" s="119"/>
      <c r="J81" s="120"/>
    </row>
    <row r="82" spans="2:10" ht="15">
      <c r="B82" s="386">
        <v>62.46753246753246</v>
      </c>
      <c r="C82" s="427">
        <v>37.532467532467535</v>
      </c>
      <c r="D82" s="430" t="s">
        <v>26</v>
      </c>
      <c r="E82" s="72"/>
      <c r="F82" s="72"/>
      <c r="G82" s="119"/>
      <c r="H82" s="119"/>
      <c r="I82" s="119"/>
      <c r="J82" s="120"/>
    </row>
    <row r="83" spans="2:10" ht="15">
      <c r="B83" s="386">
        <v>66.39784946236558</v>
      </c>
      <c r="C83" s="427">
        <v>33.60215053763441</v>
      </c>
      <c r="D83" s="430" t="s">
        <v>12</v>
      </c>
      <c r="E83" s="141"/>
      <c r="F83" s="72"/>
      <c r="G83" s="119"/>
      <c r="H83" s="119"/>
      <c r="I83" s="119"/>
      <c r="J83" s="120"/>
    </row>
    <row r="84" spans="2:10" ht="15">
      <c r="B84" s="391">
        <v>66.72158154859967</v>
      </c>
      <c r="C84" s="435">
        <v>33.27841845140033</v>
      </c>
      <c r="D84" s="430" t="s">
        <v>43</v>
      </c>
      <c r="E84" s="72"/>
      <c r="F84" s="72"/>
      <c r="G84" s="119"/>
      <c r="H84" s="119"/>
      <c r="I84" s="119"/>
      <c r="J84" s="120"/>
    </row>
    <row r="85" spans="2:10" ht="15">
      <c r="B85" s="386">
        <v>66.75938803894297</v>
      </c>
      <c r="C85" s="427">
        <v>33.24061196105702</v>
      </c>
      <c r="D85" s="430" t="s">
        <v>22</v>
      </c>
      <c r="E85" s="72"/>
      <c r="F85" s="72"/>
      <c r="G85" s="119"/>
      <c r="H85" s="119"/>
      <c r="I85" s="119"/>
      <c r="J85" s="120"/>
    </row>
    <row r="86" spans="2:10" ht="15">
      <c r="B86" s="386">
        <v>67.1474358974359</v>
      </c>
      <c r="C86" s="427">
        <v>32.85256410256411</v>
      </c>
      <c r="D86" s="430" t="s">
        <v>31</v>
      </c>
      <c r="E86" s="141"/>
      <c r="F86" s="72"/>
      <c r="G86" s="119"/>
      <c r="H86" s="119"/>
      <c r="I86" s="119"/>
      <c r="J86" s="120"/>
    </row>
    <row r="87" spans="2:10" ht="15">
      <c r="B87" s="386">
        <v>67.86786786786787</v>
      </c>
      <c r="C87" s="427">
        <v>32.132132132132135</v>
      </c>
      <c r="D87" s="430" t="s">
        <v>29</v>
      </c>
      <c r="E87" s="72"/>
      <c r="F87" s="34"/>
      <c r="G87" s="119"/>
      <c r="H87" s="119"/>
      <c r="I87" s="119"/>
      <c r="J87" s="4"/>
    </row>
    <row r="88" spans="2:10" ht="15">
      <c r="B88" s="391">
        <v>71.0796915167095</v>
      </c>
      <c r="C88" s="435">
        <v>28.920308483290487</v>
      </c>
      <c r="D88" s="430" t="s">
        <v>44</v>
      </c>
      <c r="E88" s="72"/>
      <c r="G88" s="119"/>
      <c r="H88" s="119"/>
      <c r="I88" s="119"/>
      <c r="J88" s="120"/>
    </row>
    <row r="89" spans="2:10" ht="15">
      <c r="B89" s="386">
        <v>71.68949771689496</v>
      </c>
      <c r="C89" s="427">
        <v>28.310502283105016</v>
      </c>
      <c r="D89" s="430" t="s">
        <v>24</v>
      </c>
      <c r="E89" s="141"/>
      <c r="G89" s="119"/>
      <c r="H89" s="119"/>
      <c r="I89" s="119"/>
      <c r="J89" s="120"/>
    </row>
    <row r="90" spans="2:10" ht="15">
      <c r="B90" s="386">
        <v>73.00613496932516</v>
      </c>
      <c r="C90" s="427">
        <v>26.993865030674847</v>
      </c>
      <c r="D90" s="430" t="s">
        <v>15</v>
      </c>
      <c r="E90" s="72"/>
      <c r="F90" s="72"/>
      <c r="G90" s="119"/>
      <c r="H90" s="119"/>
      <c r="I90" s="119"/>
      <c r="J90" s="120"/>
    </row>
    <row r="91" spans="2:10" ht="15">
      <c r="B91" s="386">
        <v>74.66529351184347</v>
      </c>
      <c r="C91" s="427">
        <v>25.334706488156545</v>
      </c>
      <c r="D91" s="430" t="s">
        <v>33</v>
      </c>
      <c r="E91" s="72"/>
      <c r="F91" s="72"/>
      <c r="G91" s="119"/>
      <c r="H91" s="119"/>
      <c r="I91" s="119"/>
      <c r="J91" s="120"/>
    </row>
    <row r="92" spans="2:10" ht="15">
      <c r="B92" s="391">
        <v>75.56818181818183</v>
      </c>
      <c r="C92" s="435">
        <v>24.431818181818183</v>
      </c>
      <c r="D92" s="430" t="s">
        <v>41</v>
      </c>
      <c r="E92" s="72"/>
      <c r="F92" s="72"/>
      <c r="G92" s="119"/>
      <c r="H92" s="119"/>
      <c r="I92" s="119"/>
      <c r="J92" s="120"/>
    </row>
    <row r="93" spans="2:10" ht="15">
      <c r="B93" s="386">
        <v>77.37407101568951</v>
      </c>
      <c r="C93" s="427">
        <v>22.625928984310487</v>
      </c>
      <c r="D93" s="430" t="s">
        <v>18</v>
      </c>
      <c r="E93" s="72"/>
      <c r="F93" s="141"/>
      <c r="G93" s="119"/>
      <c r="H93" s="119"/>
      <c r="I93" s="119"/>
      <c r="J93" s="120"/>
    </row>
    <row r="94" spans="2:10" ht="15">
      <c r="B94" s="391">
        <v>79.09604519774011</v>
      </c>
      <c r="C94" s="435">
        <v>20.90395480225989</v>
      </c>
      <c r="D94" s="430" t="s">
        <v>42</v>
      </c>
      <c r="E94" s="72"/>
      <c r="F94" s="141"/>
      <c r="G94" s="119"/>
      <c r="H94" s="119"/>
      <c r="I94" s="119"/>
      <c r="J94" s="4"/>
    </row>
    <row r="95" spans="2:5" ht="15">
      <c r="B95" s="386">
        <v>79.5629820051414</v>
      </c>
      <c r="C95" s="428">
        <v>20.437017994858614</v>
      </c>
      <c r="D95" s="430" t="s">
        <v>7</v>
      </c>
      <c r="E95" s="72"/>
    </row>
    <row r="96" spans="2:5" ht="15">
      <c r="B96" s="386">
        <v>79.77528089887642</v>
      </c>
      <c r="C96" s="437">
        <v>20.224719101123597</v>
      </c>
      <c r="D96" s="430" t="s">
        <v>14</v>
      </c>
      <c r="E96" s="72"/>
    </row>
    <row r="97" spans="2:6" ht="15">
      <c r="B97" s="386">
        <v>80.20477815699658</v>
      </c>
      <c r="C97" s="437">
        <v>19.795221843003414</v>
      </c>
      <c r="D97" s="430" t="s">
        <v>17</v>
      </c>
      <c r="E97" s="48"/>
      <c r="F97" s="34" t="s">
        <v>170</v>
      </c>
    </row>
    <row r="98" spans="2:6" ht="15">
      <c r="B98" s="386">
        <v>84.27448177269478</v>
      </c>
      <c r="C98" s="437">
        <v>15.72551822730522</v>
      </c>
      <c r="D98" s="430" t="s">
        <v>23</v>
      </c>
      <c r="E98" s="48"/>
      <c r="F98" s="38" t="s">
        <v>171</v>
      </c>
    </row>
    <row r="99" spans="2:7" ht="15">
      <c r="B99" s="386">
        <v>84.34285714285714</v>
      </c>
      <c r="C99" s="437">
        <v>15.657142857142855</v>
      </c>
      <c r="D99" s="430" t="s">
        <v>13</v>
      </c>
      <c r="E99" s="48"/>
      <c r="G99" s="50"/>
    </row>
    <row r="100" spans="2:6" ht="16.5" customHeight="1">
      <c r="B100" s="432">
        <v>86.75623800383877</v>
      </c>
      <c r="C100" s="433">
        <v>13.24376199616123</v>
      </c>
      <c r="D100" s="434" t="s">
        <v>164</v>
      </c>
      <c r="E100" s="48"/>
      <c r="F100" s="38" t="s">
        <v>142</v>
      </c>
    </row>
    <row r="101" spans="2:5" ht="15">
      <c r="B101" s="394" t="s">
        <v>121</v>
      </c>
      <c r="C101" s="436" t="s">
        <v>121</v>
      </c>
      <c r="D101" s="434" t="s">
        <v>34</v>
      </c>
      <c r="E101" s="48"/>
    </row>
    <row r="102" spans="2:8" ht="15">
      <c r="B102" s="391" t="s">
        <v>121</v>
      </c>
      <c r="C102" s="431" t="s">
        <v>121</v>
      </c>
      <c r="D102" s="430" t="s">
        <v>45</v>
      </c>
      <c r="E102" s="48"/>
      <c r="F102" s="4"/>
      <c r="G102" s="4"/>
      <c r="H102" s="4"/>
    </row>
    <row r="103" spans="2:5" ht="15">
      <c r="B103" s="424"/>
      <c r="C103" s="425"/>
      <c r="D103" s="424"/>
      <c r="E103" s="48"/>
    </row>
    <row r="109" ht="12">
      <c r="B109" s="48"/>
    </row>
  </sheetData>
  <mergeCells count="12">
    <mergeCell ref="B62:B63"/>
    <mergeCell ref="C62:C63"/>
    <mergeCell ref="D62:D63"/>
    <mergeCell ref="F8:F9"/>
    <mergeCell ref="C6:F7"/>
    <mergeCell ref="B6:B9"/>
    <mergeCell ref="G6:H7"/>
    <mergeCell ref="C8:C9"/>
    <mergeCell ref="D8:D9"/>
    <mergeCell ref="E8:E9"/>
    <mergeCell ref="G8:G9"/>
    <mergeCell ref="H8:H9"/>
  </mergeCells>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7"/>
  <sheetViews>
    <sheetView showGridLines="0" workbookViewId="0" topLeftCell="A1">
      <selection activeCell="O23" sqref="O23"/>
    </sheetView>
  </sheetViews>
  <sheetFormatPr defaultColWidth="9.140625" defaultRowHeight="15"/>
  <cols>
    <col min="1" max="1" width="5.7109375" style="264" customWidth="1"/>
    <col min="2" max="2" width="22.140625" style="264" customWidth="1"/>
    <col min="3" max="4" width="7.7109375" style="265" customWidth="1"/>
    <col min="5" max="5" width="7.7109375" style="264" customWidth="1"/>
    <col min="6" max="7" width="11.57421875" style="264" customWidth="1"/>
    <col min="8" max="8" width="7.8515625" style="264" customWidth="1"/>
    <col min="9" max="9" width="8.8515625" style="264" customWidth="1"/>
    <col min="10" max="10" width="9.140625" style="264" customWidth="1"/>
    <col min="11" max="11" width="5.7109375" style="264" customWidth="1"/>
    <col min="12" max="16384" width="9.140625" style="264" customWidth="1"/>
  </cols>
  <sheetData>
    <row r="1" ht="15">
      <c r="B1" s="497"/>
    </row>
    <row r="2" ht="15">
      <c r="B2" s="289" t="s">
        <v>207</v>
      </c>
    </row>
    <row r="5" spans="2:10" ht="12.75" customHeight="1">
      <c r="B5" s="496"/>
      <c r="C5" s="495"/>
      <c r="D5" s="494"/>
      <c r="E5" s="493" t="s">
        <v>206</v>
      </c>
      <c r="J5" s="492"/>
    </row>
    <row r="6" spans="2:5" ht="12.75" customHeight="1">
      <c r="B6" s="491" t="s">
        <v>7</v>
      </c>
      <c r="C6" s="490" t="s">
        <v>58</v>
      </c>
      <c r="D6" s="489" t="s">
        <v>205</v>
      </c>
      <c r="E6" s="488">
        <v>1.9558</v>
      </c>
    </row>
    <row r="7" spans="2:5" ht="12.75" customHeight="1">
      <c r="B7" s="491" t="s">
        <v>16</v>
      </c>
      <c r="C7" s="490" t="s">
        <v>67</v>
      </c>
      <c r="D7" s="489" t="s">
        <v>204</v>
      </c>
      <c r="E7" s="488">
        <v>7.508</v>
      </c>
    </row>
    <row r="8" spans="2:5" ht="12.75" customHeight="1">
      <c r="B8" s="468" t="s">
        <v>8</v>
      </c>
      <c r="C8" s="467" t="s">
        <v>59</v>
      </c>
      <c r="D8" s="466" t="s">
        <v>203</v>
      </c>
      <c r="E8" s="465">
        <v>27.029</v>
      </c>
    </row>
    <row r="9" spans="2:5" ht="12.75" customHeight="1">
      <c r="B9" s="468" t="s">
        <v>9</v>
      </c>
      <c r="C9" s="467" t="s">
        <v>60</v>
      </c>
      <c r="D9" s="466" t="s">
        <v>202</v>
      </c>
      <c r="E9" s="465">
        <v>7.4407</v>
      </c>
    </row>
    <row r="10" spans="2:10" ht="12.75" customHeight="1">
      <c r="B10" s="468" t="s">
        <v>22</v>
      </c>
      <c r="C10" s="467" t="s">
        <v>73</v>
      </c>
      <c r="D10" s="466" t="s">
        <v>201</v>
      </c>
      <c r="E10" s="465">
        <v>310.18</v>
      </c>
      <c r="H10" s="450"/>
      <c r="I10" s="265"/>
      <c r="J10" s="449"/>
    </row>
    <row r="11" spans="2:10" ht="12.75" customHeight="1">
      <c r="B11" s="468" t="s">
        <v>26</v>
      </c>
      <c r="C11" s="467" t="s">
        <v>77</v>
      </c>
      <c r="D11" s="466" t="s">
        <v>200</v>
      </c>
      <c r="E11" s="465">
        <v>4.358</v>
      </c>
      <c r="H11" s="450"/>
      <c r="I11" s="265"/>
      <c r="J11" s="449"/>
    </row>
    <row r="12" spans="2:10" ht="12.75" customHeight="1">
      <c r="B12" s="468" t="s">
        <v>28</v>
      </c>
      <c r="C12" s="467" t="s">
        <v>79</v>
      </c>
      <c r="D12" s="466" t="s">
        <v>199</v>
      </c>
      <c r="E12" s="465">
        <v>4.48575</v>
      </c>
      <c r="H12" s="450"/>
      <c r="I12" s="265"/>
      <c r="J12" s="449"/>
    </row>
    <row r="13" spans="2:10" ht="12.75" customHeight="1">
      <c r="B13" s="464" t="s">
        <v>32</v>
      </c>
      <c r="C13" s="463" t="s">
        <v>83</v>
      </c>
      <c r="D13" s="462" t="s">
        <v>198</v>
      </c>
      <c r="E13" s="461">
        <v>9.634</v>
      </c>
      <c r="H13" s="450"/>
      <c r="I13" s="265"/>
      <c r="J13" s="449"/>
    </row>
    <row r="14" spans="2:10" ht="12.75" customHeight="1">
      <c r="B14" s="464" t="s">
        <v>33</v>
      </c>
      <c r="C14" s="463" t="s">
        <v>84</v>
      </c>
      <c r="D14" s="462" t="s">
        <v>197</v>
      </c>
      <c r="E14" s="461">
        <v>0.859405</v>
      </c>
      <c r="H14" s="450"/>
      <c r="I14" s="265"/>
      <c r="J14" s="449"/>
    </row>
    <row r="15" spans="2:10" ht="12.75" customHeight="1">
      <c r="B15" s="487" t="s">
        <v>34</v>
      </c>
      <c r="C15" s="486" t="s">
        <v>85</v>
      </c>
      <c r="D15" s="485" t="s">
        <v>196</v>
      </c>
      <c r="E15" s="484">
        <v>126.95</v>
      </c>
      <c r="H15" s="450"/>
      <c r="I15" s="265"/>
      <c r="J15" s="449"/>
    </row>
    <row r="16" spans="2:10" ht="12.75" customHeight="1">
      <c r="B16" s="472" t="s">
        <v>35</v>
      </c>
      <c r="C16" s="471" t="s">
        <v>86</v>
      </c>
      <c r="D16" s="470" t="s">
        <v>195</v>
      </c>
      <c r="E16" s="469">
        <v>1.08435</v>
      </c>
      <c r="H16" s="450"/>
      <c r="I16" s="265"/>
      <c r="J16" s="449"/>
    </row>
    <row r="17" spans="2:10" ht="12.75" customHeight="1">
      <c r="B17" s="483" t="s">
        <v>36</v>
      </c>
      <c r="C17" s="482" t="s">
        <v>87</v>
      </c>
      <c r="D17" s="481" t="s">
        <v>194</v>
      </c>
      <c r="E17" s="480">
        <v>9.1625</v>
      </c>
      <c r="H17" s="450"/>
      <c r="I17" s="265"/>
      <c r="J17" s="449"/>
    </row>
    <row r="18" spans="2:10" ht="12.75" customHeight="1">
      <c r="B18" s="293" t="s">
        <v>37</v>
      </c>
      <c r="C18" s="479" t="s">
        <v>88</v>
      </c>
      <c r="D18" s="478" t="s">
        <v>189</v>
      </c>
      <c r="E18" s="477">
        <v>1</v>
      </c>
      <c r="H18" s="450"/>
      <c r="I18" s="265"/>
      <c r="J18" s="449"/>
    </row>
    <row r="19" spans="2:10" ht="12.75" customHeight="1">
      <c r="B19" s="476" t="s">
        <v>38</v>
      </c>
      <c r="C19" s="475" t="s">
        <v>89</v>
      </c>
      <c r="D19" s="474" t="s">
        <v>193</v>
      </c>
      <c r="E19" s="473">
        <v>61.50725</v>
      </c>
      <c r="H19" s="450"/>
      <c r="I19" s="265"/>
      <c r="J19" s="449"/>
    </row>
    <row r="20" spans="2:10" ht="15">
      <c r="B20" s="472" t="s">
        <v>39</v>
      </c>
      <c r="C20" s="471" t="s">
        <v>91</v>
      </c>
      <c r="D20" s="470" t="s">
        <v>192</v>
      </c>
      <c r="E20" s="469">
        <v>136.4533</v>
      </c>
      <c r="H20" s="450"/>
      <c r="I20" s="265"/>
      <c r="J20" s="449"/>
    </row>
    <row r="21" spans="2:10" ht="15">
      <c r="B21" s="468" t="s">
        <v>40</v>
      </c>
      <c r="C21" s="467" t="s">
        <v>92</v>
      </c>
      <c r="D21" s="466" t="s">
        <v>191</v>
      </c>
      <c r="E21" s="465">
        <v>123.2783</v>
      </c>
      <c r="H21" s="450"/>
      <c r="I21" s="265"/>
      <c r="J21" s="449"/>
    </row>
    <row r="22" spans="2:10" ht="15">
      <c r="B22" s="464" t="s">
        <v>41</v>
      </c>
      <c r="C22" s="463" t="s">
        <v>93</v>
      </c>
      <c r="D22" s="462" t="s">
        <v>190</v>
      </c>
      <c r="E22" s="461">
        <v>3.4271</v>
      </c>
      <c r="H22" s="450"/>
      <c r="I22" s="265"/>
      <c r="J22" s="449"/>
    </row>
    <row r="23" spans="2:10" ht="15">
      <c r="B23" s="460" t="s">
        <v>42</v>
      </c>
      <c r="C23" s="459" t="s">
        <v>94</v>
      </c>
      <c r="D23" s="458" t="s">
        <v>189</v>
      </c>
      <c r="E23" s="457">
        <v>1</v>
      </c>
      <c r="H23" s="450"/>
      <c r="I23" s="265"/>
      <c r="J23" s="449"/>
    </row>
    <row r="24" spans="2:10" ht="15">
      <c r="B24" s="498" t="s">
        <v>43</v>
      </c>
      <c r="C24" s="499" t="s">
        <v>96</v>
      </c>
      <c r="D24" s="500" t="s">
        <v>188</v>
      </c>
      <c r="E24" s="501">
        <v>1.95583</v>
      </c>
      <c r="H24" s="450"/>
      <c r="I24" s="265"/>
      <c r="J24" s="449"/>
    </row>
    <row r="25" spans="2:10" ht="15">
      <c r="B25" s="460" t="s">
        <v>44</v>
      </c>
      <c r="C25" s="459" t="s">
        <v>97</v>
      </c>
      <c r="D25" s="458" t="s">
        <v>187</v>
      </c>
      <c r="E25" s="457">
        <v>21.8754</v>
      </c>
      <c r="H25" s="450"/>
      <c r="I25" s="265"/>
      <c r="J25" s="449"/>
    </row>
    <row r="26" spans="2:10" ht="15">
      <c r="B26" s="456" t="s">
        <v>45</v>
      </c>
      <c r="C26" s="455" t="s">
        <v>98</v>
      </c>
      <c r="D26" s="454" t="s">
        <v>210</v>
      </c>
      <c r="E26" s="453">
        <v>28.1400844</v>
      </c>
      <c r="H26" s="450"/>
      <c r="I26" s="265"/>
      <c r="J26" s="449"/>
    </row>
    <row r="27" spans="2:10" ht="15">
      <c r="B27" s="452"/>
      <c r="C27" s="451"/>
      <c r="D27" s="451"/>
      <c r="E27" s="502"/>
      <c r="H27" s="450"/>
      <c r="I27" s="265"/>
      <c r="J27" s="449"/>
    </row>
    <row r="28" spans="2:14" ht="31.5" customHeight="1">
      <c r="B28" s="531" t="s">
        <v>160</v>
      </c>
      <c r="C28" s="531"/>
      <c r="D28" s="531"/>
      <c r="E28" s="531"/>
      <c r="F28" s="531"/>
      <c r="G28" s="531"/>
      <c r="H28" s="531"/>
      <c r="I28" s="531"/>
      <c r="J28" s="531"/>
      <c r="K28" s="531"/>
      <c r="L28" s="531"/>
      <c r="M28" s="531"/>
      <c r="N28" s="531"/>
    </row>
    <row r="29" spans="2:5" ht="15">
      <c r="B29" s="264" t="s">
        <v>186</v>
      </c>
      <c r="C29" s="450"/>
      <c r="E29" s="449"/>
    </row>
    <row r="31" spans="2:16" ht="15">
      <c r="B31" s="439" t="s">
        <v>185</v>
      </c>
      <c r="C31" s="440"/>
      <c r="D31" s="440"/>
      <c r="E31" s="439"/>
      <c r="F31" s="444"/>
      <c r="G31" s="444"/>
      <c r="H31" s="444"/>
      <c r="I31" s="444"/>
      <c r="J31" s="444"/>
      <c r="K31" s="444"/>
      <c r="L31" s="444"/>
      <c r="M31" s="444"/>
      <c r="N31" s="444"/>
      <c r="O31" s="444"/>
      <c r="P31" s="444"/>
    </row>
    <row r="32" spans="2:16" ht="15">
      <c r="B32" s="439"/>
      <c r="C32" s="440"/>
      <c r="D32" s="440"/>
      <c r="E32" s="439"/>
      <c r="F32" s="444"/>
      <c r="G32" s="444"/>
      <c r="H32" s="444"/>
      <c r="I32" s="444"/>
      <c r="J32" s="444"/>
      <c r="K32" s="444"/>
      <c r="L32" s="444"/>
      <c r="M32" s="444"/>
      <c r="N32" s="444"/>
      <c r="O32" s="444"/>
      <c r="P32" s="444"/>
    </row>
    <row r="33" spans="2:16" ht="15">
      <c r="B33" s="439" t="s">
        <v>184</v>
      </c>
      <c r="C33" s="440"/>
      <c r="D33" s="440"/>
      <c r="E33" s="439"/>
      <c r="F33" s="444"/>
      <c r="G33" s="444"/>
      <c r="H33" s="444"/>
      <c r="I33" s="444"/>
      <c r="J33" s="444"/>
      <c r="K33" s="444"/>
      <c r="L33" s="444"/>
      <c r="M33" s="444"/>
      <c r="N33" s="444"/>
      <c r="O33" s="444"/>
      <c r="P33" s="444"/>
    </row>
    <row r="34" spans="2:16" ht="15">
      <c r="B34" s="448" t="s">
        <v>183</v>
      </c>
      <c r="C34" s="447"/>
      <c r="D34" s="447"/>
      <c r="E34" s="446"/>
      <c r="F34" s="446"/>
      <c r="G34" s="446"/>
      <c r="H34" s="446"/>
      <c r="I34" s="444"/>
      <c r="J34" s="444"/>
      <c r="K34" s="444"/>
      <c r="L34" s="444"/>
      <c r="M34" s="444"/>
      <c r="N34" s="444"/>
      <c r="O34" s="444"/>
      <c r="P34" s="444"/>
    </row>
    <row r="35" spans="2:16" ht="15">
      <c r="B35" s="448" t="s">
        <v>182</v>
      </c>
      <c r="C35" s="447"/>
      <c r="D35" s="447"/>
      <c r="E35" s="446"/>
      <c r="F35" s="446"/>
      <c r="G35" s="446"/>
      <c r="H35" s="446"/>
      <c r="I35" s="439"/>
      <c r="J35" s="439"/>
      <c r="K35" s="439"/>
      <c r="L35" s="439"/>
      <c r="M35" s="439"/>
      <c r="N35" s="439"/>
      <c r="O35" s="439"/>
      <c r="P35" s="439"/>
    </row>
    <row r="36" spans="2:16" ht="15">
      <c r="B36" s="445"/>
      <c r="C36" s="440"/>
      <c r="D36" s="440"/>
      <c r="E36" s="439"/>
      <c r="F36" s="444"/>
      <c r="G36" s="444"/>
      <c r="H36" s="444"/>
      <c r="I36" s="439"/>
      <c r="J36" s="439"/>
      <c r="K36" s="439"/>
      <c r="L36" s="439"/>
      <c r="M36" s="439"/>
      <c r="N36" s="439"/>
      <c r="O36" s="439"/>
      <c r="P36" s="439"/>
    </row>
    <row r="37" spans="2:16" s="442" customFormat="1" ht="15">
      <c r="B37" s="439"/>
      <c r="C37" s="440"/>
      <c r="D37" s="440"/>
      <c r="E37" s="439"/>
      <c r="F37" s="439"/>
      <c r="G37" s="439"/>
      <c r="H37" s="439"/>
      <c r="I37" s="439"/>
      <c r="J37" s="439"/>
      <c r="K37" s="439"/>
      <c r="L37" s="439"/>
      <c r="M37" s="439"/>
      <c r="N37" s="439"/>
      <c r="O37" s="440"/>
      <c r="P37" s="440"/>
    </row>
    <row r="38" spans="2:16" s="442" customFormat="1" ht="15">
      <c r="B38" s="439" t="s">
        <v>181</v>
      </c>
      <c r="C38" s="440"/>
      <c r="D38" s="440"/>
      <c r="E38" s="439"/>
      <c r="F38" s="439"/>
      <c r="G38" s="439"/>
      <c r="H38" s="439"/>
      <c r="I38" s="439"/>
      <c r="J38" s="439"/>
      <c r="K38" s="439"/>
      <c r="L38" s="439"/>
      <c r="M38" s="439"/>
      <c r="N38" s="439"/>
      <c r="O38" s="439"/>
      <c r="P38" s="439"/>
    </row>
    <row r="39" spans="2:41" s="442" customFormat="1" ht="15">
      <c r="B39" s="439" t="s">
        <v>208</v>
      </c>
      <c r="C39" s="440"/>
      <c r="D39" s="440"/>
      <c r="E39" s="439"/>
      <c r="F39" s="439"/>
      <c r="G39" s="439"/>
      <c r="H39" s="439"/>
      <c r="I39" s="439"/>
      <c r="J39" s="439"/>
      <c r="K39" s="439"/>
      <c r="L39" s="439"/>
      <c r="M39" s="439"/>
      <c r="N39" s="439"/>
      <c r="O39" s="440"/>
      <c r="P39" s="440"/>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row>
    <row r="40" spans="2:16" ht="15">
      <c r="B40" s="439" t="s">
        <v>180</v>
      </c>
      <c r="C40" s="440"/>
      <c r="D40" s="440"/>
      <c r="E40" s="439"/>
      <c r="F40" s="439"/>
      <c r="G40" s="439"/>
      <c r="H40" s="439"/>
      <c r="I40" s="439"/>
      <c r="J40" s="439"/>
      <c r="K40" s="439"/>
      <c r="L40" s="439"/>
      <c r="M40" s="439"/>
      <c r="N40" s="439"/>
      <c r="O40" s="440"/>
      <c r="P40" s="440"/>
    </row>
    <row r="41" spans="2:16" ht="15">
      <c r="B41" s="439"/>
      <c r="C41" s="440"/>
      <c r="D41" s="440"/>
      <c r="E41" s="439"/>
      <c r="F41" s="439"/>
      <c r="G41" s="439"/>
      <c r="H41" s="439"/>
      <c r="I41" s="439"/>
      <c r="J41" s="439"/>
      <c r="K41" s="439"/>
      <c r="L41" s="439"/>
      <c r="M41" s="439"/>
      <c r="N41" s="439"/>
      <c r="O41" s="439"/>
      <c r="P41" s="439"/>
    </row>
    <row r="42" spans="2:41" s="439" customFormat="1" ht="15">
      <c r="B42" s="441" t="s">
        <v>179</v>
      </c>
      <c r="C42" s="440"/>
      <c r="D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row>
    <row r="43" spans="2:41" s="439" customFormat="1" ht="15">
      <c r="B43" s="439" t="s">
        <v>178</v>
      </c>
      <c r="C43" s="440"/>
      <c r="D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row>
    <row r="44" spans="2:41" s="439" customFormat="1" ht="15">
      <c r="B44" s="439" t="s">
        <v>177</v>
      </c>
      <c r="C44" s="440"/>
      <c r="D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0"/>
    </row>
    <row r="45" spans="3:4" s="439" customFormat="1" ht="15">
      <c r="C45" s="440"/>
      <c r="D45" s="440"/>
    </row>
    <row r="46" spans="2:41" s="439" customFormat="1" ht="15">
      <c r="B46" s="441" t="s">
        <v>176</v>
      </c>
      <c r="C46" s="440"/>
      <c r="D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row>
    <row r="47" spans="2:41" s="439" customFormat="1" ht="15">
      <c r="B47" s="439" t="s">
        <v>209</v>
      </c>
      <c r="C47" s="440"/>
      <c r="D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row>
  </sheetData>
  <mergeCells count="1">
    <mergeCell ref="B28:N28"/>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6384" width="9.140625" style="185" customWidth="1"/>
  </cols>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6384" width="9.140625" style="185" customWidth="1"/>
  </cols>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workbookViewId="0" topLeftCell="A1">
      <selection activeCell="A3" sqref="A3:I57"/>
    </sheetView>
  </sheetViews>
  <sheetFormatPr defaultColWidth="9.140625" defaultRowHeight="15"/>
  <cols>
    <col min="1" max="1" width="4.28125" style="4" customWidth="1"/>
    <col min="2" max="2" width="21.421875" style="4" customWidth="1"/>
    <col min="3" max="8" width="8.7109375" style="4" customWidth="1"/>
    <col min="9" max="16384" width="9.140625" style="4" customWidth="1"/>
  </cols>
  <sheetData>
    <row r="1" spans="2:8" s="1" customFormat="1" ht="15">
      <c r="B1" s="200" t="s">
        <v>145</v>
      </c>
      <c r="C1" s="2"/>
      <c r="D1" s="2"/>
      <c r="E1" s="2"/>
      <c r="F1" s="2"/>
      <c r="G1" s="2"/>
      <c r="H1" s="2"/>
    </row>
    <row r="2" s="1" customFormat="1" ht="15">
      <c r="B2" s="3"/>
    </row>
    <row r="3" spans="9:27" ht="15">
      <c r="I3" s="5"/>
      <c r="J3" s="5"/>
      <c r="K3" s="5"/>
      <c r="L3" s="6"/>
      <c r="M3" s="6"/>
      <c r="N3" s="5"/>
      <c r="O3" s="6"/>
      <c r="P3" s="5"/>
      <c r="Q3" s="5"/>
      <c r="R3" s="5"/>
      <c r="S3" s="5"/>
      <c r="T3" s="5"/>
      <c r="U3" s="5"/>
      <c r="V3" s="5"/>
      <c r="W3" s="5"/>
      <c r="X3" s="5"/>
      <c r="Y3" s="5"/>
      <c r="Z3" s="5"/>
      <c r="AA3" s="5"/>
    </row>
    <row r="4" spans="2:12" s="5" customFormat="1" ht="12.75" customHeight="1">
      <c r="B4" s="7"/>
      <c r="C4" s="212" t="s">
        <v>0</v>
      </c>
      <c r="D4" s="8"/>
      <c r="E4" s="8"/>
      <c r="F4" s="8"/>
      <c r="G4" s="8"/>
      <c r="H4" s="8"/>
      <c r="I4" s="6"/>
      <c r="J4" s="6"/>
      <c r="L4" s="6"/>
    </row>
    <row r="5" spans="2:12" s="5" customFormat="1" ht="12.75" customHeight="1">
      <c r="B5" s="10"/>
      <c r="C5" s="213" t="s">
        <v>162</v>
      </c>
      <c r="D5" s="206"/>
      <c r="E5" s="206"/>
      <c r="F5" s="230" t="s">
        <v>163</v>
      </c>
      <c r="G5" s="206"/>
      <c r="H5" s="206"/>
      <c r="I5" s="6"/>
      <c r="J5" s="6"/>
      <c r="L5" s="6"/>
    </row>
    <row r="6" spans="2:12" s="5" customFormat="1" ht="25.5" customHeight="1">
      <c r="B6" s="10"/>
      <c r="C6" s="214" t="s">
        <v>1</v>
      </c>
      <c r="D6" s="207" t="s">
        <v>2</v>
      </c>
      <c r="E6" s="207" t="s">
        <v>3</v>
      </c>
      <c r="F6" s="231" t="s">
        <v>1</v>
      </c>
      <c r="G6" s="225" t="s">
        <v>2</v>
      </c>
      <c r="H6" s="207" t="s">
        <v>3</v>
      </c>
      <c r="I6" s="6"/>
      <c r="J6" s="6"/>
      <c r="L6" s="6"/>
    </row>
    <row r="7" spans="1:12" s="5" customFormat="1" ht="12.75" customHeight="1">
      <c r="A7" s="6"/>
      <c r="B7" s="208" t="s">
        <v>4</v>
      </c>
      <c r="C7" s="215">
        <v>0.2075</v>
      </c>
      <c r="D7" s="205">
        <v>0.2103</v>
      </c>
      <c r="E7" s="205">
        <v>0.2054</v>
      </c>
      <c r="F7" s="232">
        <v>0.1206</v>
      </c>
      <c r="G7" s="204">
        <v>0.1187</v>
      </c>
      <c r="H7" s="205">
        <v>0.114</v>
      </c>
      <c r="I7" s="6"/>
      <c r="J7" s="6"/>
      <c r="L7" s="6"/>
    </row>
    <row r="8" spans="1:12" s="5" customFormat="1" ht="12.75" customHeight="1">
      <c r="A8" s="6"/>
      <c r="B8" s="209" t="s">
        <v>5</v>
      </c>
      <c r="C8" s="216">
        <v>0.221</v>
      </c>
      <c r="D8" s="11">
        <v>0.2209</v>
      </c>
      <c r="E8" s="11">
        <v>0.2204</v>
      </c>
      <c r="F8" s="233">
        <v>0.1291</v>
      </c>
      <c r="G8" s="226">
        <v>0.1248</v>
      </c>
      <c r="H8" s="11">
        <v>0.1218</v>
      </c>
      <c r="I8" s="6"/>
      <c r="J8" s="6"/>
      <c r="L8" s="6"/>
    </row>
    <row r="9" spans="1:12" s="5" customFormat="1" ht="12.75" customHeight="1">
      <c r="A9" s="6"/>
      <c r="B9" s="24" t="s">
        <v>6</v>
      </c>
      <c r="C9" s="217">
        <v>0.2043</v>
      </c>
      <c r="D9" s="12">
        <v>0.2352</v>
      </c>
      <c r="E9" s="12">
        <v>0.2745</v>
      </c>
      <c r="F9" s="234">
        <v>0.1086</v>
      </c>
      <c r="G9" s="125">
        <v>0.1081</v>
      </c>
      <c r="H9" s="12">
        <v>0.1158</v>
      </c>
      <c r="I9" s="6"/>
      <c r="J9" s="6"/>
      <c r="L9" s="6"/>
    </row>
    <row r="10" spans="1:12" s="5" customFormat="1" ht="12.75" customHeight="1">
      <c r="A10" s="6"/>
      <c r="B10" s="16" t="s">
        <v>7</v>
      </c>
      <c r="C10" s="218">
        <v>0.0895</v>
      </c>
      <c r="D10" s="13">
        <v>0.0957</v>
      </c>
      <c r="E10" s="13">
        <v>0.0938</v>
      </c>
      <c r="F10" s="235">
        <v>0.0757</v>
      </c>
      <c r="G10" s="227">
        <v>0.0782</v>
      </c>
      <c r="H10" s="13">
        <v>0.0788</v>
      </c>
      <c r="I10" s="6"/>
      <c r="J10" s="6"/>
      <c r="L10" s="6"/>
    </row>
    <row r="11" spans="1:12" s="5" customFormat="1" ht="12.75" customHeight="1">
      <c r="A11" s="6"/>
      <c r="B11" s="16" t="s">
        <v>8</v>
      </c>
      <c r="C11" s="218">
        <v>0.1379</v>
      </c>
      <c r="D11" s="13">
        <v>0.1408</v>
      </c>
      <c r="E11" s="13">
        <v>0.1421</v>
      </c>
      <c r="F11" s="235">
        <v>0.0819</v>
      </c>
      <c r="G11" s="227">
        <v>0.0783</v>
      </c>
      <c r="H11" s="13">
        <v>0.0732</v>
      </c>
      <c r="I11" s="6"/>
      <c r="J11" s="6"/>
      <c r="L11" s="6"/>
    </row>
    <row r="12" spans="1:12" s="5" customFormat="1" ht="12.75" customHeight="1">
      <c r="A12" s="6"/>
      <c r="B12" s="16" t="s">
        <v>9</v>
      </c>
      <c r="C12" s="218">
        <v>0.3035</v>
      </c>
      <c r="D12" s="13">
        <v>0.3042</v>
      </c>
      <c r="E12" s="13">
        <v>0.3084</v>
      </c>
      <c r="F12" s="235">
        <v>0.0972</v>
      </c>
      <c r="G12" s="227">
        <v>0.0906</v>
      </c>
      <c r="H12" s="13">
        <v>0.0936</v>
      </c>
      <c r="I12" s="6"/>
      <c r="J12" s="6"/>
      <c r="L12" s="6"/>
    </row>
    <row r="13" spans="1:12" s="5" customFormat="1" ht="12.75" customHeight="1">
      <c r="A13" s="6"/>
      <c r="B13" s="16" t="s">
        <v>10</v>
      </c>
      <c r="C13" s="218">
        <v>0.2974</v>
      </c>
      <c r="D13" s="13">
        <v>0.2946</v>
      </c>
      <c r="E13" s="13">
        <v>0.2977</v>
      </c>
      <c r="F13" s="235">
        <v>0.152</v>
      </c>
      <c r="G13" s="227">
        <v>0.1493</v>
      </c>
      <c r="H13" s="13">
        <v>0.1492</v>
      </c>
      <c r="I13" s="6"/>
      <c r="J13" s="6"/>
      <c r="L13" s="6"/>
    </row>
    <row r="14" spans="1:12" s="5" customFormat="1" ht="12.75" customHeight="1">
      <c r="A14" s="6"/>
      <c r="B14" s="16" t="s">
        <v>11</v>
      </c>
      <c r="C14" s="218">
        <v>0.1325</v>
      </c>
      <c r="D14" s="13">
        <v>0.1291</v>
      </c>
      <c r="E14" s="13">
        <v>0.1238</v>
      </c>
      <c r="F14" s="235">
        <v>0.0931</v>
      </c>
      <c r="G14" s="227">
        <v>0.0958</v>
      </c>
      <c r="H14" s="13">
        <v>0.0896</v>
      </c>
      <c r="I14" s="6"/>
      <c r="J14" s="6"/>
      <c r="L14" s="6"/>
    </row>
    <row r="15" spans="1:12" s="5" customFormat="1" ht="12.75" customHeight="1">
      <c r="A15" s="6"/>
      <c r="B15" s="16" t="s">
        <v>12</v>
      </c>
      <c r="C15" s="218">
        <v>0.2536</v>
      </c>
      <c r="D15" s="13">
        <v>0.2454</v>
      </c>
      <c r="E15" s="13">
        <v>0.2338</v>
      </c>
      <c r="F15" s="235">
        <v>0.1357</v>
      </c>
      <c r="G15" s="227">
        <v>0.1357</v>
      </c>
      <c r="H15" s="13">
        <v>0.1245</v>
      </c>
      <c r="I15" s="6"/>
      <c r="J15" s="6"/>
      <c r="L15" s="6"/>
    </row>
    <row r="16" spans="1:12" s="5" customFormat="1" ht="12.75" customHeight="1">
      <c r="A16" s="6"/>
      <c r="B16" s="16" t="s">
        <v>13</v>
      </c>
      <c r="C16" s="218">
        <v>0.1785</v>
      </c>
      <c r="D16" s="13">
        <v>0.1771</v>
      </c>
      <c r="E16" s="13">
        <v>0.1723</v>
      </c>
      <c r="F16" s="235">
        <v>0.1298</v>
      </c>
      <c r="G16" s="227">
        <v>0.115</v>
      </c>
      <c r="H16" s="13">
        <v>0.1115</v>
      </c>
      <c r="I16" s="6"/>
      <c r="J16" s="6"/>
      <c r="L16" s="6"/>
    </row>
    <row r="17" spans="1:16" s="5" customFormat="1" ht="12.75" customHeight="1">
      <c r="A17" s="6"/>
      <c r="B17" s="16" t="s">
        <v>14</v>
      </c>
      <c r="C17" s="218">
        <v>0.2367</v>
      </c>
      <c r="D17" s="13">
        <v>0.237</v>
      </c>
      <c r="E17" s="13">
        <v>0.2284</v>
      </c>
      <c r="F17" s="235">
        <v>0.1167</v>
      </c>
      <c r="G17" s="227">
        <v>0.1133</v>
      </c>
      <c r="H17" s="13">
        <v>0.1029</v>
      </c>
      <c r="I17" s="6"/>
      <c r="J17" s="6"/>
      <c r="L17" s="6"/>
      <c r="P17" s="14"/>
    </row>
    <row r="18" spans="1:12" s="5" customFormat="1" ht="12.75" customHeight="1">
      <c r="A18" s="6"/>
      <c r="B18" s="16" t="s">
        <v>15</v>
      </c>
      <c r="C18" s="218">
        <v>0.1702</v>
      </c>
      <c r="D18" s="13">
        <v>0.1682</v>
      </c>
      <c r="E18" s="13">
        <v>0.1711</v>
      </c>
      <c r="F18" s="235">
        <v>0.0938</v>
      </c>
      <c r="G18" s="227">
        <v>0.0951</v>
      </c>
      <c r="H18" s="13">
        <v>0.0893</v>
      </c>
      <c r="I18" s="6"/>
      <c r="J18" s="6"/>
      <c r="L18" s="6"/>
    </row>
    <row r="19" spans="2:8" s="5" customFormat="1" ht="12.75" customHeight="1">
      <c r="B19" s="24" t="s">
        <v>16</v>
      </c>
      <c r="C19" s="217">
        <v>0.1324</v>
      </c>
      <c r="D19" s="12">
        <v>0.1312</v>
      </c>
      <c r="E19" s="12">
        <v>0.1331</v>
      </c>
      <c r="F19" s="234">
        <v>0.0918</v>
      </c>
      <c r="G19" s="125">
        <v>0.0928</v>
      </c>
      <c r="H19" s="12">
        <v>0.0877</v>
      </c>
    </row>
    <row r="20" spans="1:12" s="5" customFormat="1" ht="12.75" customHeight="1">
      <c r="A20" s="6"/>
      <c r="B20" s="16" t="s">
        <v>17</v>
      </c>
      <c r="C20" s="218">
        <v>0.2338</v>
      </c>
      <c r="D20" s="13">
        <v>0.2428</v>
      </c>
      <c r="E20" s="13">
        <v>0.234</v>
      </c>
      <c r="F20" s="235">
        <v>0.1735</v>
      </c>
      <c r="G20" s="227">
        <v>0.1597</v>
      </c>
      <c r="H20" s="13">
        <v>0.1556</v>
      </c>
      <c r="I20" s="6"/>
      <c r="J20" s="6"/>
      <c r="L20" s="6"/>
    </row>
    <row r="21" spans="1:12" s="5" customFormat="1" ht="12.75" customHeight="1">
      <c r="A21" s="6"/>
      <c r="B21" s="16" t="s">
        <v>18</v>
      </c>
      <c r="C21" s="218">
        <v>0.2356</v>
      </c>
      <c r="D21" s="13">
        <v>0.1838</v>
      </c>
      <c r="E21" s="13">
        <v>0.1621</v>
      </c>
      <c r="F21" s="235">
        <v>0.1903</v>
      </c>
      <c r="G21" s="227">
        <v>0.1412</v>
      </c>
      <c r="H21" s="13">
        <v>0.1295</v>
      </c>
      <c r="I21" s="6"/>
      <c r="J21" s="6"/>
      <c r="L21" s="6"/>
    </row>
    <row r="22" spans="1:12" s="5" customFormat="1" ht="12.75" customHeight="1">
      <c r="A22" s="6"/>
      <c r="B22" s="16" t="s">
        <v>19</v>
      </c>
      <c r="C22" s="218">
        <v>0.1301</v>
      </c>
      <c r="D22" s="13">
        <v>0.165</v>
      </c>
      <c r="E22" s="13">
        <v>0.1624</v>
      </c>
      <c r="F22" s="235">
        <v>0.1183</v>
      </c>
      <c r="G22" s="227">
        <v>0.1183</v>
      </c>
      <c r="H22" s="13">
        <v>0.1201</v>
      </c>
      <c r="I22" s="6"/>
      <c r="J22" s="6"/>
      <c r="L22" s="6"/>
    </row>
    <row r="23" spans="1:12" s="5" customFormat="1" ht="12.75" customHeight="1">
      <c r="A23" s="6"/>
      <c r="B23" s="16" t="s">
        <v>20</v>
      </c>
      <c r="C23" s="218">
        <v>0.1319</v>
      </c>
      <c r="D23" s="13">
        <v>0.1243</v>
      </c>
      <c r="E23" s="13">
        <v>0.1171</v>
      </c>
      <c r="F23" s="235">
        <v>0.1171</v>
      </c>
      <c r="G23" s="227">
        <v>0.0997</v>
      </c>
      <c r="H23" s="13">
        <v>0.0882</v>
      </c>
      <c r="I23" s="6"/>
      <c r="J23" s="6"/>
      <c r="L23" s="6"/>
    </row>
    <row r="24" spans="1:12" s="5" customFormat="1" ht="12.75" customHeight="1">
      <c r="A24" s="6"/>
      <c r="B24" s="16" t="s">
        <v>21</v>
      </c>
      <c r="C24" s="218">
        <v>0.1738</v>
      </c>
      <c r="D24" s="13">
        <v>0.1767</v>
      </c>
      <c r="E24" s="13">
        <v>0.1698</v>
      </c>
      <c r="F24" s="235">
        <v>0.0987</v>
      </c>
      <c r="G24" s="227">
        <v>0.0893</v>
      </c>
      <c r="H24" s="13">
        <v>0.0858</v>
      </c>
      <c r="I24" s="6"/>
      <c r="J24" s="6"/>
      <c r="L24" s="6"/>
    </row>
    <row r="25" spans="1:12" s="5" customFormat="1" ht="12.75" customHeight="1">
      <c r="A25" s="6"/>
      <c r="B25" s="16" t="s">
        <v>22</v>
      </c>
      <c r="C25" s="218">
        <v>0.1146</v>
      </c>
      <c r="D25" s="13">
        <v>0.1145</v>
      </c>
      <c r="E25" s="13">
        <v>0.1125</v>
      </c>
      <c r="F25" s="235">
        <v>0.0899</v>
      </c>
      <c r="G25" s="227">
        <v>0.087</v>
      </c>
      <c r="H25" s="13">
        <v>0.0796</v>
      </c>
      <c r="I25" s="6"/>
      <c r="J25" s="6"/>
      <c r="L25" s="6"/>
    </row>
    <row r="26" spans="1:12" s="5" customFormat="1" ht="12.75" customHeight="1">
      <c r="A26" s="6"/>
      <c r="B26" s="16" t="s">
        <v>23</v>
      </c>
      <c r="C26" s="218">
        <v>0.1248</v>
      </c>
      <c r="D26" s="13">
        <v>0.1269</v>
      </c>
      <c r="E26" s="13">
        <v>0.1274</v>
      </c>
      <c r="F26" s="235">
        <v>0.178</v>
      </c>
      <c r="G26" s="227">
        <v>0.1405</v>
      </c>
      <c r="H26" s="13">
        <v>0.1399</v>
      </c>
      <c r="I26" s="6"/>
      <c r="J26" s="6"/>
      <c r="L26" s="6"/>
    </row>
    <row r="27" spans="1:12" s="5" customFormat="1" ht="12.75" customHeight="1">
      <c r="A27" s="6"/>
      <c r="B27" s="16" t="s">
        <v>24</v>
      </c>
      <c r="C27" s="218">
        <v>0.1801</v>
      </c>
      <c r="D27" s="13">
        <v>0.1846</v>
      </c>
      <c r="E27" s="13">
        <v>0.1592</v>
      </c>
      <c r="F27" s="235">
        <v>0.0888</v>
      </c>
      <c r="G27" s="227">
        <v>0.0846</v>
      </c>
      <c r="H27" s="13">
        <v>0.0805</v>
      </c>
      <c r="I27" s="6"/>
      <c r="J27" s="6"/>
      <c r="L27" s="6"/>
    </row>
    <row r="28" spans="1:12" s="5" customFormat="1" ht="12.75" customHeight="1">
      <c r="A28" s="6"/>
      <c r="B28" s="16" t="s">
        <v>25</v>
      </c>
      <c r="C28" s="218">
        <v>0.1987</v>
      </c>
      <c r="D28" s="13">
        <v>0.1983</v>
      </c>
      <c r="E28" s="13">
        <v>0.201</v>
      </c>
      <c r="F28" s="235">
        <v>0.1055</v>
      </c>
      <c r="G28" s="227">
        <v>0.1047</v>
      </c>
      <c r="H28" s="13">
        <v>0.1004</v>
      </c>
      <c r="I28" s="6"/>
      <c r="J28" s="6"/>
      <c r="L28" s="6"/>
    </row>
    <row r="29" spans="1:12" s="5" customFormat="1" ht="12.75" customHeight="1">
      <c r="A29" s="6"/>
      <c r="B29" s="16" t="s">
        <v>26</v>
      </c>
      <c r="C29" s="218">
        <v>0.1408</v>
      </c>
      <c r="D29" s="13">
        <v>0.1418</v>
      </c>
      <c r="E29" s="13">
        <v>0.1352</v>
      </c>
      <c r="F29" s="235">
        <v>0.0833</v>
      </c>
      <c r="G29" s="227">
        <v>0.0861</v>
      </c>
      <c r="H29" s="13">
        <v>0.0815</v>
      </c>
      <c r="I29" s="6"/>
      <c r="J29" s="6"/>
      <c r="L29" s="6"/>
    </row>
    <row r="30" spans="1:12" s="5" customFormat="1" ht="12.75" customHeight="1">
      <c r="A30" s="6"/>
      <c r="B30" s="16" t="s">
        <v>27</v>
      </c>
      <c r="C30" s="218">
        <v>0.2231</v>
      </c>
      <c r="D30" s="13">
        <v>0.2285</v>
      </c>
      <c r="E30" s="13">
        <v>0.2364</v>
      </c>
      <c r="F30" s="235">
        <v>0.1187</v>
      </c>
      <c r="G30" s="227">
        <v>0.1154</v>
      </c>
      <c r="H30" s="13">
        <v>0.1135</v>
      </c>
      <c r="I30" s="6"/>
      <c r="J30" s="6"/>
      <c r="L30" s="6"/>
    </row>
    <row r="31" spans="1:12" s="5" customFormat="1" ht="12.75" customHeight="1">
      <c r="A31" s="6"/>
      <c r="B31" s="16" t="s">
        <v>28</v>
      </c>
      <c r="C31" s="218">
        <v>0.1248</v>
      </c>
      <c r="D31" s="13">
        <v>0.1319</v>
      </c>
      <c r="E31" s="13">
        <v>0.1233</v>
      </c>
      <c r="F31" s="235">
        <v>0.0807</v>
      </c>
      <c r="G31" s="227">
        <v>0.0802</v>
      </c>
      <c r="H31" s="13">
        <v>0.0771</v>
      </c>
      <c r="I31" s="6"/>
      <c r="J31" s="6"/>
      <c r="L31" s="6"/>
    </row>
    <row r="32" spans="1:12" s="5" customFormat="1" ht="12.75" customHeight="1">
      <c r="A32" s="6"/>
      <c r="B32" s="16" t="s">
        <v>29</v>
      </c>
      <c r="C32" s="218">
        <v>0.1632</v>
      </c>
      <c r="D32" s="13">
        <v>0.1631</v>
      </c>
      <c r="E32" s="13">
        <v>0.1629</v>
      </c>
      <c r="F32" s="235">
        <v>0.0847</v>
      </c>
      <c r="G32" s="227">
        <v>0.087</v>
      </c>
      <c r="H32" s="13">
        <v>0.0832</v>
      </c>
      <c r="I32" s="6"/>
      <c r="J32" s="6"/>
      <c r="L32" s="6"/>
    </row>
    <row r="33" spans="1:12" s="5" customFormat="1" ht="12.75" customHeight="1">
      <c r="A33" s="6"/>
      <c r="B33" s="16" t="s">
        <v>30</v>
      </c>
      <c r="C33" s="218">
        <v>0.1523</v>
      </c>
      <c r="D33" s="13">
        <v>0.1517</v>
      </c>
      <c r="E33" s="13">
        <v>0.1537</v>
      </c>
      <c r="F33" s="235">
        <v>0.1174</v>
      </c>
      <c r="G33" s="227">
        <v>0.1122</v>
      </c>
      <c r="H33" s="13">
        <v>0.1112</v>
      </c>
      <c r="I33" s="6"/>
      <c r="J33" s="6"/>
      <c r="L33" s="6"/>
    </row>
    <row r="34" spans="1:12" s="5" customFormat="1" ht="12.75" customHeight="1">
      <c r="A34" s="6"/>
      <c r="B34" s="16" t="s">
        <v>31</v>
      </c>
      <c r="C34" s="218">
        <v>0.1538</v>
      </c>
      <c r="D34" s="13">
        <v>0.153</v>
      </c>
      <c r="E34" s="13">
        <v>0.1545</v>
      </c>
      <c r="F34" s="235">
        <v>0.0722</v>
      </c>
      <c r="G34" s="227">
        <v>0.0706</v>
      </c>
      <c r="H34" s="13">
        <v>0.0694</v>
      </c>
      <c r="I34" s="6"/>
      <c r="J34" s="6"/>
      <c r="L34" s="6"/>
    </row>
    <row r="35" spans="1:12" s="5" customFormat="1" ht="12.75" customHeight="1">
      <c r="A35" s="6"/>
      <c r="B35" s="16" t="s">
        <v>32</v>
      </c>
      <c r="C35" s="219">
        <v>0.1867</v>
      </c>
      <c r="D35" s="15">
        <v>0.1874</v>
      </c>
      <c r="E35" s="15">
        <v>0.1962</v>
      </c>
      <c r="F35" s="236">
        <v>0.0666</v>
      </c>
      <c r="G35" s="18">
        <v>0.059</v>
      </c>
      <c r="H35" s="15">
        <v>0.0656</v>
      </c>
      <c r="I35" s="6"/>
      <c r="J35" s="6"/>
      <c r="L35" s="6"/>
    </row>
    <row r="36" spans="1:12" s="5" customFormat="1" ht="12.75" customHeight="1">
      <c r="A36" s="6"/>
      <c r="B36" s="17" t="s">
        <v>33</v>
      </c>
      <c r="C36" s="219">
        <v>0.2013</v>
      </c>
      <c r="D36" s="15">
        <v>0.2183</v>
      </c>
      <c r="E36" s="15">
        <v>0.1831</v>
      </c>
      <c r="F36" s="236">
        <v>0.1338</v>
      </c>
      <c r="G36" s="18">
        <v>0.152</v>
      </c>
      <c r="H36" s="15">
        <v>0.1278</v>
      </c>
      <c r="I36" s="6"/>
      <c r="J36" s="6"/>
      <c r="L36" s="6"/>
    </row>
    <row r="37" spans="1:12" s="5" customFormat="1" ht="12.75" customHeight="1">
      <c r="A37" s="6"/>
      <c r="B37" s="19" t="s">
        <v>34</v>
      </c>
      <c r="C37" s="220">
        <v>0.116</v>
      </c>
      <c r="D37" s="20">
        <v>0.1265</v>
      </c>
      <c r="E37" s="21">
        <v>0.1478</v>
      </c>
      <c r="F37" s="237">
        <v>0</v>
      </c>
      <c r="G37" s="228">
        <v>0.0291</v>
      </c>
      <c r="H37" s="21">
        <v>0</v>
      </c>
      <c r="I37" s="6"/>
      <c r="J37" s="6"/>
      <c r="L37" s="6"/>
    </row>
    <row r="38" spans="1:12" s="5" customFormat="1" ht="12.75" customHeight="1">
      <c r="A38" s="6"/>
      <c r="B38" s="210" t="s">
        <v>35</v>
      </c>
      <c r="C38" s="218">
        <v>0.1548</v>
      </c>
      <c r="D38" s="22">
        <v>0.1803</v>
      </c>
      <c r="E38" s="18">
        <v>0.1678</v>
      </c>
      <c r="F38" s="235">
        <v>0.1399</v>
      </c>
      <c r="G38" s="227">
        <v>0.1612</v>
      </c>
      <c r="H38" s="13">
        <v>0.1479</v>
      </c>
      <c r="I38" s="6"/>
      <c r="J38" s="6"/>
      <c r="L38" s="6"/>
    </row>
    <row r="39" spans="2:8" s="5" customFormat="1" ht="12.75" customHeight="1">
      <c r="B39" s="14" t="s">
        <v>36</v>
      </c>
      <c r="C39" s="219">
        <v>0.1661</v>
      </c>
      <c r="D39" s="23">
        <v>0.1434</v>
      </c>
      <c r="E39" s="18">
        <v>0.1631</v>
      </c>
      <c r="F39" s="236">
        <v>0.0808</v>
      </c>
      <c r="G39" s="18">
        <v>0.0685</v>
      </c>
      <c r="H39" s="15">
        <v>0.0813</v>
      </c>
    </row>
    <row r="40" spans="2:8" s="5" customFormat="1" ht="12.75" customHeight="1">
      <c r="B40" s="26" t="s">
        <v>37</v>
      </c>
      <c r="C40" s="240">
        <v>0.0988</v>
      </c>
      <c r="D40" s="241">
        <v>0.0988</v>
      </c>
      <c r="E40" s="241">
        <v>0.097</v>
      </c>
      <c r="F40" s="242">
        <v>0.0753</v>
      </c>
      <c r="G40" s="243">
        <v>0.0764</v>
      </c>
      <c r="H40" s="241">
        <v>0.0782</v>
      </c>
    </row>
    <row r="41" spans="2:8" s="5" customFormat="1" ht="12.75" customHeight="1">
      <c r="B41" s="247" t="s">
        <v>164</v>
      </c>
      <c r="C41" s="248">
        <v>0.0823</v>
      </c>
      <c r="D41" s="249">
        <v>0.0835</v>
      </c>
      <c r="E41" s="249">
        <v>0.0828</v>
      </c>
      <c r="F41" s="250">
        <v>0.0784</v>
      </c>
      <c r="G41" s="251">
        <v>0.0811</v>
      </c>
      <c r="H41" s="249">
        <v>0.0521</v>
      </c>
    </row>
    <row r="42" spans="2:8" s="5" customFormat="1" ht="12.75" customHeight="1">
      <c r="B42" s="252" t="s">
        <v>39</v>
      </c>
      <c r="C42" s="253">
        <v>0.1159</v>
      </c>
      <c r="D42" s="254">
        <v>0.082</v>
      </c>
      <c r="E42" s="254">
        <v>0.0835</v>
      </c>
      <c r="F42" s="255">
        <v>0</v>
      </c>
      <c r="G42" s="256">
        <v>0</v>
      </c>
      <c r="H42" s="254">
        <v>0</v>
      </c>
    </row>
    <row r="43" spans="2:8" s="5" customFormat="1" ht="12.75" customHeight="1">
      <c r="B43" s="14" t="s">
        <v>40</v>
      </c>
      <c r="C43" s="244">
        <v>0.0596</v>
      </c>
      <c r="D43" s="245">
        <v>0.0645</v>
      </c>
      <c r="E43" s="245">
        <v>0.0654</v>
      </c>
      <c r="F43" s="246">
        <v>0.0666</v>
      </c>
      <c r="G43" s="33">
        <v>0.0678</v>
      </c>
      <c r="H43" s="245">
        <v>0.047</v>
      </c>
    </row>
    <row r="44" spans="2:8" s="5" customFormat="1" ht="12.75" customHeight="1">
      <c r="B44" s="17" t="s">
        <v>41</v>
      </c>
      <c r="C44" s="219">
        <v>0.131</v>
      </c>
      <c r="D44" s="15">
        <v>0.1222</v>
      </c>
      <c r="E44" s="15">
        <v>0.1205</v>
      </c>
      <c r="F44" s="236">
        <v>0.0807</v>
      </c>
      <c r="G44" s="18">
        <v>0.0702</v>
      </c>
      <c r="H44" s="15">
        <v>0.0725</v>
      </c>
    </row>
    <row r="45" spans="2:8" s="5" customFormat="1" ht="12.75" customHeight="1">
      <c r="B45" s="211" t="s">
        <v>42</v>
      </c>
      <c r="C45" s="221">
        <v>0.0586</v>
      </c>
      <c r="D45" s="25">
        <v>0.0614</v>
      </c>
      <c r="E45" s="25">
        <v>0.0592</v>
      </c>
      <c r="F45" s="238">
        <v>0.0793</v>
      </c>
      <c r="G45" s="229">
        <v>0.0809</v>
      </c>
      <c r="H45" s="25">
        <v>0.0771</v>
      </c>
    </row>
    <row r="46" spans="2:27" s="5" customFormat="1" ht="12.75" customHeight="1">
      <c r="B46" s="28" t="s">
        <v>43</v>
      </c>
      <c r="C46" s="222">
        <v>0.0807</v>
      </c>
      <c r="D46" s="27">
        <v>0.0828</v>
      </c>
      <c r="E46" s="27">
        <v>0.0844</v>
      </c>
      <c r="F46" s="239">
        <v>0.0622</v>
      </c>
      <c r="G46" s="129">
        <v>0.0613</v>
      </c>
      <c r="H46" s="27">
        <v>0.0607</v>
      </c>
      <c r="I46" s="4"/>
      <c r="J46" s="4"/>
      <c r="K46" s="4"/>
      <c r="L46" s="4"/>
      <c r="M46" s="4"/>
      <c r="N46" s="4"/>
      <c r="O46" s="4"/>
      <c r="P46" s="4"/>
      <c r="Q46" s="4"/>
      <c r="R46" s="4"/>
      <c r="S46" s="4"/>
      <c r="T46" s="4"/>
      <c r="U46" s="4"/>
      <c r="V46" s="4"/>
      <c r="W46" s="4"/>
      <c r="X46" s="4"/>
      <c r="Y46" s="4"/>
      <c r="Z46" s="4"/>
      <c r="AA46" s="4"/>
    </row>
    <row r="47" spans="2:27" s="5" customFormat="1" ht="12.75" customHeight="1">
      <c r="B47" s="29" t="s">
        <v>44</v>
      </c>
      <c r="C47" s="223">
        <v>0</v>
      </c>
      <c r="D47" s="30">
        <v>0.0881</v>
      </c>
      <c r="E47" s="30">
        <v>0.0923</v>
      </c>
      <c r="F47" s="223">
        <v>0</v>
      </c>
      <c r="G47" s="126">
        <v>0.0765</v>
      </c>
      <c r="H47" s="30">
        <v>0.0778</v>
      </c>
      <c r="I47" s="4"/>
      <c r="J47" s="4"/>
      <c r="K47" s="4"/>
      <c r="L47" s="4"/>
      <c r="M47" s="4"/>
      <c r="N47" s="4"/>
      <c r="O47" s="4"/>
      <c r="P47" s="4"/>
      <c r="Q47" s="4"/>
      <c r="R47" s="4"/>
      <c r="S47" s="4"/>
      <c r="T47" s="4"/>
      <c r="U47" s="4"/>
      <c r="V47" s="4"/>
      <c r="W47" s="4"/>
      <c r="X47" s="4"/>
      <c r="Y47" s="4"/>
      <c r="Z47" s="4"/>
      <c r="AA47" s="4"/>
    </row>
    <row r="48" spans="2:27" s="5" customFormat="1" ht="12.75" customHeight="1">
      <c r="B48" s="31" t="s">
        <v>45</v>
      </c>
      <c r="C48" s="224">
        <v>0</v>
      </c>
      <c r="D48" s="32">
        <v>0</v>
      </c>
      <c r="E48" s="32">
        <v>0.032</v>
      </c>
      <c r="F48" s="224">
        <v>0</v>
      </c>
      <c r="G48" s="131">
        <v>0</v>
      </c>
      <c r="H48" s="32">
        <v>0</v>
      </c>
      <c r="I48" s="4"/>
      <c r="J48" s="4"/>
      <c r="K48" s="4"/>
      <c r="L48" s="4"/>
      <c r="M48" s="4"/>
      <c r="N48" s="4"/>
      <c r="O48" s="4"/>
      <c r="P48" s="4"/>
      <c r="Q48" s="4"/>
      <c r="R48" s="4"/>
      <c r="S48" s="4"/>
      <c r="T48" s="4"/>
      <c r="U48" s="4"/>
      <c r="V48" s="4"/>
      <c r="W48" s="4"/>
      <c r="X48" s="4"/>
      <c r="Y48" s="4"/>
      <c r="Z48" s="4"/>
      <c r="AA48" s="4"/>
    </row>
    <row r="49" spans="2:27" s="5" customFormat="1" ht="12.75" customHeight="1">
      <c r="B49" s="14"/>
      <c r="C49" s="33"/>
      <c r="D49" s="33"/>
      <c r="E49" s="33"/>
      <c r="F49" s="33"/>
      <c r="G49" s="33"/>
      <c r="H49" s="33"/>
      <c r="I49" s="4"/>
      <c r="J49" s="4"/>
      <c r="K49" s="4"/>
      <c r="L49" s="4"/>
      <c r="M49" s="4"/>
      <c r="N49" s="4"/>
      <c r="O49" s="4"/>
      <c r="P49" s="4"/>
      <c r="Q49" s="4"/>
      <c r="R49" s="4"/>
      <c r="S49" s="4"/>
      <c r="T49" s="4"/>
      <c r="U49" s="4"/>
      <c r="V49" s="4"/>
      <c r="W49" s="4"/>
      <c r="X49" s="4"/>
      <c r="Y49" s="4"/>
      <c r="Z49" s="4"/>
      <c r="AA49" s="4"/>
    </row>
    <row r="50" spans="2:27" s="5" customFormat="1" ht="41.25" customHeight="1">
      <c r="B50" s="531" t="s">
        <v>160</v>
      </c>
      <c r="C50" s="531"/>
      <c r="D50" s="531"/>
      <c r="E50" s="531"/>
      <c r="F50" s="531"/>
      <c r="G50" s="531"/>
      <c r="H50" s="531"/>
      <c r="I50" s="4"/>
      <c r="J50" s="4"/>
      <c r="K50" s="4"/>
      <c r="L50" s="4"/>
      <c r="M50" s="4"/>
      <c r="N50" s="4"/>
      <c r="O50" s="4"/>
      <c r="P50" s="4"/>
      <c r="Q50" s="4"/>
      <c r="R50" s="4"/>
      <c r="S50" s="4"/>
      <c r="T50" s="4"/>
      <c r="U50" s="4"/>
      <c r="V50" s="4"/>
      <c r="W50" s="4"/>
      <c r="X50" s="4"/>
      <c r="Y50" s="4"/>
      <c r="Z50" s="4"/>
      <c r="AA50" s="4"/>
    </row>
    <row r="51" spans="2:27" s="5" customFormat="1" ht="12.75" customHeight="1">
      <c r="B51" s="203" t="s">
        <v>161</v>
      </c>
      <c r="C51" s="33"/>
      <c r="D51" s="33"/>
      <c r="E51" s="33"/>
      <c r="F51" s="33"/>
      <c r="G51" s="33"/>
      <c r="H51" s="33"/>
      <c r="I51" s="4"/>
      <c r="J51" s="4"/>
      <c r="K51" s="4"/>
      <c r="L51" s="4"/>
      <c r="M51" s="4"/>
      <c r="N51" s="4"/>
      <c r="O51" s="4"/>
      <c r="P51" s="4"/>
      <c r="Q51" s="4"/>
      <c r="R51" s="4"/>
      <c r="S51" s="4"/>
      <c r="T51" s="4"/>
      <c r="U51" s="4"/>
      <c r="V51" s="4"/>
      <c r="W51" s="4"/>
      <c r="X51" s="4"/>
      <c r="Y51" s="4"/>
      <c r="Z51" s="4"/>
      <c r="AA51" s="4"/>
    </row>
    <row r="52" spans="2:27" s="5" customFormat="1" ht="12.75" customHeight="1">
      <c r="B52" s="14"/>
      <c r="C52" s="33"/>
      <c r="D52" s="33"/>
      <c r="E52" s="33"/>
      <c r="F52" s="33"/>
      <c r="G52" s="33"/>
      <c r="H52" s="33"/>
      <c r="I52" s="4"/>
      <c r="J52" s="4"/>
      <c r="K52" s="4"/>
      <c r="L52" s="4"/>
      <c r="M52" s="4"/>
      <c r="N52" s="4"/>
      <c r="O52" s="4"/>
      <c r="P52" s="4"/>
      <c r="Q52" s="4"/>
      <c r="R52" s="4"/>
      <c r="S52" s="4"/>
      <c r="T52" s="4"/>
      <c r="U52" s="4"/>
      <c r="V52" s="4"/>
      <c r="W52" s="4"/>
      <c r="X52" s="4"/>
      <c r="Y52" s="4"/>
      <c r="Z52" s="4"/>
      <c r="AA52" s="4"/>
    </row>
    <row r="53" spans="2:27" s="5" customFormat="1" ht="12.75" customHeight="1">
      <c r="B53" s="201" t="s">
        <v>157</v>
      </c>
      <c r="C53" s="202"/>
      <c r="D53" s="202"/>
      <c r="E53" s="202"/>
      <c r="F53" s="202"/>
      <c r="G53" s="35"/>
      <c r="H53" s="35"/>
      <c r="I53" s="4"/>
      <c r="J53" s="4"/>
      <c r="K53" s="4"/>
      <c r="L53" s="4"/>
      <c r="M53" s="4"/>
      <c r="N53" s="4"/>
      <c r="O53" s="4"/>
      <c r="P53" s="4"/>
      <c r="Q53" s="4"/>
      <c r="R53" s="4"/>
      <c r="S53" s="4"/>
      <c r="T53" s="4"/>
      <c r="U53" s="4"/>
      <c r="V53" s="4"/>
      <c r="W53" s="4"/>
      <c r="X53" s="4"/>
      <c r="Y53" s="4"/>
      <c r="Z53" s="4"/>
      <c r="AA53" s="4"/>
    </row>
    <row r="54" spans="2:8" ht="12.75" customHeight="1">
      <c r="B54" s="201" t="s">
        <v>158</v>
      </c>
      <c r="C54" s="202"/>
      <c r="D54" s="202"/>
      <c r="E54" s="202"/>
      <c r="F54" s="201"/>
      <c r="G54" s="35"/>
      <c r="H54" s="35"/>
    </row>
    <row r="55" spans="3:8" ht="12.75" customHeight="1">
      <c r="C55" s="37"/>
      <c r="D55" s="37"/>
      <c r="E55" s="37"/>
      <c r="F55" s="37"/>
      <c r="G55" s="37"/>
      <c r="H55" s="37"/>
    </row>
    <row r="56" ht="12.75" customHeight="1">
      <c r="B56" s="4" t="s">
        <v>159</v>
      </c>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mergeCells count="1">
    <mergeCell ref="B50:H5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5"/>
  <sheetViews>
    <sheetView showGridLines="0" workbookViewId="0" topLeftCell="A1">
      <selection activeCell="L3" sqref="L3:AC42"/>
    </sheetView>
  </sheetViews>
  <sheetFormatPr defaultColWidth="9.140625" defaultRowHeight="15"/>
  <cols>
    <col min="1" max="1" width="3.140625" style="38" customWidth="1"/>
    <col min="2" max="2" width="5.8515625" style="38" customWidth="1"/>
    <col min="3" max="3" width="20.00390625" style="38" customWidth="1"/>
    <col min="4" max="7" width="9.140625" style="38" customWidth="1"/>
    <col min="8" max="8" width="12.00390625" style="38" customWidth="1"/>
    <col min="9" max="9" width="10.28125" style="38" customWidth="1"/>
    <col min="10" max="16384" width="9.140625" style="38" customWidth="1"/>
  </cols>
  <sheetData>
    <row r="1" ht="12.75" customHeight="1">
      <c r="N1" s="257" t="s">
        <v>46</v>
      </c>
    </row>
    <row r="2" spans="6:15" ht="12.75" customHeight="1">
      <c r="F2" s="40"/>
      <c r="N2" s="41"/>
      <c r="O2" s="42"/>
    </row>
    <row r="3" spans="2:9" ht="12.75" customHeight="1">
      <c r="B3" s="38" t="s">
        <v>47</v>
      </c>
      <c r="G3" s="43"/>
      <c r="I3" s="44" t="s">
        <v>48</v>
      </c>
    </row>
    <row r="4" spans="4:10" ht="12.75" customHeight="1">
      <c r="D4" s="45" t="s">
        <v>49</v>
      </c>
      <c r="E4" s="43" t="s">
        <v>50</v>
      </c>
      <c r="F4" s="43" t="s">
        <v>51</v>
      </c>
      <c r="G4" s="43"/>
      <c r="H4" s="43" t="s">
        <v>52</v>
      </c>
      <c r="I4" s="43" t="s">
        <v>53</v>
      </c>
      <c r="J4" s="43" t="s">
        <v>54</v>
      </c>
    </row>
    <row r="5" spans="2:11" ht="12.75" customHeight="1">
      <c r="B5" s="38" t="s">
        <v>45</v>
      </c>
      <c r="C5" s="38" t="s">
        <v>45</v>
      </c>
      <c r="D5" s="258">
        <v>0.0267</v>
      </c>
      <c r="E5" s="258">
        <v>0.0267</v>
      </c>
      <c r="F5" s="258">
        <v>0.032</v>
      </c>
      <c r="G5" s="259" t="s">
        <v>55</v>
      </c>
      <c r="H5" s="260">
        <v>0.0267</v>
      </c>
      <c r="I5" s="260">
        <f aca="true" t="shared" si="0" ref="I5:J12">E5-D5</f>
        <v>0</v>
      </c>
      <c r="J5" s="260">
        <f t="shared" si="0"/>
        <v>0.005299999999999999</v>
      </c>
      <c r="K5" s="38" t="s">
        <v>98</v>
      </c>
    </row>
    <row r="6" spans="2:13" ht="12.75" customHeight="1">
      <c r="B6" s="38" t="s">
        <v>42</v>
      </c>
      <c r="C6" s="38" t="s">
        <v>95</v>
      </c>
      <c r="D6" s="258">
        <v>0.0485</v>
      </c>
      <c r="E6" s="258">
        <v>0.0548</v>
      </c>
      <c r="F6" s="258">
        <v>0.0592</v>
      </c>
      <c r="G6" s="259" t="s">
        <v>55</v>
      </c>
      <c r="H6" s="260">
        <v>0.0485</v>
      </c>
      <c r="I6" s="260">
        <f t="shared" si="0"/>
        <v>0.0063</v>
      </c>
      <c r="J6" s="260">
        <f t="shared" si="0"/>
        <v>0.004400000000000001</v>
      </c>
      <c r="K6" s="38" t="s">
        <v>94</v>
      </c>
      <c r="M6" s="50"/>
    </row>
    <row r="7" spans="2:30" ht="12.75" customHeight="1">
      <c r="B7" s="38" t="s">
        <v>40</v>
      </c>
      <c r="C7" s="38" t="s">
        <v>40</v>
      </c>
      <c r="D7" s="258">
        <v>0.05</v>
      </c>
      <c r="E7" s="258">
        <v>0.0545</v>
      </c>
      <c r="F7" s="258">
        <v>0.0654</v>
      </c>
      <c r="G7" s="259" t="s">
        <v>55</v>
      </c>
      <c r="H7" s="260">
        <v>0.05</v>
      </c>
      <c r="I7" s="260">
        <f t="shared" si="0"/>
        <v>0.004499999999999997</v>
      </c>
      <c r="J7" s="260">
        <f t="shared" si="0"/>
        <v>0.0109</v>
      </c>
      <c r="K7" s="38" t="s">
        <v>92</v>
      </c>
      <c r="AC7" s="51"/>
      <c r="AD7" s="51"/>
    </row>
    <row r="8" spans="2:30" ht="12.75" customHeight="1">
      <c r="B8" s="38" t="s">
        <v>164</v>
      </c>
      <c r="C8" s="38" t="s">
        <v>38</v>
      </c>
      <c r="D8" s="258">
        <v>0.0701</v>
      </c>
      <c r="E8" s="258">
        <v>0.0701</v>
      </c>
      <c r="F8" s="258">
        <v>0.0828</v>
      </c>
      <c r="G8" s="259" t="s">
        <v>55</v>
      </c>
      <c r="H8" s="260">
        <v>0.0701</v>
      </c>
      <c r="I8" s="260">
        <f t="shared" si="0"/>
        <v>0</v>
      </c>
      <c r="J8" s="260">
        <f t="shared" si="0"/>
        <v>0.012700000000000003</v>
      </c>
      <c r="K8" s="38" t="s">
        <v>89</v>
      </c>
      <c r="AC8" s="51"/>
      <c r="AD8" s="51"/>
    </row>
    <row r="9" spans="2:30" ht="12.75" customHeight="1">
      <c r="B9" s="38" t="s">
        <v>39</v>
      </c>
      <c r="C9" s="38" t="s">
        <v>39</v>
      </c>
      <c r="D9" s="258">
        <v>0.0696</v>
      </c>
      <c r="E9" s="258">
        <v>0.0696</v>
      </c>
      <c r="F9" s="258">
        <v>0.0835</v>
      </c>
      <c r="G9" s="259" t="s">
        <v>55</v>
      </c>
      <c r="H9" s="260">
        <v>0.0696</v>
      </c>
      <c r="I9" s="260">
        <f t="shared" si="0"/>
        <v>0</v>
      </c>
      <c r="J9" s="260">
        <f t="shared" si="0"/>
        <v>0.01390000000000001</v>
      </c>
      <c r="K9" s="38" t="s">
        <v>91</v>
      </c>
      <c r="AC9" s="51"/>
      <c r="AD9" s="51"/>
    </row>
    <row r="10" spans="2:30" ht="12.75" customHeight="1">
      <c r="B10" s="38" t="s">
        <v>43</v>
      </c>
      <c r="C10" s="38" t="s">
        <v>43</v>
      </c>
      <c r="D10" s="258">
        <v>0.0721</v>
      </c>
      <c r="E10" s="258">
        <v>0.0721</v>
      </c>
      <c r="F10" s="258">
        <v>0.0844</v>
      </c>
      <c r="G10" s="259" t="s">
        <v>55</v>
      </c>
      <c r="H10" s="260">
        <v>0.0721</v>
      </c>
      <c r="I10" s="260">
        <f t="shared" si="0"/>
        <v>0</v>
      </c>
      <c r="J10" s="260">
        <f t="shared" si="0"/>
        <v>0.012300000000000005</v>
      </c>
      <c r="K10" s="38" t="s">
        <v>96</v>
      </c>
      <c r="AC10" s="51"/>
      <c r="AD10" s="51"/>
    </row>
    <row r="11" spans="2:30" ht="12.75" customHeight="1">
      <c r="B11" s="38" t="s">
        <v>44</v>
      </c>
      <c r="C11" s="38" t="s">
        <v>44</v>
      </c>
      <c r="D11" s="258">
        <v>0.0923</v>
      </c>
      <c r="E11" s="258">
        <v>0.0923</v>
      </c>
      <c r="F11" s="258">
        <v>0.0923</v>
      </c>
      <c r="G11" s="259" t="s">
        <v>55</v>
      </c>
      <c r="H11" s="260">
        <v>0.0923</v>
      </c>
      <c r="I11" s="260">
        <f t="shared" si="0"/>
        <v>0</v>
      </c>
      <c r="J11" s="260">
        <f t="shared" si="0"/>
        <v>0</v>
      </c>
      <c r="K11" s="38" t="s">
        <v>97</v>
      </c>
      <c r="AC11" s="51"/>
      <c r="AD11" s="51"/>
    </row>
    <row r="12" spans="2:30" ht="12.75" customHeight="1">
      <c r="B12" s="38" t="s">
        <v>7</v>
      </c>
      <c r="C12" s="38" t="s">
        <v>7</v>
      </c>
      <c r="D12" s="258">
        <v>0.0781</v>
      </c>
      <c r="E12" s="258">
        <v>0.0781</v>
      </c>
      <c r="F12" s="258">
        <v>0.0938</v>
      </c>
      <c r="G12" s="261" t="s">
        <v>55</v>
      </c>
      <c r="H12" s="260">
        <v>0.0781</v>
      </c>
      <c r="I12" s="260">
        <f t="shared" si="0"/>
        <v>0</v>
      </c>
      <c r="J12" s="260">
        <f t="shared" si="0"/>
        <v>0.015699999999999992</v>
      </c>
      <c r="K12" s="38" t="s">
        <v>58</v>
      </c>
      <c r="AC12" s="51"/>
      <c r="AD12" s="51"/>
    </row>
    <row r="13" spans="2:30" ht="12.75" customHeight="1">
      <c r="B13" s="38" t="s">
        <v>37</v>
      </c>
      <c r="C13" s="38" t="s">
        <v>37</v>
      </c>
      <c r="D13" s="258">
        <v>0.0866</v>
      </c>
      <c r="E13" s="258" t="s">
        <v>121</v>
      </c>
      <c r="F13" s="258">
        <v>0.097</v>
      </c>
      <c r="G13" s="259" t="s">
        <v>55</v>
      </c>
      <c r="H13" s="260">
        <v>0.0866</v>
      </c>
      <c r="I13" s="260">
        <v>0</v>
      </c>
      <c r="J13" s="260">
        <f>F13-D13</f>
        <v>0.010400000000000006</v>
      </c>
      <c r="K13" s="38" t="s">
        <v>88</v>
      </c>
      <c r="L13" s="52"/>
      <c r="AC13" s="51"/>
      <c r="AD13" s="51"/>
    </row>
    <row r="14" spans="2:30" ht="12.75" customHeight="1">
      <c r="B14" s="38" t="s">
        <v>22</v>
      </c>
      <c r="C14" s="38" t="s">
        <v>22</v>
      </c>
      <c r="D14" s="258">
        <v>0.0886</v>
      </c>
      <c r="E14" s="258">
        <v>0.0886</v>
      </c>
      <c r="F14" s="258">
        <v>0.1125</v>
      </c>
      <c r="G14" s="259" t="s">
        <v>55</v>
      </c>
      <c r="H14" s="260">
        <v>0.0886</v>
      </c>
      <c r="I14" s="260">
        <f aca="true" t="shared" si="1" ref="I14:I46">E14-D14</f>
        <v>0</v>
      </c>
      <c r="J14" s="260">
        <f aca="true" t="shared" si="2" ref="J14:J46">F14-E14</f>
        <v>0.023900000000000005</v>
      </c>
      <c r="K14" s="38" t="s">
        <v>73</v>
      </c>
      <c r="AC14" s="51"/>
      <c r="AD14" s="51"/>
    </row>
    <row r="15" spans="2:30" ht="12.75" customHeight="1">
      <c r="B15" s="38" t="s">
        <v>20</v>
      </c>
      <c r="C15" s="38" t="s">
        <v>20</v>
      </c>
      <c r="D15" s="258">
        <v>0.0818</v>
      </c>
      <c r="E15" s="258">
        <v>0.0968</v>
      </c>
      <c r="F15" s="258">
        <v>0.1171</v>
      </c>
      <c r="G15" s="261" t="s">
        <v>55</v>
      </c>
      <c r="H15" s="260">
        <v>0.0818</v>
      </c>
      <c r="I15" s="260">
        <f t="shared" si="1"/>
        <v>0.015</v>
      </c>
      <c r="J15" s="260">
        <f t="shared" si="2"/>
        <v>0.0203</v>
      </c>
      <c r="K15" s="38" t="s">
        <v>71</v>
      </c>
      <c r="AC15" s="51"/>
      <c r="AD15" s="51"/>
    </row>
    <row r="16" spans="2:30" ht="12.75" customHeight="1">
      <c r="B16" s="38" t="s">
        <v>41</v>
      </c>
      <c r="C16" s="38" t="s">
        <v>41</v>
      </c>
      <c r="D16" s="258">
        <v>0.097</v>
      </c>
      <c r="E16" s="258">
        <v>0.1022</v>
      </c>
      <c r="F16" s="258">
        <v>0.1205</v>
      </c>
      <c r="G16" s="259" t="s">
        <v>55</v>
      </c>
      <c r="H16" s="260">
        <v>0.097</v>
      </c>
      <c r="I16" s="260">
        <f t="shared" si="1"/>
        <v>0.005199999999999996</v>
      </c>
      <c r="J16" s="260">
        <f t="shared" si="2"/>
        <v>0.018299999999999997</v>
      </c>
      <c r="K16" s="38" t="s">
        <v>93</v>
      </c>
      <c r="AC16" s="51"/>
      <c r="AD16" s="51"/>
    </row>
    <row r="17" spans="2:30" ht="12.75" customHeight="1">
      <c r="B17" s="38" t="s">
        <v>28</v>
      </c>
      <c r="C17" s="38" t="s">
        <v>28</v>
      </c>
      <c r="D17" s="258">
        <v>0.0893</v>
      </c>
      <c r="E17" s="258">
        <v>0.1028</v>
      </c>
      <c r="F17" s="258">
        <v>0.1233</v>
      </c>
      <c r="G17" s="261" t="s">
        <v>55</v>
      </c>
      <c r="H17" s="260">
        <v>0.0893</v>
      </c>
      <c r="I17" s="260">
        <f t="shared" si="1"/>
        <v>0.013499999999999998</v>
      </c>
      <c r="J17" s="260">
        <f t="shared" si="2"/>
        <v>0.020500000000000004</v>
      </c>
      <c r="K17" s="38" t="s">
        <v>79</v>
      </c>
      <c r="AC17" s="51"/>
      <c r="AD17" s="51"/>
    </row>
    <row r="18" spans="2:30" ht="12.75" customHeight="1">
      <c r="B18" s="52" t="s">
        <v>11</v>
      </c>
      <c r="C18" s="52" t="s">
        <v>11</v>
      </c>
      <c r="D18" s="258">
        <v>0.096</v>
      </c>
      <c r="E18" s="258">
        <v>0.1101</v>
      </c>
      <c r="F18" s="258">
        <v>0.1238</v>
      </c>
      <c r="G18" s="261" t="s">
        <v>55</v>
      </c>
      <c r="H18" s="260">
        <v>0.096</v>
      </c>
      <c r="I18" s="260">
        <f t="shared" si="1"/>
        <v>0.014100000000000001</v>
      </c>
      <c r="J18" s="260">
        <f t="shared" si="2"/>
        <v>0.01369999999999999</v>
      </c>
      <c r="K18" s="52" t="s">
        <v>62</v>
      </c>
      <c r="AC18" s="51"/>
      <c r="AD18" s="51"/>
    </row>
    <row r="19" spans="2:30" ht="12.75" customHeight="1">
      <c r="B19" s="38" t="s">
        <v>23</v>
      </c>
      <c r="C19" s="38" t="s">
        <v>23</v>
      </c>
      <c r="D19" s="258">
        <v>0.1213</v>
      </c>
      <c r="E19" s="258">
        <v>0.1213</v>
      </c>
      <c r="F19" s="258">
        <v>0.1274</v>
      </c>
      <c r="G19" s="261" t="s">
        <v>55</v>
      </c>
      <c r="H19" s="260">
        <v>0.1213</v>
      </c>
      <c r="I19" s="260">
        <f t="shared" si="1"/>
        <v>0</v>
      </c>
      <c r="J19" s="260">
        <f t="shared" si="2"/>
        <v>0.006100000000000008</v>
      </c>
      <c r="K19" s="38" t="s">
        <v>74</v>
      </c>
      <c r="AC19" s="51"/>
      <c r="AD19" s="51"/>
    </row>
    <row r="20" spans="2:30" ht="12.75" customHeight="1">
      <c r="B20" s="38" t="s">
        <v>16</v>
      </c>
      <c r="C20" s="38" t="s">
        <v>16</v>
      </c>
      <c r="D20" s="258">
        <v>0.1018</v>
      </c>
      <c r="E20" s="258">
        <v>0.1065</v>
      </c>
      <c r="F20" s="258">
        <v>0.1331</v>
      </c>
      <c r="G20" s="261" t="s">
        <v>55</v>
      </c>
      <c r="H20" s="260">
        <v>0.1018</v>
      </c>
      <c r="I20" s="260">
        <f t="shared" si="1"/>
        <v>0.004699999999999996</v>
      </c>
      <c r="J20" s="260">
        <f t="shared" si="2"/>
        <v>0.0266</v>
      </c>
      <c r="K20" s="38" t="s">
        <v>67</v>
      </c>
      <c r="AC20" s="51"/>
      <c r="AD20" s="51"/>
    </row>
    <row r="21" spans="2:30" ht="12.75" customHeight="1">
      <c r="B21" s="38" t="s">
        <v>26</v>
      </c>
      <c r="C21" s="38" t="s">
        <v>26</v>
      </c>
      <c r="D21" s="258">
        <v>0.1053</v>
      </c>
      <c r="E21" s="258">
        <v>0.1099</v>
      </c>
      <c r="F21" s="258">
        <v>0.1352</v>
      </c>
      <c r="G21" s="261" t="s">
        <v>55</v>
      </c>
      <c r="H21" s="260">
        <v>0.1053</v>
      </c>
      <c r="I21" s="260">
        <f t="shared" si="1"/>
        <v>0.004599999999999993</v>
      </c>
      <c r="J21" s="260">
        <f t="shared" si="2"/>
        <v>0.02529999999999999</v>
      </c>
      <c r="K21" s="38" t="s">
        <v>77</v>
      </c>
      <c r="AC21" s="51"/>
      <c r="AD21" s="51"/>
    </row>
    <row r="22" spans="2:30" ht="12.75" customHeight="1">
      <c r="B22" s="38" t="s">
        <v>8</v>
      </c>
      <c r="C22" s="38" t="s">
        <v>8</v>
      </c>
      <c r="D22" s="258">
        <v>0.1162</v>
      </c>
      <c r="E22" s="258">
        <v>0.1173</v>
      </c>
      <c r="F22" s="258">
        <v>0.1421</v>
      </c>
      <c r="G22" s="261" t="s">
        <v>55</v>
      </c>
      <c r="H22" s="260">
        <v>0.1162</v>
      </c>
      <c r="I22" s="260">
        <f t="shared" si="1"/>
        <v>0.0011000000000000038</v>
      </c>
      <c r="J22" s="260">
        <f t="shared" si="2"/>
        <v>0.024800000000000003</v>
      </c>
      <c r="K22" s="38" t="s">
        <v>59</v>
      </c>
      <c r="AC22" s="51"/>
      <c r="AD22" s="51"/>
    </row>
    <row r="23" spans="2:30" ht="12.75" customHeight="1">
      <c r="B23" s="38" t="s">
        <v>34</v>
      </c>
      <c r="C23" s="38" t="s">
        <v>34</v>
      </c>
      <c r="D23" s="258">
        <v>0.1166</v>
      </c>
      <c r="E23" s="258">
        <v>0.1192</v>
      </c>
      <c r="F23" s="258">
        <v>0.1478</v>
      </c>
      <c r="G23" s="261" t="s">
        <v>55</v>
      </c>
      <c r="H23" s="260">
        <v>0.1166</v>
      </c>
      <c r="I23" s="260">
        <f t="shared" si="1"/>
        <v>0.002600000000000005</v>
      </c>
      <c r="J23" s="260">
        <f t="shared" si="2"/>
        <v>0.028599999999999987</v>
      </c>
      <c r="K23" s="38" t="s">
        <v>85</v>
      </c>
      <c r="AC23" s="51"/>
      <c r="AD23" s="51"/>
    </row>
    <row r="24" spans="2:30" ht="12.75" customHeight="1">
      <c r="B24" s="38" t="s">
        <v>30</v>
      </c>
      <c r="C24" s="38" t="s">
        <v>30</v>
      </c>
      <c r="D24" s="258">
        <v>0.1249</v>
      </c>
      <c r="E24" s="258">
        <v>0.1281</v>
      </c>
      <c r="F24" s="258">
        <v>0.1537</v>
      </c>
      <c r="G24" s="261" t="s">
        <v>55</v>
      </c>
      <c r="H24" s="260">
        <v>0.1249</v>
      </c>
      <c r="I24" s="260">
        <f t="shared" si="1"/>
        <v>0.0031999999999999945</v>
      </c>
      <c r="J24" s="260">
        <f t="shared" si="2"/>
        <v>0.02560000000000001</v>
      </c>
      <c r="K24" s="38" t="s">
        <v>81</v>
      </c>
      <c r="AC24" s="51"/>
      <c r="AD24" s="51"/>
    </row>
    <row r="25" spans="2:30" ht="12.75" customHeight="1">
      <c r="B25" s="38" t="s">
        <v>31</v>
      </c>
      <c r="C25" s="38" t="s">
        <v>31</v>
      </c>
      <c r="D25" s="258">
        <v>0.102</v>
      </c>
      <c r="E25" s="258">
        <v>0.1246</v>
      </c>
      <c r="F25" s="258">
        <v>0.1545</v>
      </c>
      <c r="G25" s="261" t="s">
        <v>55</v>
      </c>
      <c r="H25" s="260">
        <v>0.102</v>
      </c>
      <c r="I25" s="260">
        <f t="shared" si="1"/>
        <v>0.02260000000000001</v>
      </c>
      <c r="J25" s="260">
        <f t="shared" si="2"/>
        <v>0.029899999999999996</v>
      </c>
      <c r="K25" s="38" t="s">
        <v>82</v>
      </c>
      <c r="AC25" s="51"/>
      <c r="AD25" s="51"/>
    </row>
    <row r="26" spans="2:30" ht="12.75" customHeight="1">
      <c r="B26" s="38" t="s">
        <v>24</v>
      </c>
      <c r="C26" s="38" t="s">
        <v>24</v>
      </c>
      <c r="D26" s="258">
        <v>0.1189</v>
      </c>
      <c r="E26" s="258">
        <v>0.1316</v>
      </c>
      <c r="F26" s="258">
        <v>0.1592</v>
      </c>
      <c r="G26" s="259" t="s">
        <v>55</v>
      </c>
      <c r="H26" s="260">
        <v>0.1189</v>
      </c>
      <c r="I26" s="260">
        <f t="shared" si="1"/>
        <v>0.012699999999999989</v>
      </c>
      <c r="J26" s="260">
        <f t="shared" si="2"/>
        <v>0.027600000000000013</v>
      </c>
      <c r="K26" s="38" t="s">
        <v>75</v>
      </c>
      <c r="AC26" s="51"/>
      <c r="AD26" s="51"/>
    </row>
    <row r="27" spans="2:30" ht="12.75" customHeight="1">
      <c r="B27" s="38" t="s">
        <v>18</v>
      </c>
      <c r="C27" s="38" t="s">
        <v>18</v>
      </c>
      <c r="D27" s="258">
        <v>0.1285</v>
      </c>
      <c r="E27" s="258">
        <v>0.137</v>
      </c>
      <c r="F27" s="258">
        <v>0.1621</v>
      </c>
      <c r="G27" s="261" t="s">
        <v>55</v>
      </c>
      <c r="H27" s="260">
        <v>0.1285</v>
      </c>
      <c r="I27" s="260">
        <f t="shared" si="1"/>
        <v>0.008500000000000008</v>
      </c>
      <c r="J27" s="260">
        <f t="shared" si="2"/>
        <v>0.025099999999999983</v>
      </c>
      <c r="K27" s="38" t="s">
        <v>69</v>
      </c>
      <c r="AC27" s="51"/>
      <c r="AD27" s="51"/>
    </row>
    <row r="28" spans="2:30" ht="12.75" customHeight="1">
      <c r="B28" s="38" t="s">
        <v>19</v>
      </c>
      <c r="C28" s="38" t="s">
        <v>19</v>
      </c>
      <c r="D28" s="258">
        <v>0.1074</v>
      </c>
      <c r="E28" s="258">
        <v>0.1342</v>
      </c>
      <c r="F28" s="258">
        <v>0.1624</v>
      </c>
      <c r="G28" s="261" t="s">
        <v>55</v>
      </c>
      <c r="H28" s="260">
        <v>0.1074</v>
      </c>
      <c r="I28" s="260">
        <f t="shared" si="1"/>
        <v>0.026800000000000018</v>
      </c>
      <c r="J28" s="260">
        <f t="shared" si="2"/>
        <v>0.028199999999999975</v>
      </c>
      <c r="K28" s="38" t="s">
        <v>70</v>
      </c>
      <c r="AC28" s="51"/>
      <c r="AD28" s="51"/>
    </row>
    <row r="29" spans="2:30" ht="12.75" customHeight="1">
      <c r="B29" s="38" t="s">
        <v>29</v>
      </c>
      <c r="C29" s="38" t="s">
        <v>29</v>
      </c>
      <c r="D29" s="258">
        <v>0.1117</v>
      </c>
      <c r="E29" s="258">
        <v>0.1336</v>
      </c>
      <c r="F29" s="258">
        <v>0.1629</v>
      </c>
      <c r="G29" s="261" t="s">
        <v>55</v>
      </c>
      <c r="H29" s="260">
        <v>0.1117</v>
      </c>
      <c r="I29" s="260">
        <f t="shared" si="1"/>
        <v>0.021900000000000003</v>
      </c>
      <c r="J29" s="260">
        <f t="shared" si="2"/>
        <v>0.029299999999999993</v>
      </c>
      <c r="K29" s="38" t="s">
        <v>80</v>
      </c>
      <c r="AC29" s="51"/>
      <c r="AD29" s="51"/>
    </row>
    <row r="30" spans="2:30" ht="12.75" customHeight="1">
      <c r="B30" s="38" t="s">
        <v>36</v>
      </c>
      <c r="C30" s="38" t="s">
        <v>36</v>
      </c>
      <c r="D30" s="258">
        <v>0.113</v>
      </c>
      <c r="E30" s="258">
        <v>0.1305</v>
      </c>
      <c r="F30" s="258">
        <v>0.1631</v>
      </c>
      <c r="G30" s="261" t="s">
        <v>55</v>
      </c>
      <c r="H30" s="260">
        <v>0.113</v>
      </c>
      <c r="I30" s="260">
        <f t="shared" si="1"/>
        <v>0.0175</v>
      </c>
      <c r="J30" s="260">
        <f t="shared" si="2"/>
        <v>0.03259999999999999</v>
      </c>
      <c r="K30" s="38" t="s">
        <v>87</v>
      </c>
      <c r="AC30" s="51"/>
      <c r="AD30" s="51"/>
    </row>
    <row r="31" spans="2:30" ht="12.75" customHeight="1">
      <c r="B31" s="38" t="s">
        <v>35</v>
      </c>
      <c r="C31" s="38" t="s">
        <v>35</v>
      </c>
      <c r="D31" s="258">
        <v>0.1525</v>
      </c>
      <c r="E31" s="258">
        <v>0.1553</v>
      </c>
      <c r="F31" s="258">
        <v>0.1678</v>
      </c>
      <c r="G31" s="261" t="s">
        <v>55</v>
      </c>
      <c r="H31" s="260">
        <v>0.1525</v>
      </c>
      <c r="I31" s="260">
        <f t="shared" si="1"/>
        <v>0.002799999999999997</v>
      </c>
      <c r="J31" s="260">
        <f t="shared" si="2"/>
        <v>0.012500000000000011</v>
      </c>
      <c r="K31" s="38" t="s">
        <v>86</v>
      </c>
      <c r="AC31" s="51"/>
      <c r="AD31" s="51"/>
    </row>
    <row r="32" spans="2:30" ht="12.75" customHeight="1">
      <c r="B32" s="38" t="s">
        <v>21</v>
      </c>
      <c r="C32" s="38" t="s">
        <v>21</v>
      </c>
      <c r="D32" s="258">
        <v>0.1327</v>
      </c>
      <c r="E32" s="258">
        <v>0.1572</v>
      </c>
      <c r="F32" s="258">
        <v>0.1698</v>
      </c>
      <c r="G32" s="261" t="s">
        <v>55</v>
      </c>
      <c r="H32" s="260">
        <v>0.1327</v>
      </c>
      <c r="I32" s="260">
        <f t="shared" si="1"/>
        <v>0.024499999999999994</v>
      </c>
      <c r="J32" s="260">
        <f t="shared" si="2"/>
        <v>0.0126</v>
      </c>
      <c r="K32" s="38" t="s">
        <v>72</v>
      </c>
      <c r="AC32" s="51"/>
      <c r="AD32" s="51"/>
    </row>
    <row r="33" spans="2:30" ht="12.75" customHeight="1">
      <c r="B33" s="38" t="s">
        <v>15</v>
      </c>
      <c r="C33" s="38" t="s">
        <v>15</v>
      </c>
      <c r="D33" s="258">
        <v>0.1106</v>
      </c>
      <c r="E33" s="258">
        <v>0.1459</v>
      </c>
      <c r="F33" s="258">
        <v>0.1711</v>
      </c>
      <c r="G33" s="261" t="s">
        <v>55</v>
      </c>
      <c r="H33" s="260">
        <v>0.1106</v>
      </c>
      <c r="I33" s="260">
        <f t="shared" si="1"/>
        <v>0.0353</v>
      </c>
      <c r="J33" s="260">
        <f t="shared" si="2"/>
        <v>0.0252</v>
      </c>
      <c r="K33" s="38" t="s">
        <v>66</v>
      </c>
      <c r="O33" s="53"/>
      <c r="AC33" s="51"/>
      <c r="AD33" s="51"/>
    </row>
    <row r="34" spans="2:30" ht="12.75" customHeight="1">
      <c r="B34" s="38" t="s">
        <v>13</v>
      </c>
      <c r="C34" s="38" t="s">
        <v>13</v>
      </c>
      <c r="D34" s="258">
        <v>0.1185</v>
      </c>
      <c r="E34" s="258">
        <v>0.1528</v>
      </c>
      <c r="F34" s="258">
        <v>0.1723</v>
      </c>
      <c r="G34" s="261" t="s">
        <v>55</v>
      </c>
      <c r="H34" s="260">
        <v>0.1185</v>
      </c>
      <c r="I34" s="260">
        <f t="shared" si="1"/>
        <v>0.0343</v>
      </c>
      <c r="J34" s="260">
        <f t="shared" si="2"/>
        <v>0.019500000000000017</v>
      </c>
      <c r="K34" s="38" t="s">
        <v>64</v>
      </c>
      <c r="AC34" s="51"/>
      <c r="AD34" s="51"/>
    </row>
    <row r="35" spans="2:30" ht="12.75" customHeight="1">
      <c r="B35" s="38" t="s">
        <v>33</v>
      </c>
      <c r="C35" s="38" t="s">
        <v>33</v>
      </c>
      <c r="D35" s="258">
        <v>0.1479</v>
      </c>
      <c r="E35" s="258">
        <v>0.1744</v>
      </c>
      <c r="F35" s="258">
        <v>0.1831</v>
      </c>
      <c r="G35" s="261" t="s">
        <v>55</v>
      </c>
      <c r="H35" s="260">
        <v>0.1479</v>
      </c>
      <c r="I35" s="260">
        <f t="shared" si="1"/>
        <v>0.026499999999999996</v>
      </c>
      <c r="J35" s="260">
        <f t="shared" si="2"/>
        <v>0.008700000000000013</v>
      </c>
      <c r="K35" s="38" t="s">
        <v>84</v>
      </c>
      <c r="AC35" s="51"/>
      <c r="AD35" s="51"/>
    </row>
    <row r="36" spans="2:30" ht="12.75" customHeight="1">
      <c r="B36" s="38" t="s">
        <v>32</v>
      </c>
      <c r="C36" s="38" t="s">
        <v>32</v>
      </c>
      <c r="D36" s="258">
        <v>0.1281</v>
      </c>
      <c r="E36" s="258">
        <v>0.157</v>
      </c>
      <c r="F36" s="258">
        <v>0.1962</v>
      </c>
      <c r="G36" s="261" t="s">
        <v>55</v>
      </c>
      <c r="H36" s="260">
        <v>0.1281</v>
      </c>
      <c r="I36" s="260">
        <f t="shared" si="1"/>
        <v>0.02890000000000001</v>
      </c>
      <c r="J36" s="260">
        <f t="shared" si="2"/>
        <v>0.03920000000000001</v>
      </c>
      <c r="K36" s="38" t="s">
        <v>83</v>
      </c>
      <c r="AC36" s="51"/>
      <c r="AD36" s="51"/>
    </row>
    <row r="37" spans="2:30" ht="12.75" customHeight="1">
      <c r="B37" s="38" t="s">
        <v>25</v>
      </c>
      <c r="C37" s="38" t="s">
        <v>25</v>
      </c>
      <c r="D37" s="258">
        <v>0.1222</v>
      </c>
      <c r="E37" s="258">
        <v>0.1675</v>
      </c>
      <c r="F37" s="258">
        <v>0.201</v>
      </c>
      <c r="G37" s="261" t="s">
        <v>55</v>
      </c>
      <c r="H37" s="260">
        <v>0.1222</v>
      </c>
      <c r="I37" s="260">
        <f t="shared" si="1"/>
        <v>0.04530000000000001</v>
      </c>
      <c r="J37" s="260">
        <f t="shared" si="2"/>
        <v>0.0335</v>
      </c>
      <c r="K37" s="38" t="s">
        <v>76</v>
      </c>
      <c r="AC37" s="51"/>
      <c r="AD37" s="51"/>
    </row>
    <row r="38" spans="2:31" ht="12.75" customHeight="1">
      <c r="B38" s="38" t="s">
        <v>4</v>
      </c>
      <c r="C38" s="38" t="s">
        <v>4</v>
      </c>
      <c r="D38" s="258">
        <v>0.1315</v>
      </c>
      <c r="E38" s="258">
        <v>0.1759</v>
      </c>
      <c r="F38" s="258">
        <v>0.2054</v>
      </c>
      <c r="G38" s="259" t="s">
        <v>55</v>
      </c>
      <c r="H38" s="260">
        <v>0.1315</v>
      </c>
      <c r="I38" s="260">
        <f t="shared" si="1"/>
        <v>0.044399999999999995</v>
      </c>
      <c r="J38" s="260">
        <f t="shared" si="2"/>
        <v>0.0295</v>
      </c>
      <c r="K38" s="38" t="s">
        <v>4</v>
      </c>
      <c r="M38" s="203" t="s">
        <v>170</v>
      </c>
      <c r="N38" s="203"/>
      <c r="O38" s="321"/>
      <c r="P38" s="321"/>
      <c r="Q38" s="321"/>
      <c r="R38" s="321"/>
      <c r="S38" s="321"/>
      <c r="T38" s="321"/>
      <c r="U38" s="322"/>
      <c r="V38" s="67"/>
      <c r="W38" s="67"/>
      <c r="X38" s="67"/>
      <c r="Y38" s="67"/>
      <c r="Z38" s="67"/>
      <c r="AA38" s="67"/>
      <c r="AB38" s="67"/>
      <c r="AC38" s="67"/>
      <c r="AD38" s="67"/>
      <c r="AE38" s="67"/>
    </row>
    <row r="39" spans="2:34" ht="12.75" customHeight="1">
      <c r="B39" s="38" t="s">
        <v>165</v>
      </c>
      <c r="C39" s="38" t="s">
        <v>5</v>
      </c>
      <c r="D39" s="258">
        <v>0.134</v>
      </c>
      <c r="E39" s="258">
        <v>0.1873</v>
      </c>
      <c r="F39" s="258">
        <v>0.2204</v>
      </c>
      <c r="G39" s="261" t="s">
        <v>55</v>
      </c>
      <c r="H39" s="260">
        <v>0.134</v>
      </c>
      <c r="I39" s="260">
        <f t="shared" si="1"/>
        <v>0.053299999999999986</v>
      </c>
      <c r="J39" s="260">
        <f t="shared" si="2"/>
        <v>0.03310000000000002</v>
      </c>
      <c r="K39" s="38" t="s">
        <v>56</v>
      </c>
      <c r="M39" s="203" t="s">
        <v>171</v>
      </c>
      <c r="N39" s="203"/>
      <c r="O39" s="321"/>
      <c r="P39" s="321"/>
      <c r="Q39" s="321"/>
      <c r="R39" s="321"/>
      <c r="S39" s="321"/>
      <c r="T39" s="321"/>
      <c r="U39" s="322"/>
      <c r="V39" s="67"/>
      <c r="W39" s="67"/>
      <c r="X39" s="67"/>
      <c r="Y39" s="67"/>
      <c r="Z39" s="67"/>
      <c r="AA39" s="67"/>
      <c r="AB39" s="67"/>
      <c r="AC39" s="67"/>
      <c r="AD39" s="67"/>
      <c r="AE39" s="67"/>
      <c r="AH39" s="38" t="s">
        <v>90</v>
      </c>
    </row>
    <row r="40" spans="2:30" ht="12.75" customHeight="1">
      <c r="B40" s="38" t="s">
        <v>14</v>
      </c>
      <c r="C40" s="38" t="s">
        <v>14</v>
      </c>
      <c r="D40" s="258">
        <v>0.1796</v>
      </c>
      <c r="E40" s="258">
        <v>0.1887</v>
      </c>
      <c r="F40" s="258">
        <v>0.2284</v>
      </c>
      <c r="G40" s="261" t="s">
        <v>55</v>
      </c>
      <c r="H40" s="260">
        <v>0.1796</v>
      </c>
      <c r="I40" s="260">
        <f t="shared" si="1"/>
        <v>0.009099999999999997</v>
      </c>
      <c r="J40" s="260">
        <f t="shared" si="2"/>
        <v>0.039699999999999985</v>
      </c>
      <c r="K40" s="38" t="s">
        <v>65</v>
      </c>
      <c r="AC40" s="51"/>
      <c r="AD40" s="51"/>
    </row>
    <row r="41" spans="2:30" ht="12.75" customHeight="1">
      <c r="B41" s="38" t="s">
        <v>12</v>
      </c>
      <c r="C41" s="38" t="s">
        <v>12</v>
      </c>
      <c r="D41" s="258">
        <v>0.1878</v>
      </c>
      <c r="E41" s="258">
        <v>0.206</v>
      </c>
      <c r="F41" s="258">
        <v>0.2338</v>
      </c>
      <c r="G41" s="261" t="s">
        <v>55</v>
      </c>
      <c r="H41" s="260">
        <v>0.1878</v>
      </c>
      <c r="I41" s="260">
        <f t="shared" si="1"/>
        <v>0.018199999999999994</v>
      </c>
      <c r="J41" s="260">
        <f t="shared" si="2"/>
        <v>0.02780000000000002</v>
      </c>
      <c r="K41" s="38" t="s">
        <v>63</v>
      </c>
      <c r="M41" s="38" t="s">
        <v>90</v>
      </c>
      <c r="AC41" s="51"/>
      <c r="AD41" s="51"/>
    </row>
    <row r="42" spans="2:30" ht="12.75" customHeight="1">
      <c r="B42" s="38" t="s">
        <v>17</v>
      </c>
      <c r="C42" s="38" t="s">
        <v>17</v>
      </c>
      <c r="D42" s="258">
        <v>0.1416</v>
      </c>
      <c r="E42" s="258">
        <v>0.2128</v>
      </c>
      <c r="F42" s="258">
        <v>0.234</v>
      </c>
      <c r="G42" s="261" t="s">
        <v>55</v>
      </c>
      <c r="H42" s="260">
        <v>0.1416</v>
      </c>
      <c r="I42" s="260">
        <f t="shared" si="1"/>
        <v>0.07119999999999999</v>
      </c>
      <c r="J42" s="260">
        <f t="shared" si="2"/>
        <v>0.021200000000000024</v>
      </c>
      <c r="K42" s="38" t="s">
        <v>68</v>
      </c>
      <c r="O42" s="53"/>
      <c r="AC42" s="51"/>
      <c r="AD42" s="51"/>
    </row>
    <row r="43" spans="2:30" ht="12.75" customHeight="1">
      <c r="B43" s="38" t="s">
        <v>27</v>
      </c>
      <c r="C43" s="38" t="s">
        <v>27</v>
      </c>
      <c r="D43" s="258">
        <v>0.1246</v>
      </c>
      <c r="E43" s="258">
        <v>0.1922</v>
      </c>
      <c r="F43" s="258">
        <v>0.2364</v>
      </c>
      <c r="G43" s="261" t="s">
        <v>55</v>
      </c>
      <c r="H43" s="260">
        <v>0.1246</v>
      </c>
      <c r="I43" s="260">
        <f t="shared" si="1"/>
        <v>0.06760000000000001</v>
      </c>
      <c r="J43" s="260">
        <f t="shared" si="2"/>
        <v>0.04419999999999999</v>
      </c>
      <c r="K43" s="38" t="s">
        <v>78</v>
      </c>
      <c r="O43" s="53"/>
      <c r="AC43" s="51"/>
      <c r="AD43" s="51"/>
    </row>
    <row r="44" spans="2:30" ht="12.75" customHeight="1">
      <c r="B44" s="38" t="s">
        <v>6</v>
      </c>
      <c r="C44" s="38" t="s">
        <v>6</v>
      </c>
      <c r="D44" s="258">
        <v>0.1815</v>
      </c>
      <c r="E44" s="258">
        <v>0.2303</v>
      </c>
      <c r="F44" s="258">
        <v>0.2745</v>
      </c>
      <c r="G44" s="261" t="s">
        <v>55</v>
      </c>
      <c r="H44" s="260">
        <v>0.1815</v>
      </c>
      <c r="I44" s="260">
        <f t="shared" si="1"/>
        <v>0.04880000000000001</v>
      </c>
      <c r="J44" s="260">
        <f t="shared" si="2"/>
        <v>0.04420000000000002</v>
      </c>
      <c r="K44" s="38" t="s">
        <v>57</v>
      </c>
      <c r="O44" s="53"/>
      <c r="AC44" s="51"/>
      <c r="AD44" s="51"/>
    </row>
    <row r="45" spans="2:30" ht="15">
      <c r="B45" s="38" t="s">
        <v>10</v>
      </c>
      <c r="C45" s="38" t="s">
        <v>10</v>
      </c>
      <c r="D45" s="258">
        <v>0.1382</v>
      </c>
      <c r="E45" s="258">
        <v>0.2502</v>
      </c>
      <c r="F45" s="258">
        <v>0.2977</v>
      </c>
      <c r="G45" s="261" t="s">
        <v>55</v>
      </c>
      <c r="H45" s="260">
        <v>0.1382</v>
      </c>
      <c r="I45" s="260">
        <f t="shared" si="1"/>
        <v>0.11199999999999999</v>
      </c>
      <c r="J45" s="260">
        <f t="shared" si="2"/>
        <v>0.04750000000000004</v>
      </c>
      <c r="K45" s="38" t="s">
        <v>61</v>
      </c>
      <c r="O45" s="53"/>
      <c r="AC45" s="51"/>
      <c r="AD45" s="51"/>
    </row>
    <row r="46" spans="2:30" ht="15">
      <c r="B46" s="38" t="s">
        <v>9</v>
      </c>
      <c r="C46" s="38" t="s">
        <v>9</v>
      </c>
      <c r="D46" s="258">
        <v>0.0993</v>
      </c>
      <c r="E46" s="258">
        <v>0.2467</v>
      </c>
      <c r="F46" s="258">
        <v>0.3084</v>
      </c>
      <c r="G46" s="261" t="s">
        <v>55</v>
      </c>
      <c r="H46" s="260">
        <v>0.0993</v>
      </c>
      <c r="I46" s="260">
        <f t="shared" si="1"/>
        <v>0.1474</v>
      </c>
      <c r="J46" s="260">
        <f t="shared" si="2"/>
        <v>0.061700000000000005</v>
      </c>
      <c r="K46" s="38" t="s">
        <v>60</v>
      </c>
      <c r="O46" s="53"/>
      <c r="AC46" s="51"/>
      <c r="AD46" s="51"/>
    </row>
    <row r="47" spans="3:15" ht="15">
      <c r="C47" s="54"/>
      <c r="O47" s="41"/>
    </row>
    <row r="50" ht="13.5">
      <c r="M50" s="55"/>
    </row>
    <row r="51" spans="13:15" ht="15">
      <c r="M51" s="53"/>
      <c r="O51" s="53"/>
    </row>
    <row r="55" ht="13.5">
      <c r="C55" s="56"/>
    </row>
  </sheetData>
  <printOptions/>
  <pageMargins left="0.75" right="0.75" top="1" bottom="1"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7"/>
  <sheetViews>
    <sheetView showGridLines="0" workbookViewId="0" topLeftCell="A1">
      <selection activeCell="C13" sqref="C13:S48"/>
    </sheetView>
  </sheetViews>
  <sheetFormatPr defaultColWidth="9.140625" defaultRowHeight="15"/>
  <cols>
    <col min="1" max="1" width="2.8515625" style="38" customWidth="1"/>
    <col min="2" max="2" width="6.7109375" style="38" customWidth="1"/>
    <col min="3" max="12" width="7.7109375" style="38" customWidth="1"/>
    <col min="13" max="16" width="9.140625" style="38" customWidth="1"/>
    <col min="17" max="20" width="7.7109375" style="38" customWidth="1"/>
    <col min="21" max="16384" width="9.140625" style="38" customWidth="1"/>
  </cols>
  <sheetData>
    <row r="2" ht="12.75" customHeight="1">
      <c r="C2" s="257" t="s">
        <v>118</v>
      </c>
    </row>
    <row r="3" ht="12.75" customHeight="1"/>
    <row r="4" ht="12.75" customHeight="1"/>
    <row r="5" spans="2:20" ht="12.75" customHeight="1">
      <c r="B5" s="58"/>
      <c r="C5" s="59" t="s">
        <v>103</v>
      </c>
      <c r="D5" s="59" t="s">
        <v>104</v>
      </c>
      <c r="E5" s="59" t="s">
        <v>105</v>
      </c>
      <c r="F5" s="59" t="s">
        <v>106</v>
      </c>
      <c r="G5" s="59" t="s">
        <v>107</v>
      </c>
      <c r="H5" s="60" t="s">
        <v>108</v>
      </c>
      <c r="I5" s="60" t="s">
        <v>109</v>
      </c>
      <c r="J5" s="59" t="s">
        <v>110</v>
      </c>
      <c r="K5" s="60" t="s">
        <v>111</v>
      </c>
      <c r="L5" s="60" t="s">
        <v>112</v>
      </c>
      <c r="M5" s="60" t="s">
        <v>113</v>
      </c>
      <c r="N5" s="60" t="s">
        <v>114</v>
      </c>
      <c r="O5" s="60" t="s">
        <v>115</v>
      </c>
      <c r="P5" s="60" t="s">
        <v>1</v>
      </c>
      <c r="Q5" s="60" t="s">
        <v>116</v>
      </c>
      <c r="R5" s="60" t="s">
        <v>2</v>
      </c>
      <c r="S5" s="60" t="s">
        <v>117</v>
      </c>
      <c r="T5" s="60" t="s">
        <v>3</v>
      </c>
    </row>
    <row r="6" spans="2:20" ht="12.75" customHeight="1">
      <c r="B6" s="69" t="s">
        <v>4</v>
      </c>
      <c r="C6" s="62">
        <v>0.1583</v>
      </c>
      <c r="D6" s="62">
        <v>0.1665</v>
      </c>
      <c r="E6" s="62">
        <v>0.1641</v>
      </c>
      <c r="F6" s="62">
        <v>0.1638</v>
      </c>
      <c r="G6" s="62">
        <v>0.1678</v>
      </c>
      <c r="H6" s="63">
        <v>0.1731</v>
      </c>
      <c r="I6" s="63">
        <v>0.1803</v>
      </c>
      <c r="J6" s="63">
        <v>0.1847</v>
      </c>
      <c r="K6" s="63">
        <v>0.1884</v>
      </c>
      <c r="L6" s="63">
        <v>0.1967</v>
      </c>
      <c r="M6" s="63">
        <v>0.2</v>
      </c>
      <c r="N6" s="63">
        <v>0.2024</v>
      </c>
      <c r="O6" s="63">
        <v>0.204</v>
      </c>
      <c r="P6" s="63">
        <v>0.2075</v>
      </c>
      <c r="Q6" s="63">
        <v>0.209</v>
      </c>
      <c r="R6" s="63">
        <v>0.2103</v>
      </c>
      <c r="S6" s="63">
        <v>0.2052</v>
      </c>
      <c r="T6" s="63">
        <v>0.2054</v>
      </c>
    </row>
    <row r="7" spans="2:20" ht="12.75" customHeight="1">
      <c r="B7" s="73" t="s">
        <v>56</v>
      </c>
      <c r="C7" s="65">
        <v>0.1646</v>
      </c>
      <c r="D7" s="65">
        <v>0.172</v>
      </c>
      <c r="E7" s="65">
        <v>0.1736</v>
      </c>
      <c r="F7" s="65">
        <v>0.1731</v>
      </c>
      <c r="G7" s="65">
        <v>0.1769</v>
      </c>
      <c r="H7" s="66">
        <v>0.1821</v>
      </c>
      <c r="I7" s="66">
        <v>0.1904</v>
      </c>
      <c r="J7" s="66">
        <v>0.1949</v>
      </c>
      <c r="K7" s="66">
        <v>0.1977</v>
      </c>
      <c r="L7" s="66">
        <v>0.2061</v>
      </c>
      <c r="M7" s="66">
        <v>0.2116</v>
      </c>
      <c r="N7" s="66">
        <v>0.2152</v>
      </c>
      <c r="O7" s="66">
        <v>0.2168</v>
      </c>
      <c r="P7" s="66">
        <v>0.221</v>
      </c>
      <c r="Q7" s="66">
        <v>0.2202</v>
      </c>
      <c r="R7" s="66">
        <v>0.2209</v>
      </c>
      <c r="S7" s="66">
        <v>0.2184</v>
      </c>
      <c r="T7" s="66">
        <v>0.2204</v>
      </c>
    </row>
    <row r="8" spans="2:12" ht="12.75" customHeight="1">
      <c r="B8" s="57"/>
      <c r="C8" s="57"/>
      <c r="D8" s="57"/>
      <c r="E8" s="57"/>
      <c r="F8" s="57"/>
      <c r="G8" s="57"/>
      <c r="H8" s="57"/>
      <c r="I8" s="57"/>
      <c r="J8" s="57"/>
      <c r="K8" s="57"/>
      <c r="L8" s="57"/>
    </row>
    <row r="9" spans="2:12" ht="12.75" customHeight="1">
      <c r="B9" s="85"/>
      <c r="C9" s="85"/>
      <c r="D9" s="85"/>
      <c r="E9" s="85"/>
      <c r="F9" s="85"/>
      <c r="G9" s="85"/>
      <c r="H9" s="85"/>
      <c r="I9" s="85"/>
      <c r="J9" s="85"/>
      <c r="K9" s="85"/>
      <c r="L9" s="85"/>
    </row>
    <row r="10" spans="2:12" ht="12.75" customHeight="1">
      <c r="B10" s="57"/>
      <c r="C10" s="57"/>
      <c r="D10" s="57"/>
      <c r="E10" s="57"/>
      <c r="F10" s="57"/>
      <c r="G10" s="57"/>
      <c r="H10" s="57"/>
      <c r="I10" s="57"/>
      <c r="J10" s="57"/>
      <c r="K10" s="57"/>
      <c r="L10" s="57"/>
    </row>
    <row r="11" ht="12.75" customHeight="1"/>
    <row r="20" ht="15">
      <c r="C20" s="53"/>
    </row>
    <row r="21" ht="15">
      <c r="C21" s="50"/>
    </row>
    <row r="47" ht="15">
      <c r="D47" s="38" t="s">
        <v>90</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8"/>
  <sheetViews>
    <sheetView showGridLines="0" workbookViewId="0" topLeftCell="A1">
      <selection activeCell="P4" sqref="P4:AD40"/>
    </sheetView>
  </sheetViews>
  <sheetFormatPr defaultColWidth="9.140625" defaultRowHeight="15"/>
  <cols>
    <col min="1" max="1" width="4.140625" style="264" customWidth="1"/>
    <col min="2" max="2" width="21.140625" style="265" customWidth="1"/>
    <col min="3" max="3" width="9.7109375" style="264" hidden="1" customWidth="1"/>
    <col min="4" max="5" width="10.140625" style="264" hidden="1" customWidth="1"/>
    <col min="6" max="6" width="17.140625" style="264" hidden="1" customWidth="1"/>
    <col min="7" max="7" width="13.140625" style="264" customWidth="1"/>
    <col min="8" max="8" width="6.28125" style="264" hidden="1" customWidth="1"/>
    <col min="9" max="9" width="20.00390625" style="264" hidden="1" customWidth="1"/>
    <col min="10" max="10" width="10.140625" style="264" hidden="1" customWidth="1"/>
    <col min="11" max="12" width="13.7109375" style="264" hidden="1" customWidth="1"/>
    <col min="13" max="13" width="1.7109375" style="264" customWidth="1"/>
    <col min="14" max="14" width="5.7109375" style="264" customWidth="1"/>
    <col min="15" max="15" width="7.140625" style="264" customWidth="1"/>
    <col min="16" max="16" width="12.8515625" style="264" customWidth="1"/>
    <col min="17" max="18" width="17.421875" style="264" customWidth="1"/>
    <col min="19" max="16384" width="9.140625" style="264" customWidth="1"/>
  </cols>
  <sheetData>
    <row r="2" spans="3:17" ht="15">
      <c r="C2" s="263"/>
      <c r="D2" s="263"/>
      <c r="E2" s="263"/>
      <c r="F2" s="263"/>
      <c r="G2" s="263"/>
      <c r="Q2" s="289" t="s">
        <v>167</v>
      </c>
    </row>
    <row r="3" spans="2:7" ht="15">
      <c r="B3" s="263"/>
      <c r="C3" s="263"/>
      <c r="D3" s="263"/>
      <c r="E3" s="263"/>
      <c r="F3" s="263"/>
      <c r="G3" s="263"/>
    </row>
    <row r="4" spans="15:18" ht="15">
      <c r="O4" s="266"/>
      <c r="P4" s="266"/>
      <c r="Q4" s="266"/>
      <c r="R4" s="266"/>
    </row>
    <row r="5" spans="2:18" ht="23.25" customHeight="1">
      <c r="B5" s="541" t="s">
        <v>132</v>
      </c>
      <c r="C5" s="532" t="s">
        <v>99</v>
      </c>
      <c r="D5" s="301" t="s">
        <v>53</v>
      </c>
      <c r="E5" s="535" t="s">
        <v>54</v>
      </c>
      <c r="F5" s="538" t="s">
        <v>168</v>
      </c>
      <c r="G5" s="544" t="s">
        <v>168</v>
      </c>
      <c r="H5" s="267"/>
      <c r="I5" s="267"/>
      <c r="J5" s="267"/>
      <c r="K5" s="267"/>
      <c r="L5" s="267"/>
      <c r="M5" s="267"/>
      <c r="N5" s="268"/>
      <c r="O5" s="266"/>
      <c r="P5" s="267"/>
      <c r="Q5" s="267"/>
      <c r="R5" s="267"/>
    </row>
    <row r="6" spans="2:18" ht="12.75" customHeight="1">
      <c r="B6" s="542"/>
      <c r="C6" s="533"/>
      <c r="D6" s="269" t="s">
        <v>100</v>
      </c>
      <c r="E6" s="536"/>
      <c r="F6" s="539"/>
      <c r="G6" s="545"/>
      <c r="H6" s="267"/>
      <c r="I6" s="267"/>
      <c r="J6" s="267"/>
      <c r="K6" s="267"/>
      <c r="L6" s="267"/>
      <c r="M6" s="267"/>
      <c r="N6" s="268"/>
      <c r="O6" s="266"/>
      <c r="P6" s="267"/>
      <c r="Q6" s="267"/>
      <c r="R6" s="267"/>
    </row>
    <row r="7" spans="2:18" ht="12.75" customHeight="1">
      <c r="B7" s="542"/>
      <c r="C7" s="534"/>
      <c r="D7" s="270" t="s">
        <v>101</v>
      </c>
      <c r="E7" s="537"/>
      <c r="F7" s="539"/>
      <c r="G7" s="545"/>
      <c r="H7" s="267"/>
      <c r="I7" s="267"/>
      <c r="J7" s="267"/>
      <c r="K7" s="267"/>
      <c r="L7" s="267"/>
      <c r="M7" s="267"/>
      <c r="N7" s="268"/>
      <c r="O7" s="266"/>
      <c r="P7" s="267"/>
      <c r="Q7" s="267"/>
      <c r="R7" s="267"/>
    </row>
    <row r="8" spans="2:18" ht="12.75" customHeight="1">
      <c r="B8" s="543"/>
      <c r="C8" s="298" t="s">
        <v>102</v>
      </c>
      <c r="D8" s="299"/>
      <c r="E8" s="300"/>
      <c r="F8" s="540"/>
      <c r="G8" s="546"/>
      <c r="H8" s="271"/>
      <c r="J8" s="272" t="s">
        <v>49</v>
      </c>
      <c r="K8" s="272" t="s">
        <v>50</v>
      </c>
      <c r="L8" s="272" t="s">
        <v>51</v>
      </c>
      <c r="N8" s="268"/>
      <c r="O8" s="266"/>
      <c r="P8" s="273"/>
      <c r="Q8" s="273"/>
      <c r="R8" s="271"/>
    </row>
    <row r="9" spans="2:18" ht="12.75" customHeight="1">
      <c r="B9" s="293" t="s">
        <v>44</v>
      </c>
      <c r="C9" s="294">
        <v>0.0923</v>
      </c>
      <c r="D9" s="295">
        <f aca="true" t="shared" si="0" ref="D9:D48">K9-J9</f>
        <v>0.04880000000000001</v>
      </c>
      <c r="E9" s="296">
        <f aca="true" t="shared" si="1" ref="E9:E48">L9-K9</f>
        <v>0.04420000000000002</v>
      </c>
      <c r="F9" s="297">
        <f aca="true" t="shared" si="2" ref="F9:F48">(1-(C9/(C9+D9+E9)))*100</f>
        <v>50.18888289260659</v>
      </c>
      <c r="G9" s="297">
        <v>0</v>
      </c>
      <c r="H9" s="274"/>
      <c r="I9" s="275" t="s">
        <v>6</v>
      </c>
      <c r="J9" s="276">
        <v>0.1815</v>
      </c>
      <c r="K9" s="276">
        <v>0.2303</v>
      </c>
      <c r="L9" s="276">
        <v>0.2745</v>
      </c>
      <c r="M9" s="277"/>
      <c r="N9" s="278"/>
      <c r="O9" s="279"/>
      <c r="P9" s="280"/>
      <c r="Q9" s="262"/>
      <c r="R9" s="281"/>
    </row>
    <row r="10" spans="2:18" ht="12.75" customHeight="1">
      <c r="B10" s="283" t="s">
        <v>23</v>
      </c>
      <c r="C10" s="74">
        <v>0.1213</v>
      </c>
      <c r="D10" s="75">
        <f t="shared" si="0"/>
        <v>0</v>
      </c>
      <c r="E10" s="76">
        <f t="shared" si="1"/>
        <v>0.015699999999999992</v>
      </c>
      <c r="F10" s="291">
        <f t="shared" si="2"/>
        <v>11.459854014598548</v>
      </c>
      <c r="G10" s="291">
        <v>4.7880690737833635</v>
      </c>
      <c r="H10" s="274"/>
      <c r="I10" s="275" t="s">
        <v>7</v>
      </c>
      <c r="J10" s="276">
        <v>0.0781</v>
      </c>
      <c r="K10" s="276">
        <v>0.0781</v>
      </c>
      <c r="L10" s="276">
        <v>0.0938</v>
      </c>
      <c r="M10" s="277"/>
      <c r="N10" s="278"/>
      <c r="O10" s="279"/>
      <c r="P10" s="280"/>
      <c r="Q10" s="262"/>
      <c r="R10" s="281"/>
    </row>
    <row r="11" spans="2:18" ht="12.75" customHeight="1">
      <c r="B11" s="283" t="s">
        <v>35</v>
      </c>
      <c r="C11" s="74">
        <v>0.1525</v>
      </c>
      <c r="D11" s="75">
        <f t="shared" si="0"/>
        <v>0.0011000000000000038</v>
      </c>
      <c r="E11" s="76">
        <f t="shared" si="1"/>
        <v>0.024800000000000003</v>
      </c>
      <c r="F11" s="291">
        <f t="shared" si="2"/>
        <v>14.517937219730948</v>
      </c>
      <c r="G11" s="291">
        <v>9.117997616209783</v>
      </c>
      <c r="H11" s="274"/>
      <c r="I11" s="275" t="s">
        <v>8</v>
      </c>
      <c r="J11" s="276">
        <v>0.1162</v>
      </c>
      <c r="K11" s="276">
        <v>0.1173</v>
      </c>
      <c r="L11" s="276">
        <v>0.1421</v>
      </c>
      <c r="M11" s="277"/>
      <c r="N11" s="278"/>
      <c r="O11" s="279"/>
      <c r="P11" s="280"/>
      <c r="Q11" s="262"/>
      <c r="R11" s="281"/>
    </row>
    <row r="12" spans="2:18" ht="12.75" customHeight="1">
      <c r="B12" s="283" t="s">
        <v>37</v>
      </c>
      <c r="C12" s="74">
        <v>0.0866</v>
      </c>
      <c r="D12" s="75">
        <f t="shared" si="0"/>
        <v>0.1474</v>
      </c>
      <c r="E12" s="76">
        <f t="shared" si="1"/>
        <v>0.061700000000000005</v>
      </c>
      <c r="F12" s="291">
        <f t="shared" si="2"/>
        <v>70.71356104159621</v>
      </c>
      <c r="G12" s="291">
        <v>10.721649484536089</v>
      </c>
      <c r="H12" s="274"/>
      <c r="I12" s="275" t="s">
        <v>9</v>
      </c>
      <c r="J12" s="276">
        <v>0.0993</v>
      </c>
      <c r="K12" s="276">
        <v>0.2467</v>
      </c>
      <c r="L12" s="276">
        <v>0.3084</v>
      </c>
      <c r="M12" s="277"/>
      <c r="N12" s="278"/>
      <c r="O12" s="279"/>
      <c r="P12" s="280"/>
      <c r="Q12" s="262"/>
      <c r="R12" s="281"/>
    </row>
    <row r="13" spans="2:18" ht="12.75" customHeight="1">
      <c r="B13" s="283" t="s">
        <v>43</v>
      </c>
      <c r="C13" s="74">
        <v>0.0721</v>
      </c>
      <c r="D13" s="75">
        <f t="shared" si="0"/>
        <v>0.11199999999999999</v>
      </c>
      <c r="E13" s="76">
        <f t="shared" si="1"/>
        <v>0.04750000000000004</v>
      </c>
      <c r="F13" s="291">
        <f t="shared" si="2"/>
        <v>68.86873920552678</v>
      </c>
      <c r="G13" s="291">
        <v>14.573459715639814</v>
      </c>
      <c r="H13" s="274"/>
      <c r="I13" s="275" t="s">
        <v>10</v>
      </c>
      <c r="J13" s="276">
        <v>0.1382</v>
      </c>
      <c r="K13" s="276">
        <v>0.2502</v>
      </c>
      <c r="L13" s="276">
        <v>0.2977</v>
      </c>
      <c r="M13" s="277"/>
      <c r="N13" s="278"/>
      <c r="O13" s="279"/>
      <c r="P13" s="280"/>
      <c r="Q13" s="290"/>
      <c r="R13" s="281"/>
    </row>
    <row r="14" spans="2:18" ht="12.75" customHeight="1">
      <c r="B14" s="283" t="s">
        <v>164</v>
      </c>
      <c r="C14" s="74">
        <v>0.0701</v>
      </c>
      <c r="D14" s="75">
        <f t="shared" si="0"/>
        <v>0.014100000000000001</v>
      </c>
      <c r="E14" s="76">
        <f t="shared" si="1"/>
        <v>0.01369999999999999</v>
      </c>
      <c r="F14" s="291">
        <f t="shared" si="2"/>
        <v>28.39632277834524</v>
      </c>
      <c r="G14" s="291">
        <v>15.338164251207731</v>
      </c>
      <c r="H14" s="274"/>
      <c r="I14" s="275" t="s">
        <v>11</v>
      </c>
      <c r="J14" s="276">
        <v>0.096</v>
      </c>
      <c r="K14" s="276">
        <v>0.1101</v>
      </c>
      <c r="L14" s="276">
        <v>0.1238</v>
      </c>
      <c r="M14" s="277"/>
      <c r="N14" s="278"/>
      <c r="O14" s="279"/>
      <c r="P14" s="280"/>
      <c r="Q14" s="262"/>
      <c r="R14" s="281"/>
    </row>
    <row r="15" spans="2:18" ht="12.75" customHeight="1">
      <c r="B15" s="283" t="s">
        <v>45</v>
      </c>
      <c r="C15" s="74">
        <v>0.0267</v>
      </c>
      <c r="D15" s="75">
        <f t="shared" si="0"/>
        <v>0.018199999999999994</v>
      </c>
      <c r="E15" s="76">
        <f t="shared" si="1"/>
        <v>0.02780000000000002</v>
      </c>
      <c r="F15" s="291">
        <f t="shared" si="2"/>
        <v>63.27372764786796</v>
      </c>
      <c r="G15" s="291">
        <v>16.562500000000004</v>
      </c>
      <c r="H15" s="274"/>
      <c r="I15" s="275" t="s">
        <v>12</v>
      </c>
      <c r="J15" s="276">
        <v>0.1878</v>
      </c>
      <c r="K15" s="276">
        <v>0.206</v>
      </c>
      <c r="L15" s="276">
        <v>0.2338</v>
      </c>
      <c r="M15" s="277"/>
      <c r="N15" s="278"/>
      <c r="O15" s="279"/>
      <c r="P15" s="280"/>
      <c r="Q15" s="262"/>
      <c r="R15" s="281"/>
    </row>
    <row r="16" spans="2:18" ht="12.75" customHeight="1">
      <c r="B16" s="283" t="s">
        <v>39</v>
      </c>
      <c r="C16" s="74">
        <v>0.0696</v>
      </c>
      <c r="D16" s="75">
        <f t="shared" si="0"/>
        <v>0.0343</v>
      </c>
      <c r="E16" s="76">
        <f t="shared" si="1"/>
        <v>0.019500000000000017</v>
      </c>
      <c r="F16" s="291">
        <f t="shared" si="2"/>
        <v>43.598055105348465</v>
      </c>
      <c r="G16" s="291">
        <v>16.646706586826355</v>
      </c>
      <c r="H16" s="274"/>
      <c r="I16" s="275" t="s">
        <v>13</v>
      </c>
      <c r="J16" s="276">
        <v>0.1185</v>
      </c>
      <c r="K16" s="276">
        <v>0.1528</v>
      </c>
      <c r="L16" s="276">
        <v>0.1723</v>
      </c>
      <c r="M16" s="277"/>
      <c r="N16" s="278"/>
      <c r="O16" s="279"/>
      <c r="P16" s="280"/>
      <c r="Q16" s="262"/>
      <c r="R16" s="281"/>
    </row>
    <row r="17" spans="2:18" ht="12.75" customHeight="1">
      <c r="B17" s="283" t="s">
        <v>7</v>
      </c>
      <c r="C17" s="74">
        <v>0.0781</v>
      </c>
      <c r="D17" s="75">
        <f t="shared" si="0"/>
        <v>0.009099999999999997</v>
      </c>
      <c r="E17" s="76">
        <f t="shared" si="1"/>
        <v>0.039699999999999985</v>
      </c>
      <c r="F17" s="291">
        <f t="shared" si="2"/>
        <v>38.45547675334908</v>
      </c>
      <c r="G17" s="291">
        <v>16.737739872068225</v>
      </c>
      <c r="H17" s="274"/>
      <c r="I17" s="275" t="s">
        <v>14</v>
      </c>
      <c r="J17" s="276">
        <v>0.1796</v>
      </c>
      <c r="K17" s="276">
        <v>0.1887</v>
      </c>
      <c r="L17" s="276">
        <v>0.2284</v>
      </c>
      <c r="M17" s="277"/>
      <c r="N17" s="278"/>
      <c r="O17" s="279"/>
      <c r="P17" s="280"/>
      <c r="Q17" s="262"/>
      <c r="R17" s="281"/>
    </row>
    <row r="18" spans="2:18" ht="12.75" customHeight="1">
      <c r="B18" s="283" t="s">
        <v>42</v>
      </c>
      <c r="C18" s="74">
        <v>0.0485</v>
      </c>
      <c r="D18" s="75">
        <f t="shared" si="0"/>
        <v>0.0353</v>
      </c>
      <c r="E18" s="76">
        <f t="shared" si="1"/>
        <v>0.0252</v>
      </c>
      <c r="F18" s="291">
        <f t="shared" si="2"/>
        <v>55.5045871559633</v>
      </c>
      <c r="G18" s="291">
        <v>18.07432432432432</v>
      </c>
      <c r="H18" s="274"/>
      <c r="I18" s="275" t="s">
        <v>15</v>
      </c>
      <c r="J18" s="276">
        <v>0.1106</v>
      </c>
      <c r="K18" s="276">
        <v>0.1459</v>
      </c>
      <c r="L18" s="276">
        <v>0.1711</v>
      </c>
      <c r="M18" s="277"/>
      <c r="N18" s="278"/>
      <c r="O18" s="279"/>
      <c r="P18" s="280"/>
      <c r="Q18" s="262"/>
      <c r="R18" s="281"/>
    </row>
    <row r="19" spans="2:18" ht="12.75" customHeight="1">
      <c r="B19" s="283" t="s">
        <v>8</v>
      </c>
      <c r="C19" s="74">
        <v>0.1162</v>
      </c>
      <c r="D19" s="75">
        <f t="shared" si="0"/>
        <v>0.004699999999999996</v>
      </c>
      <c r="E19" s="76">
        <f t="shared" si="1"/>
        <v>0.0266</v>
      </c>
      <c r="F19" s="291">
        <f t="shared" si="2"/>
        <v>21.220338983050844</v>
      </c>
      <c r="G19" s="291">
        <v>18.226600985221676</v>
      </c>
      <c r="H19" s="274"/>
      <c r="I19" s="275" t="s">
        <v>16</v>
      </c>
      <c r="J19" s="276">
        <v>0.1018</v>
      </c>
      <c r="K19" s="276">
        <v>0.1065</v>
      </c>
      <c r="L19" s="276">
        <v>0.1331</v>
      </c>
      <c r="M19" s="277"/>
      <c r="N19" s="278"/>
      <c r="O19" s="279"/>
      <c r="P19" s="280"/>
      <c r="Q19" s="262"/>
      <c r="R19" s="281"/>
    </row>
    <row r="20" spans="2:18" ht="12.75" customHeight="1">
      <c r="B20" s="283" t="s">
        <v>30</v>
      </c>
      <c r="C20" s="74">
        <v>0.1249</v>
      </c>
      <c r="D20" s="75">
        <f t="shared" si="0"/>
        <v>0.07119999999999999</v>
      </c>
      <c r="E20" s="76">
        <f t="shared" si="1"/>
        <v>0.021200000000000024</v>
      </c>
      <c r="F20" s="291">
        <f t="shared" si="2"/>
        <v>42.52185918085597</v>
      </c>
      <c r="G20" s="291">
        <v>18.73780091086532</v>
      </c>
      <c r="H20" s="274"/>
      <c r="I20" s="275" t="s">
        <v>17</v>
      </c>
      <c r="J20" s="276">
        <v>0.1416</v>
      </c>
      <c r="K20" s="276">
        <v>0.2128</v>
      </c>
      <c r="L20" s="276">
        <v>0.234</v>
      </c>
      <c r="M20" s="277"/>
      <c r="N20" s="278"/>
      <c r="O20" s="279"/>
      <c r="P20" s="280"/>
      <c r="Q20" s="262"/>
      <c r="R20" s="281"/>
    </row>
    <row r="21" spans="2:18" ht="12.75" customHeight="1">
      <c r="B21" s="283" t="s">
        <v>33</v>
      </c>
      <c r="C21" s="74">
        <v>0.1479</v>
      </c>
      <c r="D21" s="75">
        <f t="shared" si="0"/>
        <v>0.008500000000000008</v>
      </c>
      <c r="E21" s="76">
        <f t="shared" si="1"/>
        <v>0.025099999999999983</v>
      </c>
      <c r="F21" s="291">
        <f t="shared" si="2"/>
        <v>18.51239669421487</v>
      </c>
      <c r="G21" s="291">
        <v>19.224467504096122</v>
      </c>
      <c r="H21" s="274"/>
      <c r="I21" s="275" t="s">
        <v>18</v>
      </c>
      <c r="J21" s="276">
        <v>0.1285</v>
      </c>
      <c r="K21" s="276">
        <v>0.137</v>
      </c>
      <c r="L21" s="276">
        <v>0.1621</v>
      </c>
      <c r="M21" s="277"/>
      <c r="N21" s="278"/>
      <c r="O21" s="279"/>
      <c r="P21" s="280"/>
      <c r="Q21" s="262"/>
      <c r="R21" s="281"/>
    </row>
    <row r="22" spans="2:18" ht="12.75" customHeight="1">
      <c r="B22" s="283" t="s">
        <v>41</v>
      </c>
      <c r="C22" s="74">
        <v>0.097</v>
      </c>
      <c r="D22" s="75">
        <f t="shared" si="0"/>
        <v>0.026800000000000018</v>
      </c>
      <c r="E22" s="76">
        <f t="shared" si="1"/>
        <v>0.028199999999999975</v>
      </c>
      <c r="F22" s="291">
        <f t="shared" si="2"/>
        <v>36.18421052631579</v>
      </c>
      <c r="G22" s="291">
        <v>19.50207468879668</v>
      </c>
      <c r="H22" s="274"/>
      <c r="I22" s="275" t="s">
        <v>19</v>
      </c>
      <c r="J22" s="276">
        <v>0.1074</v>
      </c>
      <c r="K22" s="276">
        <v>0.1342</v>
      </c>
      <c r="L22" s="276">
        <v>0.1624</v>
      </c>
      <c r="M22" s="277"/>
      <c r="N22" s="278"/>
      <c r="O22" s="279"/>
      <c r="P22" s="280"/>
      <c r="Q22" s="262"/>
      <c r="R22" s="281"/>
    </row>
    <row r="23" spans="2:18" ht="12.75" customHeight="1">
      <c r="B23" s="283" t="s">
        <v>12</v>
      </c>
      <c r="C23" s="74">
        <v>0.1878</v>
      </c>
      <c r="D23" s="75">
        <f t="shared" si="0"/>
        <v>0.015</v>
      </c>
      <c r="E23" s="76">
        <f t="shared" si="1"/>
        <v>0.0203</v>
      </c>
      <c r="F23" s="291">
        <f t="shared" si="2"/>
        <v>15.822501120573717</v>
      </c>
      <c r="G23" s="291">
        <v>19.674935842600515</v>
      </c>
      <c r="H23" s="274"/>
      <c r="I23" s="275" t="s">
        <v>20</v>
      </c>
      <c r="J23" s="276">
        <v>0.0818</v>
      </c>
      <c r="K23" s="276">
        <v>0.0968</v>
      </c>
      <c r="L23" s="276">
        <v>0.1171</v>
      </c>
      <c r="M23" s="277"/>
      <c r="N23" s="278"/>
      <c r="O23" s="279"/>
      <c r="P23" s="280"/>
      <c r="Q23" s="262"/>
      <c r="R23" s="281"/>
    </row>
    <row r="24" spans="2:18" ht="12.75" customHeight="1">
      <c r="B24" s="283" t="s">
        <v>18</v>
      </c>
      <c r="C24" s="74">
        <v>0.1285</v>
      </c>
      <c r="D24" s="75">
        <f t="shared" si="0"/>
        <v>0.024499999999999994</v>
      </c>
      <c r="E24" s="76">
        <f t="shared" si="1"/>
        <v>0.0126</v>
      </c>
      <c r="F24" s="291">
        <f t="shared" si="2"/>
        <v>22.403381642512077</v>
      </c>
      <c r="G24" s="291">
        <v>20.727945712523134</v>
      </c>
      <c r="H24" s="274"/>
      <c r="I24" s="275" t="s">
        <v>21</v>
      </c>
      <c r="J24" s="276">
        <v>0.1327</v>
      </c>
      <c r="K24" s="276">
        <v>0.1572</v>
      </c>
      <c r="L24" s="276">
        <v>0.1698</v>
      </c>
      <c r="M24" s="277"/>
      <c r="N24" s="278"/>
      <c r="O24" s="279"/>
      <c r="P24" s="280"/>
      <c r="Q24" s="262"/>
      <c r="R24" s="281"/>
    </row>
    <row r="25" spans="2:18" ht="12.75" customHeight="1">
      <c r="B25" s="283" t="s">
        <v>34</v>
      </c>
      <c r="C25" s="74">
        <v>0.1166</v>
      </c>
      <c r="D25" s="75">
        <f t="shared" si="0"/>
        <v>0</v>
      </c>
      <c r="E25" s="76">
        <f t="shared" si="1"/>
        <v>0.023900000000000005</v>
      </c>
      <c r="F25" s="291">
        <f t="shared" si="2"/>
        <v>17.01067615658364</v>
      </c>
      <c r="G25" s="291">
        <v>21.109607577807843</v>
      </c>
      <c r="H25" s="274"/>
      <c r="I25" s="275" t="s">
        <v>22</v>
      </c>
      <c r="J25" s="276">
        <v>0.0886</v>
      </c>
      <c r="K25" s="276">
        <v>0.0886</v>
      </c>
      <c r="L25" s="276">
        <v>0.1125</v>
      </c>
      <c r="M25" s="277"/>
      <c r="N25" s="278"/>
      <c r="O25" s="279"/>
      <c r="P25" s="280"/>
      <c r="Q25" s="262"/>
      <c r="R25" s="281"/>
    </row>
    <row r="26" spans="2:18" ht="12.75" customHeight="1">
      <c r="B26" s="283" t="s">
        <v>22</v>
      </c>
      <c r="C26" s="74">
        <v>0.0886</v>
      </c>
      <c r="D26" s="75">
        <f t="shared" si="0"/>
        <v>0</v>
      </c>
      <c r="E26" s="76">
        <f t="shared" si="1"/>
        <v>0.006100000000000008</v>
      </c>
      <c r="F26" s="291">
        <f t="shared" si="2"/>
        <v>6.441393875395995</v>
      </c>
      <c r="G26" s="291">
        <v>21.244444444444444</v>
      </c>
      <c r="H26" s="274"/>
      <c r="I26" s="275" t="s">
        <v>23</v>
      </c>
      <c r="J26" s="276">
        <v>0.1213</v>
      </c>
      <c r="K26" s="276">
        <v>0.1213</v>
      </c>
      <c r="L26" s="276">
        <v>0.1274</v>
      </c>
      <c r="M26" s="277"/>
      <c r="N26" s="278"/>
      <c r="O26" s="279"/>
      <c r="P26" s="280"/>
      <c r="Q26" s="262"/>
      <c r="R26" s="281"/>
    </row>
    <row r="27" spans="2:18" ht="12.75" customHeight="1">
      <c r="B27" s="283" t="s">
        <v>14</v>
      </c>
      <c r="C27" s="74">
        <v>0.1796</v>
      </c>
      <c r="D27" s="75">
        <f t="shared" si="0"/>
        <v>0.012699999999999989</v>
      </c>
      <c r="E27" s="76">
        <f t="shared" si="1"/>
        <v>0.027600000000000013</v>
      </c>
      <c r="F27" s="291">
        <f t="shared" si="2"/>
        <v>18.32651205093224</v>
      </c>
      <c r="G27" s="291">
        <v>21.366024518388784</v>
      </c>
      <c r="H27" s="274"/>
      <c r="I27" s="275" t="s">
        <v>24</v>
      </c>
      <c r="J27" s="276">
        <v>0.1189</v>
      </c>
      <c r="K27" s="276">
        <v>0.1316</v>
      </c>
      <c r="L27" s="276">
        <v>0.1592</v>
      </c>
      <c r="M27" s="277"/>
      <c r="N27" s="278"/>
      <c r="O27" s="279"/>
      <c r="P27" s="280"/>
      <c r="Q27" s="262"/>
      <c r="R27" s="281"/>
    </row>
    <row r="28" spans="2:18" ht="12.75" customHeight="1">
      <c r="B28" s="283" t="s">
        <v>21</v>
      </c>
      <c r="C28" s="74">
        <v>0.1327</v>
      </c>
      <c r="D28" s="75">
        <f t="shared" si="0"/>
        <v>0.04530000000000001</v>
      </c>
      <c r="E28" s="76">
        <f t="shared" si="1"/>
        <v>0.0335</v>
      </c>
      <c r="F28" s="291">
        <f t="shared" si="2"/>
        <v>37.25768321513002</v>
      </c>
      <c r="G28" s="291">
        <v>21.849234393404004</v>
      </c>
      <c r="H28" s="274"/>
      <c r="I28" s="275" t="s">
        <v>25</v>
      </c>
      <c r="J28" s="276">
        <v>0.1222</v>
      </c>
      <c r="K28" s="276">
        <v>0.1675</v>
      </c>
      <c r="L28" s="276">
        <v>0.201</v>
      </c>
      <c r="M28" s="277"/>
      <c r="N28" s="278"/>
      <c r="O28" s="279"/>
      <c r="P28" s="280"/>
      <c r="Q28" s="262"/>
      <c r="R28" s="281"/>
    </row>
    <row r="29" spans="2:18" ht="12.75" customHeight="1">
      <c r="B29" s="283" t="s">
        <v>26</v>
      </c>
      <c r="C29" s="74">
        <v>0.1053</v>
      </c>
      <c r="D29" s="75">
        <f t="shared" si="0"/>
        <v>0.004599999999999993</v>
      </c>
      <c r="E29" s="76">
        <f t="shared" si="1"/>
        <v>0.02529999999999999</v>
      </c>
      <c r="F29" s="291">
        <f t="shared" si="2"/>
        <v>22.115384615384603</v>
      </c>
      <c r="G29" s="291">
        <v>22.115384615384603</v>
      </c>
      <c r="H29" s="274"/>
      <c r="I29" s="275" t="s">
        <v>26</v>
      </c>
      <c r="J29" s="276">
        <v>0.1053</v>
      </c>
      <c r="K29" s="276">
        <v>0.1099</v>
      </c>
      <c r="L29" s="276">
        <v>0.1352</v>
      </c>
      <c r="M29" s="277"/>
      <c r="N29" s="278"/>
      <c r="O29" s="279"/>
      <c r="P29" s="280"/>
      <c r="Q29" s="262"/>
      <c r="R29" s="281"/>
    </row>
    <row r="30" spans="2:18" ht="12.75" customHeight="1">
      <c r="B30" s="283" t="s">
        <v>11</v>
      </c>
      <c r="C30" s="74">
        <v>0.096</v>
      </c>
      <c r="D30" s="75">
        <f t="shared" si="0"/>
        <v>0.06760000000000001</v>
      </c>
      <c r="E30" s="76">
        <f t="shared" si="1"/>
        <v>0.04419999999999999</v>
      </c>
      <c r="F30" s="291">
        <f t="shared" si="2"/>
        <v>53.80173243503369</v>
      </c>
      <c r="G30" s="291">
        <v>22.45557350565428</v>
      </c>
      <c r="H30" s="274"/>
      <c r="I30" s="275" t="s">
        <v>27</v>
      </c>
      <c r="J30" s="276">
        <v>0.1246</v>
      </c>
      <c r="K30" s="276">
        <v>0.1922</v>
      </c>
      <c r="L30" s="276">
        <v>0.2364</v>
      </c>
      <c r="M30" s="277"/>
      <c r="N30" s="278"/>
      <c r="O30" s="279"/>
      <c r="P30" s="280"/>
      <c r="Q30" s="262"/>
      <c r="R30" s="281"/>
    </row>
    <row r="31" spans="2:18" ht="12.75" customHeight="1">
      <c r="B31" s="283" t="s">
        <v>16</v>
      </c>
      <c r="C31" s="74">
        <v>0.1018</v>
      </c>
      <c r="D31" s="75">
        <f t="shared" si="0"/>
        <v>0.013499999999999998</v>
      </c>
      <c r="E31" s="76">
        <f t="shared" si="1"/>
        <v>0.020500000000000004</v>
      </c>
      <c r="F31" s="291">
        <f t="shared" si="2"/>
        <v>25.03681885125184</v>
      </c>
      <c r="G31" s="291">
        <v>23.516153268219377</v>
      </c>
      <c r="H31" s="274"/>
      <c r="I31" s="275" t="s">
        <v>28</v>
      </c>
      <c r="J31" s="276">
        <v>0.0893</v>
      </c>
      <c r="K31" s="276">
        <v>0.1028</v>
      </c>
      <c r="L31" s="276">
        <v>0.1233</v>
      </c>
      <c r="M31" s="277"/>
      <c r="N31" s="278"/>
      <c r="O31" s="279"/>
      <c r="P31" s="280"/>
      <c r="Q31" s="262"/>
      <c r="R31" s="281"/>
    </row>
    <row r="32" spans="2:18" ht="12.75" customHeight="1">
      <c r="B32" s="283" t="s">
        <v>40</v>
      </c>
      <c r="C32" s="74">
        <v>0.05</v>
      </c>
      <c r="D32" s="75">
        <f t="shared" si="0"/>
        <v>0.021900000000000003</v>
      </c>
      <c r="E32" s="76">
        <f t="shared" si="1"/>
        <v>0.029299999999999993</v>
      </c>
      <c r="F32" s="291">
        <f t="shared" si="2"/>
        <v>50.59288537549407</v>
      </c>
      <c r="G32" s="291">
        <v>23.547400611620795</v>
      </c>
      <c r="H32" s="274"/>
      <c r="I32" s="275" t="s">
        <v>29</v>
      </c>
      <c r="J32" s="276">
        <v>0.1117</v>
      </c>
      <c r="K32" s="276">
        <v>0.1336</v>
      </c>
      <c r="L32" s="276">
        <v>0.1629</v>
      </c>
      <c r="M32" s="277"/>
      <c r="N32" s="278"/>
      <c r="O32" s="279"/>
      <c r="P32" s="280"/>
      <c r="Q32" s="262"/>
      <c r="R32" s="281"/>
    </row>
    <row r="33" spans="2:18" ht="12.75" customHeight="1">
      <c r="B33" s="283" t="s">
        <v>24</v>
      </c>
      <c r="C33" s="74">
        <v>0.1189</v>
      </c>
      <c r="D33" s="75">
        <f t="shared" si="0"/>
        <v>0.0031999999999999945</v>
      </c>
      <c r="E33" s="76">
        <f t="shared" si="1"/>
        <v>0.02560000000000001</v>
      </c>
      <c r="F33" s="291">
        <f t="shared" si="2"/>
        <v>19.49898442789437</v>
      </c>
      <c r="G33" s="291">
        <v>25.3140703517588</v>
      </c>
      <c r="H33" s="274"/>
      <c r="I33" s="275" t="s">
        <v>30</v>
      </c>
      <c r="J33" s="276">
        <v>0.1249</v>
      </c>
      <c r="K33" s="276">
        <v>0.1281</v>
      </c>
      <c r="L33" s="276">
        <v>0.1537</v>
      </c>
      <c r="M33" s="277"/>
      <c r="N33" s="278"/>
      <c r="O33" s="279"/>
      <c r="P33" s="280"/>
      <c r="Q33" s="262"/>
      <c r="R33" s="281"/>
    </row>
    <row r="34" spans="2:18" ht="12.75" customHeight="1">
      <c r="B34" s="283" t="s">
        <v>28</v>
      </c>
      <c r="C34" s="74">
        <v>0.0893</v>
      </c>
      <c r="D34" s="75">
        <f t="shared" si="0"/>
        <v>0.02260000000000001</v>
      </c>
      <c r="E34" s="76">
        <f t="shared" si="1"/>
        <v>0.029899999999999996</v>
      </c>
      <c r="F34" s="291">
        <f t="shared" si="2"/>
        <v>37.02397743300423</v>
      </c>
      <c r="G34" s="291">
        <v>27.575020275750205</v>
      </c>
      <c r="H34" s="274"/>
      <c r="I34" s="275" t="s">
        <v>31</v>
      </c>
      <c r="J34" s="276">
        <v>0.102</v>
      </c>
      <c r="K34" s="276">
        <v>0.1246</v>
      </c>
      <c r="L34" s="276">
        <v>0.1545</v>
      </c>
      <c r="M34" s="277"/>
      <c r="N34" s="278"/>
      <c r="O34" s="279"/>
      <c r="P34" s="280"/>
      <c r="Q34" s="262"/>
      <c r="R34" s="281"/>
    </row>
    <row r="35" spans="2:18" ht="12.75" customHeight="1">
      <c r="B35" s="283" t="s">
        <v>20</v>
      </c>
      <c r="C35" s="74">
        <v>0.0818</v>
      </c>
      <c r="D35" s="75">
        <f t="shared" si="0"/>
        <v>0.02890000000000001</v>
      </c>
      <c r="E35" s="76">
        <f t="shared" si="1"/>
        <v>0.03920000000000001</v>
      </c>
      <c r="F35" s="291">
        <f t="shared" si="2"/>
        <v>45.43028685790529</v>
      </c>
      <c r="G35" s="291">
        <v>30.145175064047823</v>
      </c>
      <c r="H35" s="282"/>
      <c r="I35" s="275" t="s">
        <v>32</v>
      </c>
      <c r="J35" s="276">
        <v>0.1281</v>
      </c>
      <c r="K35" s="276">
        <v>0.157</v>
      </c>
      <c r="L35" s="276">
        <v>0.1962</v>
      </c>
      <c r="M35" s="277"/>
      <c r="N35" s="278"/>
      <c r="O35" s="279"/>
      <c r="P35" s="280"/>
      <c r="Q35" s="262"/>
      <c r="R35" s="281"/>
    </row>
    <row r="36" spans="2:18" ht="12.75" customHeight="1">
      <c r="B36" s="283" t="s">
        <v>36</v>
      </c>
      <c r="C36" s="74">
        <v>0.113</v>
      </c>
      <c r="D36" s="75">
        <f t="shared" si="0"/>
        <v>0.026499999999999996</v>
      </c>
      <c r="E36" s="76">
        <f t="shared" si="1"/>
        <v>0.008700000000000013</v>
      </c>
      <c r="F36" s="291">
        <f t="shared" si="2"/>
        <v>23.75168690958166</v>
      </c>
      <c r="G36" s="291">
        <v>30.717351318209683</v>
      </c>
      <c r="H36" s="274"/>
      <c r="I36" s="275" t="s">
        <v>33</v>
      </c>
      <c r="J36" s="276">
        <v>0.1479</v>
      </c>
      <c r="K36" s="276">
        <v>0.1744</v>
      </c>
      <c r="L36" s="276">
        <v>0.1831</v>
      </c>
      <c r="M36" s="277"/>
      <c r="N36" s="278"/>
      <c r="O36" s="279"/>
      <c r="P36" s="280"/>
      <c r="Q36" s="262"/>
      <c r="R36" s="281"/>
    </row>
    <row r="37" spans="2:18" ht="12.75" customHeight="1">
      <c r="B37" s="283" t="s">
        <v>13</v>
      </c>
      <c r="C37" s="74">
        <v>0.1185</v>
      </c>
      <c r="D37" s="75">
        <f t="shared" si="0"/>
        <v>0.002600000000000005</v>
      </c>
      <c r="E37" s="76">
        <f t="shared" si="1"/>
        <v>0.028599999999999987</v>
      </c>
      <c r="F37" s="291">
        <f t="shared" si="2"/>
        <v>20.841683366733466</v>
      </c>
      <c r="G37" s="291">
        <v>31.224608241439356</v>
      </c>
      <c r="H37" s="274"/>
      <c r="I37" s="275" t="s">
        <v>34</v>
      </c>
      <c r="J37" s="276">
        <v>0.1166</v>
      </c>
      <c r="K37" s="276">
        <v>0.1192</v>
      </c>
      <c r="L37" s="276">
        <v>0.1478</v>
      </c>
      <c r="M37" s="277"/>
      <c r="N37" s="278"/>
      <c r="O37" s="279"/>
      <c r="P37" s="280"/>
      <c r="Q37" s="262"/>
      <c r="R37" s="281"/>
    </row>
    <row r="38" spans="2:18" ht="12.75" customHeight="1">
      <c r="B38" s="283" t="s">
        <v>29</v>
      </c>
      <c r="C38" s="74">
        <v>0.1117</v>
      </c>
      <c r="D38" s="75">
        <f t="shared" si="0"/>
        <v>0.002799999999999997</v>
      </c>
      <c r="E38" s="76">
        <f t="shared" si="1"/>
        <v>0.012500000000000011</v>
      </c>
      <c r="F38" s="291">
        <f t="shared" si="2"/>
        <v>12.047244094488196</v>
      </c>
      <c r="G38" s="291">
        <v>31.430325352977285</v>
      </c>
      <c r="H38" s="274"/>
      <c r="I38" s="275" t="s">
        <v>35</v>
      </c>
      <c r="J38" s="276">
        <v>0.1525</v>
      </c>
      <c r="K38" s="276">
        <v>0.1553</v>
      </c>
      <c r="L38" s="276">
        <v>0.1678</v>
      </c>
      <c r="M38" s="277"/>
      <c r="N38" s="278"/>
      <c r="O38" s="279"/>
      <c r="P38" s="280"/>
      <c r="Q38" s="262"/>
      <c r="R38" s="281"/>
    </row>
    <row r="39" spans="2:18" ht="12.75" customHeight="1">
      <c r="B39" s="283" t="s">
        <v>19</v>
      </c>
      <c r="C39" s="74">
        <v>0.1074</v>
      </c>
      <c r="D39" s="75">
        <f t="shared" si="0"/>
        <v>0.0175</v>
      </c>
      <c r="E39" s="76">
        <f t="shared" si="1"/>
        <v>0.03259999999999999</v>
      </c>
      <c r="F39" s="291">
        <f t="shared" si="2"/>
        <v>31.8095238095238</v>
      </c>
      <c r="G39" s="291">
        <v>33.86699507389162</v>
      </c>
      <c r="H39" s="274"/>
      <c r="I39" s="275" t="s">
        <v>36</v>
      </c>
      <c r="J39" s="276">
        <v>0.113</v>
      </c>
      <c r="K39" s="276">
        <v>0.1305</v>
      </c>
      <c r="L39" s="276">
        <v>0.1631</v>
      </c>
      <c r="M39" s="277"/>
      <c r="N39" s="278"/>
      <c r="O39" s="279"/>
      <c r="P39" s="280"/>
      <c r="Q39" s="262"/>
      <c r="R39" s="281"/>
    </row>
    <row r="40" spans="2:18" ht="12.75" customHeight="1">
      <c r="B40" s="283" t="s">
        <v>6</v>
      </c>
      <c r="C40" s="74">
        <v>0.1815</v>
      </c>
      <c r="D40" s="75">
        <f t="shared" si="0"/>
        <v>-0.005499999999999991</v>
      </c>
      <c r="E40" s="76">
        <f t="shared" si="1"/>
        <v>0.015899999999999997</v>
      </c>
      <c r="F40" s="77">
        <f t="shared" si="2"/>
        <v>5.419489317352788</v>
      </c>
      <c r="G40" s="291">
        <v>33.879781420765035</v>
      </c>
      <c r="H40" s="274"/>
      <c r="I40" s="275" t="s">
        <v>37</v>
      </c>
      <c r="J40" s="276">
        <v>0.0866</v>
      </c>
      <c r="K40" s="276">
        <v>0.0811</v>
      </c>
      <c r="L40" s="276">
        <v>0.097</v>
      </c>
      <c r="M40" s="277"/>
      <c r="N40" s="278"/>
      <c r="O40" s="279"/>
      <c r="P40" s="280"/>
      <c r="Q40" s="262"/>
      <c r="R40" s="281"/>
    </row>
    <row r="41" spans="2:24" ht="12.75" customHeight="1">
      <c r="B41" s="283" t="s">
        <v>31</v>
      </c>
      <c r="C41" s="74">
        <v>0.102</v>
      </c>
      <c r="D41" s="75">
        <f t="shared" si="0"/>
        <v>0</v>
      </c>
      <c r="E41" s="76">
        <f t="shared" si="1"/>
        <v>0.012700000000000003</v>
      </c>
      <c r="F41" s="291">
        <f t="shared" si="2"/>
        <v>11.072362685265913</v>
      </c>
      <c r="G41" s="291">
        <v>33.98058252427185</v>
      </c>
      <c r="H41" s="274"/>
      <c r="I41" s="275" t="s">
        <v>38</v>
      </c>
      <c r="J41" s="276">
        <v>0.0701</v>
      </c>
      <c r="K41" s="276">
        <v>0.0701</v>
      </c>
      <c r="L41" s="276">
        <v>0.0828</v>
      </c>
      <c r="M41" s="277"/>
      <c r="N41" s="278"/>
      <c r="O41" s="279"/>
      <c r="V41" s="321"/>
      <c r="W41" s="321"/>
      <c r="X41" s="322"/>
    </row>
    <row r="42" spans="2:24" ht="12.75" customHeight="1">
      <c r="B42" s="283" t="s">
        <v>32</v>
      </c>
      <c r="C42" s="74">
        <v>0.1281</v>
      </c>
      <c r="D42" s="75">
        <f t="shared" si="0"/>
        <v>0</v>
      </c>
      <c r="E42" s="76">
        <f t="shared" si="1"/>
        <v>0.01390000000000001</v>
      </c>
      <c r="F42" s="291">
        <f t="shared" si="2"/>
        <v>9.788732394366217</v>
      </c>
      <c r="G42" s="291">
        <v>34.709480122324166</v>
      </c>
      <c r="H42" s="274"/>
      <c r="I42" s="275" t="s">
        <v>39</v>
      </c>
      <c r="J42" s="276">
        <v>0.0696</v>
      </c>
      <c r="K42" s="276">
        <v>0.0696</v>
      </c>
      <c r="L42" s="276">
        <v>0.0835</v>
      </c>
      <c r="M42" s="277"/>
      <c r="N42" s="278"/>
      <c r="O42" s="279"/>
      <c r="V42" s="321"/>
      <c r="W42" s="321"/>
      <c r="X42" s="322"/>
    </row>
    <row r="43" spans="2:22" ht="12.75" customHeight="1">
      <c r="B43" s="283" t="s">
        <v>15</v>
      </c>
      <c r="C43" s="74">
        <v>0.1106</v>
      </c>
      <c r="D43" s="75">
        <f t="shared" si="0"/>
        <v>0.004499999999999997</v>
      </c>
      <c r="E43" s="76">
        <f t="shared" si="1"/>
        <v>0.0109</v>
      </c>
      <c r="F43" s="291">
        <f t="shared" si="2"/>
        <v>12.222222222222223</v>
      </c>
      <c r="G43" s="291">
        <v>35.35943892460549</v>
      </c>
      <c r="H43" s="274"/>
      <c r="I43" s="275" t="s">
        <v>40</v>
      </c>
      <c r="J43" s="276">
        <v>0.05</v>
      </c>
      <c r="K43" s="276">
        <v>0.0545</v>
      </c>
      <c r="L43" s="276">
        <v>0.0654</v>
      </c>
      <c r="M43" s="277"/>
      <c r="N43" s="278"/>
      <c r="O43" s="279"/>
      <c r="P43" s="280"/>
      <c r="Q43" s="203" t="s">
        <v>170</v>
      </c>
      <c r="R43" s="203"/>
      <c r="S43" s="321"/>
      <c r="T43" s="321"/>
      <c r="U43" s="321"/>
      <c r="V43" s="321"/>
    </row>
    <row r="44" spans="2:22" ht="12.75" customHeight="1">
      <c r="B44" s="283" t="s">
        <v>25</v>
      </c>
      <c r="C44" s="74">
        <v>0.1222</v>
      </c>
      <c r="D44" s="75">
        <f t="shared" si="0"/>
        <v>0.005199999999999996</v>
      </c>
      <c r="E44" s="76">
        <f t="shared" si="1"/>
        <v>0.018299999999999997</v>
      </c>
      <c r="F44" s="291">
        <f t="shared" si="2"/>
        <v>16.129032258064512</v>
      </c>
      <c r="G44" s="291">
        <v>39.20398009950249</v>
      </c>
      <c r="H44" s="274"/>
      <c r="I44" s="275" t="s">
        <v>41</v>
      </c>
      <c r="J44" s="276">
        <v>0.097</v>
      </c>
      <c r="K44" s="276">
        <v>0.1022</v>
      </c>
      <c r="L44" s="276">
        <v>0.1205</v>
      </c>
      <c r="M44" s="277"/>
      <c r="N44" s="278"/>
      <c r="O44" s="279"/>
      <c r="P44" s="280"/>
      <c r="Q44" s="203" t="s">
        <v>171</v>
      </c>
      <c r="R44" s="203"/>
      <c r="S44" s="321"/>
      <c r="T44" s="321"/>
      <c r="U44" s="321"/>
      <c r="V44" s="321"/>
    </row>
    <row r="45" spans="2:18" ht="12.75" customHeight="1">
      <c r="B45" s="283" t="s">
        <v>17</v>
      </c>
      <c r="C45" s="74">
        <v>0.1416</v>
      </c>
      <c r="D45" s="75">
        <f t="shared" si="0"/>
        <v>0.0063</v>
      </c>
      <c r="E45" s="76">
        <f t="shared" si="1"/>
        <v>0.004400000000000001</v>
      </c>
      <c r="F45" s="77">
        <f t="shared" si="2"/>
        <v>7.02560735390676</v>
      </c>
      <c r="G45" s="291">
        <v>39.48717948717949</v>
      </c>
      <c r="H45" s="274"/>
      <c r="I45" s="275" t="s">
        <v>95</v>
      </c>
      <c r="J45" s="276">
        <v>0.0485</v>
      </c>
      <c r="K45" s="276">
        <v>0.0548</v>
      </c>
      <c r="L45" s="276">
        <v>0.0592</v>
      </c>
      <c r="M45" s="277"/>
      <c r="N45" s="278"/>
      <c r="O45" s="279"/>
      <c r="P45" s="280"/>
      <c r="Q45" s="262"/>
      <c r="R45" s="281"/>
    </row>
    <row r="46" spans="2:18" ht="15">
      <c r="B46" s="283" t="s">
        <v>27</v>
      </c>
      <c r="C46" s="74">
        <v>0.1246</v>
      </c>
      <c r="D46" s="75">
        <f t="shared" si="0"/>
        <v>0</v>
      </c>
      <c r="E46" s="76">
        <f t="shared" si="1"/>
        <v>0.012300000000000005</v>
      </c>
      <c r="F46" s="77">
        <f t="shared" si="2"/>
        <v>8.984660336011697</v>
      </c>
      <c r="G46" s="291">
        <v>47.29272419627749</v>
      </c>
      <c r="H46" s="282"/>
      <c r="I46" s="275" t="s">
        <v>43</v>
      </c>
      <c r="J46" s="276">
        <v>0.0721</v>
      </c>
      <c r="K46" s="276">
        <v>0.0721</v>
      </c>
      <c r="L46" s="276">
        <v>0.0844</v>
      </c>
      <c r="M46" s="277"/>
      <c r="N46" s="278"/>
      <c r="O46" s="279"/>
      <c r="P46" s="280"/>
      <c r="Q46" s="262"/>
      <c r="R46" s="281"/>
    </row>
    <row r="47" spans="2:16" ht="15">
      <c r="B47" s="292" t="s">
        <v>10</v>
      </c>
      <c r="C47" s="74">
        <v>0.1382</v>
      </c>
      <c r="D47" s="75">
        <f t="shared" si="0"/>
        <v>0</v>
      </c>
      <c r="E47" s="76">
        <f t="shared" si="1"/>
        <v>0</v>
      </c>
      <c r="F47" s="77">
        <f t="shared" si="2"/>
        <v>0</v>
      </c>
      <c r="G47" s="77">
        <v>53.57742693987236</v>
      </c>
      <c r="I47" s="275" t="s">
        <v>44</v>
      </c>
      <c r="J47" s="276">
        <v>0.0923</v>
      </c>
      <c r="K47" s="276">
        <v>0.0923</v>
      </c>
      <c r="L47" s="276">
        <v>0.0923</v>
      </c>
      <c r="M47" s="277"/>
      <c r="N47" s="278"/>
      <c r="O47" s="279"/>
      <c r="P47" s="280"/>
    </row>
    <row r="48" spans="2:16" ht="15">
      <c r="B48" s="284" t="s">
        <v>9</v>
      </c>
      <c r="C48" s="79">
        <v>0.0993</v>
      </c>
      <c r="D48" s="80">
        <f t="shared" si="0"/>
        <v>0</v>
      </c>
      <c r="E48" s="81">
        <f t="shared" si="1"/>
        <v>0.005299999999999999</v>
      </c>
      <c r="F48" s="82">
        <f t="shared" si="2"/>
        <v>5.066921606118546</v>
      </c>
      <c r="G48" s="82">
        <v>67.80155642023347</v>
      </c>
      <c r="I48" s="275" t="s">
        <v>45</v>
      </c>
      <c r="J48" s="276">
        <v>0.0267</v>
      </c>
      <c r="K48" s="276">
        <v>0.0267</v>
      </c>
      <c r="L48" s="276">
        <v>0.032</v>
      </c>
      <c r="M48" s="277"/>
      <c r="N48" s="278"/>
      <c r="O48" s="279"/>
      <c r="P48" s="280"/>
    </row>
    <row r="49" ht="15">
      <c r="B49" s="285"/>
    </row>
    <row r="51" ht="15">
      <c r="C51" s="286"/>
    </row>
    <row r="54" spans="9:12" ht="15">
      <c r="I54" s="266"/>
      <c r="J54" s="266"/>
      <c r="K54" s="266"/>
      <c r="L54" s="266"/>
    </row>
    <row r="55" ht="13.5">
      <c r="C55" s="287"/>
    </row>
    <row r="56" ht="13.5">
      <c r="C56" s="287"/>
    </row>
    <row r="57" ht="15">
      <c r="C57" s="288"/>
    </row>
    <row r="58" ht="15">
      <c r="C58" s="288"/>
    </row>
  </sheetData>
  <mergeCells count="5">
    <mergeCell ref="C5:C7"/>
    <mergeCell ref="E5:E7"/>
    <mergeCell ref="F5:F8"/>
    <mergeCell ref="B5:B8"/>
    <mergeCell ref="G5:G8"/>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67"/>
  <sheetViews>
    <sheetView showGridLines="0" workbookViewId="0" topLeftCell="A16">
      <selection activeCell="AN17" sqref="AN17"/>
    </sheetView>
  </sheetViews>
  <sheetFormatPr defaultColWidth="9.140625" defaultRowHeight="15"/>
  <cols>
    <col min="1" max="1" width="3.7109375" style="38" customWidth="1"/>
    <col min="2" max="2" width="22.00390625" style="38" customWidth="1"/>
    <col min="3" max="20" width="7.7109375" style="38" hidden="1" customWidth="1"/>
    <col min="21" max="21" width="9.00390625" style="38" customWidth="1"/>
    <col min="22" max="16384" width="9.140625" style="38" customWidth="1"/>
  </cols>
  <sheetData>
    <row r="1" ht="15">
      <c r="B1" s="39"/>
    </row>
    <row r="2" ht="15">
      <c r="Z2" s="257" t="s">
        <v>169</v>
      </c>
    </row>
    <row r="3" ht="15">
      <c r="X3" s="41"/>
    </row>
    <row r="5" spans="3:20" ht="6.75" customHeight="1">
      <c r="C5" s="57"/>
      <c r="D5" s="57"/>
      <c r="E5" s="57"/>
      <c r="F5" s="57"/>
      <c r="G5" s="57"/>
      <c r="H5" s="57"/>
      <c r="I5" s="57"/>
      <c r="J5" s="57"/>
      <c r="K5" s="57"/>
      <c r="L5" s="57"/>
      <c r="M5" s="57"/>
      <c r="N5" s="57"/>
      <c r="O5" s="57"/>
      <c r="P5" s="57"/>
      <c r="Q5" s="57"/>
      <c r="R5" s="57"/>
      <c r="S5" s="57"/>
      <c r="T5" s="57"/>
    </row>
    <row r="6" spans="2:23" ht="12" customHeight="1">
      <c r="B6" s="86"/>
      <c r="C6" s="87" t="s">
        <v>103</v>
      </c>
      <c r="D6" s="88" t="s">
        <v>104</v>
      </c>
      <c r="E6" s="88" t="s">
        <v>105</v>
      </c>
      <c r="F6" s="88" t="s">
        <v>106</v>
      </c>
      <c r="G6" s="88" t="s">
        <v>107</v>
      </c>
      <c r="H6" s="88" t="s">
        <v>108</v>
      </c>
      <c r="I6" s="88" t="s">
        <v>109</v>
      </c>
      <c r="J6" s="89" t="s">
        <v>110</v>
      </c>
      <c r="K6" s="90" t="s">
        <v>111</v>
      </c>
      <c r="L6" s="90" t="s">
        <v>112</v>
      </c>
      <c r="M6" s="90" t="s">
        <v>113</v>
      </c>
      <c r="N6" s="91" t="s">
        <v>114</v>
      </c>
      <c r="O6" s="91" t="s">
        <v>115</v>
      </c>
      <c r="P6" s="92" t="s">
        <v>1</v>
      </c>
      <c r="Q6" s="92" t="s">
        <v>116</v>
      </c>
      <c r="R6" s="93" t="s">
        <v>2</v>
      </c>
      <c r="S6" s="93" t="s">
        <v>117</v>
      </c>
      <c r="T6" s="93" t="s">
        <v>3</v>
      </c>
      <c r="U6" s="94" t="s">
        <v>3</v>
      </c>
      <c r="V6" s="67"/>
      <c r="W6" s="67"/>
    </row>
    <row r="7" spans="2:23" ht="11.25" customHeight="1">
      <c r="B7" s="303" t="s">
        <v>132</v>
      </c>
      <c r="C7" s="95"/>
      <c r="D7" s="96"/>
      <c r="E7" s="96"/>
      <c r="F7" s="96"/>
      <c r="G7" s="96"/>
      <c r="H7" s="96"/>
      <c r="I7" s="96"/>
      <c r="J7" s="97"/>
      <c r="K7" s="98"/>
      <c r="L7" s="98"/>
      <c r="M7" s="98"/>
      <c r="N7" s="99"/>
      <c r="O7" s="100"/>
      <c r="P7" s="101"/>
      <c r="Q7" s="101"/>
      <c r="R7" s="102"/>
      <c r="S7" s="102"/>
      <c r="T7" s="103"/>
      <c r="U7" s="104" t="s">
        <v>2</v>
      </c>
      <c r="V7" s="67"/>
      <c r="W7" s="67"/>
    </row>
    <row r="8" spans="2:23" ht="12.75" customHeight="1">
      <c r="B8" s="105"/>
      <c r="C8" s="106"/>
      <c r="D8" s="107"/>
      <c r="E8" s="107"/>
      <c r="F8" s="107"/>
      <c r="G8" s="107"/>
      <c r="H8" s="107"/>
      <c r="I8" s="106" t="s">
        <v>119</v>
      </c>
      <c r="J8" s="108"/>
      <c r="K8" s="108"/>
      <c r="L8" s="108"/>
      <c r="M8" s="108"/>
      <c r="N8" s="109"/>
      <c r="O8" s="109"/>
      <c r="P8" s="110"/>
      <c r="Q8" s="110"/>
      <c r="R8" s="305"/>
      <c r="S8" s="305"/>
      <c r="T8" s="305"/>
      <c r="U8" s="306" t="s">
        <v>120</v>
      </c>
      <c r="V8" s="67"/>
      <c r="W8" s="67"/>
    </row>
    <row r="9" spans="2:23" ht="12.75" customHeight="1">
      <c r="B9" s="307" t="s">
        <v>24</v>
      </c>
      <c r="C9" s="308">
        <v>0.1769</v>
      </c>
      <c r="D9" s="309">
        <v>0.1798</v>
      </c>
      <c r="E9" s="309">
        <v>0.1979</v>
      </c>
      <c r="F9" s="309">
        <v>0.1906</v>
      </c>
      <c r="G9" s="309">
        <v>0.1767</v>
      </c>
      <c r="H9" s="309">
        <v>0.1789</v>
      </c>
      <c r="I9" s="309">
        <v>0.1802</v>
      </c>
      <c r="J9" s="310">
        <v>0.1801</v>
      </c>
      <c r="K9" s="310">
        <v>0.185</v>
      </c>
      <c r="L9" s="310">
        <v>0.1864</v>
      </c>
      <c r="M9" s="310">
        <v>0.1898</v>
      </c>
      <c r="N9" s="310">
        <v>0.1905</v>
      </c>
      <c r="O9" s="310">
        <v>0.1841</v>
      </c>
      <c r="P9" s="310">
        <v>0.1801</v>
      </c>
      <c r="Q9" s="310">
        <v>0.1986</v>
      </c>
      <c r="R9" s="310">
        <v>0.1846</v>
      </c>
      <c r="S9" s="310">
        <v>0.162</v>
      </c>
      <c r="T9" s="310">
        <v>0.1592</v>
      </c>
      <c r="U9" s="304">
        <f>T9/R9-1</f>
        <v>-0.13759479956663045</v>
      </c>
      <c r="V9" s="67">
        <v>-0.13759479956663045</v>
      </c>
      <c r="W9" s="67"/>
    </row>
    <row r="10" spans="2:23" ht="12.75" customHeight="1">
      <c r="B10" s="311" t="s">
        <v>18</v>
      </c>
      <c r="C10" s="312">
        <v>0.178</v>
      </c>
      <c r="D10" s="313">
        <v>0.204</v>
      </c>
      <c r="E10" s="313">
        <v>0.1558</v>
      </c>
      <c r="F10" s="313">
        <v>0.1642</v>
      </c>
      <c r="G10" s="313">
        <v>0.1858</v>
      </c>
      <c r="H10" s="313">
        <v>0.2021</v>
      </c>
      <c r="I10" s="313">
        <v>0.205</v>
      </c>
      <c r="J10" s="314">
        <v>0.2413</v>
      </c>
      <c r="K10" s="314">
        <v>0.2781</v>
      </c>
      <c r="L10" s="314">
        <v>0.2909</v>
      </c>
      <c r="M10" s="314">
        <v>0.276</v>
      </c>
      <c r="N10" s="314">
        <v>0.2481</v>
      </c>
      <c r="O10" s="314">
        <v>0.2291</v>
      </c>
      <c r="P10" s="314">
        <v>0.2356</v>
      </c>
      <c r="Q10" s="314">
        <v>0.1957</v>
      </c>
      <c r="R10" s="314">
        <v>0.1838</v>
      </c>
      <c r="S10" s="314">
        <v>0.1527</v>
      </c>
      <c r="T10" s="314">
        <v>0.1621</v>
      </c>
      <c r="U10" s="111">
        <f aca="true" t="shared" si="0" ref="U10:U49">T10/R10-1</f>
        <v>-0.11806311207834597</v>
      </c>
      <c r="V10" s="67">
        <v>-0.11806311207834597</v>
      </c>
      <c r="W10" s="67"/>
    </row>
    <row r="11" spans="2:23" ht="12.75" customHeight="1">
      <c r="B11" s="311" t="s">
        <v>35</v>
      </c>
      <c r="C11" s="312">
        <v>0</v>
      </c>
      <c r="D11" s="313">
        <v>0</v>
      </c>
      <c r="E11" s="313">
        <v>0</v>
      </c>
      <c r="F11" s="313">
        <v>0</v>
      </c>
      <c r="G11" s="313">
        <v>0</v>
      </c>
      <c r="H11" s="313">
        <v>0</v>
      </c>
      <c r="I11" s="313">
        <v>0</v>
      </c>
      <c r="J11" s="314">
        <v>0</v>
      </c>
      <c r="K11" s="314">
        <v>0</v>
      </c>
      <c r="L11" s="314">
        <v>0</v>
      </c>
      <c r="M11" s="314">
        <v>0</v>
      </c>
      <c r="N11" s="314">
        <v>0</v>
      </c>
      <c r="O11" s="314">
        <v>0.187</v>
      </c>
      <c r="P11" s="314">
        <v>0.187</v>
      </c>
      <c r="Q11" s="314">
        <v>0.1945</v>
      </c>
      <c r="R11" s="314">
        <v>0.1945</v>
      </c>
      <c r="S11" s="314">
        <v>0.1819</v>
      </c>
      <c r="T11" s="314">
        <v>0.1819</v>
      </c>
      <c r="U11" s="111">
        <f t="shared" si="0"/>
        <v>-0.06478149100257069</v>
      </c>
      <c r="V11" s="67">
        <v>-0.06478149100257069</v>
      </c>
      <c r="W11" s="67"/>
    </row>
    <row r="12" spans="2:23" ht="12.75" customHeight="1">
      <c r="B12" s="311" t="s">
        <v>20</v>
      </c>
      <c r="C12" s="312">
        <v>0.297</v>
      </c>
      <c r="D12" s="313">
        <v>0.2985</v>
      </c>
      <c r="E12" s="313">
        <v>0.3285</v>
      </c>
      <c r="F12" s="313">
        <v>0.3197</v>
      </c>
      <c r="G12" s="313">
        <v>0.399</v>
      </c>
      <c r="H12" s="313">
        <v>0.4198</v>
      </c>
      <c r="I12" s="313">
        <v>0.4193</v>
      </c>
      <c r="J12" s="314">
        <v>0.4216</v>
      </c>
      <c r="K12" s="314">
        <v>0.4352</v>
      </c>
      <c r="L12" s="314">
        <v>0.4379</v>
      </c>
      <c r="M12" s="314">
        <v>0.4729</v>
      </c>
      <c r="N12" s="314">
        <v>0.4804</v>
      </c>
      <c r="O12" s="314">
        <v>0.4593</v>
      </c>
      <c r="P12" s="314">
        <v>0.4554</v>
      </c>
      <c r="Q12" s="314">
        <v>0.1256</v>
      </c>
      <c r="R12" s="314">
        <v>0.1243</v>
      </c>
      <c r="S12" s="314">
        <v>0.1231</v>
      </c>
      <c r="T12" s="314">
        <v>0.1171</v>
      </c>
      <c r="U12" s="111">
        <f t="shared" si="0"/>
        <v>-0.057924376508447284</v>
      </c>
      <c r="V12" s="67">
        <v>-0.057924376508447284</v>
      </c>
      <c r="W12" s="67"/>
    </row>
    <row r="13" spans="2:23" ht="12.75" customHeight="1">
      <c r="B13" s="315" t="s">
        <v>28</v>
      </c>
      <c r="C13" s="312">
        <v>0.3895</v>
      </c>
      <c r="D13" s="313">
        <v>0.4076</v>
      </c>
      <c r="E13" s="313">
        <v>0.4132</v>
      </c>
      <c r="F13" s="313">
        <v>0.416</v>
      </c>
      <c r="G13" s="313">
        <v>0.4279</v>
      </c>
      <c r="H13" s="313">
        <v>0.4495</v>
      </c>
      <c r="I13" s="313">
        <v>0.4524</v>
      </c>
      <c r="J13" s="314">
        <v>0.4661</v>
      </c>
      <c r="K13" s="314">
        <v>0.4612</v>
      </c>
      <c r="L13" s="314">
        <v>0.4867</v>
      </c>
      <c r="M13" s="314">
        <v>0.5809</v>
      </c>
      <c r="N13" s="314">
        <v>0.5685</v>
      </c>
      <c r="O13" s="314">
        <v>0.5759</v>
      </c>
      <c r="P13" s="314">
        <v>0.5521</v>
      </c>
      <c r="Q13" s="314">
        <v>0.5795</v>
      </c>
      <c r="R13" s="314">
        <v>0.5859</v>
      </c>
      <c r="S13" s="314">
        <v>0.5664</v>
      </c>
      <c r="T13" s="314">
        <v>0.5531</v>
      </c>
      <c r="U13" s="111">
        <f t="shared" si="0"/>
        <v>-0.055982249530636574</v>
      </c>
      <c r="V13" s="67">
        <v>-0.055982249530636574</v>
      </c>
      <c r="W13" s="67"/>
    </row>
    <row r="14" spans="2:23" ht="12.75" customHeight="1">
      <c r="B14" s="311" t="s">
        <v>12</v>
      </c>
      <c r="C14" s="312">
        <v>0.1769</v>
      </c>
      <c r="D14" s="313">
        <v>0.2033</v>
      </c>
      <c r="E14" s="313">
        <v>0.203</v>
      </c>
      <c r="F14" s="313">
        <v>0.1855</v>
      </c>
      <c r="G14" s="313">
        <v>0.1804</v>
      </c>
      <c r="H14" s="313">
        <v>0.1875</v>
      </c>
      <c r="I14" s="313">
        <v>0.1901</v>
      </c>
      <c r="J14" s="314">
        <v>0.2086</v>
      </c>
      <c r="K14" s="314">
        <v>0.2155</v>
      </c>
      <c r="L14" s="314">
        <v>0.2289</v>
      </c>
      <c r="M14" s="314">
        <v>0.2295</v>
      </c>
      <c r="N14" s="314">
        <v>0.2405</v>
      </c>
      <c r="O14" s="314">
        <v>0.2407</v>
      </c>
      <c r="P14" s="314">
        <v>0.2536</v>
      </c>
      <c r="Q14" s="314">
        <v>0.2426</v>
      </c>
      <c r="R14" s="314">
        <v>0.2454</v>
      </c>
      <c r="S14" s="314">
        <v>0.232</v>
      </c>
      <c r="T14" s="314">
        <v>0.2338</v>
      </c>
      <c r="U14" s="111">
        <f t="shared" si="0"/>
        <v>-0.04726976365118174</v>
      </c>
      <c r="V14" s="67">
        <v>-0.04726976365118174</v>
      </c>
      <c r="W14" s="67"/>
    </row>
    <row r="15" spans="2:23" ht="12.75" customHeight="1">
      <c r="B15" s="311" t="s">
        <v>11</v>
      </c>
      <c r="C15" s="312">
        <v>1.274</v>
      </c>
      <c r="D15" s="313">
        <v>1.33</v>
      </c>
      <c r="E15" s="313">
        <v>1.443</v>
      </c>
      <c r="F15" s="313">
        <v>1.44</v>
      </c>
      <c r="G15" s="313">
        <v>1.518</v>
      </c>
      <c r="H15" s="313">
        <v>1.571</v>
      </c>
      <c r="I15" s="313">
        <v>0.0973</v>
      </c>
      <c r="J15" s="314">
        <v>0.1042</v>
      </c>
      <c r="K15" s="314">
        <v>0.1096</v>
      </c>
      <c r="L15" s="314">
        <v>0.1123</v>
      </c>
      <c r="M15" s="314">
        <v>0.1351</v>
      </c>
      <c r="N15" s="314">
        <v>0.1367</v>
      </c>
      <c r="O15" s="314">
        <v>0.1307</v>
      </c>
      <c r="P15" s="314">
        <v>0.1325</v>
      </c>
      <c r="Q15" s="314">
        <v>0.1302</v>
      </c>
      <c r="R15" s="314">
        <v>0.1291</v>
      </c>
      <c r="S15" s="314">
        <v>0.1208</v>
      </c>
      <c r="T15" s="314">
        <v>0.1238</v>
      </c>
      <c r="U15" s="111">
        <f t="shared" si="0"/>
        <v>-0.041053446940356286</v>
      </c>
      <c r="V15" s="67">
        <v>-0.041053446940356286</v>
      </c>
      <c r="W15" s="67"/>
    </row>
    <row r="16" spans="2:23" ht="12.75" customHeight="1">
      <c r="B16" s="311" t="s">
        <v>21</v>
      </c>
      <c r="C16" s="312">
        <v>0.1645</v>
      </c>
      <c r="D16" s="313">
        <v>0.1609</v>
      </c>
      <c r="E16" s="313">
        <v>0.1882</v>
      </c>
      <c r="F16" s="313">
        <v>0.1882</v>
      </c>
      <c r="G16" s="313">
        <v>0.1726</v>
      </c>
      <c r="H16" s="313">
        <v>0.1747</v>
      </c>
      <c r="I16" s="313">
        <v>0.1678</v>
      </c>
      <c r="J16" s="314">
        <v>0.1662</v>
      </c>
      <c r="K16" s="314">
        <v>0.1696</v>
      </c>
      <c r="L16" s="314">
        <v>0.1706</v>
      </c>
      <c r="M16" s="314">
        <v>0.1665</v>
      </c>
      <c r="N16" s="314">
        <v>0.1646</v>
      </c>
      <c r="O16" s="314">
        <v>0.1738</v>
      </c>
      <c r="P16" s="314">
        <v>0.1738</v>
      </c>
      <c r="Q16" s="314">
        <v>0.1767</v>
      </c>
      <c r="R16" s="314">
        <v>0.1767</v>
      </c>
      <c r="S16" s="314">
        <v>0.1698</v>
      </c>
      <c r="T16" s="314">
        <v>0.1698</v>
      </c>
      <c r="U16" s="111">
        <f t="shared" si="0"/>
        <v>-0.03904923599320875</v>
      </c>
      <c r="V16" s="67">
        <v>-0.03904923599320875</v>
      </c>
      <c r="W16" s="67"/>
    </row>
    <row r="17" spans="2:23" ht="12.75" customHeight="1">
      <c r="B17" s="311" t="s">
        <v>14</v>
      </c>
      <c r="C17" s="312">
        <v>0.1366</v>
      </c>
      <c r="D17" s="313">
        <v>0.1557</v>
      </c>
      <c r="E17" s="313">
        <v>0.1577</v>
      </c>
      <c r="F17" s="313">
        <v>0.1684</v>
      </c>
      <c r="G17" s="313">
        <v>0.1728</v>
      </c>
      <c r="H17" s="313">
        <v>0.1851</v>
      </c>
      <c r="I17" s="313">
        <v>0.1981</v>
      </c>
      <c r="J17" s="314">
        <v>0.2088</v>
      </c>
      <c r="K17" s="314">
        <v>0.219</v>
      </c>
      <c r="L17" s="314">
        <v>0.2275</v>
      </c>
      <c r="M17" s="314">
        <v>0.2228</v>
      </c>
      <c r="N17" s="314">
        <v>0.2273</v>
      </c>
      <c r="O17" s="314">
        <v>0.2165</v>
      </c>
      <c r="P17" s="314">
        <v>0.2367</v>
      </c>
      <c r="Q17" s="314">
        <v>0.2309</v>
      </c>
      <c r="R17" s="314">
        <v>0.237</v>
      </c>
      <c r="S17" s="314">
        <v>0.2185</v>
      </c>
      <c r="T17" s="314">
        <v>0.2284</v>
      </c>
      <c r="U17" s="111">
        <f t="shared" si="0"/>
        <v>-0.03628691983122356</v>
      </c>
      <c r="V17" s="67">
        <v>-0.03628691983122356</v>
      </c>
      <c r="W17" s="67"/>
    </row>
    <row r="18" spans="2:23" ht="12.75" customHeight="1">
      <c r="B18" s="311" t="s">
        <v>17</v>
      </c>
      <c r="C18" s="312">
        <v>0.2031</v>
      </c>
      <c r="D18" s="313">
        <v>0.2227</v>
      </c>
      <c r="E18" s="313">
        <v>0.2098</v>
      </c>
      <c r="F18" s="313">
        <v>0.1997</v>
      </c>
      <c r="G18" s="313">
        <v>0.1965</v>
      </c>
      <c r="H18" s="313">
        <v>0.192</v>
      </c>
      <c r="I18" s="313">
        <v>0.1987</v>
      </c>
      <c r="J18" s="314">
        <v>0.2065</v>
      </c>
      <c r="K18" s="314">
        <v>0.2132</v>
      </c>
      <c r="L18" s="314">
        <v>0.2297</v>
      </c>
      <c r="M18" s="314">
        <v>0.2292</v>
      </c>
      <c r="N18" s="314">
        <v>0.2323</v>
      </c>
      <c r="O18" s="314">
        <v>0.2446</v>
      </c>
      <c r="P18" s="314">
        <v>0.2338</v>
      </c>
      <c r="Q18" s="314">
        <v>0.245</v>
      </c>
      <c r="R18" s="314">
        <v>0.2428</v>
      </c>
      <c r="S18" s="314">
        <v>0.2413</v>
      </c>
      <c r="T18" s="314">
        <v>0.234</v>
      </c>
      <c r="U18" s="111">
        <f t="shared" si="0"/>
        <v>-0.03624382207578247</v>
      </c>
      <c r="V18" s="67">
        <v>-0.03624382207578247</v>
      </c>
      <c r="W18" s="67"/>
    </row>
    <row r="19" spans="2:23" ht="12.75" customHeight="1">
      <c r="B19" s="311" t="s">
        <v>42</v>
      </c>
      <c r="C19" s="312">
        <v>0</v>
      </c>
      <c r="D19" s="313">
        <v>0</v>
      </c>
      <c r="E19" s="313">
        <v>0</v>
      </c>
      <c r="F19" s="313">
        <v>0</v>
      </c>
      <c r="G19" s="313">
        <v>0</v>
      </c>
      <c r="H19" s="313">
        <v>0</v>
      </c>
      <c r="I19" s="313">
        <v>0</v>
      </c>
      <c r="J19" s="314">
        <v>0</v>
      </c>
      <c r="K19" s="314">
        <v>0</v>
      </c>
      <c r="L19" s="314">
        <v>0</v>
      </c>
      <c r="M19" s="314">
        <v>0.0564</v>
      </c>
      <c r="N19" s="314">
        <v>0.0558</v>
      </c>
      <c r="O19" s="314">
        <v>0.0552</v>
      </c>
      <c r="P19" s="314">
        <v>0.0586</v>
      </c>
      <c r="Q19" s="314">
        <v>0.0625</v>
      </c>
      <c r="R19" s="314">
        <v>0.0614</v>
      </c>
      <c r="S19" s="314">
        <v>0.059</v>
      </c>
      <c r="T19" s="314">
        <v>0.0592</v>
      </c>
      <c r="U19" s="111">
        <f t="shared" si="0"/>
        <v>-0.03583061889250816</v>
      </c>
      <c r="V19" s="67">
        <v>-0.03583061889250816</v>
      </c>
      <c r="W19" s="67"/>
    </row>
    <row r="20" spans="2:23" ht="12.75" customHeight="1">
      <c r="B20" s="311" t="s">
        <v>13</v>
      </c>
      <c r="C20" s="312">
        <v>0.1047</v>
      </c>
      <c r="D20" s="313">
        <v>0.1099</v>
      </c>
      <c r="E20" s="313">
        <v>0.1154</v>
      </c>
      <c r="F20" s="313">
        <v>0.1032</v>
      </c>
      <c r="G20" s="313">
        <v>0.1181</v>
      </c>
      <c r="H20" s="313">
        <v>0.1211</v>
      </c>
      <c r="I20" s="313">
        <v>0.125</v>
      </c>
      <c r="J20" s="314">
        <v>0.1238</v>
      </c>
      <c r="K20" s="314">
        <v>0.1391</v>
      </c>
      <c r="L20" s="314">
        <v>0.1418</v>
      </c>
      <c r="M20" s="314">
        <v>0.1563</v>
      </c>
      <c r="N20" s="314">
        <v>0.1697</v>
      </c>
      <c r="O20" s="314">
        <v>0.1767</v>
      </c>
      <c r="P20" s="314">
        <v>0.1785</v>
      </c>
      <c r="Q20" s="314">
        <v>0.1767</v>
      </c>
      <c r="R20" s="314">
        <v>0.1771</v>
      </c>
      <c r="S20" s="314">
        <v>0.1716</v>
      </c>
      <c r="T20" s="314">
        <v>0.1723</v>
      </c>
      <c r="U20" s="111">
        <f t="shared" si="0"/>
        <v>-0.02710333145115751</v>
      </c>
      <c r="V20" s="67">
        <v>-0.02710333145115751</v>
      </c>
      <c r="W20" s="67"/>
    </row>
    <row r="21" spans="2:23" ht="12.75" customHeight="1">
      <c r="B21" s="311" t="s">
        <v>22</v>
      </c>
      <c r="C21" s="312">
        <v>39.28</v>
      </c>
      <c r="D21" s="313">
        <v>38.78</v>
      </c>
      <c r="E21" s="313">
        <v>43</v>
      </c>
      <c r="F21" s="313">
        <v>45.06</v>
      </c>
      <c r="G21" s="313">
        <v>46.22</v>
      </c>
      <c r="H21" s="313">
        <v>43.92</v>
      </c>
      <c r="I21" s="313">
        <v>45.3099</v>
      </c>
      <c r="J21" s="314">
        <v>44.9311</v>
      </c>
      <c r="K21" s="314">
        <v>45.7608</v>
      </c>
      <c r="L21" s="314">
        <v>45.8167</v>
      </c>
      <c r="M21" s="314">
        <v>41.3545</v>
      </c>
      <c r="N21" s="314">
        <v>39.4858</v>
      </c>
      <c r="O21" s="314">
        <v>36.8927</v>
      </c>
      <c r="P21" s="314">
        <v>35.5661</v>
      </c>
      <c r="Q21" s="314">
        <v>34.6542</v>
      </c>
      <c r="R21" s="314">
        <v>35.7686</v>
      </c>
      <c r="S21" s="314">
        <v>34.8246</v>
      </c>
      <c r="T21" s="314">
        <v>34.9106</v>
      </c>
      <c r="U21" s="111">
        <f t="shared" si="0"/>
        <v>-0.023987519779918642</v>
      </c>
      <c r="V21" s="67">
        <v>-0.023987519779918642</v>
      </c>
      <c r="W21" s="67"/>
    </row>
    <row r="22" spans="2:23" ht="12.75" customHeight="1">
      <c r="B22" s="316" t="s">
        <v>4</v>
      </c>
      <c r="C22" s="317">
        <v>0.1583</v>
      </c>
      <c r="D22" s="318">
        <v>0.1665</v>
      </c>
      <c r="E22" s="318">
        <v>0.1641</v>
      </c>
      <c r="F22" s="318">
        <v>0.1638</v>
      </c>
      <c r="G22" s="318">
        <v>0.1678</v>
      </c>
      <c r="H22" s="318">
        <v>0.1731</v>
      </c>
      <c r="I22" s="318">
        <v>0.1803</v>
      </c>
      <c r="J22" s="319">
        <v>0.1847</v>
      </c>
      <c r="K22" s="319">
        <v>0.1884</v>
      </c>
      <c r="L22" s="319">
        <v>0.1967</v>
      </c>
      <c r="M22" s="319">
        <v>0.2</v>
      </c>
      <c r="N22" s="319">
        <v>0.2024</v>
      </c>
      <c r="O22" s="319">
        <v>0.204</v>
      </c>
      <c r="P22" s="319">
        <v>0.2075</v>
      </c>
      <c r="Q22" s="319">
        <v>0.209</v>
      </c>
      <c r="R22" s="319">
        <v>0.2103</v>
      </c>
      <c r="S22" s="319">
        <v>0.2052</v>
      </c>
      <c r="T22" s="319">
        <v>0.2054</v>
      </c>
      <c r="U22" s="111">
        <f t="shared" si="0"/>
        <v>-0.023300047551117364</v>
      </c>
      <c r="V22" s="67">
        <v>-0.023300047551117364</v>
      </c>
      <c r="W22" s="67"/>
    </row>
    <row r="23" spans="2:23" ht="12.75" customHeight="1">
      <c r="B23" s="311" t="s">
        <v>7</v>
      </c>
      <c r="C23" s="312">
        <v>0.139</v>
      </c>
      <c r="D23" s="313">
        <v>0.161</v>
      </c>
      <c r="E23" s="313">
        <v>0.161</v>
      </c>
      <c r="F23" s="313">
        <v>0.16</v>
      </c>
      <c r="G23" s="313">
        <v>0.159</v>
      </c>
      <c r="H23" s="313">
        <v>0.1623</v>
      </c>
      <c r="I23" s="313">
        <v>0.1615</v>
      </c>
      <c r="J23" s="314">
        <v>0.171</v>
      </c>
      <c r="K23" s="314">
        <v>0.1655</v>
      </c>
      <c r="L23" s="314">
        <v>0.1868</v>
      </c>
      <c r="M23" s="314">
        <v>0.1808</v>
      </c>
      <c r="N23" s="314">
        <v>0.1725</v>
      </c>
      <c r="O23" s="314">
        <v>0.1628</v>
      </c>
      <c r="P23" s="314">
        <v>0.1751</v>
      </c>
      <c r="Q23" s="314">
        <v>0.1843</v>
      </c>
      <c r="R23" s="314">
        <v>0.1872</v>
      </c>
      <c r="S23" s="314">
        <v>0.187</v>
      </c>
      <c r="T23" s="314">
        <v>0.1834</v>
      </c>
      <c r="U23" s="111">
        <f t="shared" si="0"/>
        <v>-0.020299145299145338</v>
      </c>
      <c r="V23" s="67">
        <v>-0.020299145299145338</v>
      </c>
      <c r="W23" s="67"/>
    </row>
    <row r="24" spans="2:23" ht="12.75" customHeight="1">
      <c r="B24" s="311" t="s">
        <v>37</v>
      </c>
      <c r="C24" s="312">
        <v>0</v>
      </c>
      <c r="D24" s="313">
        <v>0</v>
      </c>
      <c r="E24" s="313">
        <v>0</v>
      </c>
      <c r="F24" s="313">
        <v>0</v>
      </c>
      <c r="G24" s="313">
        <v>0</v>
      </c>
      <c r="H24" s="313">
        <v>0</v>
      </c>
      <c r="I24" s="313">
        <v>0.087</v>
      </c>
      <c r="J24" s="314">
        <v>0.0852</v>
      </c>
      <c r="K24" s="314">
        <v>0.091</v>
      </c>
      <c r="L24" s="314">
        <v>0.095</v>
      </c>
      <c r="M24" s="314">
        <v>0.0956</v>
      </c>
      <c r="N24" s="314">
        <v>0.0988</v>
      </c>
      <c r="O24" s="314">
        <v>0.0985</v>
      </c>
      <c r="P24" s="314">
        <v>0.0988</v>
      </c>
      <c r="Q24" s="314">
        <v>0.0982</v>
      </c>
      <c r="R24" s="314">
        <v>0.0988</v>
      </c>
      <c r="S24" s="314">
        <v>0.0956</v>
      </c>
      <c r="T24" s="314">
        <v>0.097</v>
      </c>
      <c r="U24" s="111">
        <f t="shared" si="0"/>
        <v>-0.018218623481781382</v>
      </c>
      <c r="V24" s="67">
        <v>-0.018218623481781382</v>
      </c>
      <c r="W24" s="67"/>
    </row>
    <row r="25" spans="2:23" ht="12.75" customHeight="1">
      <c r="B25" s="311" t="s">
        <v>26</v>
      </c>
      <c r="C25" s="312">
        <v>0.4394</v>
      </c>
      <c r="D25" s="313">
        <v>0.4581</v>
      </c>
      <c r="E25" s="313">
        <v>0.5063</v>
      </c>
      <c r="F25" s="313">
        <v>0.5403</v>
      </c>
      <c r="G25" s="313">
        <v>0.5366</v>
      </c>
      <c r="H25" s="313">
        <v>0.551</v>
      </c>
      <c r="I25" s="313">
        <v>0.5814</v>
      </c>
      <c r="J25" s="314">
        <v>0.5792</v>
      </c>
      <c r="K25" s="314">
        <v>0.6022</v>
      </c>
      <c r="L25" s="314">
        <v>0.6306</v>
      </c>
      <c r="M25" s="314">
        <v>0.6182</v>
      </c>
      <c r="N25" s="314">
        <v>0.6058</v>
      </c>
      <c r="O25" s="314">
        <v>0.5934</v>
      </c>
      <c r="P25" s="314">
        <v>0.5902</v>
      </c>
      <c r="Q25" s="314">
        <v>0.5977</v>
      </c>
      <c r="R25" s="314">
        <v>0.5991</v>
      </c>
      <c r="S25" s="314">
        <v>0.5819</v>
      </c>
      <c r="T25" s="314">
        <v>0.5892</v>
      </c>
      <c r="U25" s="111">
        <f t="shared" si="0"/>
        <v>-0.016524787180771217</v>
      </c>
      <c r="V25" s="67">
        <v>-0.016524787180771217</v>
      </c>
      <c r="W25" s="67"/>
    </row>
    <row r="26" spans="2:23" ht="12.75" customHeight="1">
      <c r="B26" s="311" t="s">
        <v>19</v>
      </c>
      <c r="C26" s="312">
        <v>0.0588</v>
      </c>
      <c r="D26" s="313">
        <v>0.0709</v>
      </c>
      <c r="E26" s="313">
        <v>0.0743</v>
      </c>
      <c r="F26" s="313">
        <v>0.0743</v>
      </c>
      <c r="G26" s="313">
        <v>0.0743</v>
      </c>
      <c r="H26" s="313">
        <v>0.0743</v>
      </c>
      <c r="I26" s="313">
        <v>0.0826</v>
      </c>
      <c r="J26" s="314">
        <v>0.0947</v>
      </c>
      <c r="K26" s="314">
        <v>0.0965</v>
      </c>
      <c r="L26" s="314">
        <v>0.0953</v>
      </c>
      <c r="M26" s="314">
        <v>0.0965</v>
      </c>
      <c r="N26" s="314">
        <v>0.0954</v>
      </c>
      <c r="O26" s="314">
        <v>0.1365</v>
      </c>
      <c r="P26" s="314">
        <v>0.1301</v>
      </c>
      <c r="Q26" s="314">
        <v>0.1635</v>
      </c>
      <c r="R26" s="314">
        <v>0.165</v>
      </c>
      <c r="S26" s="314">
        <v>0.1628</v>
      </c>
      <c r="T26" s="314">
        <v>0.1624</v>
      </c>
      <c r="U26" s="111">
        <f t="shared" si="0"/>
        <v>-0.01575757575757586</v>
      </c>
      <c r="V26" s="67">
        <v>-0.01575757575757586</v>
      </c>
      <c r="W26" s="67"/>
    </row>
    <row r="27" spans="2:23" ht="12.75" customHeight="1">
      <c r="B27" s="311" t="s">
        <v>164</v>
      </c>
      <c r="C27" s="312">
        <v>0</v>
      </c>
      <c r="D27" s="313">
        <v>0</v>
      </c>
      <c r="E27" s="313">
        <v>0</v>
      </c>
      <c r="F27" s="313">
        <v>0</v>
      </c>
      <c r="G27" s="313">
        <v>0</v>
      </c>
      <c r="H27" s="313">
        <v>0</v>
      </c>
      <c r="I27" s="313">
        <v>0</v>
      </c>
      <c r="J27" s="314">
        <v>0</v>
      </c>
      <c r="K27" s="314">
        <v>0</v>
      </c>
      <c r="L27" s="314">
        <v>4.8688</v>
      </c>
      <c r="M27" s="314">
        <v>4.9899</v>
      </c>
      <c r="N27" s="314">
        <v>4.8026</v>
      </c>
      <c r="O27" s="314">
        <v>4.8394</v>
      </c>
      <c r="P27" s="314">
        <v>5.0676</v>
      </c>
      <c r="Q27" s="314">
        <v>5.0844</v>
      </c>
      <c r="R27" s="314">
        <v>5.145</v>
      </c>
      <c r="S27" s="314">
        <v>5.0692</v>
      </c>
      <c r="T27" s="314">
        <v>5.0906</v>
      </c>
      <c r="U27" s="111">
        <f t="shared" si="0"/>
        <v>-0.010573372206025167</v>
      </c>
      <c r="V27" s="67">
        <v>-0.010573372206025167</v>
      </c>
      <c r="W27" s="67"/>
    </row>
    <row r="28" spans="2:23" ht="12.75" customHeight="1">
      <c r="B28" s="320" t="s">
        <v>5</v>
      </c>
      <c r="C28" s="317">
        <v>0.1646</v>
      </c>
      <c r="D28" s="318">
        <v>0.172</v>
      </c>
      <c r="E28" s="318">
        <v>0.1736</v>
      </c>
      <c r="F28" s="318">
        <v>0.1731</v>
      </c>
      <c r="G28" s="318">
        <v>0.1769</v>
      </c>
      <c r="H28" s="318">
        <v>0.1821</v>
      </c>
      <c r="I28" s="318">
        <v>0.1904</v>
      </c>
      <c r="J28" s="319">
        <v>0.1949</v>
      </c>
      <c r="K28" s="319">
        <v>0.1977</v>
      </c>
      <c r="L28" s="319">
        <v>0.2061</v>
      </c>
      <c r="M28" s="319">
        <v>0.2116</v>
      </c>
      <c r="N28" s="319">
        <v>0.2152</v>
      </c>
      <c r="O28" s="319">
        <v>0.2168</v>
      </c>
      <c r="P28" s="319">
        <v>0.221</v>
      </c>
      <c r="Q28" s="319">
        <v>0.2202</v>
      </c>
      <c r="R28" s="319">
        <v>0.2209</v>
      </c>
      <c r="S28" s="319">
        <v>0.2184</v>
      </c>
      <c r="T28" s="319">
        <v>0.2204</v>
      </c>
      <c r="U28" s="111">
        <f t="shared" si="0"/>
        <v>-0.002263467632412808</v>
      </c>
      <c r="V28" s="67">
        <v>-0.002263467632412808</v>
      </c>
      <c r="W28" s="67"/>
    </row>
    <row r="29" spans="2:23" ht="12.75" customHeight="1">
      <c r="B29" s="311" t="s">
        <v>29</v>
      </c>
      <c r="C29" s="312">
        <v>0.1147</v>
      </c>
      <c r="D29" s="313">
        <v>0.1156</v>
      </c>
      <c r="E29" s="313">
        <v>0.1346</v>
      </c>
      <c r="F29" s="313">
        <v>0.1341</v>
      </c>
      <c r="G29" s="313">
        <v>0.1401</v>
      </c>
      <c r="H29" s="313">
        <v>0.1426</v>
      </c>
      <c r="I29" s="313">
        <v>0.1441</v>
      </c>
      <c r="J29" s="314">
        <v>0.1492</v>
      </c>
      <c r="K29" s="314">
        <v>0.1542</v>
      </c>
      <c r="L29" s="314">
        <v>0.1542</v>
      </c>
      <c r="M29" s="314">
        <v>0.161</v>
      </c>
      <c r="N29" s="314">
        <v>0.1657</v>
      </c>
      <c r="O29" s="314">
        <v>0.163</v>
      </c>
      <c r="P29" s="314">
        <v>0.1632</v>
      </c>
      <c r="Q29" s="314">
        <v>0.1589</v>
      </c>
      <c r="R29" s="314">
        <v>0.1631</v>
      </c>
      <c r="S29" s="314">
        <v>0.1618</v>
      </c>
      <c r="T29" s="314">
        <v>0.1629</v>
      </c>
      <c r="U29" s="111">
        <f t="shared" si="0"/>
        <v>-0.0012262415695892814</v>
      </c>
      <c r="V29" s="67">
        <v>-0.0012262415695892814</v>
      </c>
      <c r="W29" s="67"/>
    </row>
    <row r="30" spans="2:23" ht="12.75" customHeight="1">
      <c r="B30" s="311" t="s">
        <v>39</v>
      </c>
      <c r="C30" s="312">
        <v>0</v>
      </c>
      <c r="D30" s="313">
        <v>0</v>
      </c>
      <c r="E30" s="313">
        <v>0</v>
      </c>
      <c r="F30" s="313">
        <v>0</v>
      </c>
      <c r="G30" s="313">
        <v>0</v>
      </c>
      <c r="H30" s="313">
        <v>0</v>
      </c>
      <c r="I30" s="313">
        <v>16.2</v>
      </c>
      <c r="J30" s="314">
        <v>16.2</v>
      </c>
      <c r="K30" s="314">
        <v>16.2</v>
      </c>
      <c r="L30" s="314">
        <v>16.2</v>
      </c>
      <c r="M30" s="314">
        <v>16.2</v>
      </c>
      <c r="N30" s="314">
        <v>16.2</v>
      </c>
      <c r="O30" s="314">
        <v>16.2</v>
      </c>
      <c r="P30" s="314">
        <v>16.2</v>
      </c>
      <c r="Q30" s="314">
        <v>11.4</v>
      </c>
      <c r="R30" s="314">
        <v>11.4</v>
      </c>
      <c r="S30" s="314">
        <v>11.4</v>
      </c>
      <c r="T30" s="314">
        <v>11.4</v>
      </c>
      <c r="U30" s="111">
        <f t="shared" si="0"/>
        <v>0</v>
      </c>
      <c r="V30" s="67">
        <v>0</v>
      </c>
      <c r="W30" s="67"/>
    </row>
    <row r="31" spans="2:23" ht="12.75" customHeight="1">
      <c r="B31" s="311" t="s">
        <v>33</v>
      </c>
      <c r="C31" s="312">
        <v>0.113</v>
      </c>
      <c r="D31" s="313">
        <v>0.131</v>
      </c>
      <c r="E31" s="313">
        <v>0.131</v>
      </c>
      <c r="F31" s="313">
        <v>0.125</v>
      </c>
      <c r="G31" s="313">
        <v>0.1206</v>
      </c>
      <c r="H31" s="313">
        <v>0.1226</v>
      </c>
      <c r="I31" s="313">
        <v>0.1244</v>
      </c>
      <c r="J31" s="314">
        <v>0.1374</v>
      </c>
      <c r="K31" s="314">
        <v>0.1383</v>
      </c>
      <c r="L31" s="314">
        <v>0.1427</v>
      </c>
      <c r="M31" s="314">
        <v>0.1481</v>
      </c>
      <c r="N31" s="314">
        <v>0.1523</v>
      </c>
      <c r="O31" s="314">
        <v>0.1575</v>
      </c>
      <c r="P31" s="314">
        <v>0.1593</v>
      </c>
      <c r="Q31" s="314">
        <v>0.1556</v>
      </c>
      <c r="R31" s="314">
        <v>0.1571</v>
      </c>
      <c r="S31" s="314">
        <v>0.1519</v>
      </c>
      <c r="T31" s="314">
        <v>0.1574</v>
      </c>
      <c r="U31" s="111">
        <f t="shared" si="0"/>
        <v>0.0019096117122852085</v>
      </c>
      <c r="V31" s="67">
        <v>0.0019096117122852085</v>
      </c>
      <c r="W31" s="67"/>
    </row>
    <row r="32" spans="2:23" ht="12.75" customHeight="1">
      <c r="B32" s="311" t="s">
        <v>16</v>
      </c>
      <c r="C32" s="312">
        <v>0.72</v>
      </c>
      <c r="D32" s="313">
        <v>0.85</v>
      </c>
      <c r="E32" s="313">
        <v>0.85</v>
      </c>
      <c r="F32" s="313">
        <v>0.85</v>
      </c>
      <c r="G32" s="313">
        <v>0.836</v>
      </c>
      <c r="H32" s="313">
        <v>0.843</v>
      </c>
      <c r="I32" s="313">
        <v>0.841</v>
      </c>
      <c r="J32" s="314">
        <v>0.857</v>
      </c>
      <c r="K32" s="314">
        <v>0.9109</v>
      </c>
      <c r="L32" s="314">
        <v>1.0379</v>
      </c>
      <c r="M32" s="314">
        <v>1.0386</v>
      </c>
      <c r="N32" s="314">
        <v>1.024</v>
      </c>
      <c r="O32" s="314">
        <v>1.0004</v>
      </c>
      <c r="P32" s="314">
        <v>1.012</v>
      </c>
      <c r="Q32" s="314">
        <v>1.0043</v>
      </c>
      <c r="R32" s="314">
        <v>0.9972</v>
      </c>
      <c r="S32" s="314">
        <v>0.9912</v>
      </c>
      <c r="T32" s="314">
        <v>0.9993</v>
      </c>
      <c r="U32" s="111">
        <f t="shared" si="0"/>
        <v>0.002105896510228522</v>
      </c>
      <c r="V32" s="67">
        <v>0.002105896510228522</v>
      </c>
      <c r="W32" s="67"/>
    </row>
    <row r="33" spans="2:23" ht="12.75" customHeight="1">
      <c r="B33" s="311" t="s">
        <v>23</v>
      </c>
      <c r="C33" s="312">
        <v>0.0993</v>
      </c>
      <c r="D33" s="313">
        <v>0.1536</v>
      </c>
      <c r="E33" s="313">
        <v>0.1708</v>
      </c>
      <c r="F33" s="313">
        <v>0.1513</v>
      </c>
      <c r="G33" s="313">
        <v>0.1647</v>
      </c>
      <c r="H33" s="313">
        <v>0.1653</v>
      </c>
      <c r="I33" s="313">
        <v>0.1651</v>
      </c>
      <c r="J33" s="314">
        <v>0.1666</v>
      </c>
      <c r="K33" s="314">
        <v>0.1673</v>
      </c>
      <c r="L33" s="314">
        <v>0.1678</v>
      </c>
      <c r="M33" s="314">
        <v>0.1664</v>
      </c>
      <c r="N33" s="314">
        <v>0.1689</v>
      </c>
      <c r="O33" s="314">
        <v>0.1474</v>
      </c>
      <c r="P33" s="314">
        <v>0.1248</v>
      </c>
      <c r="Q33" s="314">
        <v>0.1257</v>
      </c>
      <c r="R33" s="314">
        <v>0.1269</v>
      </c>
      <c r="S33" s="314">
        <v>0.1257</v>
      </c>
      <c r="T33" s="314">
        <v>0.1274</v>
      </c>
      <c r="U33" s="111">
        <f t="shared" si="0"/>
        <v>0.003940110323088941</v>
      </c>
      <c r="V33" s="67">
        <v>0.003940110323088941</v>
      </c>
      <c r="W33" s="67"/>
    </row>
    <row r="34" spans="2:23" ht="12.75" customHeight="1">
      <c r="B34" s="311" t="s">
        <v>8</v>
      </c>
      <c r="C34" s="312">
        <v>3.53</v>
      </c>
      <c r="D34" s="313">
        <v>3.53</v>
      </c>
      <c r="E34" s="313">
        <v>3.95</v>
      </c>
      <c r="F34" s="313">
        <v>3.95</v>
      </c>
      <c r="G34" s="313">
        <v>3.85</v>
      </c>
      <c r="H34" s="313">
        <v>3.85</v>
      </c>
      <c r="I34" s="313">
        <v>4.04</v>
      </c>
      <c r="J34" s="314">
        <v>4.04</v>
      </c>
      <c r="K34" s="314">
        <v>4.19</v>
      </c>
      <c r="L34" s="314">
        <v>4.19</v>
      </c>
      <c r="M34" s="314">
        <v>4.32</v>
      </c>
      <c r="N34" s="314">
        <v>4.32</v>
      </c>
      <c r="O34" s="314">
        <v>3.81</v>
      </c>
      <c r="P34" s="314">
        <v>3.81</v>
      </c>
      <c r="Q34" s="314">
        <v>3.81</v>
      </c>
      <c r="R34" s="314">
        <v>3.81</v>
      </c>
      <c r="S34" s="314">
        <v>3.84</v>
      </c>
      <c r="T34" s="314">
        <v>3.84</v>
      </c>
      <c r="U34" s="111">
        <f t="shared" si="0"/>
        <v>0.007874015748031482</v>
      </c>
      <c r="V34" s="67">
        <v>0.007874015748031482</v>
      </c>
      <c r="W34" s="67"/>
    </row>
    <row r="35" spans="2:23" ht="12.75" customHeight="1">
      <c r="B35" s="311" t="s">
        <v>31</v>
      </c>
      <c r="C35" s="312">
        <v>0.1223</v>
      </c>
      <c r="D35" s="313">
        <v>0.1273</v>
      </c>
      <c r="E35" s="313">
        <v>0.1296</v>
      </c>
      <c r="F35" s="313">
        <v>0.1289</v>
      </c>
      <c r="G35" s="313">
        <v>0.1325</v>
      </c>
      <c r="H35" s="313">
        <v>0.137</v>
      </c>
      <c r="I35" s="313">
        <v>0.154</v>
      </c>
      <c r="J35" s="314">
        <v>0.1573</v>
      </c>
      <c r="K35" s="314">
        <v>0.1549</v>
      </c>
      <c r="L35" s="314">
        <v>0.1559</v>
      </c>
      <c r="M35" s="314">
        <v>0.1578</v>
      </c>
      <c r="N35" s="314">
        <v>0.1559</v>
      </c>
      <c r="O35" s="314">
        <v>0.1563</v>
      </c>
      <c r="P35" s="314">
        <v>0.1538</v>
      </c>
      <c r="Q35" s="314">
        <v>0.1552</v>
      </c>
      <c r="R35" s="314">
        <v>0.153</v>
      </c>
      <c r="S35" s="314">
        <v>0.1541</v>
      </c>
      <c r="T35" s="314">
        <v>0.1545</v>
      </c>
      <c r="U35" s="111">
        <f t="shared" si="0"/>
        <v>0.009803921568627416</v>
      </c>
      <c r="V35" s="67">
        <v>0.009803921568627416</v>
      </c>
      <c r="W35" s="67"/>
    </row>
    <row r="36" spans="2:23" ht="12.75" customHeight="1">
      <c r="B36" s="311" t="s">
        <v>10</v>
      </c>
      <c r="C36" s="312">
        <v>0.2148</v>
      </c>
      <c r="D36" s="313">
        <v>0.2195</v>
      </c>
      <c r="E36" s="313">
        <v>0.2282</v>
      </c>
      <c r="F36" s="313">
        <v>0.2294</v>
      </c>
      <c r="G36" s="313">
        <v>0.2375</v>
      </c>
      <c r="H36" s="313">
        <v>0.2438</v>
      </c>
      <c r="I36" s="313">
        <v>0.2528</v>
      </c>
      <c r="J36" s="314">
        <v>0.2531</v>
      </c>
      <c r="K36" s="314">
        <v>0.2595</v>
      </c>
      <c r="L36" s="314">
        <v>0.2676</v>
      </c>
      <c r="M36" s="314">
        <v>0.2919</v>
      </c>
      <c r="N36" s="314">
        <v>0.2921</v>
      </c>
      <c r="O36" s="314">
        <v>0.2981</v>
      </c>
      <c r="P36" s="314">
        <v>0.2974</v>
      </c>
      <c r="Q36" s="314">
        <v>0.2951</v>
      </c>
      <c r="R36" s="314">
        <v>0.2946</v>
      </c>
      <c r="S36" s="314">
        <v>0.2969</v>
      </c>
      <c r="T36" s="314">
        <v>0.2977</v>
      </c>
      <c r="U36" s="111">
        <f t="shared" si="0"/>
        <v>0.010522742701968957</v>
      </c>
      <c r="V36" s="67">
        <v>0.010522742701968957</v>
      </c>
      <c r="W36" s="67"/>
    </row>
    <row r="37" spans="2:23" ht="12.75" customHeight="1">
      <c r="B37" s="311" t="s">
        <v>9</v>
      </c>
      <c r="C37" s="312">
        <v>1.9646</v>
      </c>
      <c r="D37" s="313">
        <v>2.0763</v>
      </c>
      <c r="E37" s="313">
        <v>2.0102</v>
      </c>
      <c r="F37" s="313">
        <v>1.9018</v>
      </c>
      <c r="G37" s="313">
        <v>1.9874</v>
      </c>
      <c r="H37" s="313">
        <v>2.0178</v>
      </c>
      <c r="I37" s="313">
        <v>2.1685</v>
      </c>
      <c r="J37" s="314">
        <v>2.2155</v>
      </c>
      <c r="K37" s="314">
        <v>2.228</v>
      </c>
      <c r="L37" s="314">
        <v>2.215</v>
      </c>
      <c r="M37" s="314">
        <v>2.2372</v>
      </c>
      <c r="N37" s="314">
        <v>2.1895</v>
      </c>
      <c r="O37" s="314">
        <v>2.2699</v>
      </c>
      <c r="P37" s="314">
        <v>2.2606</v>
      </c>
      <c r="Q37" s="314">
        <v>2.2876</v>
      </c>
      <c r="R37" s="314">
        <v>2.2699</v>
      </c>
      <c r="S37" s="314">
        <v>2.3007</v>
      </c>
      <c r="T37" s="314">
        <v>2.2948</v>
      </c>
      <c r="U37" s="111">
        <f t="shared" si="0"/>
        <v>0.01096964623992247</v>
      </c>
      <c r="V37" s="67">
        <v>0.01096964623992247</v>
      </c>
      <c r="W37" s="67"/>
    </row>
    <row r="38" spans="2:23" ht="12.75" customHeight="1">
      <c r="B38" s="311" t="s">
        <v>30</v>
      </c>
      <c r="C38" s="312">
        <v>4.58</v>
      </c>
      <c r="D38" s="313">
        <v>4.63</v>
      </c>
      <c r="E38" s="313">
        <v>0.154</v>
      </c>
      <c r="F38" s="313">
        <v>0.156</v>
      </c>
      <c r="G38" s="313">
        <v>0.152</v>
      </c>
      <c r="H38" s="313">
        <v>0.1637</v>
      </c>
      <c r="I38" s="313">
        <v>0.1682</v>
      </c>
      <c r="J38" s="314">
        <v>0.171</v>
      </c>
      <c r="K38" s="314">
        <v>0.1716</v>
      </c>
      <c r="L38" s="314">
        <v>0.1722</v>
      </c>
      <c r="M38" s="314">
        <v>0.1698</v>
      </c>
      <c r="N38" s="314">
        <v>0.1678</v>
      </c>
      <c r="O38" s="314">
        <v>0.1507</v>
      </c>
      <c r="P38" s="314">
        <v>0.1523</v>
      </c>
      <c r="Q38" s="314">
        <v>0.1506</v>
      </c>
      <c r="R38" s="314">
        <v>0.1517</v>
      </c>
      <c r="S38" s="314">
        <v>0.1423</v>
      </c>
      <c r="T38" s="314">
        <v>0.1537</v>
      </c>
      <c r="U38" s="111">
        <f t="shared" si="0"/>
        <v>0.013183915622940079</v>
      </c>
      <c r="V38" s="67">
        <v>0.013183915622940079</v>
      </c>
      <c r="W38" s="67"/>
    </row>
    <row r="39" spans="2:23" ht="12.75" customHeight="1">
      <c r="B39" s="311" t="s">
        <v>25</v>
      </c>
      <c r="C39" s="312">
        <v>0.1779</v>
      </c>
      <c r="D39" s="313">
        <v>0.1772</v>
      </c>
      <c r="E39" s="313">
        <v>0.1909</v>
      </c>
      <c r="F39" s="313">
        <v>0.1909</v>
      </c>
      <c r="G39" s="313">
        <v>0.1967</v>
      </c>
      <c r="H39" s="313">
        <v>0.193</v>
      </c>
      <c r="I39" s="313">
        <v>0.1986</v>
      </c>
      <c r="J39" s="314">
        <v>0.1965</v>
      </c>
      <c r="K39" s="314">
        <v>0.1975</v>
      </c>
      <c r="L39" s="314">
        <v>0.2024</v>
      </c>
      <c r="M39" s="314">
        <v>0.2082</v>
      </c>
      <c r="N39" s="314">
        <v>0.2018</v>
      </c>
      <c r="O39" s="314">
        <v>0.2021</v>
      </c>
      <c r="P39" s="314">
        <v>0.1987</v>
      </c>
      <c r="Q39" s="314">
        <v>0.2009</v>
      </c>
      <c r="R39" s="314">
        <v>0.1983</v>
      </c>
      <c r="S39" s="314">
        <v>0.2034</v>
      </c>
      <c r="T39" s="314">
        <v>0.201</v>
      </c>
      <c r="U39" s="111">
        <f t="shared" si="0"/>
        <v>0.013615733736762614</v>
      </c>
      <c r="V39" s="67">
        <v>0.013615733736762614</v>
      </c>
      <c r="W39" s="67"/>
    </row>
    <row r="40" spans="2:23" ht="12.75" customHeight="1">
      <c r="B40" s="311" t="s">
        <v>15</v>
      </c>
      <c r="C40" s="312">
        <v>0.1213</v>
      </c>
      <c r="D40" s="313">
        <v>0.1203</v>
      </c>
      <c r="E40" s="313">
        <v>0.1206</v>
      </c>
      <c r="F40" s="313">
        <v>0.1207</v>
      </c>
      <c r="G40" s="313">
        <v>0.1283</v>
      </c>
      <c r="H40" s="313">
        <v>0.135</v>
      </c>
      <c r="I40" s="313">
        <v>0.1383</v>
      </c>
      <c r="J40" s="314">
        <v>0.1422</v>
      </c>
      <c r="K40" s="314">
        <v>0.1392</v>
      </c>
      <c r="L40" s="314">
        <v>0.1501</v>
      </c>
      <c r="M40" s="314">
        <v>0.1524</v>
      </c>
      <c r="N40" s="314">
        <v>0.1596</v>
      </c>
      <c r="O40" s="314">
        <v>0.1585</v>
      </c>
      <c r="P40" s="314">
        <v>0.1702</v>
      </c>
      <c r="Q40" s="314">
        <v>0.1676</v>
      </c>
      <c r="R40" s="314">
        <v>0.1682</v>
      </c>
      <c r="S40" s="314">
        <v>0.1685</v>
      </c>
      <c r="T40" s="314">
        <v>0.1711</v>
      </c>
      <c r="U40" s="111">
        <f t="shared" si="0"/>
        <v>0.017241379310344973</v>
      </c>
      <c r="V40" s="67">
        <v>0.017241379310344973</v>
      </c>
      <c r="W40" s="67"/>
    </row>
    <row r="41" spans="2:23" ht="12.75" customHeight="1">
      <c r="B41" s="311" t="s">
        <v>43</v>
      </c>
      <c r="C41" s="312">
        <v>0</v>
      </c>
      <c r="D41" s="313">
        <v>0</v>
      </c>
      <c r="E41" s="313">
        <v>0</v>
      </c>
      <c r="F41" s="313">
        <v>0</v>
      </c>
      <c r="G41" s="313">
        <v>0.1453</v>
      </c>
      <c r="H41" s="313">
        <v>0.1441</v>
      </c>
      <c r="I41" s="313">
        <v>0.1461</v>
      </c>
      <c r="J41" s="314">
        <v>0.1539</v>
      </c>
      <c r="K41" s="314">
        <v>0.1565</v>
      </c>
      <c r="L41" s="314">
        <v>0.1575</v>
      </c>
      <c r="M41" s="314">
        <v>0.1574</v>
      </c>
      <c r="N41" s="314">
        <v>0.156</v>
      </c>
      <c r="O41" s="314">
        <v>0.155</v>
      </c>
      <c r="P41" s="314">
        <v>0.1578</v>
      </c>
      <c r="Q41" s="314">
        <v>0.1588</v>
      </c>
      <c r="R41" s="314">
        <v>0.162</v>
      </c>
      <c r="S41" s="314">
        <v>0.1626</v>
      </c>
      <c r="T41" s="314">
        <v>0.165</v>
      </c>
      <c r="U41" s="111">
        <f t="shared" si="0"/>
        <v>0.0185185185185186</v>
      </c>
      <c r="V41" s="67">
        <v>0.0185185185185186</v>
      </c>
      <c r="W41" s="67"/>
    </row>
    <row r="42" spans="2:23" ht="12.75" customHeight="1">
      <c r="B42" s="311" t="s">
        <v>34</v>
      </c>
      <c r="C42" s="312">
        <v>0</v>
      </c>
      <c r="D42" s="313">
        <v>0</v>
      </c>
      <c r="E42" s="313">
        <v>0</v>
      </c>
      <c r="F42" s="313">
        <v>0</v>
      </c>
      <c r="G42" s="313">
        <v>0</v>
      </c>
      <c r="H42" s="313">
        <v>0</v>
      </c>
      <c r="I42" s="313">
        <v>0</v>
      </c>
      <c r="J42" s="314">
        <v>0</v>
      </c>
      <c r="K42" s="314">
        <v>18.0984</v>
      </c>
      <c r="L42" s="314">
        <v>18.4513</v>
      </c>
      <c r="M42" s="314">
        <v>17.15</v>
      </c>
      <c r="N42" s="314">
        <v>17.35</v>
      </c>
      <c r="O42" s="314">
        <v>17.64</v>
      </c>
      <c r="P42" s="314">
        <v>17.86</v>
      </c>
      <c r="Q42" s="314">
        <v>17.84</v>
      </c>
      <c r="R42" s="314">
        <v>18.1836</v>
      </c>
      <c r="S42" s="314">
        <v>18.4496</v>
      </c>
      <c r="T42" s="314">
        <v>18.758</v>
      </c>
      <c r="U42" s="111">
        <f t="shared" si="0"/>
        <v>0.031588904287379815</v>
      </c>
      <c r="V42" s="67">
        <v>0.031588904287379815</v>
      </c>
      <c r="W42" s="67"/>
    </row>
    <row r="43" spans="2:23" ht="12.75" customHeight="1">
      <c r="B43" s="311" t="s">
        <v>27</v>
      </c>
      <c r="C43" s="312">
        <v>0.1482</v>
      </c>
      <c r="D43" s="313">
        <v>0.1525</v>
      </c>
      <c r="E43" s="313">
        <v>0.1508</v>
      </c>
      <c r="F43" s="313">
        <v>0.1594</v>
      </c>
      <c r="G43" s="313">
        <v>0.1584</v>
      </c>
      <c r="H43" s="313">
        <v>0.1666</v>
      </c>
      <c r="I43" s="313">
        <v>0.1654</v>
      </c>
      <c r="J43" s="314">
        <v>0.1881</v>
      </c>
      <c r="K43" s="314">
        <v>0.1993</v>
      </c>
      <c r="L43" s="314">
        <v>0.2063</v>
      </c>
      <c r="M43" s="314">
        <v>0.2081</v>
      </c>
      <c r="N43" s="314">
        <v>0.2131</v>
      </c>
      <c r="O43" s="314">
        <v>0.2175</v>
      </c>
      <c r="P43" s="314">
        <v>0.2231</v>
      </c>
      <c r="Q43" s="314">
        <v>0.2279</v>
      </c>
      <c r="R43" s="314">
        <v>0.2285</v>
      </c>
      <c r="S43" s="314">
        <v>0.235</v>
      </c>
      <c r="T43" s="314">
        <v>0.2364</v>
      </c>
      <c r="U43" s="111">
        <f t="shared" si="0"/>
        <v>0.03457330415754911</v>
      </c>
      <c r="V43" s="67">
        <v>0.03457330415754911</v>
      </c>
      <c r="W43" s="67"/>
    </row>
    <row r="44" spans="2:23" ht="12.75" customHeight="1">
      <c r="B44" s="311" t="s">
        <v>40</v>
      </c>
      <c r="C44" s="312">
        <v>0</v>
      </c>
      <c r="D44" s="313">
        <v>0</v>
      </c>
      <c r="E44" s="313">
        <v>0</v>
      </c>
      <c r="F44" s="313">
        <v>0</v>
      </c>
      <c r="G44" s="313">
        <v>0</v>
      </c>
      <c r="H44" s="313">
        <v>0</v>
      </c>
      <c r="I44" s="313">
        <v>0</v>
      </c>
      <c r="J44" s="314">
        <v>0</v>
      </c>
      <c r="K44" s="314">
        <v>0</v>
      </c>
      <c r="L44" s="314">
        <v>0</v>
      </c>
      <c r="M44" s="314">
        <v>6.3132</v>
      </c>
      <c r="N44" s="314">
        <v>6.9484</v>
      </c>
      <c r="O44" s="314">
        <v>7.0214</v>
      </c>
      <c r="P44" s="314">
        <v>7.0836</v>
      </c>
      <c r="Q44" s="314">
        <v>6.9625</v>
      </c>
      <c r="R44" s="314">
        <v>7.7777</v>
      </c>
      <c r="S44" s="314">
        <v>7.8742</v>
      </c>
      <c r="T44" s="314">
        <v>8.0654</v>
      </c>
      <c r="U44" s="111">
        <f t="shared" si="0"/>
        <v>0.03699036990369908</v>
      </c>
      <c r="V44" s="67">
        <v>0.03699036990369908</v>
      </c>
      <c r="W44" s="67"/>
    </row>
    <row r="45" spans="2:23" ht="12.75" customHeight="1">
      <c r="B45" s="311" t="s">
        <v>44</v>
      </c>
      <c r="C45" s="312">
        <v>0</v>
      </c>
      <c r="D45" s="313">
        <v>0</v>
      </c>
      <c r="E45" s="313">
        <v>0</v>
      </c>
      <c r="F45" s="313">
        <v>0</v>
      </c>
      <c r="G45" s="313">
        <v>0</v>
      </c>
      <c r="H45" s="313">
        <v>0</v>
      </c>
      <c r="I45" s="313">
        <v>0</v>
      </c>
      <c r="J45" s="314">
        <v>0</v>
      </c>
      <c r="K45" s="314">
        <v>0</v>
      </c>
      <c r="L45" s="314">
        <v>0</v>
      </c>
      <c r="M45" s="314">
        <v>0</v>
      </c>
      <c r="N45" s="314">
        <v>0</v>
      </c>
      <c r="O45" s="314">
        <v>0</v>
      </c>
      <c r="P45" s="314">
        <v>0</v>
      </c>
      <c r="Q45" s="314">
        <v>1.6528</v>
      </c>
      <c r="R45" s="314">
        <v>1.903</v>
      </c>
      <c r="S45" s="314">
        <v>2.14</v>
      </c>
      <c r="T45" s="314">
        <v>2.0185</v>
      </c>
      <c r="U45" s="111">
        <f t="shared" si="0"/>
        <v>0.06069364161849711</v>
      </c>
      <c r="V45" s="67">
        <v>0.06069364161849711</v>
      </c>
      <c r="W45" s="67"/>
    </row>
    <row r="46" spans="2:23" ht="12.75" customHeight="1">
      <c r="B46" s="311" t="s">
        <v>41</v>
      </c>
      <c r="C46" s="312">
        <v>0.1884</v>
      </c>
      <c r="D46" s="313">
        <v>0.2353</v>
      </c>
      <c r="E46" s="313">
        <v>0.2463</v>
      </c>
      <c r="F46" s="313">
        <v>0.2562</v>
      </c>
      <c r="G46" s="313">
        <v>0.2712</v>
      </c>
      <c r="H46" s="313">
        <v>0.271</v>
      </c>
      <c r="I46" s="313">
        <v>0.269</v>
      </c>
      <c r="J46" s="314">
        <v>0.2822</v>
      </c>
      <c r="K46" s="314">
        <v>0.3059</v>
      </c>
      <c r="L46" s="314">
        <v>0.3368</v>
      </c>
      <c r="M46" s="314">
        <v>0.356</v>
      </c>
      <c r="N46" s="314">
        <v>0.3523</v>
      </c>
      <c r="O46" s="314">
        <v>0.3537</v>
      </c>
      <c r="P46" s="314">
        <v>0.3731</v>
      </c>
      <c r="Q46" s="314">
        <v>0.3894</v>
      </c>
      <c r="R46" s="314">
        <v>0.3888</v>
      </c>
      <c r="S46" s="314">
        <v>0.4128</v>
      </c>
      <c r="T46" s="314">
        <v>0.4131</v>
      </c>
      <c r="U46" s="111">
        <f t="shared" si="0"/>
        <v>0.06250000000000022</v>
      </c>
      <c r="V46" s="67">
        <v>0.06250000000000022</v>
      </c>
      <c r="W46" s="67"/>
    </row>
    <row r="47" spans="2:23" ht="12" customHeight="1">
      <c r="B47" s="311" t="s">
        <v>32</v>
      </c>
      <c r="C47" s="312">
        <v>1.592</v>
      </c>
      <c r="D47" s="313">
        <v>1.72</v>
      </c>
      <c r="E47" s="313">
        <v>1.74</v>
      </c>
      <c r="F47" s="313">
        <v>1.71</v>
      </c>
      <c r="G47" s="313">
        <v>1.8</v>
      </c>
      <c r="H47" s="313">
        <v>1.82</v>
      </c>
      <c r="I47" s="313">
        <v>1.87</v>
      </c>
      <c r="J47" s="314">
        <v>1.8641</v>
      </c>
      <c r="K47" s="314">
        <v>1.8003</v>
      </c>
      <c r="L47" s="314">
        <v>1.7767</v>
      </c>
      <c r="M47" s="314">
        <v>1.7921</v>
      </c>
      <c r="N47" s="314">
        <v>1.7941</v>
      </c>
      <c r="O47" s="314">
        <v>1.7611</v>
      </c>
      <c r="P47" s="314">
        <v>1.725</v>
      </c>
      <c r="Q47" s="314">
        <v>1.7286</v>
      </c>
      <c r="R47" s="314">
        <v>1.7547</v>
      </c>
      <c r="S47" s="314">
        <v>1.7616</v>
      </c>
      <c r="T47" s="314">
        <v>1.8901</v>
      </c>
      <c r="U47" s="111">
        <f t="shared" si="0"/>
        <v>0.07716418761041766</v>
      </c>
      <c r="V47" s="67">
        <v>0.07716418761041766</v>
      </c>
      <c r="W47" s="67"/>
    </row>
    <row r="48" spans="2:23" ht="12" customHeight="1">
      <c r="B48" s="311" t="s">
        <v>36</v>
      </c>
      <c r="C48" s="312">
        <v>1.303</v>
      </c>
      <c r="D48" s="313">
        <v>1.4446</v>
      </c>
      <c r="E48" s="313">
        <v>1.392</v>
      </c>
      <c r="F48" s="313">
        <v>1.339</v>
      </c>
      <c r="G48" s="313">
        <v>1.623</v>
      </c>
      <c r="H48" s="313">
        <v>1.526</v>
      </c>
      <c r="I48" s="313">
        <v>1.669</v>
      </c>
      <c r="J48" s="314">
        <v>1.452</v>
      </c>
      <c r="K48" s="314">
        <v>1.4245</v>
      </c>
      <c r="L48" s="314">
        <v>1.3098</v>
      </c>
      <c r="M48" s="314">
        <v>1.4358</v>
      </c>
      <c r="N48" s="314">
        <v>1.4371</v>
      </c>
      <c r="O48" s="314">
        <v>1.3682</v>
      </c>
      <c r="P48" s="314">
        <v>1.4003</v>
      </c>
      <c r="Q48" s="314">
        <v>1.3953</v>
      </c>
      <c r="R48" s="314">
        <v>1.3245</v>
      </c>
      <c r="S48" s="314">
        <v>1.427</v>
      </c>
      <c r="T48" s="314">
        <v>1.4947</v>
      </c>
      <c r="U48" s="111">
        <f t="shared" si="0"/>
        <v>0.12850132125330305</v>
      </c>
      <c r="V48" s="67">
        <v>0.12850132125330305</v>
      </c>
      <c r="W48" s="67"/>
    </row>
    <row r="49" spans="2:23" ht="15">
      <c r="B49" s="311" t="s">
        <v>6</v>
      </c>
      <c r="C49" s="312">
        <v>0.1972</v>
      </c>
      <c r="D49" s="313">
        <v>0.2152</v>
      </c>
      <c r="E49" s="313">
        <v>0.1916</v>
      </c>
      <c r="F49" s="313">
        <v>0.1864</v>
      </c>
      <c r="G49" s="313">
        <v>0.1959</v>
      </c>
      <c r="H49" s="313">
        <v>0.1974</v>
      </c>
      <c r="I49" s="313">
        <v>0.2136</v>
      </c>
      <c r="J49" s="314">
        <v>0.2119</v>
      </c>
      <c r="K49" s="314">
        <v>0.2327</v>
      </c>
      <c r="L49" s="314">
        <v>0.2223</v>
      </c>
      <c r="M49" s="314">
        <v>0.2173</v>
      </c>
      <c r="N49" s="314">
        <v>0.2215</v>
      </c>
      <c r="O49" s="314">
        <v>0.2097</v>
      </c>
      <c r="P49" s="314">
        <v>0.2043</v>
      </c>
      <c r="Q49" s="314">
        <v>0.2126</v>
      </c>
      <c r="R49" s="314">
        <v>0.2352</v>
      </c>
      <c r="S49" s="314">
        <v>0.2544</v>
      </c>
      <c r="T49" s="314">
        <v>0.2745</v>
      </c>
      <c r="U49" s="111">
        <f t="shared" si="0"/>
        <v>0.16709183673469408</v>
      </c>
      <c r="V49" s="67">
        <v>0.16709183673469408</v>
      </c>
      <c r="W49" s="67"/>
    </row>
    <row r="50" spans="2:23" ht="15">
      <c r="B50" s="78" t="s">
        <v>45</v>
      </c>
      <c r="C50" s="112">
        <v>0</v>
      </c>
      <c r="D50" s="113">
        <v>0</v>
      </c>
      <c r="E50" s="113">
        <v>0</v>
      </c>
      <c r="F50" s="113">
        <v>0</v>
      </c>
      <c r="G50" s="113">
        <v>0</v>
      </c>
      <c r="H50" s="113">
        <v>0</v>
      </c>
      <c r="I50" s="113">
        <v>0</v>
      </c>
      <c r="J50" s="114">
        <v>0</v>
      </c>
      <c r="K50" s="114">
        <v>0</v>
      </c>
      <c r="L50" s="114">
        <v>0</v>
      </c>
      <c r="M50" s="114">
        <v>0</v>
      </c>
      <c r="N50" s="114">
        <v>0</v>
      </c>
      <c r="O50" s="114">
        <v>0</v>
      </c>
      <c r="P50" s="114">
        <v>0</v>
      </c>
      <c r="Q50" s="114">
        <v>0</v>
      </c>
      <c r="R50" s="114">
        <v>0</v>
      </c>
      <c r="S50" s="114">
        <v>0.71</v>
      </c>
      <c r="T50" s="114">
        <v>0.9</v>
      </c>
      <c r="U50" s="302" t="s">
        <v>121</v>
      </c>
      <c r="V50" s="183" t="s">
        <v>121</v>
      </c>
      <c r="W50" s="183"/>
    </row>
    <row r="51" spans="3:21" ht="15">
      <c r="C51" s="67"/>
      <c r="D51" s="67"/>
      <c r="E51" s="67"/>
      <c r="F51" s="67"/>
      <c r="G51" s="67"/>
      <c r="H51" s="67"/>
      <c r="I51" s="67"/>
      <c r="J51" s="67"/>
      <c r="K51" s="67"/>
      <c r="L51" s="67"/>
      <c r="M51" s="67"/>
      <c r="N51" s="67"/>
      <c r="O51" s="67"/>
      <c r="P51" s="67"/>
      <c r="Q51" s="67"/>
      <c r="R51" s="67"/>
      <c r="S51" s="67"/>
      <c r="T51" s="67"/>
      <c r="U51" s="67"/>
    </row>
    <row r="52" spans="26:47" ht="15">
      <c r="Z52" s="203" t="s">
        <v>170</v>
      </c>
      <c r="AA52" s="203"/>
      <c r="AB52" s="321"/>
      <c r="AC52" s="321"/>
      <c r="AD52" s="321"/>
      <c r="AE52" s="321"/>
      <c r="AF52" s="321"/>
      <c r="AG52" s="321"/>
      <c r="AH52" s="322"/>
      <c r="AL52" s="67"/>
      <c r="AM52" s="67"/>
      <c r="AN52" s="67"/>
      <c r="AO52" s="67"/>
      <c r="AP52" s="67"/>
      <c r="AQ52" s="67"/>
      <c r="AR52" s="67"/>
      <c r="AS52" s="67"/>
      <c r="AT52" s="67"/>
      <c r="AU52" s="67"/>
    </row>
    <row r="53" spans="26:50" ht="15">
      <c r="Z53" s="203" t="s">
        <v>171</v>
      </c>
      <c r="AA53" s="203"/>
      <c r="AB53" s="321"/>
      <c r="AC53" s="321"/>
      <c r="AD53" s="321"/>
      <c r="AE53" s="321"/>
      <c r="AF53" s="321"/>
      <c r="AG53" s="321"/>
      <c r="AH53" s="322"/>
      <c r="AL53" s="67"/>
      <c r="AM53" s="67"/>
      <c r="AN53" s="67"/>
      <c r="AO53" s="67"/>
      <c r="AP53" s="67"/>
      <c r="AQ53" s="67"/>
      <c r="AR53" s="67"/>
      <c r="AS53" s="67"/>
      <c r="AT53" s="67"/>
      <c r="AU53" s="67"/>
      <c r="AX53" s="38" t="s">
        <v>90</v>
      </c>
    </row>
    <row r="54" spans="27:34" ht="15">
      <c r="AA54" s="67"/>
      <c r="AB54" s="67"/>
      <c r="AC54" s="67"/>
      <c r="AD54" s="67"/>
      <c r="AE54" s="67"/>
      <c r="AF54" s="67"/>
      <c r="AG54" s="67"/>
      <c r="AH54" s="67"/>
    </row>
    <row r="55" spans="26:34" ht="15">
      <c r="Z55" s="38" t="s">
        <v>90</v>
      </c>
      <c r="AA55" s="67"/>
      <c r="AB55" s="67"/>
      <c r="AC55" s="67"/>
      <c r="AD55" s="67"/>
      <c r="AE55" s="67"/>
      <c r="AF55" s="67"/>
      <c r="AG55" s="67"/>
      <c r="AH55" s="67"/>
    </row>
    <row r="63" ht="13.5">
      <c r="B63" s="55"/>
    </row>
    <row r="64" ht="13.5">
      <c r="B64" s="55"/>
    </row>
    <row r="65" ht="13.5">
      <c r="B65" s="55"/>
    </row>
    <row r="66" ht="13.5">
      <c r="B66" s="55"/>
    </row>
    <row r="67" ht="13.5">
      <c r="B67" s="55"/>
    </row>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7"/>
  <sheetViews>
    <sheetView showGridLines="0" workbookViewId="0" topLeftCell="A60">
      <selection activeCell="Z77" sqref="Z77"/>
    </sheetView>
  </sheetViews>
  <sheetFormatPr defaultColWidth="9.140625" defaultRowHeight="15"/>
  <cols>
    <col min="1" max="1" width="3.00390625" style="38" customWidth="1"/>
    <col min="2" max="2" width="21.57421875" style="38" customWidth="1"/>
    <col min="3" max="3" width="7.7109375" style="38" customWidth="1"/>
    <col min="4" max="6" width="13.7109375" style="38" customWidth="1"/>
    <col min="7" max="8" width="12.8515625" style="38" customWidth="1"/>
    <col min="9" max="9" width="1.421875" style="38" customWidth="1"/>
    <col min="10" max="10" width="4.140625" style="38" customWidth="1"/>
    <col min="11" max="16384" width="9.140625" style="38" customWidth="1"/>
  </cols>
  <sheetData>
    <row r="1" ht="15">
      <c r="B1" s="257" t="s">
        <v>151</v>
      </c>
    </row>
    <row r="2" ht="15">
      <c r="B2" s="41"/>
    </row>
    <row r="3" ht="15">
      <c r="C3" s="53"/>
    </row>
    <row r="4" ht="6" customHeight="1"/>
    <row r="5" spans="2:9" ht="22.5" customHeight="1">
      <c r="B5" s="566" t="s">
        <v>132</v>
      </c>
      <c r="C5" s="547" t="s">
        <v>122</v>
      </c>
      <c r="D5" s="548"/>
      <c r="E5" s="548"/>
      <c r="F5" s="548"/>
      <c r="G5" s="547" t="s">
        <v>123</v>
      </c>
      <c r="H5" s="548"/>
      <c r="I5" s="115"/>
    </row>
    <row r="6" spans="2:9" ht="20.25" customHeight="1">
      <c r="B6" s="567"/>
      <c r="C6" s="549"/>
      <c r="D6" s="550"/>
      <c r="E6" s="550"/>
      <c r="F6" s="550"/>
      <c r="G6" s="549"/>
      <c r="H6" s="550"/>
      <c r="I6" s="115"/>
    </row>
    <row r="7" spans="2:9" ht="25.5" customHeight="1">
      <c r="B7" s="567"/>
      <c r="C7" s="549" t="s">
        <v>124</v>
      </c>
      <c r="D7" s="552" t="s">
        <v>125</v>
      </c>
      <c r="E7" s="554" t="s">
        <v>126</v>
      </c>
      <c r="F7" s="556" t="s">
        <v>127</v>
      </c>
      <c r="G7" s="552" t="s">
        <v>125</v>
      </c>
      <c r="H7" s="550" t="s">
        <v>126</v>
      </c>
      <c r="I7" s="115"/>
    </row>
    <row r="8" spans="2:9" ht="12.75" customHeight="1">
      <c r="B8" s="568"/>
      <c r="C8" s="551"/>
      <c r="D8" s="553"/>
      <c r="E8" s="555"/>
      <c r="F8" s="557"/>
      <c r="G8" s="553"/>
      <c r="H8" s="558"/>
      <c r="I8" s="116"/>
    </row>
    <row r="9" spans="2:10" ht="12.75" customHeight="1">
      <c r="B9" s="334" t="s">
        <v>6</v>
      </c>
      <c r="C9" s="217">
        <v>0.2745</v>
      </c>
      <c r="D9" s="346">
        <v>0.0796</v>
      </c>
      <c r="E9" s="324">
        <v>0.1018</v>
      </c>
      <c r="F9" s="358">
        <v>0.093</v>
      </c>
      <c r="G9" s="375">
        <f>D9/(D9+E9)*100</f>
        <v>43.880926130099226</v>
      </c>
      <c r="H9" s="368">
        <f>E9/(D9+E9)*100</f>
        <v>56.119073869900774</v>
      </c>
      <c r="I9" s="119"/>
      <c r="J9" s="120"/>
    </row>
    <row r="10" spans="2:9" ht="12.75" customHeight="1">
      <c r="B10" s="335" t="s">
        <v>7</v>
      </c>
      <c r="C10" s="218">
        <v>0.0938</v>
      </c>
      <c r="D10" s="347">
        <v>0.0552</v>
      </c>
      <c r="E10" s="325">
        <v>0.023</v>
      </c>
      <c r="F10" s="359">
        <v>0.0156</v>
      </c>
      <c r="G10" s="376">
        <f>D10/(D10+E10)*100</f>
        <v>70.58823529411765</v>
      </c>
      <c r="H10" s="369">
        <f>E10/(D10+E10)*100</f>
        <v>29.411764705882355</v>
      </c>
      <c r="I10" s="119"/>
    </row>
    <row r="11" spans="2:17" ht="12.75" customHeight="1">
      <c r="B11" s="335" t="s">
        <v>8</v>
      </c>
      <c r="C11" s="218">
        <v>0.1421</v>
      </c>
      <c r="D11" s="347">
        <v>0.0518</v>
      </c>
      <c r="E11" s="325">
        <v>0.0644</v>
      </c>
      <c r="F11" s="359">
        <v>0.0259</v>
      </c>
      <c r="G11" s="376">
        <f aca="true" t="shared" si="0" ref="G11:G44">D11/(D11+E11)*100</f>
        <v>44.57831325301205</v>
      </c>
      <c r="H11" s="369">
        <f aca="true" t="shared" si="1" ref="H11:H47">E11/(D11+E11)*100</f>
        <v>55.42168674698795</v>
      </c>
      <c r="I11" s="119"/>
      <c r="J11" s="120"/>
      <c r="Q11" s="38" t="s">
        <v>172</v>
      </c>
    </row>
    <row r="12" spans="2:9" ht="12.75" customHeight="1">
      <c r="B12" s="335" t="s">
        <v>9</v>
      </c>
      <c r="C12" s="218">
        <v>0.3084</v>
      </c>
      <c r="D12" s="347">
        <v>0.0407</v>
      </c>
      <c r="E12" s="325">
        <v>0.0586</v>
      </c>
      <c r="F12" s="359">
        <v>0.2091</v>
      </c>
      <c r="G12" s="376">
        <f t="shared" si="0"/>
        <v>40.98690835850957</v>
      </c>
      <c r="H12" s="369">
        <f t="shared" si="1"/>
        <v>59.01309164149043</v>
      </c>
      <c r="I12" s="119"/>
    </row>
    <row r="13" spans="2:9" ht="12.75" customHeight="1">
      <c r="B13" s="335" t="s">
        <v>10</v>
      </c>
      <c r="C13" s="218">
        <v>0.2977</v>
      </c>
      <c r="D13" s="347">
        <v>0.0725</v>
      </c>
      <c r="E13" s="325">
        <v>0.0657</v>
      </c>
      <c r="F13" s="359">
        <v>0.1595</v>
      </c>
      <c r="G13" s="376">
        <f t="shared" si="0"/>
        <v>52.460202604920404</v>
      </c>
      <c r="H13" s="369">
        <f t="shared" si="1"/>
        <v>47.539797395079596</v>
      </c>
      <c r="I13" s="119"/>
    </row>
    <row r="14" spans="2:9" ht="12.75" customHeight="1">
      <c r="B14" s="335" t="s">
        <v>11</v>
      </c>
      <c r="C14" s="218">
        <v>0.1238</v>
      </c>
      <c r="D14" s="347">
        <v>0.0443</v>
      </c>
      <c r="E14" s="325">
        <v>0.0517</v>
      </c>
      <c r="F14" s="359">
        <v>0.0278</v>
      </c>
      <c r="G14" s="376">
        <f t="shared" si="0"/>
        <v>46.14583333333333</v>
      </c>
      <c r="H14" s="369">
        <f t="shared" si="1"/>
        <v>53.85416666666667</v>
      </c>
      <c r="I14" s="119"/>
    </row>
    <row r="15" spans="2:9" ht="12.75" customHeight="1">
      <c r="B15" s="335" t="s">
        <v>12</v>
      </c>
      <c r="C15" s="218">
        <v>0.2338</v>
      </c>
      <c r="D15" s="347">
        <v>0.1243</v>
      </c>
      <c r="E15" s="325">
        <v>0.0635</v>
      </c>
      <c r="F15" s="359">
        <v>0.046</v>
      </c>
      <c r="G15" s="376">
        <f t="shared" si="0"/>
        <v>66.1874334398296</v>
      </c>
      <c r="H15" s="369">
        <f t="shared" si="1"/>
        <v>33.812566560170396</v>
      </c>
      <c r="I15" s="119"/>
    </row>
    <row r="16" spans="2:9" ht="12.75" customHeight="1">
      <c r="B16" s="335" t="s">
        <v>13</v>
      </c>
      <c r="C16" s="218">
        <v>0.1723</v>
      </c>
      <c r="D16" s="347">
        <v>0.0901</v>
      </c>
      <c r="E16" s="325">
        <v>0.0284</v>
      </c>
      <c r="F16" s="359">
        <v>0.0538</v>
      </c>
      <c r="G16" s="376">
        <f t="shared" si="0"/>
        <v>76.03375527426161</v>
      </c>
      <c r="H16" s="369">
        <f t="shared" si="1"/>
        <v>23.9662447257384</v>
      </c>
      <c r="I16" s="119"/>
    </row>
    <row r="17" spans="2:9" ht="12.75" customHeight="1">
      <c r="B17" s="335" t="s">
        <v>14</v>
      </c>
      <c r="C17" s="218">
        <v>0.2284</v>
      </c>
      <c r="D17" s="347">
        <v>0.1231</v>
      </c>
      <c r="E17" s="325">
        <v>0.0565</v>
      </c>
      <c r="F17" s="359">
        <v>0.0488</v>
      </c>
      <c r="G17" s="376">
        <f t="shared" si="0"/>
        <v>68.54120267260578</v>
      </c>
      <c r="H17" s="369">
        <f t="shared" si="1"/>
        <v>31.458797327394212</v>
      </c>
      <c r="I17" s="119"/>
    </row>
    <row r="18" spans="2:9" ht="12.75" customHeight="1">
      <c r="B18" s="335" t="s">
        <v>15</v>
      </c>
      <c r="C18" s="218">
        <v>0.1711</v>
      </c>
      <c r="D18" s="347">
        <v>0.0613</v>
      </c>
      <c r="E18" s="325">
        <v>0.0493</v>
      </c>
      <c r="F18" s="359">
        <v>0.0605</v>
      </c>
      <c r="G18" s="376">
        <f t="shared" si="0"/>
        <v>55.4249547920434</v>
      </c>
      <c r="H18" s="369">
        <f t="shared" si="1"/>
        <v>44.5750452079566</v>
      </c>
      <c r="I18" s="119"/>
    </row>
    <row r="19" spans="2:10" ht="12.75" customHeight="1">
      <c r="B19" s="334" t="s">
        <v>16</v>
      </c>
      <c r="C19" s="217">
        <v>0.1331</v>
      </c>
      <c r="D19" s="346">
        <v>0.0584</v>
      </c>
      <c r="E19" s="324">
        <v>0.0434</v>
      </c>
      <c r="F19" s="358">
        <v>0.0313</v>
      </c>
      <c r="G19" s="375">
        <f>D19/(D19+E19)*100</f>
        <v>57.36738703339882</v>
      </c>
      <c r="H19" s="368">
        <f>E19/(D19+E19)*100</f>
        <v>42.63261296660118</v>
      </c>
      <c r="I19" s="119"/>
      <c r="J19" s="120"/>
    </row>
    <row r="20" spans="2:10" ht="12.75" customHeight="1">
      <c r="B20" s="335" t="s">
        <v>17</v>
      </c>
      <c r="C20" s="218">
        <v>0.234</v>
      </c>
      <c r="D20" s="347">
        <v>0.0956</v>
      </c>
      <c r="E20" s="325">
        <v>0.046</v>
      </c>
      <c r="F20" s="359">
        <v>0.0925</v>
      </c>
      <c r="G20" s="376">
        <f t="shared" si="0"/>
        <v>67.51412429378531</v>
      </c>
      <c r="H20" s="369">
        <f t="shared" si="1"/>
        <v>32.48587570621469</v>
      </c>
      <c r="I20" s="119"/>
      <c r="J20" s="120"/>
    </row>
    <row r="21" spans="2:9" ht="12.75" customHeight="1">
      <c r="B21" s="335" t="s">
        <v>18</v>
      </c>
      <c r="C21" s="218">
        <v>0.1621</v>
      </c>
      <c r="D21" s="347">
        <v>0.091</v>
      </c>
      <c r="E21" s="325">
        <v>0.0375</v>
      </c>
      <c r="F21" s="359">
        <v>0.0336</v>
      </c>
      <c r="G21" s="376">
        <f t="shared" si="0"/>
        <v>70.81712062256808</v>
      </c>
      <c r="H21" s="369">
        <f t="shared" si="1"/>
        <v>29.182879377431902</v>
      </c>
      <c r="I21" s="119"/>
    </row>
    <row r="22" spans="2:9" ht="12.75" customHeight="1">
      <c r="B22" s="335" t="s">
        <v>19</v>
      </c>
      <c r="C22" s="218">
        <v>0.1624</v>
      </c>
      <c r="D22" s="347">
        <v>0.0507</v>
      </c>
      <c r="E22" s="325">
        <v>0.0567</v>
      </c>
      <c r="F22" s="359">
        <v>0.055</v>
      </c>
      <c r="G22" s="376">
        <f t="shared" si="0"/>
        <v>47.20670391061453</v>
      </c>
      <c r="H22" s="369">
        <f t="shared" si="1"/>
        <v>52.79329608938548</v>
      </c>
      <c r="I22" s="119"/>
    </row>
    <row r="23" spans="2:9" ht="12.75" customHeight="1">
      <c r="B23" s="335" t="s">
        <v>20</v>
      </c>
      <c r="C23" s="218">
        <v>0.1171</v>
      </c>
      <c r="D23" s="347">
        <v>0.0403</v>
      </c>
      <c r="E23" s="325">
        <v>0.0415</v>
      </c>
      <c r="F23" s="359">
        <v>0.0353</v>
      </c>
      <c r="G23" s="376">
        <f t="shared" si="0"/>
        <v>49.26650366748166</v>
      </c>
      <c r="H23" s="369">
        <f t="shared" si="1"/>
        <v>50.733496332518335</v>
      </c>
      <c r="I23" s="119"/>
    </row>
    <row r="24" spans="2:9" ht="12.75" customHeight="1">
      <c r="B24" s="335" t="s">
        <v>21</v>
      </c>
      <c r="C24" s="218">
        <v>0.1698</v>
      </c>
      <c r="D24" s="347">
        <v>0.0581</v>
      </c>
      <c r="E24" s="325">
        <v>0.0746</v>
      </c>
      <c r="F24" s="359">
        <v>0.0371</v>
      </c>
      <c r="G24" s="376">
        <f t="shared" si="0"/>
        <v>43.78296910324039</v>
      </c>
      <c r="H24" s="369">
        <f t="shared" si="1"/>
        <v>56.21703089675961</v>
      </c>
      <c r="I24" s="119"/>
    </row>
    <row r="25" spans="2:9" ht="12.75" customHeight="1">
      <c r="B25" s="335" t="s">
        <v>22</v>
      </c>
      <c r="C25" s="218">
        <v>0.1125</v>
      </c>
      <c r="D25" s="347">
        <v>0.0475</v>
      </c>
      <c r="E25" s="325">
        <v>0.0412</v>
      </c>
      <c r="F25" s="359">
        <v>0.0239</v>
      </c>
      <c r="G25" s="376">
        <f t="shared" si="0"/>
        <v>53.551296505073275</v>
      </c>
      <c r="H25" s="369">
        <f t="shared" si="1"/>
        <v>46.44870349492672</v>
      </c>
      <c r="I25" s="119"/>
    </row>
    <row r="26" spans="2:9" ht="12.75" customHeight="1">
      <c r="B26" s="335" t="s">
        <v>23</v>
      </c>
      <c r="C26" s="218">
        <v>0.1274</v>
      </c>
      <c r="D26" s="347">
        <v>0.0993</v>
      </c>
      <c r="E26" s="325">
        <v>0.022</v>
      </c>
      <c r="F26" s="359">
        <v>0.0061</v>
      </c>
      <c r="G26" s="376">
        <f t="shared" si="0"/>
        <v>81.86314921681782</v>
      </c>
      <c r="H26" s="369">
        <f t="shared" si="1"/>
        <v>18.136850783182194</v>
      </c>
      <c r="I26" s="119"/>
    </row>
    <row r="27" spans="2:10" ht="12.75" customHeight="1">
      <c r="B27" s="335" t="s">
        <v>24</v>
      </c>
      <c r="C27" s="218">
        <v>0.1592</v>
      </c>
      <c r="D27" s="347">
        <v>0.0645</v>
      </c>
      <c r="E27" s="325">
        <v>0.0544</v>
      </c>
      <c r="F27" s="359">
        <v>0.0403</v>
      </c>
      <c r="G27" s="376">
        <f t="shared" si="0"/>
        <v>54.247266610597144</v>
      </c>
      <c r="H27" s="369">
        <f t="shared" si="1"/>
        <v>45.752733389402856</v>
      </c>
      <c r="I27" s="119"/>
      <c r="J27" s="120"/>
    </row>
    <row r="28" spans="2:9" ht="12.75" customHeight="1">
      <c r="B28" s="335" t="s">
        <v>25</v>
      </c>
      <c r="C28" s="218">
        <v>0.201</v>
      </c>
      <c r="D28" s="347">
        <v>0.0602</v>
      </c>
      <c r="E28" s="325">
        <v>0.062</v>
      </c>
      <c r="F28" s="359">
        <v>0.0788</v>
      </c>
      <c r="G28" s="376">
        <f t="shared" si="0"/>
        <v>49.263502454991816</v>
      </c>
      <c r="H28" s="369">
        <f t="shared" si="1"/>
        <v>50.736497545008184</v>
      </c>
      <c r="I28" s="119"/>
    </row>
    <row r="29" spans="2:9" ht="12.75" customHeight="1">
      <c r="B29" s="335" t="s">
        <v>26</v>
      </c>
      <c r="C29" s="218">
        <v>0.1352</v>
      </c>
      <c r="D29" s="347">
        <v>0.0539</v>
      </c>
      <c r="E29" s="325">
        <v>0.0514</v>
      </c>
      <c r="F29" s="359">
        <v>0.0299</v>
      </c>
      <c r="G29" s="376">
        <f t="shared" si="0"/>
        <v>51.187084520417855</v>
      </c>
      <c r="H29" s="369">
        <f t="shared" si="1"/>
        <v>48.812915479582145</v>
      </c>
      <c r="I29" s="119"/>
    </row>
    <row r="30" spans="2:9" ht="12.75" customHeight="1">
      <c r="B30" s="335" t="s">
        <v>27</v>
      </c>
      <c r="C30" s="218">
        <v>0.2364</v>
      </c>
      <c r="D30" s="347">
        <v>0.0681</v>
      </c>
      <c r="E30" s="325">
        <v>0.0565</v>
      </c>
      <c r="F30" s="359">
        <v>0.1118</v>
      </c>
      <c r="G30" s="376">
        <f t="shared" si="0"/>
        <v>54.65489566613162</v>
      </c>
      <c r="H30" s="369">
        <f t="shared" si="1"/>
        <v>45.345104333868385</v>
      </c>
      <c r="I30" s="119"/>
    </row>
    <row r="31" spans="2:9" ht="12.75" customHeight="1">
      <c r="B31" s="335" t="s">
        <v>28</v>
      </c>
      <c r="C31" s="218">
        <v>0.1233</v>
      </c>
      <c r="D31" s="347">
        <v>0.044</v>
      </c>
      <c r="E31" s="325">
        <v>0.0453</v>
      </c>
      <c r="F31" s="359">
        <v>0.034</v>
      </c>
      <c r="G31" s="376">
        <f t="shared" si="0"/>
        <v>49.27211646136618</v>
      </c>
      <c r="H31" s="369">
        <f t="shared" si="1"/>
        <v>50.72788353863382</v>
      </c>
      <c r="I31" s="119"/>
    </row>
    <row r="32" spans="2:9" ht="12.75" customHeight="1">
      <c r="B32" s="335" t="s">
        <v>29</v>
      </c>
      <c r="C32" s="218">
        <v>0.1629</v>
      </c>
      <c r="D32" s="347">
        <v>0.0558</v>
      </c>
      <c r="E32" s="325">
        <v>0.0559</v>
      </c>
      <c r="F32" s="359">
        <v>0.0512</v>
      </c>
      <c r="G32" s="376">
        <f t="shared" si="0"/>
        <v>49.955237242614146</v>
      </c>
      <c r="H32" s="369">
        <f t="shared" si="1"/>
        <v>50.044762757385854</v>
      </c>
      <c r="I32" s="119"/>
    </row>
    <row r="33" spans="2:9" ht="12.75" customHeight="1">
      <c r="B33" s="335" t="s">
        <v>30</v>
      </c>
      <c r="C33" s="218">
        <v>0.1537</v>
      </c>
      <c r="D33" s="347">
        <v>0.0468</v>
      </c>
      <c r="E33" s="325">
        <v>0.0781</v>
      </c>
      <c r="F33" s="359">
        <v>0.0288</v>
      </c>
      <c r="G33" s="376">
        <f t="shared" si="0"/>
        <v>37.469975980784625</v>
      </c>
      <c r="H33" s="369">
        <f t="shared" si="1"/>
        <v>62.53002401921537</v>
      </c>
      <c r="I33" s="119"/>
    </row>
    <row r="34" spans="2:10" ht="12.75" customHeight="1">
      <c r="B34" s="335" t="s">
        <v>31</v>
      </c>
      <c r="C34" s="218">
        <v>0.1545</v>
      </c>
      <c r="D34" s="347">
        <v>0.0495</v>
      </c>
      <c r="E34" s="325">
        <v>0.0526</v>
      </c>
      <c r="F34" s="359">
        <v>0.0524</v>
      </c>
      <c r="G34" s="376">
        <f t="shared" si="0"/>
        <v>48.48188050930461</v>
      </c>
      <c r="H34" s="369">
        <f t="shared" si="1"/>
        <v>51.518119490695405</v>
      </c>
      <c r="I34" s="119"/>
      <c r="J34" s="120"/>
    </row>
    <row r="35" spans="2:10" ht="12.75" customHeight="1">
      <c r="B35" s="336" t="s">
        <v>32</v>
      </c>
      <c r="C35" s="219">
        <v>0.1962</v>
      </c>
      <c r="D35" s="348">
        <v>0.0456</v>
      </c>
      <c r="E35" s="326">
        <v>0.0824</v>
      </c>
      <c r="F35" s="360">
        <v>0.0681</v>
      </c>
      <c r="G35" s="377">
        <f t="shared" si="0"/>
        <v>35.625</v>
      </c>
      <c r="H35" s="370">
        <f t="shared" si="1"/>
        <v>64.375</v>
      </c>
      <c r="I35" s="119"/>
      <c r="J35" s="120"/>
    </row>
    <row r="36" spans="2:10" ht="12.75" customHeight="1">
      <c r="B36" s="336" t="s">
        <v>33</v>
      </c>
      <c r="C36" s="219">
        <v>0.1831</v>
      </c>
      <c r="D36" s="348">
        <v>0.1018</v>
      </c>
      <c r="E36" s="326">
        <v>0.0461</v>
      </c>
      <c r="F36" s="360">
        <v>0.0353</v>
      </c>
      <c r="G36" s="377">
        <f t="shared" si="0"/>
        <v>68.83029073698445</v>
      </c>
      <c r="H36" s="370">
        <f t="shared" si="1"/>
        <v>31.169709263015548</v>
      </c>
      <c r="I36" s="119"/>
      <c r="J36" s="120"/>
    </row>
    <row r="37" spans="2:12" ht="12.75" customHeight="1">
      <c r="B37" s="342" t="s">
        <v>34</v>
      </c>
      <c r="C37" s="221">
        <v>0.1478</v>
      </c>
      <c r="D37" s="349">
        <v>0.0442</v>
      </c>
      <c r="E37" s="327">
        <v>0.0724</v>
      </c>
      <c r="F37" s="361">
        <v>0.0312</v>
      </c>
      <c r="G37" s="378">
        <f t="shared" si="0"/>
        <v>37.9073756432247</v>
      </c>
      <c r="H37" s="371">
        <f t="shared" si="1"/>
        <v>62.0926243567753</v>
      </c>
      <c r="I37" s="119"/>
      <c r="L37" s="123"/>
    </row>
    <row r="38" spans="2:12" ht="12.75" customHeight="1">
      <c r="B38" s="337" t="s">
        <v>35</v>
      </c>
      <c r="C38" s="253">
        <v>0.1678</v>
      </c>
      <c r="D38" s="350">
        <v>0.0762</v>
      </c>
      <c r="E38" s="328">
        <v>0.0764</v>
      </c>
      <c r="F38" s="362">
        <v>0.0152</v>
      </c>
      <c r="G38" s="379">
        <f t="shared" si="0"/>
        <v>49.93446920052425</v>
      </c>
      <c r="H38" s="35">
        <f t="shared" si="1"/>
        <v>50.065530799475745</v>
      </c>
      <c r="I38" s="119"/>
      <c r="L38" s="123"/>
    </row>
    <row r="39" spans="2:12" ht="12.75" customHeight="1">
      <c r="B39" s="337" t="s">
        <v>36</v>
      </c>
      <c r="C39" s="244">
        <v>0.1631</v>
      </c>
      <c r="D39" s="351">
        <v>0.0453</v>
      </c>
      <c r="E39" s="329">
        <v>0.0678</v>
      </c>
      <c r="F39" s="363">
        <v>0.0501</v>
      </c>
      <c r="G39" s="377">
        <f t="shared" si="0"/>
        <v>40.05305039787798</v>
      </c>
      <c r="H39" s="370">
        <f t="shared" si="1"/>
        <v>59.94694960212201</v>
      </c>
      <c r="I39" s="119"/>
      <c r="L39" s="123"/>
    </row>
    <row r="40" spans="2:12" ht="12.75" customHeight="1">
      <c r="B40" s="338" t="s">
        <v>37</v>
      </c>
      <c r="C40" s="343">
        <v>0.097</v>
      </c>
      <c r="D40" s="352">
        <v>0.0416</v>
      </c>
      <c r="E40" s="330">
        <v>0.045</v>
      </c>
      <c r="F40" s="364">
        <v>0.0104</v>
      </c>
      <c r="G40" s="380">
        <f>D40/(D40+E40)*100</f>
        <v>48.03695150115473</v>
      </c>
      <c r="H40" s="124">
        <f>E40/(D40+E40)*100</f>
        <v>51.96304849884527</v>
      </c>
      <c r="I40" s="119"/>
      <c r="L40" s="123"/>
    </row>
    <row r="41" spans="2:12" ht="12.75" customHeight="1">
      <c r="B41" s="335" t="s">
        <v>38</v>
      </c>
      <c r="C41" s="218">
        <v>0.0828</v>
      </c>
      <c r="D41" s="347">
        <v>0.0445</v>
      </c>
      <c r="E41" s="325">
        <v>0.0256</v>
      </c>
      <c r="F41" s="359">
        <v>0.0126</v>
      </c>
      <c r="G41" s="376">
        <f t="shared" si="0"/>
        <v>63.48074179743224</v>
      </c>
      <c r="H41" s="369">
        <f t="shared" si="1"/>
        <v>36.51925820256777</v>
      </c>
      <c r="I41" s="119"/>
      <c r="L41" s="123"/>
    </row>
    <row r="42" spans="2:12" ht="12.75" customHeight="1">
      <c r="B42" s="334" t="s">
        <v>39</v>
      </c>
      <c r="C42" s="217">
        <v>0.0835</v>
      </c>
      <c r="D42" s="353">
        <v>0.0696</v>
      </c>
      <c r="E42" s="324">
        <v>0</v>
      </c>
      <c r="F42" s="358">
        <v>0.0139</v>
      </c>
      <c r="G42" s="375">
        <f>D42/(D42+E42)*100</f>
        <v>100</v>
      </c>
      <c r="H42" s="368">
        <f t="shared" si="1"/>
        <v>0</v>
      </c>
      <c r="I42" s="119"/>
      <c r="L42" s="123"/>
    </row>
    <row r="43" spans="2:12" ht="12.75" customHeight="1">
      <c r="B43" s="335" t="s">
        <v>40</v>
      </c>
      <c r="C43" s="218">
        <v>0.0654</v>
      </c>
      <c r="D43" s="347">
        <v>0.0221</v>
      </c>
      <c r="E43" s="325">
        <v>0.028</v>
      </c>
      <c r="F43" s="359">
        <v>0.0154</v>
      </c>
      <c r="G43" s="376">
        <f>D43/(D43+E43)*100</f>
        <v>44.11177644710579</v>
      </c>
      <c r="H43" s="369">
        <f t="shared" si="1"/>
        <v>55.88822355289421</v>
      </c>
      <c r="I43" s="119"/>
      <c r="L43" s="123"/>
    </row>
    <row r="44" spans="2:12" ht="12.75" customHeight="1">
      <c r="B44" s="336" t="s">
        <v>41</v>
      </c>
      <c r="C44" s="219">
        <v>0.1205</v>
      </c>
      <c r="D44" s="354">
        <v>0.0647</v>
      </c>
      <c r="E44" s="326">
        <v>0.0323</v>
      </c>
      <c r="F44" s="360">
        <v>0.0235</v>
      </c>
      <c r="G44" s="377">
        <f t="shared" si="0"/>
        <v>66.70103092783505</v>
      </c>
      <c r="H44" s="370">
        <f t="shared" si="1"/>
        <v>33.29896907216495</v>
      </c>
      <c r="I44" s="119"/>
      <c r="L44" s="123"/>
    </row>
    <row r="45" spans="2:8" ht="12.75" customHeight="1">
      <c r="B45" s="339" t="s">
        <v>42</v>
      </c>
      <c r="C45" s="344">
        <v>0.0592</v>
      </c>
      <c r="D45" s="355">
        <v>0.0207</v>
      </c>
      <c r="E45" s="331">
        <v>0.0278</v>
      </c>
      <c r="F45" s="365">
        <v>0.0107</v>
      </c>
      <c r="G45" s="381">
        <f>D45/(D45+E45)*100</f>
        <v>42.68041237113402</v>
      </c>
      <c r="H45" s="372">
        <f t="shared" si="1"/>
        <v>57.319587628865975</v>
      </c>
    </row>
    <row r="46" spans="2:8" ht="15">
      <c r="B46" s="340" t="s">
        <v>43</v>
      </c>
      <c r="C46" s="222">
        <v>0.0844</v>
      </c>
      <c r="D46" s="356">
        <v>0.0333</v>
      </c>
      <c r="E46" s="332">
        <v>0.0388</v>
      </c>
      <c r="F46" s="366">
        <v>0.0123</v>
      </c>
      <c r="G46" s="382">
        <f>D46/(D46+E46)*100</f>
        <v>46.1858529819695</v>
      </c>
      <c r="H46" s="373">
        <f t="shared" si="1"/>
        <v>53.81414701803051</v>
      </c>
    </row>
    <row r="47" spans="2:8" ht="15">
      <c r="B47" s="339" t="s">
        <v>44</v>
      </c>
      <c r="C47" s="344">
        <v>0.0923</v>
      </c>
      <c r="D47" s="355">
        <v>0.0604</v>
      </c>
      <c r="E47" s="331">
        <v>0.0318</v>
      </c>
      <c r="F47" s="365">
        <v>0</v>
      </c>
      <c r="G47" s="381">
        <f>D47/(D47+E47)*100</f>
        <v>65.50976138828634</v>
      </c>
      <c r="H47" s="372">
        <f t="shared" si="1"/>
        <v>34.490238611713664</v>
      </c>
    </row>
    <row r="48" spans="2:8" ht="15">
      <c r="B48" s="341" t="s">
        <v>45</v>
      </c>
      <c r="C48" s="345">
        <v>0.032</v>
      </c>
      <c r="D48" s="357" t="s">
        <v>121</v>
      </c>
      <c r="E48" s="333" t="s">
        <v>121</v>
      </c>
      <c r="F48" s="367" t="s">
        <v>121</v>
      </c>
      <c r="G48" s="383" t="s">
        <v>121</v>
      </c>
      <c r="H48" s="374" t="s">
        <v>121</v>
      </c>
    </row>
    <row r="50" ht="15">
      <c r="B50" s="34" t="s">
        <v>170</v>
      </c>
    </row>
    <row r="51" ht="15">
      <c r="B51" s="38" t="s">
        <v>171</v>
      </c>
    </row>
    <row r="53" ht="15">
      <c r="B53" s="38" t="s">
        <v>161</v>
      </c>
    </row>
    <row r="55" ht="15">
      <c r="B55" s="64" t="s">
        <v>128</v>
      </c>
    </row>
    <row r="56" ht="15">
      <c r="B56" s="64"/>
    </row>
    <row r="60" ht="15">
      <c r="E60" s="132"/>
    </row>
    <row r="61" spans="2:9" s="68" customFormat="1" ht="12.75" customHeight="1">
      <c r="B61" s="38"/>
      <c r="C61" s="38"/>
      <c r="D61" s="38"/>
      <c r="E61" s="38"/>
      <c r="F61" s="38"/>
      <c r="G61" s="38"/>
      <c r="H61" s="38"/>
      <c r="I61" s="133"/>
    </row>
    <row r="62" spans="2:9" s="68" customFormat="1" ht="15" customHeight="1">
      <c r="B62" s="38"/>
      <c r="C62" s="38"/>
      <c r="D62" s="38"/>
      <c r="E62" s="38"/>
      <c r="F62" s="38"/>
      <c r="G62" s="38"/>
      <c r="H62" s="38"/>
      <c r="I62" s="133"/>
    </row>
    <row r="63" spans="3:8" ht="15">
      <c r="C63" s="134"/>
      <c r="D63" s="68"/>
      <c r="E63" s="68"/>
      <c r="H63" s="323" t="s">
        <v>129</v>
      </c>
    </row>
    <row r="64" spans="2:9" ht="5.25" customHeight="1">
      <c r="B64" s="68"/>
      <c r="C64" s="53"/>
      <c r="D64" s="133"/>
      <c r="E64" s="133"/>
      <c r="F64" s="135"/>
      <c r="G64" s="133"/>
      <c r="H64" s="133"/>
      <c r="I64" s="48"/>
    </row>
    <row r="65" spans="2:9" ht="18.75" customHeight="1">
      <c r="B65" s="559" t="s">
        <v>123</v>
      </c>
      <c r="C65" s="559"/>
      <c r="D65" s="559"/>
      <c r="I65" s="115"/>
    </row>
    <row r="66" spans="2:9" ht="18.75" customHeight="1">
      <c r="B66" s="560" t="s">
        <v>130</v>
      </c>
      <c r="C66" s="562" t="s">
        <v>131</v>
      </c>
      <c r="D66" s="564" t="s">
        <v>132</v>
      </c>
      <c r="E66" s="48"/>
      <c r="F66" s="48"/>
      <c r="G66" s="48"/>
      <c r="H66" s="48"/>
      <c r="I66" s="115"/>
    </row>
    <row r="67" spans="2:9" ht="18" customHeight="1">
      <c r="B67" s="561"/>
      <c r="C67" s="563"/>
      <c r="D67" s="565"/>
      <c r="E67" s="36"/>
      <c r="F67" s="136"/>
      <c r="G67" s="137"/>
      <c r="H67" s="137"/>
      <c r="I67" s="116"/>
    </row>
    <row r="68" spans="2:9" ht="11.25" customHeight="1">
      <c r="B68" s="384">
        <v>35.625</v>
      </c>
      <c r="C68" s="385">
        <v>64.375</v>
      </c>
      <c r="D68" s="388" t="s">
        <v>32</v>
      </c>
      <c r="E68" s="138"/>
      <c r="F68" s="139"/>
      <c r="G68" s="138"/>
      <c r="H68" s="138"/>
      <c r="I68" s="119"/>
    </row>
    <row r="69" spans="2:9" ht="15">
      <c r="B69" s="386">
        <v>37.469975980784625</v>
      </c>
      <c r="C69" s="387">
        <v>62.53002401921537</v>
      </c>
      <c r="D69" s="389" t="s">
        <v>30</v>
      </c>
      <c r="E69" s="140"/>
      <c r="F69" s="139"/>
      <c r="G69" s="138"/>
      <c r="H69" s="138"/>
      <c r="I69" s="119"/>
    </row>
    <row r="70" spans="2:12" ht="15">
      <c r="B70" s="386">
        <v>37.9073756432247</v>
      </c>
      <c r="C70" s="387">
        <v>62.0926243567753</v>
      </c>
      <c r="D70" s="389" t="s">
        <v>34</v>
      </c>
      <c r="E70" s="72"/>
      <c r="F70" s="72"/>
      <c r="G70" s="119"/>
      <c r="H70" s="119"/>
      <c r="I70" s="119"/>
      <c r="L70" s="123"/>
    </row>
    <row r="71" spans="2:9" ht="15">
      <c r="B71" s="386">
        <v>40.05305039787798</v>
      </c>
      <c r="C71" s="387">
        <v>59.94694960212201</v>
      </c>
      <c r="D71" s="389" t="s">
        <v>36</v>
      </c>
      <c r="E71" s="72"/>
      <c r="F71" s="72"/>
      <c r="G71" s="119"/>
      <c r="H71" s="119"/>
      <c r="I71" s="119"/>
    </row>
    <row r="72" spans="2:9" ht="15">
      <c r="B72" s="386">
        <v>40.98690835850957</v>
      </c>
      <c r="C72" s="387">
        <v>59.01309164149043</v>
      </c>
      <c r="D72" s="389" t="s">
        <v>9</v>
      </c>
      <c r="E72" s="72"/>
      <c r="F72" s="72"/>
      <c r="G72" s="119"/>
      <c r="H72" s="119"/>
      <c r="I72" s="119"/>
    </row>
    <row r="73" spans="2:9" ht="15">
      <c r="B73" s="390">
        <v>42.68041237113402</v>
      </c>
      <c r="C73" s="395">
        <v>57.319587628865975</v>
      </c>
      <c r="D73" s="389" t="s">
        <v>42</v>
      </c>
      <c r="E73" s="72"/>
      <c r="F73" s="72"/>
      <c r="G73" s="119"/>
      <c r="H73" s="119"/>
      <c r="I73" s="119"/>
    </row>
    <row r="74" spans="2:9" ht="15">
      <c r="B74" s="386">
        <v>43.78296910324039</v>
      </c>
      <c r="C74" s="387">
        <v>56.21703089675961</v>
      </c>
      <c r="D74" s="389" t="s">
        <v>21</v>
      </c>
      <c r="E74" s="72"/>
      <c r="F74" s="72"/>
      <c r="G74" s="119"/>
      <c r="H74" s="119"/>
      <c r="I74" s="119"/>
    </row>
    <row r="75" spans="2:9" ht="15">
      <c r="B75" s="386">
        <v>43.880926130099226</v>
      </c>
      <c r="C75" s="387">
        <v>56.119073869900774</v>
      </c>
      <c r="D75" s="389" t="s">
        <v>6</v>
      </c>
      <c r="E75" s="72"/>
      <c r="F75" s="72"/>
      <c r="G75" s="119"/>
      <c r="H75" s="119"/>
      <c r="I75" s="119"/>
    </row>
    <row r="76" spans="2:10" ht="15">
      <c r="B76" s="386">
        <v>44.11177644710579</v>
      </c>
      <c r="C76" s="387">
        <v>55.88822355289421</v>
      </c>
      <c r="D76" s="389" t="s">
        <v>40</v>
      </c>
      <c r="E76" s="72"/>
      <c r="F76" s="72"/>
      <c r="G76" s="119"/>
      <c r="H76" s="119"/>
      <c r="I76" s="119"/>
      <c r="J76" s="120"/>
    </row>
    <row r="77" spans="2:10" ht="15">
      <c r="B77" s="386">
        <v>44.57831325301205</v>
      </c>
      <c r="C77" s="387">
        <v>55.42168674698795</v>
      </c>
      <c r="D77" s="389" t="s">
        <v>8</v>
      </c>
      <c r="E77" s="72"/>
      <c r="F77" s="72"/>
      <c r="G77" s="119"/>
      <c r="H77" s="119"/>
      <c r="I77" s="119"/>
      <c r="J77" s="120"/>
    </row>
    <row r="78" spans="2:10" ht="15">
      <c r="B78" s="386">
        <v>46.14583333333333</v>
      </c>
      <c r="C78" s="387">
        <v>53.85416666666667</v>
      </c>
      <c r="D78" s="389" t="s">
        <v>11</v>
      </c>
      <c r="E78" s="72"/>
      <c r="F78" s="72"/>
      <c r="G78" s="119"/>
      <c r="H78" s="119"/>
      <c r="I78" s="119"/>
      <c r="J78" s="120"/>
    </row>
    <row r="79" spans="2:9" ht="15">
      <c r="B79" s="390">
        <v>46.1858529819695</v>
      </c>
      <c r="C79" s="395">
        <v>53.81414701803051</v>
      </c>
      <c r="D79" s="389" t="s">
        <v>43</v>
      </c>
      <c r="E79" s="141"/>
      <c r="F79" s="141"/>
      <c r="G79" s="119"/>
      <c r="H79" s="119"/>
      <c r="I79" s="119"/>
    </row>
    <row r="80" spans="2:9" ht="15">
      <c r="B80" s="386">
        <v>47.20670391061453</v>
      </c>
      <c r="C80" s="387">
        <v>52.79329608938548</v>
      </c>
      <c r="D80" s="389" t="s">
        <v>19</v>
      </c>
      <c r="E80" s="141"/>
      <c r="F80" s="141"/>
      <c r="G80" s="119"/>
      <c r="H80" s="119"/>
      <c r="I80" s="119"/>
    </row>
    <row r="81" spans="2:9" ht="15">
      <c r="B81" s="386">
        <v>48.03695150115473</v>
      </c>
      <c r="C81" s="387">
        <v>51.96304849884527</v>
      </c>
      <c r="D81" s="389" t="s">
        <v>37</v>
      </c>
      <c r="E81" s="72"/>
      <c r="F81" s="72"/>
      <c r="G81" s="119"/>
      <c r="H81" s="119"/>
      <c r="I81" s="119"/>
    </row>
    <row r="82" spans="2:10" ht="15">
      <c r="B82" s="386">
        <v>48.48188050930461</v>
      </c>
      <c r="C82" s="387">
        <v>51.518119490695405</v>
      </c>
      <c r="D82" s="389" t="s">
        <v>31</v>
      </c>
      <c r="E82" s="72"/>
      <c r="F82" s="72"/>
      <c r="G82" s="119"/>
      <c r="H82" s="119"/>
      <c r="I82" s="119"/>
      <c r="J82" s="120"/>
    </row>
    <row r="83" spans="2:12" ht="15">
      <c r="B83" s="386">
        <v>49.263502454991816</v>
      </c>
      <c r="C83" s="387">
        <v>50.736497545008184</v>
      </c>
      <c r="D83" s="389" t="s">
        <v>25</v>
      </c>
      <c r="E83" s="72"/>
      <c r="F83" s="72"/>
      <c r="G83" s="119"/>
      <c r="H83" s="119"/>
      <c r="I83" s="119"/>
      <c r="L83" s="123"/>
    </row>
    <row r="84" spans="2:9" ht="15">
      <c r="B84" s="386">
        <v>49.26650366748166</v>
      </c>
      <c r="C84" s="387">
        <v>50.733496332518335</v>
      </c>
      <c r="D84" s="389" t="s">
        <v>20</v>
      </c>
      <c r="E84" s="141"/>
      <c r="F84" s="141"/>
      <c r="G84" s="119"/>
      <c r="H84" s="119"/>
      <c r="I84" s="119"/>
    </row>
    <row r="85" spans="2:9" ht="15">
      <c r="B85" s="386">
        <v>49.27211646136618</v>
      </c>
      <c r="C85" s="387">
        <v>50.72788353863382</v>
      </c>
      <c r="D85" s="389" t="s">
        <v>28</v>
      </c>
      <c r="E85" s="72"/>
      <c r="F85" s="72"/>
      <c r="G85" s="119"/>
      <c r="H85" s="119"/>
      <c r="I85" s="119"/>
    </row>
    <row r="86" spans="2:9" ht="15">
      <c r="B86" s="386">
        <v>49.93446920052425</v>
      </c>
      <c r="C86" s="387">
        <v>50.065530799475745</v>
      </c>
      <c r="D86" s="389" t="s">
        <v>35</v>
      </c>
      <c r="E86" s="72"/>
      <c r="F86" s="72"/>
      <c r="G86" s="119"/>
      <c r="H86" s="119"/>
      <c r="I86" s="119"/>
    </row>
    <row r="87" spans="2:9" ht="15">
      <c r="B87" s="386">
        <v>49.955237242614146</v>
      </c>
      <c r="C87" s="387">
        <v>50.044762757385854</v>
      </c>
      <c r="D87" s="389" t="s">
        <v>29</v>
      </c>
      <c r="E87" s="72"/>
      <c r="F87" s="72"/>
      <c r="G87" s="119"/>
      <c r="H87" s="119"/>
      <c r="I87" s="119"/>
    </row>
    <row r="88" spans="2:9" ht="15">
      <c r="B88" s="386">
        <v>51.187084520417855</v>
      </c>
      <c r="C88" s="387">
        <v>48.812915479582145</v>
      </c>
      <c r="D88" s="389" t="s">
        <v>26</v>
      </c>
      <c r="E88" s="72"/>
      <c r="F88" s="72"/>
      <c r="G88" s="119"/>
      <c r="H88" s="119"/>
      <c r="I88" s="119"/>
    </row>
    <row r="89" spans="2:9" ht="15">
      <c r="B89" s="386">
        <v>52.460202604920404</v>
      </c>
      <c r="C89" s="387">
        <v>47.539797395079596</v>
      </c>
      <c r="D89" s="389" t="s">
        <v>10</v>
      </c>
      <c r="E89" s="72"/>
      <c r="F89" s="72"/>
      <c r="G89" s="119"/>
      <c r="H89" s="119"/>
      <c r="I89" s="119"/>
    </row>
    <row r="90" spans="2:10" ht="15">
      <c r="B90" s="386">
        <v>53.551296505073275</v>
      </c>
      <c r="C90" s="387">
        <v>46.44870349492672</v>
      </c>
      <c r="D90" s="389" t="s">
        <v>22</v>
      </c>
      <c r="E90" s="141"/>
      <c r="F90" s="34"/>
      <c r="G90" s="119"/>
      <c r="H90" s="119"/>
      <c r="I90" s="119"/>
      <c r="J90" s="120"/>
    </row>
    <row r="91" spans="2:9" ht="15">
      <c r="B91" s="386">
        <v>54.247266610597144</v>
      </c>
      <c r="C91" s="387">
        <v>45.752733389402856</v>
      </c>
      <c r="D91" s="389" t="s">
        <v>24</v>
      </c>
      <c r="E91" s="72"/>
      <c r="G91" s="119"/>
      <c r="H91" s="119"/>
      <c r="I91" s="119"/>
    </row>
    <row r="92" spans="2:10" ht="15">
      <c r="B92" s="386">
        <v>54.65489566613162</v>
      </c>
      <c r="C92" s="387">
        <v>45.345104333868385</v>
      </c>
      <c r="D92" s="389" t="s">
        <v>27</v>
      </c>
      <c r="E92" s="141"/>
      <c r="G92" s="119"/>
      <c r="H92" s="119"/>
      <c r="I92" s="119"/>
      <c r="J92" s="120"/>
    </row>
    <row r="93" spans="2:9" ht="15">
      <c r="B93" s="386">
        <v>55.4249547920434</v>
      </c>
      <c r="C93" s="387">
        <v>44.5750452079566</v>
      </c>
      <c r="D93" s="389" t="s">
        <v>15</v>
      </c>
      <c r="E93" s="72"/>
      <c r="F93" s="72"/>
      <c r="G93" s="119"/>
      <c r="H93" s="119"/>
      <c r="I93" s="119"/>
    </row>
    <row r="94" spans="2:9" ht="15">
      <c r="B94" s="386">
        <v>57.36738703339882</v>
      </c>
      <c r="C94" s="387">
        <v>42.63261296660118</v>
      </c>
      <c r="D94" s="389" t="s">
        <v>16</v>
      </c>
      <c r="E94" s="72"/>
      <c r="F94" s="72"/>
      <c r="G94" s="119"/>
      <c r="H94" s="119"/>
      <c r="I94" s="119"/>
    </row>
    <row r="95" spans="2:9" ht="15">
      <c r="B95" s="386">
        <v>63.48074179743224</v>
      </c>
      <c r="C95" s="387">
        <v>36.51925820256777</v>
      </c>
      <c r="D95" s="389" t="s">
        <v>38</v>
      </c>
      <c r="E95" s="141"/>
      <c r="F95" s="141"/>
      <c r="G95" s="119"/>
      <c r="H95" s="119"/>
      <c r="I95" s="119"/>
    </row>
    <row r="96" spans="2:9" ht="15">
      <c r="B96" s="390">
        <v>65.50976138828634</v>
      </c>
      <c r="C96" s="395">
        <v>34.490238611713664</v>
      </c>
      <c r="D96" s="389" t="s">
        <v>44</v>
      </c>
      <c r="E96" s="72"/>
      <c r="F96" s="72"/>
      <c r="G96" s="119"/>
      <c r="H96" s="119"/>
      <c r="I96" s="119"/>
    </row>
    <row r="97" spans="2:9" ht="15">
      <c r="B97" s="386">
        <v>66.1874334398296</v>
      </c>
      <c r="C97" s="387">
        <v>33.812566560170396</v>
      </c>
      <c r="D97" s="389" t="s">
        <v>12</v>
      </c>
      <c r="E97" s="72"/>
      <c r="G97" s="119"/>
      <c r="H97" s="119"/>
      <c r="I97" s="119"/>
    </row>
    <row r="98" spans="2:9" ht="15">
      <c r="B98" s="386">
        <v>66.70103092783505</v>
      </c>
      <c r="C98" s="387">
        <v>33.29896907216495</v>
      </c>
      <c r="D98" s="389" t="s">
        <v>41</v>
      </c>
      <c r="E98" s="72"/>
      <c r="F98" s="72"/>
      <c r="G98" s="119"/>
      <c r="H98" s="119"/>
      <c r="I98" s="119"/>
    </row>
    <row r="99" spans="2:9" ht="15">
      <c r="B99" s="386">
        <v>67.51412429378531</v>
      </c>
      <c r="C99" s="387">
        <v>32.48587570621469</v>
      </c>
      <c r="D99" s="389" t="s">
        <v>17</v>
      </c>
      <c r="E99" s="72"/>
      <c r="F99" s="72"/>
      <c r="G99" s="119"/>
      <c r="H99" s="119"/>
      <c r="I99" s="119"/>
    </row>
    <row r="100" spans="2:9" ht="15">
      <c r="B100" s="386">
        <v>68.54120267260578</v>
      </c>
      <c r="C100" s="387">
        <v>31.458797327394212</v>
      </c>
      <c r="D100" s="389" t="s">
        <v>14</v>
      </c>
      <c r="E100" s="72"/>
      <c r="F100" s="72"/>
      <c r="G100" s="119"/>
      <c r="H100" s="119"/>
      <c r="I100" s="119"/>
    </row>
    <row r="101" spans="2:6" ht="15">
      <c r="B101" s="386">
        <v>68.83029073698445</v>
      </c>
      <c r="C101" s="387">
        <v>31.169709263015548</v>
      </c>
      <c r="D101" s="389" t="s">
        <v>33</v>
      </c>
      <c r="E101" s="72"/>
      <c r="F101" s="34" t="s">
        <v>170</v>
      </c>
    </row>
    <row r="102" spans="2:6" ht="15">
      <c r="B102" s="386">
        <v>70.58823529411765</v>
      </c>
      <c r="C102" s="387">
        <v>29.411764705882355</v>
      </c>
      <c r="D102" s="389" t="s">
        <v>7</v>
      </c>
      <c r="E102" s="72"/>
      <c r="F102" s="38" t="s">
        <v>171</v>
      </c>
    </row>
    <row r="103" spans="2:10" ht="15">
      <c r="B103" s="386">
        <v>70.81712062256808</v>
      </c>
      <c r="C103" s="387">
        <v>29.182879377431902</v>
      </c>
      <c r="D103" s="389" t="s">
        <v>18</v>
      </c>
      <c r="E103" s="72"/>
      <c r="G103" s="119"/>
      <c r="H103" s="119"/>
      <c r="I103" s="119"/>
      <c r="J103" s="120"/>
    </row>
    <row r="104" spans="2:12" ht="14.25" customHeight="1">
      <c r="B104" s="386">
        <v>76.03375527426161</v>
      </c>
      <c r="C104" s="386">
        <v>23.9662447257384</v>
      </c>
      <c r="D104" s="392" t="s">
        <v>13</v>
      </c>
      <c r="E104" s="72"/>
      <c r="F104" s="72"/>
      <c r="G104" s="119"/>
      <c r="H104" s="119"/>
      <c r="I104" s="119"/>
      <c r="L104" s="123"/>
    </row>
    <row r="105" spans="2:12" ht="15">
      <c r="B105" s="386">
        <v>81.86314921681782</v>
      </c>
      <c r="C105" s="386">
        <v>18.136850783182194</v>
      </c>
      <c r="D105" s="392" t="s">
        <v>23</v>
      </c>
      <c r="E105" s="72"/>
      <c r="F105" s="72"/>
      <c r="G105" s="119"/>
      <c r="H105" s="119"/>
      <c r="I105" s="119"/>
      <c r="L105" s="123"/>
    </row>
    <row r="106" spans="2:12" ht="15">
      <c r="B106" s="394">
        <v>100</v>
      </c>
      <c r="C106" s="394">
        <v>0</v>
      </c>
      <c r="D106" s="393" t="s">
        <v>39</v>
      </c>
      <c r="E106" s="4"/>
      <c r="F106" s="64" t="s">
        <v>128</v>
      </c>
      <c r="G106" s="119"/>
      <c r="H106" s="119"/>
      <c r="I106" s="119"/>
      <c r="L106" s="123"/>
    </row>
    <row r="107" spans="2:8" ht="15">
      <c r="B107" s="391" t="s">
        <v>121</v>
      </c>
      <c r="C107" s="391" t="s">
        <v>121</v>
      </c>
      <c r="D107" s="392" t="s">
        <v>45</v>
      </c>
      <c r="E107" s="57"/>
      <c r="F107" s="57"/>
      <c r="G107" s="119"/>
      <c r="H107" s="119"/>
    </row>
  </sheetData>
  <mergeCells count="13">
    <mergeCell ref="B65:D65"/>
    <mergeCell ref="B66:B67"/>
    <mergeCell ref="C66:C67"/>
    <mergeCell ref="D66:D67"/>
    <mergeCell ref="C5:F6"/>
    <mergeCell ref="B5:B8"/>
    <mergeCell ref="G5:H6"/>
    <mergeCell ref="C7:C8"/>
    <mergeCell ref="D7:D8"/>
    <mergeCell ref="E7:E8"/>
    <mergeCell ref="F7:F8"/>
    <mergeCell ref="G7:G8"/>
    <mergeCell ref="H7:H8"/>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54"/>
  <sheetViews>
    <sheetView showGridLines="0" workbookViewId="0" topLeftCell="A1">
      <selection activeCell="J5" sqref="J5:AA44"/>
    </sheetView>
  </sheetViews>
  <sheetFormatPr defaultColWidth="9.140625" defaultRowHeight="15"/>
  <cols>
    <col min="1" max="1" width="2.7109375" style="38" customWidth="1"/>
    <col min="2" max="2" width="5.8515625" style="38" customWidth="1"/>
    <col min="3" max="3" width="14.7109375" style="38" customWidth="1"/>
    <col min="4" max="6" width="9.140625" style="38" customWidth="1"/>
    <col min="7" max="7" width="12.8515625" style="38" customWidth="1"/>
    <col min="8" max="8" width="10.28125" style="38" customWidth="1"/>
    <col min="9" max="16384" width="9.140625" style="38" customWidth="1"/>
  </cols>
  <sheetData>
    <row r="2" ht="15">
      <c r="M2" s="257" t="s">
        <v>133</v>
      </c>
    </row>
    <row r="3" spans="4:13" ht="15">
      <c r="D3" s="143"/>
      <c r="M3" s="41"/>
    </row>
    <row r="4" spans="2:8" ht="15">
      <c r="B4" s="38" t="s">
        <v>134</v>
      </c>
      <c r="H4" s="144" t="s">
        <v>48</v>
      </c>
    </row>
    <row r="5" spans="4:8" ht="12.75" customHeight="1">
      <c r="D5" s="45" t="s">
        <v>49</v>
      </c>
      <c r="E5" s="43" t="s">
        <v>50</v>
      </c>
      <c r="F5" s="43"/>
      <c r="G5" s="45" t="s">
        <v>52</v>
      </c>
      <c r="H5" s="43" t="s">
        <v>53</v>
      </c>
    </row>
    <row r="6" spans="2:9" ht="12.75" customHeight="1">
      <c r="B6" s="38" t="s">
        <v>98</v>
      </c>
      <c r="C6" s="38" t="s">
        <v>45</v>
      </c>
      <c r="D6" s="46">
        <v>0</v>
      </c>
      <c r="E6" s="46">
        <v>0</v>
      </c>
      <c r="F6" s="47" t="s">
        <v>55</v>
      </c>
      <c r="G6" s="397" t="s">
        <v>121</v>
      </c>
      <c r="H6" s="397" t="s">
        <v>121</v>
      </c>
      <c r="I6" s="38" t="s">
        <v>98</v>
      </c>
    </row>
    <row r="7" spans="2:9" ht="12.75" customHeight="1">
      <c r="B7" s="38" t="s">
        <v>40</v>
      </c>
      <c r="C7" s="38" t="s">
        <v>40</v>
      </c>
      <c r="D7" s="46">
        <v>0.0418</v>
      </c>
      <c r="E7" s="46">
        <v>0.047</v>
      </c>
      <c r="F7" s="47" t="s">
        <v>55</v>
      </c>
      <c r="G7" s="396">
        <v>0.0418</v>
      </c>
      <c r="H7" s="396">
        <f aca="true" t="shared" si="0" ref="H7:H45">E7-D7</f>
        <v>0.005200000000000003</v>
      </c>
      <c r="I7" s="38" t="s">
        <v>92</v>
      </c>
    </row>
    <row r="8" spans="2:29" ht="12.75" customHeight="1">
      <c r="B8" s="38" t="s">
        <v>164</v>
      </c>
      <c r="C8" s="38" t="s">
        <v>38</v>
      </c>
      <c r="D8" s="46">
        <v>0.0521</v>
      </c>
      <c r="E8" s="46">
        <v>0.0521</v>
      </c>
      <c r="F8" s="47" t="s">
        <v>55</v>
      </c>
      <c r="G8" s="396">
        <v>0.0521</v>
      </c>
      <c r="H8" s="396">
        <f t="shared" si="0"/>
        <v>0</v>
      </c>
      <c r="I8" s="38" t="s">
        <v>89</v>
      </c>
      <c r="AB8" s="51"/>
      <c r="AC8" s="51"/>
    </row>
    <row r="9" spans="2:29" ht="12.75" customHeight="1">
      <c r="B9" s="38" t="s">
        <v>43</v>
      </c>
      <c r="C9" s="38" t="s">
        <v>43</v>
      </c>
      <c r="D9" s="46">
        <v>0.0607</v>
      </c>
      <c r="E9" s="46">
        <v>0.0607</v>
      </c>
      <c r="F9" s="47" t="s">
        <v>55</v>
      </c>
      <c r="G9" s="396">
        <v>0.0607</v>
      </c>
      <c r="H9" s="396">
        <f t="shared" si="0"/>
        <v>0</v>
      </c>
      <c r="I9" s="38" t="s">
        <v>96</v>
      </c>
      <c r="AB9" s="51"/>
      <c r="AC9" s="51"/>
    </row>
    <row r="10" spans="2:29" ht="12.75" customHeight="1">
      <c r="B10" s="38" t="s">
        <v>32</v>
      </c>
      <c r="C10" s="38" t="s">
        <v>32</v>
      </c>
      <c r="D10" s="46">
        <v>0.0651</v>
      </c>
      <c r="E10" s="46">
        <v>0.0656</v>
      </c>
      <c r="F10" s="49" t="s">
        <v>55</v>
      </c>
      <c r="G10" s="396">
        <v>0.0651</v>
      </c>
      <c r="H10" s="396">
        <f t="shared" si="0"/>
        <v>0.0005000000000000004</v>
      </c>
      <c r="I10" s="38" t="s">
        <v>83</v>
      </c>
      <c r="AB10" s="51"/>
      <c r="AC10" s="51"/>
    </row>
    <row r="11" spans="2:29" ht="12.75" customHeight="1">
      <c r="B11" s="38" t="s">
        <v>31</v>
      </c>
      <c r="C11" s="38" t="s">
        <v>31</v>
      </c>
      <c r="D11" s="46">
        <v>0.0624</v>
      </c>
      <c r="E11" s="46">
        <v>0.0694</v>
      </c>
      <c r="F11" s="49" t="s">
        <v>55</v>
      </c>
      <c r="G11" s="396">
        <v>0.0624</v>
      </c>
      <c r="H11" s="396">
        <f t="shared" si="0"/>
        <v>0.007000000000000006</v>
      </c>
      <c r="I11" s="38" t="s">
        <v>82</v>
      </c>
      <c r="AB11" s="51"/>
      <c r="AC11" s="51"/>
    </row>
    <row r="12" spans="2:29" ht="12.75" customHeight="1">
      <c r="B12" s="38" t="s">
        <v>41</v>
      </c>
      <c r="C12" s="38" t="s">
        <v>41</v>
      </c>
      <c r="D12" s="46">
        <v>0.0704</v>
      </c>
      <c r="E12" s="46">
        <v>0.0725</v>
      </c>
      <c r="F12" s="47" t="s">
        <v>55</v>
      </c>
      <c r="G12" s="396">
        <v>0.0704</v>
      </c>
      <c r="H12" s="396">
        <f t="shared" si="0"/>
        <v>0.0020999999999999908</v>
      </c>
      <c r="I12" s="38" t="s">
        <v>93</v>
      </c>
      <c r="AB12" s="51"/>
      <c r="AC12" s="51"/>
    </row>
    <row r="13" spans="2:29" ht="12.75" customHeight="1">
      <c r="B13" s="38" t="s">
        <v>8</v>
      </c>
      <c r="C13" s="38" t="s">
        <v>8</v>
      </c>
      <c r="D13" s="46">
        <v>0.0721</v>
      </c>
      <c r="E13" s="46">
        <v>0.0732</v>
      </c>
      <c r="F13" s="49" t="s">
        <v>55</v>
      </c>
      <c r="G13" s="396">
        <v>0.0721</v>
      </c>
      <c r="H13" s="396">
        <f t="shared" si="0"/>
        <v>0.0011000000000000038</v>
      </c>
      <c r="I13" s="38" t="s">
        <v>59</v>
      </c>
      <c r="AB13" s="51"/>
      <c r="AC13" s="51"/>
    </row>
    <row r="14" spans="2:29" ht="12.75" customHeight="1">
      <c r="B14" s="38" t="s">
        <v>28</v>
      </c>
      <c r="C14" s="38" t="s">
        <v>28</v>
      </c>
      <c r="D14" s="46">
        <v>0.0643</v>
      </c>
      <c r="E14" s="46">
        <v>0.0771</v>
      </c>
      <c r="F14" s="49" t="s">
        <v>55</v>
      </c>
      <c r="G14" s="396">
        <v>0.0643</v>
      </c>
      <c r="H14" s="396">
        <f t="shared" si="0"/>
        <v>0.012800000000000006</v>
      </c>
      <c r="I14" s="38" t="s">
        <v>79</v>
      </c>
      <c r="AB14" s="51"/>
      <c r="AC14" s="51"/>
    </row>
    <row r="15" spans="2:29" ht="12.75" customHeight="1">
      <c r="B15" s="38" t="s">
        <v>42</v>
      </c>
      <c r="C15" s="38" t="s">
        <v>95</v>
      </c>
      <c r="D15" s="46">
        <v>0.0708</v>
      </c>
      <c r="E15" s="46">
        <v>0.0771</v>
      </c>
      <c r="F15" s="47" t="s">
        <v>55</v>
      </c>
      <c r="G15" s="396">
        <v>0.0708</v>
      </c>
      <c r="H15" s="396">
        <f t="shared" si="0"/>
        <v>0.0063</v>
      </c>
      <c r="I15" s="38" t="s">
        <v>94</v>
      </c>
      <c r="AB15" s="51"/>
      <c r="AC15" s="51"/>
    </row>
    <row r="16" spans="2:29" ht="12.75" customHeight="1">
      <c r="B16" s="38" t="s">
        <v>44</v>
      </c>
      <c r="C16" s="38" t="s">
        <v>44</v>
      </c>
      <c r="D16" s="46">
        <v>0.0778</v>
      </c>
      <c r="E16" s="46">
        <v>0.0778</v>
      </c>
      <c r="F16" s="47" t="s">
        <v>55</v>
      </c>
      <c r="G16" s="396">
        <v>0.0778</v>
      </c>
      <c r="H16" s="396">
        <f t="shared" si="0"/>
        <v>0</v>
      </c>
      <c r="I16" s="38" t="s">
        <v>97</v>
      </c>
      <c r="AB16" s="51"/>
      <c r="AC16" s="51"/>
    </row>
    <row r="17" spans="2:29" ht="12.75" customHeight="1">
      <c r="B17" s="38" t="s">
        <v>37</v>
      </c>
      <c r="C17" s="38" t="s">
        <v>37</v>
      </c>
      <c r="D17" s="46">
        <v>0.0782</v>
      </c>
      <c r="E17" s="46">
        <v>0.0782</v>
      </c>
      <c r="F17" s="47" t="s">
        <v>55</v>
      </c>
      <c r="G17" s="396">
        <v>0.0782</v>
      </c>
      <c r="H17" s="396">
        <f t="shared" si="0"/>
        <v>0</v>
      </c>
      <c r="I17" s="38" t="s">
        <v>88</v>
      </c>
      <c r="AB17" s="51"/>
      <c r="AC17" s="51"/>
    </row>
    <row r="18" spans="2:29" ht="12.75" customHeight="1">
      <c r="B18" s="38" t="s">
        <v>7</v>
      </c>
      <c r="C18" s="38" t="s">
        <v>7</v>
      </c>
      <c r="D18" s="46">
        <v>0.0778</v>
      </c>
      <c r="E18" s="46">
        <v>0.0788</v>
      </c>
      <c r="F18" s="49" t="s">
        <v>55</v>
      </c>
      <c r="G18" s="396">
        <v>0.0778</v>
      </c>
      <c r="H18" s="396">
        <f t="shared" si="0"/>
        <v>0.0010000000000000009</v>
      </c>
      <c r="I18" s="38" t="s">
        <v>58</v>
      </c>
      <c r="AB18" s="51"/>
      <c r="AC18" s="51"/>
    </row>
    <row r="19" spans="2:29" ht="12.75" customHeight="1">
      <c r="B19" s="38" t="s">
        <v>22</v>
      </c>
      <c r="C19" s="38" t="s">
        <v>22</v>
      </c>
      <c r="D19" s="46">
        <v>0.0719</v>
      </c>
      <c r="E19" s="46">
        <v>0.0796</v>
      </c>
      <c r="F19" s="49" t="s">
        <v>55</v>
      </c>
      <c r="G19" s="396">
        <v>0.0719</v>
      </c>
      <c r="H19" s="396">
        <f t="shared" si="0"/>
        <v>0.0076999999999999985</v>
      </c>
      <c r="I19" s="38" t="s">
        <v>73</v>
      </c>
      <c r="AB19" s="51"/>
      <c r="AC19" s="51"/>
    </row>
    <row r="20" spans="2:29" ht="12.75" customHeight="1">
      <c r="B20" s="38" t="s">
        <v>24</v>
      </c>
      <c r="C20" s="38" t="s">
        <v>24</v>
      </c>
      <c r="D20" s="46">
        <v>0.0657</v>
      </c>
      <c r="E20" s="46">
        <v>0.0805</v>
      </c>
      <c r="F20" s="49" t="s">
        <v>55</v>
      </c>
      <c r="G20" s="396">
        <v>0.0657</v>
      </c>
      <c r="H20" s="396">
        <f t="shared" si="0"/>
        <v>0.014800000000000008</v>
      </c>
      <c r="I20" s="38" t="s">
        <v>75</v>
      </c>
      <c r="AB20" s="51"/>
      <c r="AC20" s="51"/>
    </row>
    <row r="21" spans="2:29" ht="12.75" customHeight="1">
      <c r="B21" s="38" t="s">
        <v>36</v>
      </c>
      <c r="C21" s="38" t="s">
        <v>36</v>
      </c>
      <c r="D21" s="46">
        <v>0.0639</v>
      </c>
      <c r="E21" s="46">
        <v>0.0813</v>
      </c>
      <c r="F21" s="49" t="s">
        <v>55</v>
      </c>
      <c r="G21" s="396">
        <v>0.0639</v>
      </c>
      <c r="H21" s="396">
        <f t="shared" si="0"/>
        <v>0.0174</v>
      </c>
      <c r="I21" s="38" t="s">
        <v>87</v>
      </c>
      <c r="AB21" s="51"/>
      <c r="AC21" s="51"/>
    </row>
    <row r="22" spans="2:29" ht="12.75" customHeight="1">
      <c r="B22" s="38" t="s">
        <v>26</v>
      </c>
      <c r="C22" s="38" t="s">
        <v>26</v>
      </c>
      <c r="D22" s="46">
        <v>0.0769</v>
      </c>
      <c r="E22" s="46">
        <v>0.0815</v>
      </c>
      <c r="F22" s="49" t="s">
        <v>55</v>
      </c>
      <c r="G22" s="396">
        <v>0.0769</v>
      </c>
      <c r="H22" s="396">
        <f t="shared" si="0"/>
        <v>0.004600000000000007</v>
      </c>
      <c r="I22" s="38" t="s">
        <v>77</v>
      </c>
      <c r="AB22" s="51"/>
      <c r="AC22" s="51"/>
    </row>
    <row r="23" spans="2:29" ht="12.75" customHeight="1">
      <c r="B23" s="38" t="s">
        <v>29</v>
      </c>
      <c r="C23" s="38" t="s">
        <v>29</v>
      </c>
      <c r="D23" s="46">
        <v>0.0666</v>
      </c>
      <c r="E23" s="46">
        <v>0.0832</v>
      </c>
      <c r="F23" s="49" t="s">
        <v>55</v>
      </c>
      <c r="G23" s="396">
        <v>0.0666</v>
      </c>
      <c r="H23" s="396">
        <f t="shared" si="0"/>
        <v>0.01659999999999999</v>
      </c>
      <c r="I23" s="38" t="s">
        <v>80</v>
      </c>
      <c r="AB23" s="51"/>
      <c r="AC23" s="51"/>
    </row>
    <row r="24" spans="2:29" ht="12.75" customHeight="1">
      <c r="B24" s="38" t="s">
        <v>21</v>
      </c>
      <c r="C24" s="38" t="s">
        <v>21</v>
      </c>
      <c r="D24" s="46">
        <v>0.0767</v>
      </c>
      <c r="E24" s="46">
        <v>0.0858</v>
      </c>
      <c r="F24" s="49" t="s">
        <v>55</v>
      </c>
      <c r="G24" s="396">
        <v>0.0767</v>
      </c>
      <c r="H24" s="396">
        <f t="shared" si="0"/>
        <v>0.009099999999999997</v>
      </c>
      <c r="I24" s="38" t="s">
        <v>72</v>
      </c>
      <c r="AB24" s="51"/>
      <c r="AC24" s="51"/>
    </row>
    <row r="25" spans="2:29" ht="12.75" customHeight="1">
      <c r="B25" s="38" t="s">
        <v>16</v>
      </c>
      <c r="C25" s="38" t="s">
        <v>16</v>
      </c>
      <c r="D25" s="46">
        <v>0.0825</v>
      </c>
      <c r="E25" s="46">
        <v>0.0877</v>
      </c>
      <c r="F25" s="47" t="s">
        <v>55</v>
      </c>
      <c r="G25" s="396">
        <v>0.0825</v>
      </c>
      <c r="H25" s="396">
        <f t="shared" si="0"/>
        <v>0.005199999999999996</v>
      </c>
      <c r="I25" s="38" t="s">
        <v>67</v>
      </c>
      <c r="AB25" s="51"/>
      <c r="AC25" s="51"/>
    </row>
    <row r="26" spans="2:29" ht="12.75" customHeight="1">
      <c r="B26" s="38" t="s">
        <v>20</v>
      </c>
      <c r="C26" s="38" t="s">
        <v>20</v>
      </c>
      <c r="D26" s="46">
        <v>0.073</v>
      </c>
      <c r="E26" s="46">
        <v>0.0882</v>
      </c>
      <c r="F26" s="49" t="s">
        <v>55</v>
      </c>
      <c r="G26" s="396">
        <v>0.073</v>
      </c>
      <c r="H26" s="396">
        <f t="shared" si="0"/>
        <v>0.015200000000000005</v>
      </c>
      <c r="I26" s="38" t="s">
        <v>71</v>
      </c>
      <c r="AB26" s="51"/>
      <c r="AC26" s="51"/>
    </row>
    <row r="27" spans="2:29" ht="12.75" customHeight="1">
      <c r="B27" s="38" t="s">
        <v>15</v>
      </c>
      <c r="C27" s="38" t="s">
        <v>15</v>
      </c>
      <c r="D27" s="46">
        <v>0.0652</v>
      </c>
      <c r="E27" s="46">
        <v>0.0893</v>
      </c>
      <c r="F27" s="49" t="s">
        <v>55</v>
      </c>
      <c r="G27" s="396">
        <v>0.0652</v>
      </c>
      <c r="H27" s="396">
        <f t="shared" si="0"/>
        <v>0.02410000000000001</v>
      </c>
      <c r="I27" s="38" t="s">
        <v>66</v>
      </c>
      <c r="AB27" s="51"/>
      <c r="AC27" s="51"/>
    </row>
    <row r="28" spans="2:29" ht="12.75" customHeight="1">
      <c r="B28" s="52" t="s">
        <v>11</v>
      </c>
      <c r="C28" s="52" t="s">
        <v>11</v>
      </c>
      <c r="D28" s="46">
        <v>0.0755</v>
      </c>
      <c r="E28" s="46">
        <v>0.0896</v>
      </c>
      <c r="F28" s="49" t="s">
        <v>55</v>
      </c>
      <c r="G28" s="396">
        <v>0.0755</v>
      </c>
      <c r="H28" s="396">
        <f t="shared" si="0"/>
        <v>0.014100000000000001</v>
      </c>
      <c r="I28" s="52" t="s">
        <v>62</v>
      </c>
      <c r="AB28" s="51"/>
      <c r="AC28" s="51"/>
    </row>
    <row r="29" spans="2:29" ht="12.75" customHeight="1">
      <c r="B29" s="38" t="s">
        <v>9</v>
      </c>
      <c r="C29" s="38" t="s">
        <v>9</v>
      </c>
      <c r="D29" s="46">
        <v>0.0646</v>
      </c>
      <c r="E29" s="46">
        <v>0.0936</v>
      </c>
      <c r="F29" s="49" t="s">
        <v>55</v>
      </c>
      <c r="G29" s="396">
        <v>0.0646</v>
      </c>
      <c r="H29" s="396">
        <f t="shared" si="0"/>
        <v>0.028999999999999998</v>
      </c>
      <c r="I29" s="38" t="s">
        <v>60</v>
      </c>
      <c r="AB29" s="51"/>
      <c r="AC29" s="51"/>
    </row>
    <row r="30" spans="2:29" ht="12.75" customHeight="1">
      <c r="B30" s="38" t="s">
        <v>25</v>
      </c>
      <c r="C30" s="38" t="s">
        <v>25</v>
      </c>
      <c r="D30" s="46">
        <v>0.0685</v>
      </c>
      <c r="E30" s="46">
        <v>0.1004</v>
      </c>
      <c r="F30" s="49" t="s">
        <v>55</v>
      </c>
      <c r="G30" s="396">
        <v>0.0685</v>
      </c>
      <c r="H30" s="396">
        <f t="shared" si="0"/>
        <v>0.0319</v>
      </c>
      <c r="I30" s="38" t="s">
        <v>76</v>
      </c>
      <c r="AB30" s="51"/>
      <c r="AC30" s="51"/>
    </row>
    <row r="31" spans="2:29" ht="12.75" customHeight="1">
      <c r="B31" s="38" t="s">
        <v>14</v>
      </c>
      <c r="C31" s="38" t="s">
        <v>14</v>
      </c>
      <c r="D31" s="46">
        <v>0.0979</v>
      </c>
      <c r="E31" s="46">
        <v>0.1029</v>
      </c>
      <c r="F31" s="49" t="s">
        <v>55</v>
      </c>
      <c r="G31" s="396">
        <v>0.0979</v>
      </c>
      <c r="H31" s="396">
        <f t="shared" si="0"/>
        <v>0.0050000000000000044</v>
      </c>
      <c r="I31" s="38" t="s">
        <v>65</v>
      </c>
      <c r="AB31" s="51"/>
      <c r="AC31" s="51"/>
    </row>
    <row r="32" spans="2:29" ht="12.75" customHeight="1">
      <c r="B32" s="38" t="s">
        <v>30</v>
      </c>
      <c r="C32" s="38" t="s">
        <v>30</v>
      </c>
      <c r="D32" s="46">
        <v>0.1067</v>
      </c>
      <c r="E32" s="46">
        <v>0.1112</v>
      </c>
      <c r="F32" s="49" t="s">
        <v>55</v>
      </c>
      <c r="G32" s="396">
        <v>0.1067</v>
      </c>
      <c r="H32" s="396">
        <f t="shared" si="0"/>
        <v>0.00449999999999999</v>
      </c>
      <c r="I32" s="38" t="s">
        <v>81</v>
      </c>
      <c r="AB32" s="51"/>
      <c r="AC32" s="51"/>
    </row>
    <row r="33" spans="2:29" ht="12.75" customHeight="1">
      <c r="B33" s="38" t="s">
        <v>13</v>
      </c>
      <c r="C33" s="38" t="s">
        <v>13</v>
      </c>
      <c r="D33" s="46">
        <v>0.0875</v>
      </c>
      <c r="E33" s="46">
        <v>0.1115</v>
      </c>
      <c r="F33" s="47" t="s">
        <v>55</v>
      </c>
      <c r="G33" s="396">
        <v>0.0875</v>
      </c>
      <c r="H33" s="396">
        <f t="shared" si="0"/>
        <v>0.024000000000000007</v>
      </c>
      <c r="I33" s="38" t="s">
        <v>64</v>
      </c>
      <c r="AB33" s="51"/>
      <c r="AC33" s="51"/>
    </row>
    <row r="34" spans="2:29" ht="12.75" customHeight="1">
      <c r="B34" s="38" t="s">
        <v>27</v>
      </c>
      <c r="C34" s="38" t="s">
        <v>27</v>
      </c>
      <c r="D34" s="46">
        <v>0.0951</v>
      </c>
      <c r="E34" s="46">
        <v>0.1135</v>
      </c>
      <c r="F34" s="49" t="s">
        <v>55</v>
      </c>
      <c r="G34" s="396">
        <v>0.0951</v>
      </c>
      <c r="H34" s="396">
        <f t="shared" si="0"/>
        <v>0.0184</v>
      </c>
      <c r="I34" s="38" t="s">
        <v>78</v>
      </c>
      <c r="AB34" s="51"/>
      <c r="AC34" s="51"/>
    </row>
    <row r="35" spans="2:29" ht="12.75" customHeight="1">
      <c r="B35" s="38" t="s">
        <v>4</v>
      </c>
      <c r="C35" s="38" t="s">
        <v>4</v>
      </c>
      <c r="D35" s="46">
        <v>0.0801</v>
      </c>
      <c r="E35" s="46">
        <v>0.114</v>
      </c>
      <c r="F35" s="47" t="s">
        <v>55</v>
      </c>
      <c r="G35" s="396">
        <v>0.0801</v>
      </c>
      <c r="H35" s="397">
        <f t="shared" si="0"/>
        <v>0.0339</v>
      </c>
      <c r="I35" s="38" t="s">
        <v>4</v>
      </c>
      <c r="AB35" s="51"/>
      <c r="AC35" s="51"/>
    </row>
    <row r="36" spans="2:29" ht="12.75" customHeight="1">
      <c r="B36" s="38" t="s">
        <v>6</v>
      </c>
      <c r="C36" s="38" t="s">
        <v>6</v>
      </c>
      <c r="D36" s="46">
        <v>0.0879</v>
      </c>
      <c r="E36" s="46">
        <v>0.1158</v>
      </c>
      <c r="F36" s="49" t="s">
        <v>55</v>
      </c>
      <c r="G36" s="396">
        <v>0.0879</v>
      </c>
      <c r="H36" s="396">
        <f t="shared" si="0"/>
        <v>0.027899999999999994</v>
      </c>
      <c r="I36" s="38" t="s">
        <v>57</v>
      </c>
      <c r="AB36" s="51"/>
      <c r="AC36" s="51"/>
    </row>
    <row r="37" spans="2:29" ht="12.75" customHeight="1">
      <c r="B37" s="38" t="s">
        <v>19</v>
      </c>
      <c r="C37" s="38" t="s">
        <v>19</v>
      </c>
      <c r="D37" s="46">
        <v>0.0933</v>
      </c>
      <c r="E37" s="46">
        <v>0.1201</v>
      </c>
      <c r="F37" s="49" t="s">
        <v>55</v>
      </c>
      <c r="G37" s="396">
        <v>0.0933</v>
      </c>
      <c r="H37" s="396">
        <f t="shared" si="0"/>
        <v>0.026800000000000004</v>
      </c>
      <c r="I37" s="38" t="s">
        <v>70</v>
      </c>
      <c r="J37" s="52"/>
      <c r="AB37" s="51"/>
      <c r="AC37" s="51"/>
    </row>
    <row r="38" spans="2:29" ht="12.75" customHeight="1">
      <c r="B38" s="38" t="s">
        <v>5</v>
      </c>
      <c r="C38" s="38" t="s">
        <v>5</v>
      </c>
      <c r="D38" s="46">
        <v>0.0803</v>
      </c>
      <c r="E38" s="46">
        <v>0.1218</v>
      </c>
      <c r="F38" s="49" t="s">
        <v>55</v>
      </c>
      <c r="G38" s="396">
        <v>0.0803</v>
      </c>
      <c r="H38" s="396">
        <f t="shared" si="0"/>
        <v>0.04150000000000001</v>
      </c>
      <c r="I38" s="38" t="s">
        <v>56</v>
      </c>
      <c r="AB38" s="51"/>
      <c r="AC38" s="51"/>
    </row>
    <row r="39" spans="2:29" ht="12.75" customHeight="1">
      <c r="B39" s="38" t="s">
        <v>12</v>
      </c>
      <c r="C39" s="38" t="s">
        <v>12</v>
      </c>
      <c r="D39" s="46">
        <v>0.1115</v>
      </c>
      <c r="E39" s="46">
        <v>0.1245</v>
      </c>
      <c r="F39" s="49" t="s">
        <v>55</v>
      </c>
      <c r="G39" s="396">
        <v>0.1115</v>
      </c>
      <c r="H39" s="396">
        <f t="shared" si="0"/>
        <v>0.012999999999999998</v>
      </c>
      <c r="I39" s="38" t="s">
        <v>63</v>
      </c>
      <c r="AB39" s="51"/>
      <c r="AC39" s="51"/>
    </row>
    <row r="40" spans="2:29" ht="12.75" customHeight="1">
      <c r="B40" s="38" t="s">
        <v>33</v>
      </c>
      <c r="C40" s="38" t="s">
        <v>33</v>
      </c>
      <c r="D40" s="46">
        <v>0.097</v>
      </c>
      <c r="E40" s="46">
        <v>0.1278</v>
      </c>
      <c r="F40" s="49" t="s">
        <v>55</v>
      </c>
      <c r="G40" s="396">
        <v>0.097</v>
      </c>
      <c r="H40" s="396">
        <f t="shared" si="0"/>
        <v>0.030799999999999994</v>
      </c>
      <c r="I40" s="38" t="s">
        <v>84</v>
      </c>
      <c r="K40" s="203" t="s">
        <v>170</v>
      </c>
      <c r="L40" s="203"/>
      <c r="M40" s="321"/>
      <c r="N40" s="321"/>
      <c r="O40" s="321"/>
      <c r="P40" s="321"/>
      <c r="Q40" s="321"/>
      <c r="R40" s="321"/>
      <c r="AB40" s="51"/>
      <c r="AC40" s="51"/>
    </row>
    <row r="41" spans="2:18" ht="12.75" customHeight="1">
      <c r="B41" s="38" t="s">
        <v>18</v>
      </c>
      <c r="C41" s="38" t="s">
        <v>18</v>
      </c>
      <c r="D41" s="46">
        <v>0.1211</v>
      </c>
      <c r="E41" s="46">
        <v>0.1295</v>
      </c>
      <c r="F41" s="49" t="s">
        <v>55</v>
      </c>
      <c r="G41" s="396">
        <v>0.1211</v>
      </c>
      <c r="H41" s="396">
        <f t="shared" si="0"/>
        <v>0.008400000000000005</v>
      </c>
      <c r="I41" s="38" t="s">
        <v>69</v>
      </c>
      <c r="K41" s="203" t="s">
        <v>171</v>
      </c>
      <c r="L41" s="203"/>
      <c r="M41" s="321"/>
      <c r="N41" s="321"/>
      <c r="O41" s="321"/>
      <c r="P41" s="321"/>
      <c r="Q41" s="321"/>
      <c r="R41" s="321"/>
    </row>
    <row r="42" spans="2:9" ht="12.75" customHeight="1">
      <c r="B42" s="38" t="s">
        <v>23</v>
      </c>
      <c r="C42" s="38" t="s">
        <v>23</v>
      </c>
      <c r="D42" s="46">
        <v>0.1399</v>
      </c>
      <c r="E42" s="46">
        <v>0.1399</v>
      </c>
      <c r="F42" s="49" t="s">
        <v>55</v>
      </c>
      <c r="G42" s="396">
        <v>0.1399</v>
      </c>
      <c r="H42" s="396">
        <f t="shared" si="0"/>
        <v>0</v>
      </c>
      <c r="I42" s="38" t="s">
        <v>74</v>
      </c>
    </row>
    <row r="43" spans="2:14" ht="15">
      <c r="B43" s="38" t="s">
        <v>35</v>
      </c>
      <c r="C43" s="38" t="s">
        <v>35</v>
      </c>
      <c r="D43" s="46">
        <v>0.1268</v>
      </c>
      <c r="E43" s="46">
        <v>0.1479</v>
      </c>
      <c r="F43" s="49" t="s">
        <v>55</v>
      </c>
      <c r="G43" s="396">
        <v>0.1268</v>
      </c>
      <c r="H43" s="396">
        <f t="shared" si="0"/>
        <v>0.021100000000000008</v>
      </c>
      <c r="I43" s="38" t="s">
        <v>86</v>
      </c>
      <c r="K43" s="38" t="s">
        <v>135</v>
      </c>
      <c r="N43" s="53"/>
    </row>
    <row r="44" spans="2:9" ht="15">
      <c r="B44" s="38" t="s">
        <v>10</v>
      </c>
      <c r="C44" s="38" t="s">
        <v>10</v>
      </c>
      <c r="D44" s="46">
        <v>0.0793</v>
      </c>
      <c r="E44" s="46">
        <v>0.1492</v>
      </c>
      <c r="F44" s="49" t="s">
        <v>55</v>
      </c>
      <c r="G44" s="396">
        <v>0.0793</v>
      </c>
      <c r="H44" s="396">
        <f t="shared" si="0"/>
        <v>0.0699</v>
      </c>
      <c r="I44" s="38" t="s">
        <v>61</v>
      </c>
    </row>
    <row r="45" spans="2:12" ht="13.5">
      <c r="B45" s="38" t="s">
        <v>17</v>
      </c>
      <c r="C45" s="38" t="s">
        <v>17</v>
      </c>
      <c r="D45" s="46">
        <v>0.0879</v>
      </c>
      <c r="E45" s="46">
        <v>0.1556</v>
      </c>
      <c r="F45" s="49" t="s">
        <v>55</v>
      </c>
      <c r="G45" s="396">
        <v>0.0879</v>
      </c>
      <c r="H45" s="396">
        <f t="shared" si="0"/>
        <v>0.06769999999999998</v>
      </c>
      <c r="I45" s="38" t="s">
        <v>68</v>
      </c>
      <c r="L45" s="55"/>
    </row>
    <row r="46" spans="3:12" ht="13.5">
      <c r="C46" s="54"/>
      <c r="L46" s="55"/>
    </row>
    <row r="47" spans="12:14" ht="15">
      <c r="L47" s="53"/>
      <c r="N47" s="53"/>
    </row>
    <row r="54" ht="13.5">
      <c r="C54" s="56"/>
    </row>
  </sheetData>
  <printOptions/>
  <pageMargins left="0.75" right="0.75" top="1" bottom="1" header="0.5" footer="0.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6"/>
  <sheetViews>
    <sheetView showGridLines="0" workbookViewId="0" topLeftCell="A1">
      <selection activeCell="C11" sqref="C11:S48"/>
    </sheetView>
  </sheetViews>
  <sheetFormatPr defaultColWidth="9.140625" defaultRowHeight="15"/>
  <cols>
    <col min="1" max="1" width="2.8515625" style="38" customWidth="1"/>
    <col min="2" max="2" width="6.7109375" style="38" customWidth="1"/>
    <col min="3" max="11" width="7.7109375" style="38" customWidth="1"/>
    <col min="12" max="16384" width="9.140625" style="38" customWidth="1"/>
  </cols>
  <sheetData>
    <row r="2" ht="15">
      <c r="C2" s="257" t="s">
        <v>136</v>
      </c>
    </row>
    <row r="3" spans="14:15" ht="15">
      <c r="N3" s="39"/>
      <c r="O3" s="39"/>
    </row>
    <row r="4" spans="14:15" ht="15">
      <c r="N4" s="39"/>
      <c r="O4" s="39"/>
    </row>
    <row r="5" spans="2:20" ht="15">
      <c r="B5" s="58"/>
      <c r="C5" s="59" t="s">
        <v>103</v>
      </c>
      <c r="D5" s="59" t="s">
        <v>104</v>
      </c>
      <c r="E5" s="59" t="s">
        <v>105</v>
      </c>
      <c r="F5" s="59" t="s">
        <v>106</v>
      </c>
      <c r="G5" s="59" t="s">
        <v>107</v>
      </c>
      <c r="H5" s="60" t="s">
        <v>108</v>
      </c>
      <c r="I5" s="60" t="s">
        <v>109</v>
      </c>
      <c r="J5" s="60" t="s">
        <v>110</v>
      </c>
      <c r="K5" s="60" t="s">
        <v>111</v>
      </c>
      <c r="L5" s="60" t="s">
        <v>112</v>
      </c>
      <c r="M5" s="60" t="s">
        <v>113</v>
      </c>
      <c r="N5" s="60" t="s">
        <v>114</v>
      </c>
      <c r="O5" s="60" t="s">
        <v>115</v>
      </c>
      <c r="P5" s="60" t="s">
        <v>1</v>
      </c>
      <c r="Q5" s="60" t="s">
        <v>116</v>
      </c>
      <c r="R5" s="60" t="s">
        <v>2</v>
      </c>
      <c r="S5" s="60" t="s">
        <v>117</v>
      </c>
      <c r="T5" s="60" t="s">
        <v>3</v>
      </c>
    </row>
    <row r="6" spans="2:20" ht="12.75" customHeight="1">
      <c r="B6" s="69" t="s">
        <v>4</v>
      </c>
      <c r="C6" s="145">
        <v>0.098</v>
      </c>
      <c r="D6" s="145">
        <v>0.1027</v>
      </c>
      <c r="E6" s="145">
        <v>0.1066</v>
      </c>
      <c r="F6" s="145">
        <v>0.1024</v>
      </c>
      <c r="G6" s="145">
        <v>0.1038</v>
      </c>
      <c r="H6" s="146">
        <v>0.1051</v>
      </c>
      <c r="I6" s="146">
        <v>0.1103</v>
      </c>
      <c r="J6" s="146">
        <v>0.1117</v>
      </c>
      <c r="K6" s="146">
        <v>0.115</v>
      </c>
      <c r="L6" s="146">
        <v>0.1157</v>
      </c>
      <c r="M6" s="146">
        <v>0.1193</v>
      </c>
      <c r="N6" s="146">
        <v>0.1182</v>
      </c>
      <c r="O6" s="146">
        <v>0.1233</v>
      </c>
      <c r="P6" s="146">
        <v>0.1206</v>
      </c>
      <c r="Q6" s="146">
        <v>0.1206</v>
      </c>
      <c r="R6" s="146">
        <v>0.1187</v>
      </c>
      <c r="S6" s="146">
        <v>0.1167</v>
      </c>
      <c r="T6" s="146">
        <v>0.114</v>
      </c>
    </row>
    <row r="7" spans="2:20" ht="12.75" customHeight="1">
      <c r="B7" s="73" t="s">
        <v>56</v>
      </c>
      <c r="C7" s="147">
        <v>0.101</v>
      </c>
      <c r="D7" s="147">
        <v>0.1044</v>
      </c>
      <c r="E7" s="147">
        <v>0.1112</v>
      </c>
      <c r="F7" s="147">
        <v>0.1062</v>
      </c>
      <c r="G7" s="147">
        <v>0.1078</v>
      </c>
      <c r="H7" s="148">
        <v>0.109</v>
      </c>
      <c r="I7" s="148">
        <v>0.1156</v>
      </c>
      <c r="J7" s="148">
        <v>0.1177</v>
      </c>
      <c r="K7" s="148">
        <v>0.1215</v>
      </c>
      <c r="L7" s="148">
        <v>0.1218</v>
      </c>
      <c r="M7" s="148">
        <v>0.1268</v>
      </c>
      <c r="N7" s="148">
        <v>0.126</v>
      </c>
      <c r="O7" s="148">
        <v>0.1329</v>
      </c>
      <c r="P7" s="148">
        <v>0.1291</v>
      </c>
      <c r="Q7" s="148">
        <v>0.1276</v>
      </c>
      <c r="R7" s="148">
        <v>0.1248</v>
      </c>
      <c r="S7" s="148">
        <v>0.1242</v>
      </c>
      <c r="T7" s="148">
        <v>0.1218</v>
      </c>
    </row>
    <row r="8" ht="12.75" customHeight="1"/>
    <row r="9" ht="12.75" customHeight="1"/>
    <row r="10" ht="12.75" customHeight="1">
      <c r="B10" s="85"/>
    </row>
    <row r="11" ht="12.75" customHeight="1">
      <c r="B11" s="85"/>
    </row>
    <row r="12" ht="12.75" customHeight="1"/>
    <row r="13" ht="12.75" customHeight="1"/>
    <row r="23" ht="15">
      <c r="C23" s="53"/>
    </row>
    <row r="24" ht="15">
      <c r="C24" s="50"/>
    </row>
    <row r="46" ht="15">
      <c r="D46" s="38" t="s">
        <v>135</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SOMESAN Monica Ana (ESTAT)</dc:creator>
  <cp:keywords/>
  <dc:description/>
  <cp:lastModifiedBy>SOMESAN Monica Ana (ESTAT)</cp:lastModifiedBy>
  <dcterms:created xsi:type="dcterms:W3CDTF">2017-05-08T11:54:17Z</dcterms:created>
  <dcterms:modified xsi:type="dcterms:W3CDTF">2017-05-10T14:08:42Z</dcterms:modified>
  <cp:category/>
  <cp:version/>
  <cp:contentType/>
  <cp:contentStatus/>
</cp:coreProperties>
</file>