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935" yWindow="45" windowWidth="14715" windowHeight="14220" tabRatio="940"/>
  </bookViews>
  <sheets>
    <sheet name="Figure 1" sheetId="22" r:id="rId1"/>
    <sheet name="Figure 2" sheetId="64" r:id="rId2"/>
    <sheet name="Figure 3" sheetId="65" r:id="rId3"/>
    <sheet name="Figure 4" sheetId="23" r:id="rId4"/>
    <sheet name="Figure 5" sheetId="1" r:id="rId5"/>
    <sheet name="Figure 6" sheetId="24" r:id="rId6"/>
    <sheet name="Figure 7" sheetId="66" r:id="rId7"/>
    <sheet name="Figure 8" sheetId="67" r:id="rId8"/>
    <sheet name="Figure 9" sheetId="21" r:id="rId9"/>
    <sheet name="Figure 10" sheetId="68" r:id="rId10"/>
    <sheet name="Figure 11" sheetId="20" r:id="rId11"/>
    <sheet name="Figure 12" sheetId="26" r:id="rId12"/>
    <sheet name="Figure 13" sheetId="71" r:id="rId13"/>
    <sheet name="Figure 14" sheetId="27" r:id="rId14"/>
    <sheet name="Figure 15" sheetId="28" r:id="rId15"/>
    <sheet name="Figure 16" sheetId="70" r:id="rId16"/>
    <sheet name="Table A" sheetId="72" r:id="rId17"/>
    <sheet name="Table B" sheetId="73" r:id="rId18"/>
    <sheet name="Table C" sheetId="74" r:id="rId19"/>
    <sheet name="Table D" sheetId="75" r:id="rId20"/>
    <sheet name="Table E" sheetId="76" r:id="rId21"/>
    <sheet name="Table F" sheetId="19" r:id="rId22"/>
  </sheets>
  <definedNames>
    <definedName name="_xlnm.Print_Area" localSheetId="0">'Figure 1'!$B$1:$H$41</definedName>
    <definedName name="_xlnm.Print_Area" localSheetId="10">'Figure 11'!$C$1:$G$40</definedName>
    <definedName name="_xlnm.Print_Area" localSheetId="11">'Figure 12'!$C$2:$G$40</definedName>
    <definedName name="_xlnm.Print_Area" localSheetId="13">'Figure 14'!$C$2:$G$34</definedName>
    <definedName name="_xlnm.Print_Area" localSheetId="14">'Figure 15'!$B$2:$G$33</definedName>
    <definedName name="_xlnm.Print_Area" localSheetId="3">'Figure 4'!$C$1:$G$42</definedName>
    <definedName name="_xlnm.Print_Area" localSheetId="4">'Figure 5'!$C$1:$G$41</definedName>
    <definedName name="_xlnm.Print_Area" localSheetId="5">'Figure 6'!$C$1:$L$19</definedName>
    <definedName name="_xlnm.Print_Area" localSheetId="8">'Figure 9'!$C$2:$N$43</definedName>
    <definedName name="_xlnm.Print_Area" localSheetId="16">'Table A'!$C$2:$M$31</definedName>
    <definedName name="_xlnm.Print_Area" localSheetId="17">'Table B'!$C$2:$H$42</definedName>
    <definedName name="_xlnm.Print_Area" localSheetId="18">'Table C'!$C$2:$I$43</definedName>
    <definedName name="_xlnm.Print_Area" localSheetId="19">'Table D'!$C$2:$N$51</definedName>
    <definedName name="_xlnm.Print_Area" localSheetId="20">'Table E'!$C$2:$I$41</definedName>
    <definedName name="_xlnm.Print_Area" localSheetId="21">'Table F'!$C$2:$L$47</definedName>
  </definedNames>
  <calcPr calcId="145621"/>
</workbook>
</file>

<file path=xl/calcChain.xml><?xml version="1.0" encoding="utf-8"?>
<calcChain xmlns="http://schemas.openxmlformats.org/spreadsheetml/2006/main">
  <c r="D17" i="1" l="1"/>
  <c r="J11" i="71" l="1"/>
  <c r="J14" i="71"/>
  <c r="D17" i="23"/>
  <c r="F13" i="22"/>
  <c r="F11" i="22"/>
  <c r="F12" i="22"/>
  <c r="F14" i="22"/>
  <c r="F15" i="22"/>
  <c r="F16" i="22"/>
  <c r="F17" i="22"/>
  <c r="F18" i="22"/>
  <c r="F19" i="22"/>
  <c r="F20" i="22"/>
  <c r="F21" i="22"/>
  <c r="F22" i="22"/>
  <c r="F23" i="22"/>
  <c r="K27" i="71" l="1"/>
  <c r="J26" i="71"/>
  <c r="K24" i="71"/>
  <c r="J23" i="71"/>
  <c r="K21" i="71"/>
  <c r="J20" i="71"/>
  <c r="K18" i="71"/>
  <c r="J17" i="71"/>
  <c r="K15" i="71"/>
  <c r="K12" i="71"/>
</calcChain>
</file>

<file path=xl/sharedStrings.xml><?xml version="1.0" encoding="utf-8"?>
<sst xmlns="http://schemas.openxmlformats.org/spreadsheetml/2006/main" count="637" uniqueCount="183">
  <si>
    <t>Norway</t>
  </si>
  <si>
    <t>Switzerland</t>
  </si>
  <si>
    <t>Japan</t>
  </si>
  <si>
    <t>United States</t>
  </si>
  <si>
    <t>Canada</t>
  </si>
  <si>
    <t>Imports</t>
  </si>
  <si>
    <t>Exports</t>
  </si>
  <si>
    <t>Rest of the world</t>
  </si>
  <si>
    <t>Raw materials</t>
  </si>
  <si>
    <t>(% share of world exports)</t>
  </si>
  <si>
    <t>(% share of world imports)</t>
  </si>
  <si>
    <t>Turkey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</si>
  <si>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</si>
  <si>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</si>
  <si>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</si>
  <si>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</si>
  <si>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</si>
  <si>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</si>
  <si>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</si>
  <si>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</si>
  <si>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</si>
  <si>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</si>
  <si>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</si>
  <si>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</si>
  <si>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</si>
  <si>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</si>
  <si>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</si>
  <si>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</si>
  <si>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</si>
  <si>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</si>
  <si>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</si>
  <si>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</si>
  <si>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</si>
  <si>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</si>
  <si>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</si>
  <si>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</si>
  <si>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</si>
  <si>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</si>
  <si>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</si>
  <si>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Trade balance</t>
  </si>
  <si>
    <t>Arrivals</t>
  </si>
  <si>
    <t>Dispatches</t>
  </si>
  <si>
    <t>EXPORTS</t>
  </si>
  <si>
    <t>India</t>
  </si>
  <si>
    <t>Brazil</t>
  </si>
  <si>
    <t>IMPORTS</t>
  </si>
  <si>
    <t>(%)</t>
  </si>
  <si>
    <t>Total</t>
  </si>
  <si>
    <t>Mineral fuels, lubricants</t>
  </si>
  <si>
    <t>Chemicals &amp; related prod.</t>
  </si>
  <si>
    <t>Machinery &amp; transport equip.</t>
  </si>
  <si>
    <t xml:space="preserve">Food, drinks &amp; tobacco </t>
  </si>
  <si>
    <t>Other manufactured goods</t>
  </si>
  <si>
    <t>International trade in goods</t>
  </si>
  <si>
    <t>International trade</t>
  </si>
  <si>
    <t>Russia</t>
  </si>
  <si>
    <t>STOP</t>
  </si>
  <si>
    <t>Bookmark:</t>
  </si>
  <si>
    <t>(imports plus exports, % share of total trade)</t>
  </si>
  <si>
    <t>South Korea</t>
  </si>
  <si>
    <t>Singapore</t>
  </si>
  <si>
    <t>Mexico</t>
  </si>
  <si>
    <t>Bookmarks:</t>
  </si>
  <si>
    <t>Iceland</t>
  </si>
  <si>
    <t>Croatia</t>
  </si>
  <si>
    <t>http://appsso.eurostat.ec.europa.eu/nui/show.do?query=BOOKMARK_DS-063315_QID_-43A5DC30_UID_-3F171EB0&amp;layout=INDIC_ET,L,X,0;GEO,L,Y,0;TIME,C,Z,0;SITC06,L,Z,1;PARTNER,L,Z,2;INDICATORS,C,Z,3;&amp;zSelection=DS-063315TIME,2012;DS-063315SITC06,TOTAL;DS-063315PARTNER,WORLD;DS-063315INDICATORS,OBS_FLAG;&amp;rankName1=PARTNER_1_2_-1_2&amp;rankName2=SITC06_1_2_-1_2&amp;rankName3=INDICATORS_1_2_-1_2&amp;rankName4=TIME_1_0_0_0&amp;rankName5=INDIC-ET_1_2_0_0&amp;rankName6=GEO_1_2_0_1&amp;rStp=&amp;cStp=&amp;rDCh=&amp;cDCh=&amp;rDM=true&amp;cDM=true&amp;footnes=false&amp;empty=false&amp;wai=false&amp;time_mode=ROLLING&amp;time_most_recent=false&amp;lang=EN&amp;cfo=%23%23%23%2C%23%23%23.%23%23%23</t>
  </si>
  <si>
    <t>United
States</t>
  </si>
  <si>
    <t>South
Korea</t>
  </si>
  <si>
    <t>http://appsso.eurostat.ec.europa.eu/nui/show.do?query=BOOKMARK_DS-063315_QID_-4F079075_UID_-3F171EB0&amp;layout=INDIC_ET,L,X,0;TIME,C,X,1;GEO,L,Y,0;SITC06,L,Z,0;PARTNER,L,Z,1;INDICATORS,C,Z,2;&amp;zSelection=DS-063315SITC06,TOTAL;DS-063315PARTNER,WORLD;DS-063315INDICATORS,OBS_FLAG;&amp;rankName1=PARTNER_1_2_-1_2&amp;rankName2=SITC06_1_2_-1_2&amp;rankName3=INDICATORS_1_2_-1_2&amp;rankName4=INDIC-E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</si>
  <si>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EU-28</t>
  </si>
  <si>
    <t>Intra EU-28</t>
  </si>
  <si>
    <t>Extra EU-28</t>
  </si>
  <si>
    <t>(% share of extra EU-28 exports)</t>
  </si>
  <si>
    <t>(% share of extra EU-28 imports)</t>
  </si>
  <si>
    <r>
      <t>Source:</t>
    </r>
    <r>
      <rPr>
        <sz val="9"/>
        <color indexed="62"/>
        <rFont val="Arial"/>
        <family val="2"/>
      </rPr>
      <t xml:space="preserve"> Eurostat (online data codes: ext_lt_introle and ext_lt_intercc)</t>
    </r>
  </si>
  <si>
    <r>
      <t>Source:</t>
    </r>
    <r>
      <rPr>
        <sz val="9"/>
        <color indexed="62"/>
        <rFont val="Arial"/>
        <family val="2"/>
      </rPr>
      <t xml:space="preserve"> Eurostat (online data code: ext_lt_introle)</t>
    </r>
  </si>
  <si>
    <t>(billion EUR)</t>
  </si>
  <si>
    <r>
      <t>Source:</t>
    </r>
    <r>
      <rPr>
        <sz val="9"/>
        <color indexed="62"/>
        <rFont val="Arial"/>
        <family val="2"/>
      </rPr>
      <t xml:space="preserve"> Eurostat (online data code: ext_lt_intertrd)</t>
    </r>
  </si>
  <si>
    <r>
      <t>Source:</t>
    </r>
    <r>
      <rPr>
        <sz val="9"/>
        <color indexed="62"/>
        <rFont val="Arial"/>
        <family val="2"/>
      </rPr>
      <t xml:space="preserve"> Eurostat (online data code: ext_lt_intratrd)</t>
    </r>
  </si>
  <si>
    <r>
      <t>Source:</t>
    </r>
    <r>
      <rPr>
        <sz val="9"/>
        <color indexed="62"/>
        <rFont val="Arial"/>
        <family val="2"/>
      </rPr>
      <t xml:space="preserve"> Eurostat (online data code: ext_lt_maineu)</t>
    </r>
  </si>
  <si>
    <t>http://appsso.eurostat.ec.europa.eu/nui/show.do?query=BOOKMARK_DS-054606_QID_63DF9C28_UID_-3F171EB0&amp;layout=INDIC_ET,L,X,0;GEO,L,Y,0;TIME,C,Z,0;SITC06,L,Z,1;INDICATORS,C,Z,2;&amp;zSelection=DS-054606INDICATORS,OBS_FLAG;DS-054606SITC06,TOTAL;DS-054606TIME,2012;&amp;rankName1=TIME_1_0_-1_2&amp;rankName2=SITC06_1_2_-1_2&amp;rankName3=INDICATORS_1_2_-1_2&amp;rankName4=INDIC-ET_1_2_0_0&amp;rankName5=GEO_1_2_0_1&amp;sortR=ASC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</si>
  <si>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-054606_QID_-3B2A9CAE_UID_-3F171EB0&amp;layout=INDIC_ET,L,X,0;TIME,C,X,1;GEO,L,Y,0;SITC06,L,Z,0;INDICATORS,C,Z,1;&amp;zSelection=DS-054606INDICATORS,OBS_FLAG;DS-054606SITC06,TOTAL;&amp;rankName1=SITC06_1_2_-1_2&amp;rankName2=INDICATORS_1_2_-1_2&amp;rankName3=INDIC-ET_1_2_0_0&amp;rankName4=TIME_1_0_1_0&amp;rankName5=GEO_1_2_0_1&amp;sortR=ASC_6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</si>
  <si>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-054606_QID_C02E67D_UID_-3F171EB0&amp;layout=INDIC_ET,L,X,0;GEO,L,Y,0;SITC06,L,Z,0;TIME,C,Z,1;INDICATORS,C,Z,2;&amp;zSelection=DS-054606INDICATORS,OBS_FLAG;DS-054606SITC06,TOTAL;DS-054606TIME,2012;&amp;rankName1=SITC06_1_2_-1_2&amp;rankName2=INDICATORS_1_2_-1_2&amp;rankName3=TIME_1_0_0_0&amp;rankName4=INDIC-ET_1_2_0_0&amp;rankName5=GEO_1_2_0_1&amp;sortR=ASC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</si>
  <si>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-063317_QID_-7D0A495E_UID_-3F171EB0&amp;layout=INDIC_ET,L,X,0;TIME,C,X,1;GEO,L,Y,0;SITC06,L,Z,0;PARTNER,L,Z,1;INDICATORS,C,Z,2;&amp;zSelection=DS-063317SITC06,TOTAL;DS-063317PARTNER,WORLD;DS-063317INDICATORS,OBS_FLAG;&amp;rankName1=PARTNER_1_2_-1_2&amp;rankName2=SITC06_1_2_-1_2&amp;rankName3=INDICATORS_1_2_-1_2&amp;rankName4=INDIC-E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</si>
  <si>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-063315_QID_22286EE0_UID_-3F171EB0&amp;layout=INDIC_ET,L,X,0;TIME,C,X,1;GEO,L,Y,0;SITC06,L,Z,0;PARTNER,L,Z,1;INDICATORS,C,Z,2;&amp;zSelection=DS-063315SITC06,TOTAL;DS-063315PARTNER,WORLD;DS-063315INDICATORS,OBS_FLAG;&amp;rankName1=PARTNER_1_2_-1_2&amp;rankName2=SITC06_1_2_-1_2&amp;rankName3=INDICATORS_1_2_-1_2&amp;rankName4=INDIC-E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</si>
  <si>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-054606_QID_-1B6555CE_UID_-3F171EB0&amp;layout=INDIC_ET,L,X,0;TIME,C,X,1;GEO,L,Y,0;SITC06,L,Z,0;INDICATORS,C,Z,1;&amp;zSelection=DS-054606INDICATORS,OBS_FLAG;DS-054606SITC06,TOTAL;&amp;rankName1=INDICATORS_1_2_-1_2&amp;rankName2=SITC06_1_2_0_1&amp;rankName3=INDIC-ET_1_2_0_0&amp;rankName4=TIME_1_0_1_0&amp;rankName5=GEO_1_2_0_1&amp;sortR=ASC_0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</si>
  <si>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1B2DC462_UID_-3F171EB0&amp;layout=INDIC_ET,L,X,0;GEO,L,Y,0;TIME,C,Z,0;SITC06,L,Z,1;PARTNER,L,Z,2;INDICATORS,C,Z,3;&amp;zSelection=DS-063319PARTNER,EXT_EU28;DS-063319INDICATORS,OBS_FLAG;DS-063319SITC06,TOTAL;DS-063319TIME,2013;&amp;rankName1=PARTNER_1_2_-1_2&amp;rankName2=SITC06_1_2_-1_2&amp;rankName3=INDICATORS_1_2_-1_2&amp;rankName4=TIME_1_0_0_0&amp;rankName5=INDIC-ET_1_2_0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</si>
  <si>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-3BBF55C6_UID_-3F171EB0&amp;layout=INDIC_ET,L,X,0;TIME,C,X,1;GEO,L,Y,0;SITC06,L,Z,0;PARTNER,L,Z,1;INDICATORS,C,Z,2;&amp;zSelection=DS-063319PARTNER,EU28;DS-063319INDICATORS,OBS_FLAG;DS-063319SITC06,TOTAL;&amp;rankName1=PARTNER_1_2_-1_2&amp;rankName2=SITC06_1_2_-1_2&amp;rankName3=INDICATORS_1_2_-1_2&amp;rankName4=INDIC-E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</si>
  <si>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-063317_QID_-3D2E9040_UID_-3F171EB0&amp;layout=TIME,C,X,0;INDIC_ET,L,Y,0;SITC06,L,Y,1;GEO,L,Z,0;PARTNER,L,Z,1;INDICATORS,C,Z,2;&amp;zSelection=DS-063317PARTNER,EXT_EU28;DS-063317INDICATORS,OBS_FLAG;DS-063317GEO,EU28;&amp;rankName1=PARTNER_1_2_-1_2&amp;rankName2=INDICATORS_1_2_-1_2&amp;rankName3=GEO_1_2_0_1&amp;rankName4=TIME_1_0_0_0&amp;rankName5=INDIC-ET_1_2_0_1&amp;rankName6=SITC06_1_2_1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</si>
  <si>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676FEF7A_UID_-3F171EB0&amp;layout=TIME,C,X,0;SITC06,L,Y,0;INDIC_ET,L,Z,0;GEO,L,Z,1;PARTNER,L,Z,2;INDICATORS,C,Z,3;&amp;zSelection=DS-063319GEO,EU28;DS-063319PARTNER,EXT_EU28;DS-063319INDIC_ET,PC_EXP_PROD;DS-063319INDICATORS,OBS_FLAG;&amp;rankName1=PARTNER_1_2_-1_2&amp;rankName2=INDIC-ET_1_2_-1_2&amp;rankName3=INDICATORS_1_2_-1_2&amp;rankName4=GEO_1_2_0_1&amp;rankName5=TIME_1_0_0_0&amp;rankName6=SITC06_1_2_0_1&amp;sortR=ASC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</si>
  <si>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FE97CE4_UID_-3F171EB0&amp;layout=TIME,C,X,0;SITC06,L,Y,0;INDIC_ET,L,Z,0;GEO,L,Z,1;PARTNER,L,Z,2;INDICATORS,C,Z,3;&amp;zSelection=DS-063319GEO,EU28;DS-063319PARTNER,EXT_EU28;DS-063319INDIC_ET,PC_EXP_PROD;DS-063319INDICATORS,OBS_FLAG;&amp;rankName1=PARTNER_1_2_-1_2&amp;rankName2=INDIC-ET_1_2_-1_2&amp;rankName3=INDICATORS_1_2_-1_2&amp;rankName4=GEO_1_2_0_1&amp;rankName5=TIME_1_0_0_0&amp;rankName6=SITC06_1_2_0_1&amp;sortR=ASC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</si>
  <si>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-063317_QID_3667AD4F_UID_-3F171EB0&amp;layout=TIME,C,X,0;INDIC_ET,L,Y,0;GEO,L,Z,0;SITC06,L,Z,1;PARTNER,L,Z,2;INDICATORS,C,Z,3;&amp;zSelection=DS-063317SITC06,TOTAL;DS-063317PARTNER,EXT_EU28;DS-063317INDICATORS,OBS_FLAG;DS-063317GEO,EU28;&amp;rankName1=PARTNER_1_2_-1_2&amp;rankName2=SITC06_1_2_-1_2&amp;rankName3=INDICATORS_1_2_-1_2&amp;rankName4=GEO_1_2_-1_2&amp;rankName5=TIME_1_0_0_0&amp;rankName6=INDIC-ET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</si>
  <si>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-063325_QID_6DF7433D_UID_-3F171EB0&amp;layout=TIME,C,X,0;INDIC_ET,L,Y,0;PARTNER,L,Y,1;SITC06,L,Z,0;GEO,L,Z,1;INDICATORS,C,Z,2;&amp;zSelection=DS-063325GEO,EU28;DS-063325INDICATORS,OBS_FLAG;DS-063325SITC06,TOTAL;&amp;rankName1=SITC06_1_2_-1_2&amp;rankName2=INDICATORS_1_2_-1_2&amp;rankName3=GEO_1_2_-1_2&amp;rankName4=TIME_1_0_0_0&amp;rankName5=INDIC-ET_1_2_0_1&amp;rankName6=PARTNER_1_2_1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</si>
  <si>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-063319_QID_-3BF6AA02_UID_-3F171EB0&amp;layout=PARTNER,L,X,0;INDIC_ET,L,X,1;TIME,C,Y,0;GEO,L,Y,1;SITC06,L,Z,0;INDICATORS,C,Z,1;&amp;zSelection=DS-063319INDICATORS,OBS_FLAG;DS-063319SITC06,TOTAL;&amp;rankName1=SITC06_1_2_-1_2&amp;rankName2=INDICATORS_1_2_-1_2&amp;rankName3=PARTNER_1_2_0_0&amp;rankName4=INDIC-ET_1_2_1_0&amp;rankName5=TIME_1_0_0_1&amp;rankName6=GEO_1_2_1_1&amp;sortR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</si>
  <si>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codes: ext_lt_intertrd, ext_lt_intercc and ext_lt_introle)</t>
    </r>
  </si>
  <si>
    <t>http://appsso.eurostat.ec.europa.eu/nui/show.do?query=BOOKMARK_DS-063325_QID_100F030_UID_-3F171EB0&amp;layout=SITC06,L,X,0;PARTNER,L,Y,0;INDIC_ET,L,Z,0;TIME,C,Z,1;GEO,L,Z,2;INDICATORS,C,Z,3;&amp;zSelection=DS-063325INDICATORS,OBS_FLAG;DS-063325GEO,EU28;DS-063325INDIC_ET,PC_EXP_PART;DS-063325TIME,2014;&amp;rankName1=TIME_1_0_-1_2&amp;rankName2=INDIC-ET_1_2_-1_2&amp;rankName3=GEO_1_2_-1_2&amp;rankName4=INDICATORS_1_2_-1_2&amp;rankName5=SITC06_1_2_0_0&amp;rankName6=PARTNER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</si>
  <si>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-063325_QID_616AF799_UID_-3F171EB0&amp;layout=SITC06,L,X,0;PARTNER,L,Y,0;INDIC_ET,L,Z,0;TIME,C,Z,1;GEO,L,Z,2;INDICATORS,C,Z,3;&amp;zSelection=DS-063325INDICATORS,OBS_FLAG;DS-063325GEO,EU28;DS-063325INDIC_ET,PC_IMP_PART;DS-063325TIME,2014;&amp;rankName1=TIME_1_0_-1_2&amp;rankName2=INDIC-ET_1_2_-1_2&amp;rankName3=GEO_1_2_-1_2&amp;rankName4=INDICATORS_1_2_-1_2&amp;rankName5=SITC06_1_2_0_0&amp;rankName6=PARTNER_1_2_0_1&amp;rStp=&amp;cStp=&amp;rDCh=&amp;cDCh=&amp;rDM=true&amp;cDM=true&amp;footnes=false&amp;empty=false&amp;wai=false&amp;time_mode=ROLLING&amp;time_most_recent=false&amp;lang=EN&amp;cfo=%23%23%23%2C%23%23%23.%23%23%23</t>
  </si>
  <si>
    <t>EU-28 (¹)</t>
  </si>
  <si>
    <t>(¹) External trade flows with extra EU-28.</t>
  </si>
  <si>
    <t>China (²)</t>
  </si>
  <si>
    <t>(²) Excluding Hong Kong.</t>
  </si>
  <si>
    <t>Switzer-
land (³)</t>
  </si>
  <si>
    <t>(³) Including Liechtenstein.</t>
  </si>
  <si>
    <t>Switzerland (²)</t>
  </si>
  <si>
    <t>(²) Including Liechtenstein.</t>
  </si>
  <si>
    <t>China (³)</t>
  </si>
  <si>
    <t>(³) Excluding Hong Kong.</t>
  </si>
  <si>
    <t>China (¹)</t>
  </si>
  <si>
    <t>(¹) Excluding Hong Kong.</t>
  </si>
  <si>
    <t>Figure 1: Main players for international trade, 2014</t>
  </si>
  <si>
    <t>EU-28 (²)</t>
  </si>
  <si>
    <t>(²) External trade flows with extra EU-28.</t>
  </si>
  <si>
    <t>–</t>
  </si>
  <si>
    <t xml:space="preserve">– </t>
  </si>
  <si>
    <t>Machinery &amp; 
transport equip.</t>
  </si>
  <si>
    <t>Other 
manufactured goods</t>
  </si>
  <si>
    <t>Chemicals &amp; 
related prod.</t>
  </si>
  <si>
    <t>Mineral fuels, 
lubricants</t>
  </si>
  <si>
    <t xml:space="preserve">Food, drinks
&amp; tobacco </t>
  </si>
  <si>
    <t>Raw
materials</t>
  </si>
  <si>
    <t>(% share of extra EU-28 exports/imports)</t>
  </si>
  <si>
    <t>(% share of EU-28 dispatches/arrivals)</t>
  </si>
  <si>
    <t>South 
Korea</t>
  </si>
  <si>
    <t>Other EU Member States</t>
  </si>
  <si>
    <t>(% share of EU-28 exports/imports)</t>
  </si>
  <si>
    <t>Raw 
materials</t>
  </si>
  <si>
    <t>Other</t>
  </si>
  <si>
    <t>Figure 2: Cover ratio for international trade, 2004 and 2014</t>
  </si>
  <si>
    <t>Figure 3: Trade balance for international trade, 2004 and 2014</t>
  </si>
  <si>
    <t>Figure 4: Shares in the world market for exports, 2014</t>
  </si>
  <si>
    <t>Figure 5: Shares in the world market for imports, 2014</t>
  </si>
  <si>
    <t>Figure 6: Development of international trade, EU-28, 2005–15 (¹)</t>
  </si>
  <si>
    <t>Table 1: International trade, 2014–15</t>
  </si>
  <si>
    <t>Figure 7: Extra EU-28 trade, 2015</t>
  </si>
  <si>
    <t>Figure 8: Intra EU-28 trade, 2015</t>
  </si>
  <si>
    <t>Figure 9: Intra and extra EU-28 trade, 2015</t>
  </si>
  <si>
    <t>Figure 10: Extra EU-28 trade by main trading partners, EU-28, 2005 and 2015 (¹)</t>
  </si>
  <si>
    <t>Figure 11: Main trading partners for exports, EU-28, 2015</t>
  </si>
  <si>
    <t>Figure 12: Main trading partners for imports, EU-28, 2015</t>
  </si>
  <si>
    <t>Figure 13: Extra EU-28 trade by main products, EU-28, 2010 and 2015</t>
  </si>
  <si>
    <t>Figure 14: Main exports, EU-28, 2010 and 2015</t>
  </si>
  <si>
    <t>Figure 15: Main imports, EU-28, 2010 and 2015</t>
  </si>
  <si>
    <t>Figure 16: Main exports and imports, EU-28, 2015</t>
  </si>
  <si>
    <t>Trade balance
(billion EUR)</t>
  </si>
  <si>
    <t>Share of EU-28 
exports (%)</t>
  </si>
  <si>
    <t>Share of EU-28 
imports (%)</t>
  </si>
  <si>
    <t>TRADE BALANCE</t>
  </si>
  <si>
    <t>Figure 1: Main players for international trade in goods, 2015</t>
  </si>
  <si>
    <t>Note: ranked on the sum of exports and imports.</t>
  </si>
  <si>
    <t>Figure 2: Cover ratio for international trade in goods, 2005 and 2015</t>
  </si>
  <si>
    <t>Figure 3: Trade balance for international trade in goods, 2005 and 2015</t>
  </si>
  <si>
    <t>Figure 6: Development of international trade in goods, EU-28, 2006–2016</t>
  </si>
  <si>
    <t>Note: external trade flows with extra EU-28.</t>
  </si>
  <si>
    <t>Note: partners are sorted according to the sum of imports and exports in 2016.</t>
  </si>
  <si>
    <t>Exports, 2011 (upper right-hand axis)</t>
  </si>
  <si>
    <t>Exports, 2016 (upper right-hand axis)</t>
  </si>
  <si>
    <t>Imports, 2011 (lower right-hand axis)</t>
  </si>
  <si>
    <t>Imports, 2016 (lower right-hand axis)</t>
  </si>
  <si>
    <t>Trade balance, 2011 (left-hand axis)</t>
  </si>
  <si>
    <t>Trade balance, 2016 (left-hand axis)</t>
  </si>
  <si>
    <t>Figure 13: Extra EU-28 trade by main products, EU-28, 2011 and 2016</t>
  </si>
  <si>
    <t>Table A: Main players for international trade in goods, 2005, 2010 and 2015</t>
  </si>
  <si>
    <t>Table E: Extra EU-28 trade by main products, EU-28, 2011, 2015 and 2016</t>
  </si>
  <si>
    <t>2015–2016
growth rate</t>
  </si>
  <si>
    <t>2015–2016 
growth rate</t>
  </si>
  <si>
    <t>Table F: International trade in goods, 2015–2016</t>
  </si>
  <si>
    <t>Switzerland (³)</t>
  </si>
  <si>
    <t>EU average (¹)</t>
  </si>
  <si>
    <t>(¹) Weighted average.</t>
  </si>
  <si>
    <t>Figure 4: Shares in the world market for exports of goods, 2015</t>
  </si>
  <si>
    <t>Figure 5: Shares in the world market for imports of goods, 2015</t>
  </si>
  <si>
    <t>Figure 7: Extra EU-28 trade in goods, 2016</t>
  </si>
  <si>
    <t>Figure 8: Intra EU-28 trade in goods, 2016</t>
  </si>
  <si>
    <t>Figure 9: Intra and extra EU-28 trade in goods, 2016</t>
  </si>
  <si>
    <t>Figure 10: Extra EU-28 trade in goods by main trading partners, EU-28, 2006 and 2016</t>
  </si>
  <si>
    <t>Figure 11: Main trading partners for exports of goods, EU-28, 2016</t>
  </si>
  <si>
    <t>Figure 12: Main trading partners for imports of goods, EU-28, 2016</t>
  </si>
  <si>
    <t>Table B: Extra EU-28 trade in goods, 2016</t>
  </si>
  <si>
    <t>Table C: Intra EU-28 trade in goods, 2015 and 2016</t>
  </si>
  <si>
    <t>Table D: Extra EU-28 trade in goods by main trading partners, EU-28, 2006–2016</t>
  </si>
  <si>
    <t>Figure 14: Main exports by product, EU-28, 2011 and 2016</t>
  </si>
  <si>
    <t>Figure 15: Main imports by product, EU-28, 2011 and 2016</t>
  </si>
  <si>
    <t>Figure 16: Main exports and imports by product, EU-28,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</si>
</sst>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_-* #,##0.0_-;\-* #,##0.0_-;_-* &quot;-&quot;??_-;_-@_-"/>
    <numFmt numFmtId="169" formatCode="#,##0.0_i"/>
    <numFmt numFmtId="170" formatCode="@_i"/>
    <numFmt numFmtId="171" formatCode="#,##0\ &quot;F&quot;;[Red]\-#,##0\ &quot;F&quot;"/>
    <numFmt numFmtId="172" formatCode="#,##0.00\ &quot;F&quot;;[Red]\-#,##0.00\ &quot;F&quot;"/>
    <numFmt numFmtId="173" formatCode="#,##0.0&quot; &quot;"/>
    <numFmt numFmtId="174" formatCode="#,##0_i"/>
    <numFmt numFmtId="175" formatCode="#,##0.000"/>
  </numFmts>
  <fonts count="46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color indexed="14"/>
      <name val="Arial"/>
      <family val="2"/>
    </font>
    <font>
      <sz val="9"/>
      <color indexed="14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b/>
      <sz val="9"/>
      <color indexed="62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i/>
      <sz val="9"/>
      <color indexed="62"/>
      <name val="Arial"/>
      <family val="2"/>
    </font>
    <font>
      <b/>
      <sz val="9"/>
      <color indexed="23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color indexed="62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color indexed="9"/>
      <name val="Helvetica"/>
      <family val="2"/>
    </font>
    <font>
      <b/>
      <sz val="9"/>
      <color indexed="52"/>
      <name val="Helvetica"/>
      <family val="2"/>
    </font>
    <font>
      <sz val="9"/>
      <color indexed="17"/>
      <name val="Helvetica"/>
      <family val="2"/>
    </font>
    <font>
      <sz val="10"/>
      <name val="MS Sans Serif"/>
      <family val="2"/>
    </font>
    <font>
      <sz val="9"/>
      <color indexed="20"/>
      <name val="Helvetica"/>
      <family val="2"/>
    </font>
    <font>
      <i/>
      <sz val="9"/>
      <color indexed="23"/>
      <name val="Helvetica"/>
      <family val="2"/>
    </font>
    <font>
      <sz val="9"/>
      <color indexed="62"/>
      <name val="Helvetica"/>
      <family val="2"/>
    </font>
    <font>
      <b/>
      <sz val="9"/>
      <color indexed="9"/>
      <name val="Helvetica"/>
      <family val="2"/>
    </font>
    <font>
      <sz val="9"/>
      <color indexed="52"/>
      <name val="Helvetica"/>
      <family val="2"/>
    </font>
    <font>
      <b/>
      <sz val="18"/>
      <color indexed="56"/>
      <name val="Cambria"/>
      <family val="2"/>
    </font>
    <font>
      <b/>
      <sz val="15"/>
      <color indexed="56"/>
      <name val="Helvetica"/>
      <family val="2"/>
    </font>
    <font>
      <b/>
      <sz val="13"/>
      <color indexed="56"/>
      <name val="Helvetica"/>
      <family val="2"/>
    </font>
    <font>
      <b/>
      <sz val="11"/>
      <color indexed="56"/>
      <name val="Helvetica"/>
      <family val="2"/>
    </font>
    <font>
      <b/>
      <sz val="9"/>
      <color indexed="8"/>
      <name val="Helvetica"/>
      <family val="2"/>
    </font>
    <font>
      <b/>
      <sz val="9"/>
      <color indexed="63"/>
      <name val="Helvetica"/>
      <family val="2"/>
    </font>
    <font>
      <sz val="9"/>
      <color indexed="10"/>
      <name val="Helvetica"/>
      <family val="2"/>
    </font>
    <font>
      <sz val="11"/>
      <name val="Times New Roman"/>
      <family val="1"/>
    </font>
    <font>
      <b/>
      <sz val="11"/>
      <color rgb="FFFF0000"/>
      <name val="Arial"/>
      <family val="2"/>
    </font>
    <font>
      <sz val="7"/>
      <color rgb="FF000000"/>
      <name val="Verdana"/>
      <family val="2"/>
    </font>
    <font>
      <sz val="9"/>
      <color theme="0"/>
      <name val="Arial"/>
      <family val="2"/>
    </font>
    <font>
      <sz val="8"/>
      <color indexed="62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8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/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</borders>
  <cellStyleXfs count="552">
    <xf numFmtId="0" fontId="0" fillId="0" borderId="0" applyNumberFormat="0" applyFill="0" applyBorder="0" applyProtection="0">
      <alignment vertical="center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>
      <alignment vertical="center"/>
      <protection hidden="1"/>
    </xf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23" applyNumberFormat="0" applyFont="0" applyAlignment="0" applyProtection="0"/>
    <xf numFmtId="0" fontId="24" fillId="32" borderId="24" applyNumberFormat="0" applyAlignment="0" applyProtection="0"/>
    <xf numFmtId="0" fontId="25" fillId="19" borderId="0" applyNumberFormat="0" applyBorder="0" applyAlignment="0" applyProtection="0"/>
    <xf numFmtId="0" fontId="27" fillId="18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22" borderId="24" applyNumberFormat="0" applyAlignment="0" applyProtection="0"/>
    <xf numFmtId="0" fontId="30" fillId="37" borderId="25" applyNumberFormat="0" applyAlignment="0" applyProtection="0"/>
    <xf numFmtId="0" fontId="31" fillId="0" borderId="26" applyNumberFormat="0" applyFill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0" fontId="21" fillId="4" borderId="22" applyNumberFormat="0" applyFont="0" applyAlignment="0" applyProtection="0"/>
    <xf numFmtId="9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6" fillId="0" borderId="30" applyNumberFormat="0" applyFill="0" applyAlignment="0" applyProtection="0"/>
    <xf numFmtId="0" fontId="37" fillId="32" borderId="31" applyNumberFormat="0" applyAlignment="0" applyProtection="0"/>
    <xf numFmtId="0" fontId="38" fillId="0" borderId="0" applyNumberFormat="0" applyFill="0" applyBorder="0" applyAlignment="0" applyProtection="0"/>
    <xf numFmtId="0" fontId="20" fillId="0" borderId="0"/>
    <xf numFmtId="0" fontId="39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44" fillId="0" borderId="0" applyNumberFormat="0" applyFill="0" applyBorder="0" applyAlignment="0" applyProtection="0"/>
    <xf numFmtId="0" fontId="20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</cellStyleXfs>
  <cellXfs count="289">
    <xf numFmtId="0" fontId="0" fillId="0" borderId="0" xfId="0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165" fontId="8" fillId="0" borderId="0" xfId="0" applyNumberFormat="1" applyFont="1" applyFill="1" applyBorder="1">
      <alignment vertical="center"/>
    </xf>
    <xf numFmtId="0" fontId="0" fillId="0" borderId="0" xfId="0" applyFont="1" applyAlignment="1">
      <alignment vertical="center"/>
    </xf>
    <xf numFmtId="0" fontId="17" fillId="0" borderId="0" xfId="4" applyNumberFormat="1" applyFont="1" applyFill="1" applyBorder="1"/>
    <xf numFmtId="0" fontId="0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168" fontId="14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horizontal="left"/>
    </xf>
    <xf numFmtId="0" fontId="0" fillId="0" borderId="0" xfId="0" applyFont="1">
      <alignment vertical="center"/>
    </xf>
    <xf numFmtId="0" fontId="19" fillId="0" borderId="0" xfId="0" applyFont="1" applyFill="1" applyBorder="1">
      <alignment vertical="center"/>
    </xf>
    <xf numFmtId="165" fontId="15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167" fontId="6" fillId="0" borderId="0" xfId="0" applyNumberFormat="1" applyFont="1" applyFill="1" applyBorder="1">
      <alignment vertical="center"/>
    </xf>
    <xf numFmtId="165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>
      <alignment vertical="center"/>
    </xf>
    <xf numFmtId="1" fontId="8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2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165" fontId="6" fillId="0" borderId="0" xfId="0" applyNumberFormat="1" applyFont="1" applyFill="1" applyBorder="1">
      <alignment vertical="center"/>
    </xf>
    <xf numFmtId="167" fontId="6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6" fontId="6" fillId="0" borderId="0" xfId="2" applyNumberFormat="1" applyFont="1" applyFill="1" applyBorder="1"/>
    <xf numFmtId="166" fontId="7" fillId="0" borderId="0" xfId="2" applyNumberFormat="1" applyFont="1" applyFill="1" applyBorder="1"/>
    <xf numFmtId="0" fontId="8" fillId="0" borderId="0" xfId="0" applyFont="1" applyFill="1" applyBorder="1" applyAlignment="1">
      <alignment horizontal="left"/>
    </xf>
    <xf numFmtId="3" fontId="6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3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6" fillId="0" borderId="0" xfId="0" applyNumberFormat="1" applyFont="1" applyFill="1" applyBorder="1" applyAlignment="1"/>
    <xf numFmtId="169" fontId="6" fillId="0" borderId="0" xfId="0" applyNumberFormat="1" applyFont="1" applyFill="1" applyBorder="1" applyAlignment="1">
      <alignment horizontal="right"/>
    </xf>
    <xf numFmtId="169" fontId="6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169" fontId="6" fillId="0" borderId="0" xfId="0" applyNumberFormat="1" applyFont="1" applyFill="1" applyBorder="1" applyAlignment="1">
      <alignment horizontal="right" vertical="center"/>
    </xf>
    <xf numFmtId="170" fontId="6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>
      <alignment vertical="center"/>
    </xf>
    <xf numFmtId="0" fontId="8" fillId="0" borderId="11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169" fontId="6" fillId="0" borderId="0" xfId="0" applyNumberFormat="1" applyFont="1" applyFill="1" applyBorder="1" applyAlignment="1">
      <alignment horizontal="left"/>
    </xf>
    <xf numFmtId="167" fontId="6" fillId="0" borderId="0" xfId="2" applyNumberFormat="1" applyFont="1" applyFill="1" applyBorder="1"/>
    <xf numFmtId="1" fontId="8" fillId="2" borderId="13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19" xfId="0" applyNumberFormat="1" applyFont="1" applyFill="1" applyBorder="1" applyAlignment="1">
      <alignment horizontal="center" vertical="center" wrapText="1"/>
    </xf>
    <xf numFmtId="1" fontId="8" fillId="2" borderId="21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wrapText="1"/>
    </xf>
    <xf numFmtId="165" fontId="0" fillId="0" borderId="0" xfId="0" applyNumberFormat="1" applyFont="1" applyFill="1" applyBorder="1" applyAlignment="1">
      <alignment horizontal="right"/>
    </xf>
    <xf numFmtId="0" fontId="41" fillId="0" borderId="0" xfId="0" applyFont="1" applyAlignment="1">
      <alignment horizontal="right" vertical="center" wrapText="1"/>
    </xf>
    <xf numFmtId="166" fontId="42" fillId="0" borderId="0" xfId="2" applyNumberFormat="1" applyFont="1" applyFill="1" applyBorder="1"/>
    <xf numFmtId="167" fontId="42" fillId="0" borderId="0" xfId="2" applyNumberFormat="1" applyFont="1" applyFill="1" applyBorder="1"/>
    <xf numFmtId="0" fontId="18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42" fillId="0" borderId="0" xfId="0" applyFont="1" applyFill="1" applyBorder="1">
      <alignment vertical="center"/>
    </xf>
    <xf numFmtId="167" fontId="19" fillId="0" borderId="0" xfId="2" applyNumberFormat="1" applyFont="1" applyFill="1" applyBorder="1"/>
    <xf numFmtId="166" fontId="19" fillId="0" borderId="0" xfId="2" applyNumberFormat="1" applyFont="1" applyFill="1" applyBorder="1"/>
    <xf numFmtId="0" fontId="8" fillId="2" borderId="3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horizontal="center" wrapText="1"/>
    </xf>
    <xf numFmtId="1" fontId="8" fillId="2" borderId="11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left" vertical="center"/>
    </xf>
    <xf numFmtId="1" fontId="8" fillId="2" borderId="3" xfId="0" applyNumberFormat="1" applyFont="1" applyFill="1" applyBorder="1" applyAlignment="1">
      <alignment horizontal="right" wrapText="1"/>
    </xf>
    <xf numFmtId="0" fontId="8" fillId="3" borderId="35" xfId="0" applyFont="1" applyFill="1" applyBorder="1" applyAlignment="1">
      <alignment horizontal="left" vertical="center"/>
    </xf>
    <xf numFmtId="1" fontId="8" fillId="3" borderId="35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9" fontId="6" fillId="0" borderId="0" xfId="2" applyFont="1" applyFill="1" applyBorder="1"/>
    <xf numFmtId="0" fontId="6" fillId="0" borderId="3" xfId="0" applyFont="1" applyFill="1" applyBorder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/>
    </xf>
    <xf numFmtId="168" fontId="14" fillId="3" borderId="35" xfId="1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vertical="center"/>
    </xf>
    <xf numFmtId="1" fontId="42" fillId="0" borderId="0" xfId="0" applyNumberFormat="1" applyFont="1" applyFill="1" applyBorder="1" applyAlignment="1">
      <alignment horizontal="right" wrapText="1"/>
    </xf>
    <xf numFmtId="0" fontId="43" fillId="0" borderId="0" xfId="0" applyFont="1" applyFill="1" applyBorder="1" applyAlignment="1">
      <alignment vertical="center" wrapText="1"/>
    </xf>
    <xf numFmtId="3" fontId="45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45" fillId="0" borderId="0" xfId="0" applyNumberFormat="1" applyFont="1" applyFill="1" applyBorder="1" applyAlignment="1">
      <alignment vertical="top"/>
    </xf>
    <xf numFmtId="166" fontId="45" fillId="0" borderId="0" xfId="2" applyNumberFormat="1" applyFont="1" applyFill="1" applyBorder="1"/>
    <xf numFmtId="167" fontId="6" fillId="0" borderId="0" xfId="0" applyNumberFormat="1" applyFont="1" applyFill="1" applyBorder="1" applyAlignment="1">
      <alignment horizontal="right" vertical="top"/>
    </xf>
    <xf numFmtId="170" fontId="6" fillId="3" borderId="6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>
      <alignment vertical="center"/>
    </xf>
    <xf numFmtId="0" fontId="14" fillId="0" borderId="0" xfId="0" applyFont="1" applyFill="1" applyBorder="1" applyAlignment="1">
      <alignment wrapText="1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>
      <alignment vertical="center"/>
    </xf>
    <xf numFmtId="165" fontId="0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169" fontId="6" fillId="0" borderId="0" xfId="0" applyNumberFormat="1" applyFont="1" applyFill="1" applyBorder="1" applyAlignment="1">
      <alignment horizontal="right" vertical="center"/>
    </xf>
    <xf numFmtId="169" fontId="6" fillId="0" borderId="0" xfId="0" applyNumberFormat="1" applyFont="1" applyFill="1" applyBorder="1" applyAlignment="1">
      <alignment horizontal="right" vertical="center"/>
    </xf>
    <xf numFmtId="169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69" fontId="6" fillId="0" borderId="0" xfId="0" applyNumberFormat="1" applyFont="1" applyFill="1" applyBorder="1">
      <alignment vertical="center"/>
    </xf>
    <xf numFmtId="169" fontId="6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/>
    <xf numFmtId="1" fontId="8" fillId="0" borderId="0" xfId="0" applyNumberFormat="1" applyFont="1" applyFill="1" applyBorder="1" applyAlignment="1">
      <alignment horizontal="right" wrapText="1"/>
    </xf>
    <xf numFmtId="16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65" fontId="6" fillId="0" borderId="0" xfId="0" applyNumberFormat="1" applyFont="1" applyFill="1" applyBorder="1">
      <alignment vertical="center"/>
    </xf>
    <xf numFmtId="0" fontId="0" fillId="0" borderId="0" xfId="0">
      <alignment vertical="center"/>
    </xf>
    <xf numFmtId="169" fontId="6" fillId="0" borderId="0" xfId="0" applyNumberFormat="1" applyFont="1" applyFill="1" applyBorder="1" applyAlignment="1">
      <alignment horizontal="right" vertical="center"/>
    </xf>
    <xf numFmtId="166" fontId="42" fillId="0" borderId="0" xfId="2" applyNumberFormat="1" applyFont="1" applyFill="1" applyBorder="1"/>
    <xf numFmtId="167" fontId="42" fillId="0" borderId="0" xfId="2" applyNumberFormat="1" applyFont="1" applyFill="1" applyBorder="1"/>
    <xf numFmtId="0" fontId="42" fillId="0" borderId="0" xfId="0" applyFont="1" applyFill="1" applyBorder="1">
      <alignment vertical="center"/>
    </xf>
    <xf numFmtId="165" fontId="6" fillId="0" borderId="0" xfId="0" applyNumberFormat="1" applyFont="1" applyFill="1" applyBorder="1">
      <alignment vertical="center"/>
    </xf>
    <xf numFmtId="165" fontId="6" fillId="0" borderId="0" xfId="0" applyNumberFormat="1" applyFont="1" applyFill="1" applyBorder="1">
      <alignment vertical="center"/>
    </xf>
    <xf numFmtId="165" fontId="6" fillId="0" borderId="0" xfId="0" applyNumberFormat="1" applyFont="1" applyFill="1" applyBorder="1">
      <alignment vertical="center"/>
    </xf>
    <xf numFmtId="174" fontId="6" fillId="3" borderId="9" xfId="0" applyNumberFormat="1" applyFont="1" applyFill="1" applyBorder="1" applyAlignment="1">
      <alignment horizontal="right" vertical="center"/>
    </xf>
    <xf numFmtId="174" fontId="6" fillId="3" borderId="0" xfId="0" applyNumberFormat="1" applyFont="1" applyFill="1" applyBorder="1" applyAlignment="1">
      <alignment horizontal="right" vertical="center"/>
    </xf>
    <xf numFmtId="174" fontId="6" fillId="0" borderId="6" xfId="0" applyNumberFormat="1" applyFont="1" applyFill="1" applyBorder="1" applyAlignment="1">
      <alignment horizontal="right" vertical="center"/>
    </xf>
    <xf numFmtId="174" fontId="6" fillId="0" borderId="3" xfId="0" applyNumberFormat="1" applyFont="1" applyFill="1" applyBorder="1" applyAlignment="1">
      <alignment horizontal="right" vertical="center"/>
    </xf>
    <xf numFmtId="174" fontId="6" fillId="0" borderId="10" xfId="0" applyNumberFormat="1" applyFont="1" applyFill="1" applyBorder="1" applyAlignment="1">
      <alignment horizontal="right" vertical="center"/>
    </xf>
    <xf numFmtId="174" fontId="6" fillId="0" borderId="11" xfId="0" applyNumberFormat="1" applyFont="1" applyFill="1" applyBorder="1" applyAlignment="1">
      <alignment horizontal="right" vertical="center"/>
    </xf>
    <xf numFmtId="174" fontId="6" fillId="0" borderId="14" xfId="0" applyNumberFormat="1" applyFont="1" applyFill="1" applyBorder="1" applyAlignment="1">
      <alignment horizontal="right" vertical="center"/>
    </xf>
    <xf numFmtId="174" fontId="6" fillId="0" borderId="1" xfId="0" applyNumberFormat="1" applyFont="1" applyFill="1" applyBorder="1" applyAlignment="1">
      <alignment horizontal="right" vertical="center"/>
    </xf>
    <xf numFmtId="174" fontId="6" fillId="0" borderId="13" xfId="0" applyNumberFormat="1" applyFont="1" applyFill="1" applyBorder="1" applyAlignment="1">
      <alignment horizontal="right" vertical="center"/>
    </xf>
    <xf numFmtId="174" fontId="6" fillId="0" borderId="2" xfId="0" applyNumberFormat="1" applyFont="1" applyFill="1" applyBorder="1" applyAlignment="1">
      <alignment horizontal="right" vertical="center"/>
    </xf>
    <xf numFmtId="174" fontId="6" fillId="0" borderId="33" xfId="0" applyNumberFormat="1" applyFont="1" applyFill="1" applyBorder="1" applyAlignment="1">
      <alignment horizontal="right" vertical="center"/>
    </xf>
    <xf numFmtId="174" fontId="6" fillId="0" borderId="32" xfId="0" applyNumberFormat="1" applyFont="1" applyFill="1" applyBorder="1" applyAlignment="1">
      <alignment horizontal="right" vertical="center"/>
    </xf>
    <xf numFmtId="169" fontId="6" fillId="3" borderId="0" xfId="0" applyNumberFormat="1" applyFont="1" applyFill="1" applyBorder="1" applyAlignment="1">
      <alignment horizontal="right" vertical="center"/>
    </xf>
    <xf numFmtId="169" fontId="6" fillId="0" borderId="2" xfId="0" applyNumberFormat="1" applyFont="1" applyFill="1" applyBorder="1" applyAlignment="1">
      <alignment horizontal="right" vertical="center"/>
    </xf>
    <xf numFmtId="169" fontId="6" fillId="0" borderId="4" xfId="0" applyNumberFormat="1" applyFont="1" applyFill="1" applyBorder="1" applyAlignment="1">
      <alignment horizontal="right" vertical="center"/>
    </xf>
    <xf numFmtId="169" fontId="6" fillId="3" borderId="9" xfId="0" applyNumberFormat="1" applyFont="1" applyFill="1" applyBorder="1" applyAlignment="1">
      <alignment horizontal="right" vertical="center"/>
    </xf>
    <xf numFmtId="169" fontId="6" fillId="3" borderId="6" xfId="0" applyNumberFormat="1" applyFont="1" applyFill="1" applyBorder="1" applyAlignment="1">
      <alignment horizontal="right" vertical="center"/>
    </xf>
    <xf numFmtId="169" fontId="6" fillId="0" borderId="7" xfId="0" applyNumberFormat="1" applyFont="1" applyFill="1" applyBorder="1" applyAlignment="1">
      <alignment horizontal="right" vertical="center"/>
    </xf>
    <xf numFmtId="169" fontId="6" fillId="0" borderId="13" xfId="0" applyNumberFormat="1" applyFont="1" applyFill="1" applyBorder="1" applyAlignment="1">
      <alignment horizontal="right" vertical="center"/>
    </xf>
    <xf numFmtId="169" fontId="6" fillId="0" borderId="33" xfId="0" applyNumberFormat="1" applyFont="1" applyFill="1" applyBorder="1" applyAlignment="1">
      <alignment horizontal="right" vertical="center"/>
    </xf>
    <xf numFmtId="169" fontId="6" fillId="0" borderId="32" xfId="0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67" fontId="6" fillId="0" borderId="0" xfId="0" applyNumberFormat="1" applyFont="1" applyFill="1" applyBorder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169" fontId="6" fillId="0" borderId="2" xfId="0" applyNumberFormat="1" applyFont="1" applyFill="1" applyBorder="1" applyAlignment="1">
      <alignment horizontal="right" vertical="center"/>
    </xf>
    <xf numFmtId="169" fontId="6" fillId="0" borderId="4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169" fontId="6" fillId="3" borderId="6" xfId="0" applyNumberFormat="1" applyFont="1" applyFill="1" applyBorder="1" applyAlignment="1">
      <alignment horizontal="right" vertical="center"/>
    </xf>
    <xf numFmtId="169" fontId="6" fillId="0" borderId="7" xfId="0" applyNumberFormat="1" applyFont="1" applyFill="1" applyBorder="1" applyAlignment="1">
      <alignment horizontal="right" vertical="center"/>
    </xf>
    <xf numFmtId="169" fontId="6" fillId="0" borderId="13" xfId="0" applyNumberFormat="1" applyFont="1" applyFill="1" applyBorder="1" applyAlignment="1">
      <alignment horizontal="right" vertical="center"/>
    </xf>
    <xf numFmtId="169" fontId="6" fillId="0" borderId="33" xfId="0" applyNumberFormat="1" applyFont="1" applyFill="1" applyBorder="1" applyAlignment="1">
      <alignment horizontal="right" vertical="center"/>
    </xf>
    <xf numFmtId="169" fontId="6" fillId="0" borderId="32" xfId="0" applyNumberFormat="1" applyFont="1" applyFill="1" applyBorder="1" applyAlignment="1">
      <alignment horizontal="right" vertical="center"/>
    </xf>
    <xf numFmtId="169" fontId="6" fillId="3" borderId="3" xfId="0" applyNumberFormat="1" applyFont="1" applyFill="1" applyBorder="1" applyAlignment="1">
      <alignment horizontal="right" vertical="center"/>
    </xf>
    <xf numFmtId="1" fontId="8" fillId="2" borderId="3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" fontId="8" fillId="3" borderId="35" xfId="0" applyNumberFormat="1" applyFont="1" applyFill="1" applyBorder="1" applyAlignment="1">
      <alignment horizontal="right" wrapText="1"/>
    </xf>
    <xf numFmtId="167" fontId="44" fillId="0" borderId="1" xfId="0" applyNumberFormat="1" applyFont="1" applyFill="1" applyBorder="1" applyAlignment="1">
      <alignment horizontal="right" vertical="center"/>
    </xf>
    <xf numFmtId="167" fontId="44" fillId="0" borderId="2" xfId="0" applyNumberFormat="1" applyFont="1" applyFill="1" applyBorder="1" applyAlignment="1">
      <alignment horizontal="right" vertical="center"/>
    </xf>
    <xf numFmtId="167" fontId="44" fillId="0" borderId="5" xfId="0" applyNumberFormat="1" applyFont="1" applyFill="1" applyBorder="1" applyAlignment="1">
      <alignment horizontal="right" vertical="center"/>
    </xf>
    <xf numFmtId="169" fontId="44" fillId="0" borderId="1" xfId="0" applyNumberFormat="1" applyFont="1" applyFill="1" applyBorder="1" applyAlignment="1">
      <alignment horizontal="right" vertical="center"/>
    </xf>
    <xf numFmtId="169" fontId="44" fillId="0" borderId="2" xfId="0" applyNumberFormat="1" applyFont="1" applyFill="1" applyBorder="1" applyAlignment="1">
      <alignment horizontal="right" vertical="center"/>
    </xf>
    <xf numFmtId="169" fontId="44" fillId="0" borderId="5" xfId="0" applyNumberFormat="1" applyFont="1" applyFill="1" applyBorder="1" applyAlignment="1">
      <alignment horizontal="right" vertical="center"/>
    </xf>
    <xf numFmtId="169" fontId="44" fillId="0" borderId="11" xfId="0" applyNumberFormat="1" applyFont="1" applyFill="1" applyBorder="1" applyAlignment="1">
      <alignment horizontal="right" vertical="center"/>
    </xf>
    <xf numFmtId="169" fontId="6" fillId="0" borderId="5" xfId="0" applyNumberFormat="1" applyFont="1" applyFill="1" applyBorder="1" applyAlignment="1">
      <alignment horizontal="right" vertical="center"/>
    </xf>
    <xf numFmtId="169" fontId="6" fillId="0" borderId="0" xfId="0" applyNumberFormat="1" applyFont="1" applyFill="1" applyBorder="1" applyAlignment="1">
      <alignment horizontal="right" vertical="center"/>
    </xf>
    <xf numFmtId="170" fontId="6" fillId="0" borderId="0" xfId="0" applyNumberFormat="1" applyFont="1" applyFill="1" applyBorder="1" applyAlignment="1">
      <alignment horizontal="right" vertical="center"/>
    </xf>
    <xf numFmtId="169" fontId="6" fillId="0" borderId="33" xfId="0" applyNumberFormat="1" applyFont="1" applyFill="1" applyBorder="1" applyAlignment="1">
      <alignment horizontal="right" vertical="center"/>
    </xf>
    <xf numFmtId="0" fontId="14" fillId="3" borderId="34" xfId="0" applyFont="1" applyFill="1" applyBorder="1" applyAlignment="1">
      <alignment horizontal="center" vertical="center"/>
    </xf>
    <xf numFmtId="168" fontId="14" fillId="3" borderId="35" xfId="1" applyNumberFormat="1" applyFont="1" applyFill="1" applyBorder="1" applyAlignment="1">
      <alignment horizontal="center" vertical="center"/>
    </xf>
    <xf numFmtId="169" fontId="6" fillId="0" borderId="9" xfId="0" applyNumberFormat="1" applyFont="1" applyFill="1" applyBorder="1" applyAlignment="1">
      <alignment horizontal="right" vertical="center"/>
    </xf>
    <xf numFmtId="169" fontId="6" fillId="0" borderId="8" xfId="0" applyNumberFormat="1" applyFont="1" applyFill="1" applyBorder="1" applyAlignment="1">
      <alignment horizontal="right" vertical="center"/>
    </xf>
    <xf numFmtId="169" fontId="8" fillId="3" borderId="34" xfId="0" applyNumberFormat="1" applyFont="1" applyFill="1" applyBorder="1" applyAlignment="1">
      <alignment horizontal="center" vertical="center"/>
    </xf>
    <xf numFmtId="169" fontId="8" fillId="3" borderId="35" xfId="0" applyNumberFormat="1" applyFont="1" applyFill="1" applyBorder="1" applyAlignment="1">
      <alignment horizontal="center" vertical="center" wrapText="1"/>
    </xf>
    <xf numFmtId="169" fontId="14" fillId="3" borderId="34" xfId="0" applyNumberFormat="1" applyFont="1" applyFill="1" applyBorder="1" applyAlignment="1">
      <alignment horizontal="center" vertical="center"/>
    </xf>
    <xf numFmtId="169" fontId="14" fillId="3" borderId="35" xfId="0" applyNumberFormat="1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right" vertical="center"/>
    </xf>
    <xf numFmtId="170" fontId="6" fillId="0" borderId="5" xfId="0" applyNumberFormat="1" applyFont="1" applyFill="1" applyBorder="1" applyAlignment="1">
      <alignment horizontal="right" vertical="center"/>
    </xf>
    <xf numFmtId="170" fontId="6" fillId="0" borderId="2" xfId="0" applyNumberFormat="1" applyFont="1" applyFill="1" applyBorder="1" applyAlignment="1">
      <alignment horizontal="right" vertical="center"/>
    </xf>
    <xf numFmtId="170" fontId="6" fillId="0" borderId="32" xfId="0" applyNumberFormat="1" applyFont="1" applyFill="1" applyBorder="1" applyAlignment="1">
      <alignment horizontal="right" vertical="center"/>
    </xf>
    <xf numFmtId="169" fontId="0" fillId="0" borderId="15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vertical="center"/>
    </xf>
    <xf numFmtId="169" fontId="6" fillId="3" borderId="0" xfId="0" applyNumberFormat="1" applyFont="1" applyFill="1" applyBorder="1" applyAlignment="1">
      <alignment horizontal="right" vertical="center"/>
    </xf>
    <xf numFmtId="169" fontId="6" fillId="0" borderId="2" xfId="0" applyNumberFormat="1" applyFont="1" applyFill="1" applyBorder="1" applyAlignment="1">
      <alignment horizontal="right" vertical="center"/>
    </xf>
    <xf numFmtId="169" fontId="6" fillId="0" borderId="5" xfId="0" applyNumberFormat="1" applyFont="1" applyFill="1" applyBorder="1" applyAlignment="1">
      <alignment horizontal="right" vertical="center"/>
    </xf>
    <xf numFmtId="169" fontId="6" fillId="0" borderId="4" xfId="0" applyNumberFormat="1" applyFont="1" applyFill="1" applyBorder="1" applyAlignment="1">
      <alignment horizontal="right" vertical="center"/>
    </xf>
    <xf numFmtId="169" fontId="6" fillId="0" borderId="11" xfId="0" applyNumberFormat="1" applyFont="1" applyFill="1" applyBorder="1" applyAlignment="1">
      <alignment horizontal="right" vertical="center"/>
    </xf>
    <xf numFmtId="169" fontId="0" fillId="0" borderId="1" xfId="0" applyNumberFormat="1" applyFont="1" applyFill="1" applyBorder="1" applyAlignment="1">
      <alignment horizontal="right" vertical="center"/>
    </xf>
    <xf numFmtId="169" fontId="0" fillId="0" borderId="11" xfId="0" applyNumberFormat="1" applyFont="1" applyFill="1" applyBorder="1" applyAlignment="1">
      <alignment horizontal="right" vertical="center"/>
    </xf>
    <xf numFmtId="173" fontId="6" fillId="0" borderId="18" xfId="0" applyNumberFormat="1" applyFont="1" applyFill="1" applyBorder="1" applyAlignment="1">
      <alignment horizontal="right" vertical="center"/>
    </xf>
    <xf numFmtId="173" fontId="6" fillId="3" borderId="16" xfId="0" applyNumberFormat="1" applyFont="1" applyFill="1" applyBorder="1" applyAlignment="1">
      <alignment horizontal="right" vertical="center"/>
    </xf>
    <xf numFmtId="173" fontId="6" fillId="0" borderId="17" xfId="0" applyNumberFormat="1" applyFont="1" applyFill="1" applyBorder="1" applyAlignment="1">
      <alignment horizontal="right" vertical="center"/>
    </xf>
    <xf numFmtId="173" fontId="6" fillId="0" borderId="19" xfId="0" applyNumberFormat="1" applyFont="1" applyFill="1" applyBorder="1" applyAlignment="1">
      <alignment horizontal="right" vertical="center"/>
    </xf>
    <xf numFmtId="173" fontId="6" fillId="0" borderId="15" xfId="0" applyNumberFormat="1" applyFont="1" applyFill="1" applyBorder="1" applyAlignment="1">
      <alignment horizontal="right" vertical="center"/>
    </xf>
    <xf numFmtId="173" fontId="0" fillId="0" borderId="20" xfId="0" applyNumberFormat="1" applyFont="1" applyFill="1" applyBorder="1" applyAlignment="1">
      <alignment horizontal="right" vertical="center"/>
    </xf>
    <xf numFmtId="173" fontId="6" fillId="3" borderId="9" xfId="0" applyNumberFormat="1" applyFont="1" applyFill="1" applyBorder="1" applyAlignment="1">
      <alignment horizontal="right" vertical="center"/>
    </xf>
    <xf numFmtId="173" fontId="6" fillId="3" borderId="0" xfId="0" applyNumberFormat="1" applyFont="1" applyFill="1" applyBorder="1" applyAlignment="1">
      <alignment horizontal="right" vertical="center"/>
    </xf>
    <xf numFmtId="173" fontId="6" fillId="0" borderId="7" xfId="0" applyNumberFormat="1" applyFont="1" applyFill="1" applyBorder="1" applyAlignment="1">
      <alignment horizontal="right" vertical="center"/>
    </xf>
    <xf numFmtId="173" fontId="6" fillId="0" borderId="4" xfId="0" applyNumberFormat="1" applyFont="1" applyFill="1" applyBorder="1" applyAlignment="1">
      <alignment horizontal="right" vertical="center"/>
    </xf>
    <xf numFmtId="173" fontId="6" fillId="0" borderId="13" xfId="0" applyNumberFormat="1" applyFont="1" applyFill="1" applyBorder="1" applyAlignment="1">
      <alignment horizontal="right" vertical="center"/>
    </xf>
    <xf numFmtId="173" fontId="6" fillId="0" borderId="2" xfId="0" applyNumberFormat="1" applyFont="1" applyFill="1" applyBorder="1" applyAlignment="1">
      <alignment horizontal="right" vertical="center"/>
    </xf>
    <xf numFmtId="173" fontId="6" fillId="0" borderId="8" xfId="0" applyNumberFormat="1" applyFont="1" applyFill="1" applyBorder="1" applyAlignment="1">
      <alignment horizontal="right" vertical="center"/>
    </xf>
    <xf numFmtId="173" fontId="6" fillId="0" borderId="5" xfId="0" applyNumberFormat="1" applyFont="1" applyFill="1" applyBorder="1" applyAlignment="1">
      <alignment horizontal="right" vertical="center"/>
    </xf>
    <xf numFmtId="173" fontId="6" fillId="0" borderId="10" xfId="0" applyNumberFormat="1" applyFont="1" applyFill="1" applyBorder="1" applyAlignment="1">
      <alignment horizontal="right" vertical="center"/>
    </xf>
    <xf numFmtId="173" fontId="6" fillId="0" borderId="11" xfId="0" applyNumberFormat="1" applyFont="1" applyFill="1" applyBorder="1" applyAlignment="1">
      <alignment horizontal="right" vertical="center"/>
    </xf>
    <xf numFmtId="173" fontId="0" fillId="0" borderId="14" xfId="0" applyNumberFormat="1" applyFont="1" applyFill="1" applyBorder="1" applyAlignment="1">
      <alignment horizontal="right" vertical="center"/>
    </xf>
    <xf numFmtId="173" fontId="0" fillId="0" borderId="1" xfId="0" applyNumberFormat="1" applyFont="1" applyFill="1" applyBorder="1" applyAlignment="1">
      <alignment horizontal="right" vertical="center"/>
    </xf>
    <xf numFmtId="173" fontId="0" fillId="0" borderId="10" xfId="0" applyNumberFormat="1" applyFont="1" applyFill="1" applyBorder="1" applyAlignment="1">
      <alignment horizontal="right" vertical="center"/>
    </xf>
    <xf numFmtId="175" fontId="0" fillId="0" borderId="0" xfId="0" applyNumberFormat="1" applyFont="1" applyFill="1" applyBorder="1" applyAlignment="1">
      <alignment horizontal="right" vertical="center"/>
    </xf>
    <xf numFmtId="170" fontId="6" fillId="3" borderId="3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/>
    </xf>
    <xf numFmtId="0" fontId="6" fillId="0" borderId="0" xfId="0" applyFont="1" applyFill="1" applyBorder="1">
      <alignment vertical="center"/>
    </xf>
    <xf numFmtId="3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wrapText="1"/>
    </xf>
    <xf numFmtId="1" fontId="8" fillId="2" borderId="3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</cellXfs>
  <cellStyles count="552">
    <cellStyle name="20% - Accent1 10" xfId="14"/>
    <cellStyle name="20% - Accent1 11" xfId="15"/>
    <cellStyle name="20% - Accent1 12" xfId="16"/>
    <cellStyle name="20% - Accent1 13" xfId="17"/>
    <cellStyle name="20% - Accent1 14" xfId="18"/>
    <cellStyle name="20% - Accent1 15" xfId="19"/>
    <cellStyle name="20% - Accent1 16" xfId="20"/>
    <cellStyle name="20% - Accent1 17" xfId="21"/>
    <cellStyle name="20% - Accent1 18" xfId="22"/>
    <cellStyle name="20% - Accent1 19" xfId="23"/>
    <cellStyle name="20% - Accent1 2" xfId="24"/>
    <cellStyle name="20% - Accent1 20" xfId="25"/>
    <cellStyle name="20% - Accent1 21" xfId="26"/>
    <cellStyle name="20% - Accent1 22" xfId="27"/>
    <cellStyle name="20% - Accent1 23" xfId="28"/>
    <cellStyle name="20% - Accent1 24" xfId="29"/>
    <cellStyle name="20% - Accent1 25" xfId="30"/>
    <cellStyle name="20% - Accent1 26" xfId="31"/>
    <cellStyle name="20% - Accent1 27" xfId="32"/>
    <cellStyle name="20% - Accent1 28" xfId="33"/>
    <cellStyle name="20% - Accent1 29" xfId="34"/>
    <cellStyle name="20% - Accent1 3" xfId="35"/>
    <cellStyle name="20% - Accent1 30" xfId="36"/>
    <cellStyle name="20% - Accent1 31" xfId="37"/>
    <cellStyle name="20% - Accent1 32" xfId="38"/>
    <cellStyle name="20% - Accent1 33" xfId="39"/>
    <cellStyle name="20% - Accent1 34" xfId="40"/>
    <cellStyle name="20% - Accent1 35" xfId="41"/>
    <cellStyle name="20% - Accent1 4" xfId="42"/>
    <cellStyle name="20% - Accent1 5" xfId="43"/>
    <cellStyle name="20% - Accent1 6" xfId="44"/>
    <cellStyle name="20% - Accent1 7" xfId="45"/>
    <cellStyle name="20% - Accent1 8" xfId="46"/>
    <cellStyle name="20% - Accent1 9" xfId="47"/>
    <cellStyle name="20% - Accent2 10" xfId="48"/>
    <cellStyle name="20% - Accent2 11" xfId="49"/>
    <cellStyle name="20% - Accent2 12" xfId="50"/>
    <cellStyle name="20% - Accent2 13" xfId="51"/>
    <cellStyle name="20% - Accent2 14" xfId="52"/>
    <cellStyle name="20% - Accent2 15" xfId="53"/>
    <cellStyle name="20% - Accent2 16" xfId="54"/>
    <cellStyle name="20% - Accent2 17" xfId="55"/>
    <cellStyle name="20% - Accent2 18" xfId="56"/>
    <cellStyle name="20% - Accent2 19" xfId="57"/>
    <cellStyle name="20% - Accent2 2" xfId="58"/>
    <cellStyle name="20% - Accent2 20" xfId="59"/>
    <cellStyle name="20% - Accent2 21" xfId="60"/>
    <cellStyle name="20% - Accent2 22" xfId="61"/>
    <cellStyle name="20% - Accent2 23" xfId="62"/>
    <cellStyle name="20% - Accent2 24" xfId="63"/>
    <cellStyle name="20% - Accent2 25" xfId="64"/>
    <cellStyle name="20% - Accent2 26" xfId="65"/>
    <cellStyle name="20% - Accent2 27" xfId="66"/>
    <cellStyle name="20% - Accent2 28" xfId="67"/>
    <cellStyle name="20% - Accent2 29" xfId="68"/>
    <cellStyle name="20% - Accent2 3" xfId="69"/>
    <cellStyle name="20% - Accent2 30" xfId="70"/>
    <cellStyle name="20% - Accent2 31" xfId="71"/>
    <cellStyle name="20% - Accent2 32" xfId="72"/>
    <cellStyle name="20% - Accent2 33" xfId="73"/>
    <cellStyle name="20% - Accent2 34" xfId="74"/>
    <cellStyle name="20% - Accent2 35" xfId="75"/>
    <cellStyle name="20% - Accent2 4" xfId="76"/>
    <cellStyle name="20% - Accent2 5" xfId="77"/>
    <cellStyle name="20% - Accent2 6" xfId="78"/>
    <cellStyle name="20% - Accent2 7" xfId="79"/>
    <cellStyle name="20% - Accent2 8" xfId="80"/>
    <cellStyle name="20% - Accent2 9" xfId="81"/>
    <cellStyle name="20% - Accent3 10" xfId="82"/>
    <cellStyle name="20% - Accent3 11" xfId="83"/>
    <cellStyle name="20% - Accent3 12" xfId="84"/>
    <cellStyle name="20% - Accent3 13" xfId="85"/>
    <cellStyle name="20% - Accent3 14" xfId="86"/>
    <cellStyle name="20% - Accent3 15" xfId="87"/>
    <cellStyle name="20% - Accent3 16" xfId="88"/>
    <cellStyle name="20% - Accent3 17" xfId="89"/>
    <cellStyle name="20% - Accent3 18" xfId="90"/>
    <cellStyle name="20% - Accent3 19" xfId="91"/>
    <cellStyle name="20% - Accent3 2" xfId="92"/>
    <cellStyle name="20% - Accent3 20" xfId="93"/>
    <cellStyle name="20% - Accent3 21" xfId="94"/>
    <cellStyle name="20% - Accent3 22" xfId="95"/>
    <cellStyle name="20% - Accent3 23" xfId="96"/>
    <cellStyle name="20% - Accent3 24" xfId="97"/>
    <cellStyle name="20% - Accent3 25" xfId="98"/>
    <cellStyle name="20% - Accent3 26" xfId="99"/>
    <cellStyle name="20% - Accent3 27" xfId="100"/>
    <cellStyle name="20% - Accent3 28" xfId="101"/>
    <cellStyle name="20% - Accent3 29" xfId="102"/>
    <cellStyle name="20% - Accent3 3" xfId="103"/>
    <cellStyle name="20% - Accent3 30" xfId="104"/>
    <cellStyle name="20% - Accent3 31" xfId="105"/>
    <cellStyle name="20% - Accent3 32" xfId="106"/>
    <cellStyle name="20% - Accent3 33" xfId="107"/>
    <cellStyle name="20% - Accent3 34" xfId="108"/>
    <cellStyle name="20% - Accent3 35" xfId="109"/>
    <cellStyle name="20% - Accent3 4" xfId="110"/>
    <cellStyle name="20% - Accent3 5" xfId="111"/>
    <cellStyle name="20% - Accent3 6" xfId="112"/>
    <cellStyle name="20% - Accent3 7" xfId="113"/>
    <cellStyle name="20% - Accent3 8" xfId="114"/>
    <cellStyle name="20% - Accent3 9" xfId="115"/>
    <cellStyle name="20% - Accent4 10" xfId="116"/>
    <cellStyle name="20% - Accent4 11" xfId="117"/>
    <cellStyle name="20% - Accent4 12" xfId="118"/>
    <cellStyle name="20% - Accent4 13" xfId="119"/>
    <cellStyle name="20% - Accent4 14" xfId="120"/>
    <cellStyle name="20% - Accent4 15" xfId="121"/>
    <cellStyle name="20% - Accent4 16" xfId="122"/>
    <cellStyle name="20% - Accent4 17" xfId="123"/>
    <cellStyle name="20% - Accent4 18" xfId="124"/>
    <cellStyle name="20% - Accent4 19" xfId="125"/>
    <cellStyle name="20% - Accent4 2" xfId="126"/>
    <cellStyle name="20% - Accent4 20" xfId="127"/>
    <cellStyle name="20% - Accent4 21" xfId="128"/>
    <cellStyle name="20% - Accent4 22" xfId="129"/>
    <cellStyle name="20% - Accent4 23" xfId="130"/>
    <cellStyle name="20% - Accent4 24" xfId="131"/>
    <cellStyle name="20% - Accent4 25" xfId="132"/>
    <cellStyle name="20% - Accent4 26" xfId="133"/>
    <cellStyle name="20% - Accent4 27" xfId="134"/>
    <cellStyle name="20% - Accent4 28" xfId="135"/>
    <cellStyle name="20% - Accent4 29" xfId="136"/>
    <cellStyle name="20% - Accent4 3" xfId="137"/>
    <cellStyle name="20% - Accent4 30" xfId="138"/>
    <cellStyle name="20% - Accent4 31" xfId="139"/>
    <cellStyle name="20% - Accent4 32" xfId="140"/>
    <cellStyle name="20% - Accent4 33" xfId="141"/>
    <cellStyle name="20% - Accent4 34" xfId="142"/>
    <cellStyle name="20% - Accent4 35" xfId="143"/>
    <cellStyle name="20% - Accent4 4" xfId="144"/>
    <cellStyle name="20% - Accent4 5" xfId="145"/>
    <cellStyle name="20% - Accent4 6" xfId="146"/>
    <cellStyle name="20% - Accent4 7" xfId="147"/>
    <cellStyle name="20% - Accent4 8" xfId="148"/>
    <cellStyle name="20% - Accent4 9" xfId="149"/>
    <cellStyle name="20% - Accent5 10" xfId="150"/>
    <cellStyle name="20% - Accent5 11" xfId="151"/>
    <cellStyle name="20% - Accent5 12" xfId="152"/>
    <cellStyle name="20% - Accent5 13" xfId="153"/>
    <cellStyle name="20% - Accent5 14" xfId="154"/>
    <cellStyle name="20% - Accent5 15" xfId="155"/>
    <cellStyle name="20% - Accent5 16" xfId="156"/>
    <cellStyle name="20% - Accent5 17" xfId="157"/>
    <cellStyle name="20% - Accent5 18" xfId="158"/>
    <cellStyle name="20% - Accent5 19" xfId="159"/>
    <cellStyle name="20% - Accent5 2" xfId="160"/>
    <cellStyle name="20% - Accent5 20" xfId="161"/>
    <cellStyle name="20% - Accent5 21" xfId="162"/>
    <cellStyle name="20% - Accent5 22" xfId="163"/>
    <cellStyle name="20% - Accent5 23" xfId="164"/>
    <cellStyle name="20% - Accent5 24" xfId="165"/>
    <cellStyle name="20% - Accent5 25" xfId="166"/>
    <cellStyle name="20% - Accent5 26" xfId="167"/>
    <cellStyle name="20% - Accent5 27" xfId="168"/>
    <cellStyle name="20% - Accent5 28" xfId="169"/>
    <cellStyle name="20% - Accent5 29" xfId="170"/>
    <cellStyle name="20% - Accent5 3" xfId="171"/>
    <cellStyle name="20% - Accent5 30" xfId="172"/>
    <cellStyle name="20% - Accent5 31" xfId="173"/>
    <cellStyle name="20% - Accent5 32" xfId="174"/>
    <cellStyle name="20% - Accent5 33" xfId="175"/>
    <cellStyle name="20% - Accent5 34" xfId="176"/>
    <cellStyle name="20% - Accent5 35" xfId="177"/>
    <cellStyle name="20% - Accent5 4" xfId="178"/>
    <cellStyle name="20% - Accent5 5" xfId="179"/>
    <cellStyle name="20% - Accent5 6" xfId="180"/>
    <cellStyle name="20% - Accent5 7" xfId="181"/>
    <cellStyle name="20% - Accent5 8" xfId="182"/>
    <cellStyle name="20% - Accent5 9" xfId="183"/>
    <cellStyle name="20% - Accent6 10" xfId="184"/>
    <cellStyle name="20% - Accent6 11" xfId="185"/>
    <cellStyle name="20% - Accent6 12" xfId="186"/>
    <cellStyle name="20% - Accent6 13" xfId="187"/>
    <cellStyle name="20% - Accent6 14" xfId="188"/>
    <cellStyle name="20% - Accent6 15" xfId="189"/>
    <cellStyle name="20% - Accent6 16" xfId="190"/>
    <cellStyle name="20% - Accent6 17" xfId="191"/>
    <cellStyle name="20% - Accent6 18" xfId="192"/>
    <cellStyle name="20% - Accent6 19" xfId="193"/>
    <cellStyle name="20% - Accent6 2" xfId="194"/>
    <cellStyle name="20% - Accent6 20" xfId="195"/>
    <cellStyle name="20% - Accent6 21" xfId="196"/>
    <cellStyle name="20% - Accent6 22" xfId="197"/>
    <cellStyle name="20% - Accent6 23" xfId="198"/>
    <cellStyle name="20% - Accent6 24" xfId="199"/>
    <cellStyle name="20% - Accent6 25" xfId="200"/>
    <cellStyle name="20% - Accent6 26" xfId="201"/>
    <cellStyle name="20% - Accent6 27" xfId="202"/>
    <cellStyle name="20% - Accent6 28" xfId="203"/>
    <cellStyle name="20% - Accent6 29" xfId="204"/>
    <cellStyle name="20% - Accent6 3" xfId="205"/>
    <cellStyle name="20% - Accent6 30" xfId="206"/>
    <cellStyle name="20% - Accent6 31" xfId="207"/>
    <cellStyle name="20% - Accent6 32" xfId="208"/>
    <cellStyle name="20% - Accent6 33" xfId="209"/>
    <cellStyle name="20% - Accent6 34" xfId="210"/>
    <cellStyle name="20% - Accent6 35" xfId="211"/>
    <cellStyle name="20% - Accent6 4" xfId="212"/>
    <cellStyle name="20% - Accent6 5" xfId="213"/>
    <cellStyle name="20% - Accent6 6" xfId="214"/>
    <cellStyle name="20% - Accent6 7" xfId="215"/>
    <cellStyle name="20% - Accent6 8" xfId="216"/>
    <cellStyle name="20% - Accent6 9" xfId="217"/>
    <cellStyle name="20% - Dekorfärg1" xfId="218"/>
    <cellStyle name="20% - Dekorfärg2" xfId="219"/>
    <cellStyle name="20% - Dekorfärg3" xfId="220"/>
    <cellStyle name="20% - Dekorfärg4" xfId="221"/>
    <cellStyle name="20% - Dekorfärg5" xfId="222"/>
    <cellStyle name="20% - Dekorfärg6" xfId="223"/>
    <cellStyle name="40% - Accent1 10" xfId="224"/>
    <cellStyle name="40% - Accent1 11" xfId="225"/>
    <cellStyle name="40% - Accent1 12" xfId="226"/>
    <cellStyle name="40% - Accent1 13" xfId="227"/>
    <cellStyle name="40% - Accent1 14" xfId="228"/>
    <cellStyle name="40% - Accent1 15" xfId="229"/>
    <cellStyle name="40% - Accent1 16" xfId="230"/>
    <cellStyle name="40% - Accent1 17" xfId="231"/>
    <cellStyle name="40% - Accent1 18" xfId="232"/>
    <cellStyle name="40% - Accent1 19" xfId="233"/>
    <cellStyle name="40% - Accent1 2" xfId="234"/>
    <cellStyle name="40% - Accent1 20" xfId="235"/>
    <cellStyle name="40% - Accent1 21" xfId="236"/>
    <cellStyle name="40% - Accent1 22" xfId="237"/>
    <cellStyle name="40% - Accent1 23" xfId="238"/>
    <cellStyle name="40% - Accent1 24" xfId="239"/>
    <cellStyle name="40% - Accent1 25" xfId="240"/>
    <cellStyle name="40% - Accent1 26" xfId="241"/>
    <cellStyle name="40% - Accent1 27" xfId="242"/>
    <cellStyle name="40% - Accent1 28" xfId="243"/>
    <cellStyle name="40% - Accent1 29" xfId="244"/>
    <cellStyle name="40% - Accent1 3" xfId="245"/>
    <cellStyle name="40% - Accent1 30" xfId="246"/>
    <cellStyle name="40% - Accent1 31" xfId="247"/>
    <cellStyle name="40% - Accent1 32" xfId="248"/>
    <cellStyle name="40% - Accent1 33" xfId="249"/>
    <cellStyle name="40% - Accent1 34" xfId="250"/>
    <cellStyle name="40% - Accent1 35" xfId="251"/>
    <cellStyle name="40% - Accent1 4" xfId="252"/>
    <cellStyle name="40% - Accent1 5" xfId="253"/>
    <cellStyle name="40% - Accent1 6" xfId="254"/>
    <cellStyle name="40% - Accent1 7" xfId="255"/>
    <cellStyle name="40% - Accent1 8" xfId="256"/>
    <cellStyle name="40% - Accent1 9" xfId="257"/>
    <cellStyle name="40% - Accent2 10" xfId="258"/>
    <cellStyle name="40% - Accent2 11" xfId="259"/>
    <cellStyle name="40% - Accent2 12" xfId="260"/>
    <cellStyle name="40% - Accent2 13" xfId="261"/>
    <cellStyle name="40% - Accent2 14" xfId="262"/>
    <cellStyle name="40% - Accent2 15" xfId="263"/>
    <cellStyle name="40% - Accent2 16" xfId="264"/>
    <cellStyle name="40% - Accent2 17" xfId="265"/>
    <cellStyle name="40% - Accent2 18" xfId="266"/>
    <cellStyle name="40% - Accent2 19" xfId="267"/>
    <cellStyle name="40% - Accent2 2" xfId="268"/>
    <cellStyle name="40% - Accent2 20" xfId="269"/>
    <cellStyle name="40% - Accent2 21" xfId="270"/>
    <cellStyle name="40% - Accent2 22" xfId="271"/>
    <cellStyle name="40% - Accent2 23" xfId="272"/>
    <cellStyle name="40% - Accent2 24" xfId="273"/>
    <cellStyle name="40% - Accent2 25" xfId="274"/>
    <cellStyle name="40% - Accent2 26" xfId="275"/>
    <cellStyle name="40% - Accent2 27" xfId="276"/>
    <cellStyle name="40% - Accent2 28" xfId="277"/>
    <cellStyle name="40% - Accent2 29" xfId="278"/>
    <cellStyle name="40% - Accent2 3" xfId="279"/>
    <cellStyle name="40% - Accent2 30" xfId="280"/>
    <cellStyle name="40% - Accent2 31" xfId="281"/>
    <cellStyle name="40% - Accent2 32" xfId="282"/>
    <cellStyle name="40% - Accent2 33" xfId="283"/>
    <cellStyle name="40% - Accent2 34" xfId="284"/>
    <cellStyle name="40% - Accent2 35" xfId="285"/>
    <cellStyle name="40% - Accent2 4" xfId="286"/>
    <cellStyle name="40% - Accent2 5" xfId="287"/>
    <cellStyle name="40% - Accent2 6" xfId="288"/>
    <cellStyle name="40% - Accent2 7" xfId="289"/>
    <cellStyle name="40% - Accent2 8" xfId="290"/>
    <cellStyle name="40% - Accent2 9" xfId="291"/>
    <cellStyle name="40% - Accent3 10" xfId="292"/>
    <cellStyle name="40% - Accent3 11" xfId="293"/>
    <cellStyle name="40% - Accent3 12" xfId="294"/>
    <cellStyle name="40% - Accent3 13" xfId="295"/>
    <cellStyle name="40% - Accent3 14" xfId="296"/>
    <cellStyle name="40% - Accent3 15" xfId="297"/>
    <cellStyle name="40% - Accent3 16" xfId="298"/>
    <cellStyle name="40% - Accent3 17" xfId="299"/>
    <cellStyle name="40% - Accent3 18" xfId="300"/>
    <cellStyle name="40% - Accent3 19" xfId="301"/>
    <cellStyle name="40% - Accent3 2" xfId="302"/>
    <cellStyle name="40% - Accent3 20" xfId="303"/>
    <cellStyle name="40% - Accent3 21" xfId="304"/>
    <cellStyle name="40% - Accent3 22" xfId="305"/>
    <cellStyle name="40% - Accent3 23" xfId="306"/>
    <cellStyle name="40% - Accent3 24" xfId="307"/>
    <cellStyle name="40% - Accent3 25" xfId="308"/>
    <cellStyle name="40% - Accent3 26" xfId="309"/>
    <cellStyle name="40% - Accent3 27" xfId="310"/>
    <cellStyle name="40% - Accent3 28" xfId="311"/>
    <cellStyle name="40% - Accent3 29" xfId="312"/>
    <cellStyle name="40% - Accent3 3" xfId="313"/>
    <cellStyle name="40% - Accent3 30" xfId="314"/>
    <cellStyle name="40% - Accent3 31" xfId="315"/>
    <cellStyle name="40% - Accent3 32" xfId="316"/>
    <cellStyle name="40% - Accent3 33" xfId="317"/>
    <cellStyle name="40% - Accent3 34" xfId="318"/>
    <cellStyle name="40% - Accent3 35" xfId="319"/>
    <cellStyle name="40% - Accent3 4" xfId="320"/>
    <cellStyle name="40% - Accent3 5" xfId="321"/>
    <cellStyle name="40% - Accent3 6" xfId="322"/>
    <cellStyle name="40% - Accent3 7" xfId="323"/>
    <cellStyle name="40% - Accent3 8" xfId="324"/>
    <cellStyle name="40% - Accent3 9" xfId="325"/>
    <cellStyle name="40% - Accent4 10" xfId="326"/>
    <cellStyle name="40% - Accent4 11" xfId="327"/>
    <cellStyle name="40% - Accent4 12" xfId="328"/>
    <cellStyle name="40% - Accent4 13" xfId="329"/>
    <cellStyle name="40% - Accent4 14" xfId="330"/>
    <cellStyle name="40% - Accent4 15" xfId="331"/>
    <cellStyle name="40% - Accent4 16" xfId="332"/>
    <cellStyle name="40% - Accent4 17" xfId="333"/>
    <cellStyle name="40% - Accent4 18" xfId="334"/>
    <cellStyle name="40% - Accent4 19" xfId="335"/>
    <cellStyle name="40% - Accent4 2" xfId="336"/>
    <cellStyle name="40% - Accent4 20" xfId="337"/>
    <cellStyle name="40% - Accent4 21" xfId="338"/>
    <cellStyle name="40% - Accent4 22" xfId="339"/>
    <cellStyle name="40% - Accent4 23" xfId="340"/>
    <cellStyle name="40% - Accent4 24" xfId="341"/>
    <cellStyle name="40% - Accent4 25" xfId="342"/>
    <cellStyle name="40% - Accent4 26" xfId="343"/>
    <cellStyle name="40% - Accent4 27" xfId="344"/>
    <cellStyle name="40% - Accent4 28" xfId="345"/>
    <cellStyle name="40% - Accent4 29" xfId="346"/>
    <cellStyle name="40% - Accent4 3" xfId="347"/>
    <cellStyle name="40% - Accent4 30" xfId="348"/>
    <cellStyle name="40% - Accent4 31" xfId="349"/>
    <cellStyle name="40% - Accent4 32" xfId="350"/>
    <cellStyle name="40% - Accent4 33" xfId="351"/>
    <cellStyle name="40% - Accent4 34" xfId="352"/>
    <cellStyle name="40% - Accent4 35" xfId="353"/>
    <cellStyle name="40% - Accent4 4" xfId="354"/>
    <cellStyle name="40% - Accent4 5" xfId="355"/>
    <cellStyle name="40% - Accent4 6" xfId="356"/>
    <cellStyle name="40% - Accent4 7" xfId="357"/>
    <cellStyle name="40% - Accent4 8" xfId="358"/>
    <cellStyle name="40% - Accent4 9" xfId="359"/>
    <cellStyle name="40% - Accent5 10" xfId="360"/>
    <cellStyle name="40% - Accent5 11" xfId="361"/>
    <cellStyle name="40% - Accent5 12" xfId="362"/>
    <cellStyle name="40% - Accent5 13" xfId="363"/>
    <cellStyle name="40% - Accent5 14" xfId="364"/>
    <cellStyle name="40% - Accent5 15" xfId="365"/>
    <cellStyle name="40% - Accent5 16" xfId="366"/>
    <cellStyle name="40% - Accent5 17" xfId="367"/>
    <cellStyle name="40% - Accent5 18" xfId="368"/>
    <cellStyle name="40% - Accent5 19" xfId="369"/>
    <cellStyle name="40% - Accent5 2" xfId="370"/>
    <cellStyle name="40% - Accent5 20" xfId="371"/>
    <cellStyle name="40% - Accent5 21" xfId="372"/>
    <cellStyle name="40% - Accent5 22" xfId="373"/>
    <cellStyle name="40% - Accent5 23" xfId="374"/>
    <cellStyle name="40% - Accent5 24" xfId="375"/>
    <cellStyle name="40% - Accent5 25" xfId="376"/>
    <cellStyle name="40% - Accent5 26" xfId="377"/>
    <cellStyle name="40% - Accent5 27" xfId="378"/>
    <cellStyle name="40% - Accent5 28" xfId="379"/>
    <cellStyle name="40% - Accent5 29" xfId="380"/>
    <cellStyle name="40% - Accent5 3" xfId="381"/>
    <cellStyle name="40% - Accent5 30" xfId="382"/>
    <cellStyle name="40% - Accent5 31" xfId="383"/>
    <cellStyle name="40% - Accent5 32" xfId="384"/>
    <cellStyle name="40% - Accent5 33" xfId="385"/>
    <cellStyle name="40% - Accent5 34" xfId="386"/>
    <cellStyle name="40% - Accent5 35" xfId="387"/>
    <cellStyle name="40% - Accent5 4" xfId="388"/>
    <cellStyle name="40% - Accent5 5" xfId="389"/>
    <cellStyle name="40% - Accent5 6" xfId="390"/>
    <cellStyle name="40% - Accent5 7" xfId="391"/>
    <cellStyle name="40% - Accent5 8" xfId="392"/>
    <cellStyle name="40% - Accent5 9" xfId="393"/>
    <cellStyle name="40% - Accent6 10" xfId="394"/>
    <cellStyle name="40% - Accent6 11" xfId="395"/>
    <cellStyle name="40% - Accent6 12" xfId="396"/>
    <cellStyle name="40% - Accent6 13" xfId="397"/>
    <cellStyle name="40% - Accent6 14" xfId="398"/>
    <cellStyle name="40% - Accent6 15" xfId="399"/>
    <cellStyle name="40% - Accent6 16" xfId="400"/>
    <cellStyle name="40% - Accent6 17" xfId="401"/>
    <cellStyle name="40% - Accent6 18" xfId="402"/>
    <cellStyle name="40% - Accent6 19" xfId="403"/>
    <cellStyle name="40% - Accent6 2" xfId="404"/>
    <cellStyle name="40% - Accent6 20" xfId="405"/>
    <cellStyle name="40% - Accent6 21" xfId="406"/>
    <cellStyle name="40% - Accent6 22" xfId="407"/>
    <cellStyle name="40% - Accent6 23" xfId="408"/>
    <cellStyle name="40% - Accent6 24" xfId="409"/>
    <cellStyle name="40% - Accent6 25" xfId="410"/>
    <cellStyle name="40% - Accent6 26" xfId="411"/>
    <cellStyle name="40% - Accent6 27" xfId="412"/>
    <cellStyle name="40% - Accent6 28" xfId="413"/>
    <cellStyle name="40% - Accent6 29" xfId="414"/>
    <cellStyle name="40% - Accent6 3" xfId="415"/>
    <cellStyle name="40% - Accent6 30" xfId="416"/>
    <cellStyle name="40% - Accent6 31" xfId="417"/>
    <cellStyle name="40% - Accent6 32" xfId="418"/>
    <cellStyle name="40% - Accent6 33" xfId="419"/>
    <cellStyle name="40% - Accent6 34" xfId="420"/>
    <cellStyle name="40% - Accent6 35" xfId="421"/>
    <cellStyle name="40% - Accent6 4" xfId="422"/>
    <cellStyle name="40% - Accent6 5" xfId="423"/>
    <cellStyle name="40% - Accent6 6" xfId="424"/>
    <cellStyle name="40% - Accent6 7" xfId="425"/>
    <cellStyle name="40% - Accent6 8" xfId="426"/>
    <cellStyle name="40% - Accent6 9" xfId="427"/>
    <cellStyle name="40% - Dekorfärg1" xfId="428"/>
    <cellStyle name="40% - Dekorfärg2" xfId="429"/>
    <cellStyle name="40% - Dekorfärg3" xfId="430"/>
    <cellStyle name="40% - Dekorfärg4" xfId="431"/>
    <cellStyle name="40% - Dekorfärg5" xfId="432"/>
    <cellStyle name="40% - Dekorfärg6" xfId="433"/>
    <cellStyle name="60% - Dekorfärg1" xfId="434"/>
    <cellStyle name="60% - Dekorfärg2" xfId="435"/>
    <cellStyle name="60% - Dekorfärg3" xfId="436"/>
    <cellStyle name="60% - Dekorfärg4" xfId="437"/>
    <cellStyle name="60% - Dekorfärg5" xfId="438"/>
    <cellStyle name="60% - Dekorfärg6" xfId="439"/>
    <cellStyle name="Anteckning" xfId="440"/>
    <cellStyle name="Beräkning" xfId="441"/>
    <cellStyle name="Bra" xfId="442"/>
    <cellStyle name="Comma" xfId="1" builtinId="3"/>
    <cellStyle name="Comma 2" xfId="5"/>
    <cellStyle name="Dålig" xfId="443"/>
    <cellStyle name="Färg1" xfId="444"/>
    <cellStyle name="Färg2" xfId="445"/>
    <cellStyle name="Färg3" xfId="446"/>
    <cellStyle name="Färg4" xfId="447"/>
    <cellStyle name="Färg5" xfId="448"/>
    <cellStyle name="Färg6" xfId="449"/>
    <cellStyle name="Förklarande text" xfId="450"/>
    <cellStyle name="Hyperlink" xfId="4" builtinId="8"/>
    <cellStyle name="Indata" xfId="451"/>
    <cellStyle name="Kontrollcell" xfId="452"/>
    <cellStyle name="Länkad cell" xfId="453"/>
    <cellStyle name="Milliers [0]_UMEDQ" xfId="454"/>
    <cellStyle name="Milliers_UMEDQ" xfId="455"/>
    <cellStyle name="Monétaire [0]_UMEDQ" xfId="456"/>
    <cellStyle name="Monétaire_UMEDQ" xfId="457"/>
    <cellStyle name="Normal" xfId="0" builtinId="0" customBuiltin="1"/>
    <cellStyle name="Normal 10" xfId="458"/>
    <cellStyle name="Normal 11" xfId="459"/>
    <cellStyle name="Normal 11 2" xfId="13"/>
    <cellStyle name="Normal 12" xfId="460"/>
    <cellStyle name="Normal 13" xfId="461"/>
    <cellStyle name="Normal 14" xfId="462"/>
    <cellStyle name="Normal 15" xfId="463"/>
    <cellStyle name="Normal 16" xfId="464"/>
    <cellStyle name="Normal 17" xfId="465"/>
    <cellStyle name="Normal 18" xfId="466"/>
    <cellStyle name="Normal 19" xfId="467"/>
    <cellStyle name="Normal 2" xfId="6"/>
    <cellStyle name="Normal 2 2" xfId="10"/>
    <cellStyle name="Normal 2 2 2" xfId="11"/>
    <cellStyle name="Normal 2 3" xfId="535"/>
    <cellStyle name="Normal 2 4" xfId="538"/>
    <cellStyle name="Normal 20" xfId="468"/>
    <cellStyle name="Normal 21" xfId="469"/>
    <cellStyle name="Normal 22" xfId="470"/>
    <cellStyle name="Normal 23" xfId="471"/>
    <cellStyle name="Normal 24" xfId="12"/>
    <cellStyle name="Normal 25" xfId="472"/>
    <cellStyle name="Normal 26" xfId="473"/>
    <cellStyle name="Normal 27" xfId="474"/>
    <cellStyle name="Normal 28" xfId="475"/>
    <cellStyle name="Normal 29" xfId="476"/>
    <cellStyle name="Normal 3" xfId="477"/>
    <cellStyle name="Normal 30" xfId="9"/>
    <cellStyle name="Normal 31" xfId="478"/>
    <cellStyle name="Normal 32" xfId="479"/>
    <cellStyle name="Normal 33" xfId="480"/>
    <cellStyle name="Normal 34" xfId="8"/>
    <cellStyle name="Normal 35" xfId="481"/>
    <cellStyle name="Normal 36" xfId="482"/>
    <cellStyle name="Normal 37" xfId="534"/>
    <cellStyle name="Normal 37 2" xfId="539"/>
    <cellStyle name="Normal 38" xfId="536"/>
    <cellStyle name="Normal 38 2" xfId="541"/>
    <cellStyle name="Normal 39" xfId="540"/>
    <cellStyle name="Normal 4" xfId="483"/>
    <cellStyle name="Normal 40" xfId="542"/>
    <cellStyle name="Normal 41" xfId="549"/>
    <cellStyle name="Normal 42" xfId="544"/>
    <cellStyle name="Normal 43" xfId="548"/>
    <cellStyle name="Normal 44" xfId="545"/>
    <cellStyle name="Normal 45" xfId="547"/>
    <cellStyle name="Normal 46" xfId="546"/>
    <cellStyle name="Normal 47" xfId="543"/>
    <cellStyle name="Normal 48" xfId="551"/>
    <cellStyle name="Normal 5" xfId="484"/>
    <cellStyle name="Normal 6" xfId="485"/>
    <cellStyle name="Normal 7" xfId="486"/>
    <cellStyle name="Normal 8" xfId="487"/>
    <cellStyle name="Normal 9" xfId="488"/>
    <cellStyle name="Note 10" xfId="489"/>
    <cellStyle name="Note 11" xfId="490"/>
    <cellStyle name="Note 12" xfId="491"/>
    <cellStyle name="Note 13" xfId="492"/>
    <cellStyle name="Note 14" xfId="493"/>
    <cellStyle name="Note 15" xfId="494"/>
    <cellStyle name="Note 16" xfId="495"/>
    <cellStyle name="Note 17" xfId="496"/>
    <cellStyle name="Note 18" xfId="497"/>
    <cellStyle name="Note 19" xfId="498"/>
    <cellStyle name="Note 2" xfId="499"/>
    <cellStyle name="Note 20" xfId="500"/>
    <cellStyle name="Note 21" xfId="501"/>
    <cellStyle name="Note 22" xfId="502"/>
    <cellStyle name="Note 23" xfId="503"/>
    <cellStyle name="Note 24" xfId="504"/>
    <cellStyle name="Note 25" xfId="505"/>
    <cellStyle name="Note 26" xfId="506"/>
    <cellStyle name="Note 27" xfId="507"/>
    <cellStyle name="Note 28" xfId="508"/>
    <cellStyle name="Note 29" xfId="509"/>
    <cellStyle name="Note 3" xfId="510"/>
    <cellStyle name="Note 30" xfId="511"/>
    <cellStyle name="Note 31" xfId="512"/>
    <cellStyle name="Note 32" xfId="513"/>
    <cellStyle name="Note 33" xfId="514"/>
    <cellStyle name="Note 34" xfId="515"/>
    <cellStyle name="Note 35" xfId="516"/>
    <cellStyle name="Note 36" xfId="517"/>
    <cellStyle name="Note 4" xfId="518"/>
    <cellStyle name="Note 5" xfId="519"/>
    <cellStyle name="Note 6" xfId="520"/>
    <cellStyle name="Note 7" xfId="521"/>
    <cellStyle name="Note 8" xfId="522"/>
    <cellStyle name="Note 9" xfId="523"/>
    <cellStyle name="Percent" xfId="2" builtinId="5"/>
    <cellStyle name="Percent 2" xfId="7"/>
    <cellStyle name="Percent 3" xfId="524"/>
    <cellStyle name="Percent 4" xfId="537"/>
    <cellStyle name="Percent 4 2" xfId="550"/>
    <cellStyle name="Rubrik" xfId="525"/>
    <cellStyle name="Rubrik 1" xfId="526"/>
    <cellStyle name="Rubrik 2" xfId="527"/>
    <cellStyle name="Rubrik 3" xfId="528"/>
    <cellStyle name="Rubrik 4" xfId="529"/>
    <cellStyle name="SDMX_protected" xfId="3"/>
    <cellStyle name="Standard_Questionnaire_Austria" xfId="530"/>
    <cellStyle name="Summa" xfId="531"/>
    <cellStyle name="Utdata" xfId="532"/>
    <cellStyle name="Varningstext" xfId="5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85039370078742E-2"/>
          <c:y val="3.5251191514790607E-2"/>
          <c:w val="0.94441028871391075"/>
          <c:h val="0.81773935185185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cat>
            <c:strRef>
              <c:f>'Figure 1'!$C$11:$C$23</c:f>
              <c:strCache>
                <c:ptCount val="13"/>
                <c:pt idx="0">
                  <c:v>United
States</c:v>
                </c:pt>
                <c:pt idx="1">
                  <c:v>China (¹)</c:v>
                </c:pt>
                <c:pt idx="2">
                  <c:v>EU-28 (²)</c:v>
                </c:pt>
                <c:pt idx="3">
                  <c:v>Japan</c:v>
                </c:pt>
                <c:pt idx="4">
                  <c:v>South
Korea</c:v>
                </c:pt>
                <c:pt idx="5">
                  <c:v>Canada</c:v>
                </c:pt>
                <c:pt idx="6">
                  <c:v>Mexico</c:v>
                </c:pt>
                <c:pt idx="7">
                  <c:v>India</c:v>
                </c:pt>
                <c:pt idx="8">
                  <c:v>Singapore</c:v>
                </c:pt>
                <c:pt idx="9">
                  <c:v>Switzer-
land (³)</c:v>
                </c:pt>
                <c:pt idx="10">
                  <c:v>Russia</c:v>
                </c:pt>
                <c:pt idx="11">
                  <c:v>Brazil</c:v>
                </c:pt>
                <c:pt idx="12">
                  <c:v>Norway</c:v>
                </c:pt>
              </c:strCache>
            </c:strRef>
          </c:cat>
          <c:val>
            <c:numRef>
              <c:f>'Figure 1'!$D$11:$D$23</c:f>
              <c:numCache>
                <c:formatCode>#,##0</c:formatCode>
                <c:ptCount val="13"/>
                <c:pt idx="0">
                  <c:v>1547.8058882400001</c:v>
                </c:pt>
                <c:pt idx="1">
                  <c:v>2056.65247589</c:v>
                </c:pt>
                <c:pt idx="2">
                  <c:v>1789.15417075</c:v>
                </c:pt>
                <c:pt idx="3">
                  <c:v>563.20280126</c:v>
                </c:pt>
                <c:pt idx="4">
                  <c:v>474.89611176</c:v>
                </c:pt>
                <c:pt idx="5">
                  <c:v>398.28632447000001</c:v>
                </c:pt>
                <c:pt idx="6">
                  <c:v>343.03817666000003</c:v>
                </c:pt>
                <c:pt idx="7">
                  <c:v>238.28842180999999</c:v>
                </c:pt>
                <c:pt idx="8">
                  <c:v>312.4272411</c:v>
                </c:pt>
                <c:pt idx="9">
                  <c:v>261.445874081</c:v>
                </c:pt>
                <c:pt idx="10">
                  <c:v>309.96633799</c:v>
                </c:pt>
                <c:pt idx="11">
                  <c:v>172.26398017</c:v>
                </c:pt>
                <c:pt idx="12">
                  <c:v>94.457012169999999</c:v>
                </c:pt>
              </c:numCache>
            </c:numRef>
          </c:val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Imports</c:v>
                </c:pt>
              </c:strCache>
            </c:strRef>
          </c:tx>
          <c:invertIfNegative val="0"/>
          <c:cat>
            <c:strRef>
              <c:f>'Figure 1'!$C$11:$C$23</c:f>
              <c:strCache>
                <c:ptCount val="13"/>
                <c:pt idx="0">
                  <c:v>United
States</c:v>
                </c:pt>
                <c:pt idx="1">
                  <c:v>China (¹)</c:v>
                </c:pt>
                <c:pt idx="2">
                  <c:v>EU-28 (²)</c:v>
                </c:pt>
                <c:pt idx="3">
                  <c:v>Japan</c:v>
                </c:pt>
                <c:pt idx="4">
                  <c:v>South
Korea</c:v>
                </c:pt>
                <c:pt idx="5">
                  <c:v>Canada</c:v>
                </c:pt>
                <c:pt idx="6">
                  <c:v>Mexico</c:v>
                </c:pt>
                <c:pt idx="7">
                  <c:v>India</c:v>
                </c:pt>
                <c:pt idx="8">
                  <c:v>Singapore</c:v>
                </c:pt>
                <c:pt idx="9">
                  <c:v>Switzer-
land (³)</c:v>
                </c:pt>
                <c:pt idx="10">
                  <c:v>Russia</c:v>
                </c:pt>
                <c:pt idx="11">
                  <c:v>Brazil</c:v>
                </c:pt>
                <c:pt idx="12">
                  <c:v>Norway</c:v>
                </c:pt>
              </c:strCache>
            </c:strRef>
          </c:cat>
          <c:val>
            <c:numRef>
              <c:f>'Figure 1'!$E$11:$E$23</c:f>
              <c:numCache>
                <c:formatCode>#,##0</c:formatCode>
                <c:ptCount val="13"/>
                <c:pt idx="0">
                  <c:v>2085.1055151</c:v>
                </c:pt>
                <c:pt idx="1">
                  <c:v>1515.70150158</c:v>
                </c:pt>
                <c:pt idx="2">
                  <c:v>1729.2067747409999</c:v>
                </c:pt>
                <c:pt idx="3">
                  <c:v>563.82913113999996</c:v>
                </c:pt>
                <c:pt idx="4">
                  <c:v>393.45262100000002</c:v>
                </c:pt>
                <c:pt idx="5">
                  <c:v>377.78451914999999</c:v>
                </c:pt>
                <c:pt idx="6">
                  <c:v>356.22552591000004</c:v>
                </c:pt>
                <c:pt idx="7">
                  <c:v>352.18092023000003</c:v>
                </c:pt>
                <c:pt idx="8">
                  <c:v>267.45794411999998</c:v>
                </c:pt>
                <c:pt idx="9">
                  <c:v>227.954319828</c:v>
                </c:pt>
                <c:pt idx="10">
                  <c:v>164.74264534</c:v>
                </c:pt>
                <c:pt idx="11">
                  <c:v>154.52565300000001</c:v>
                </c:pt>
                <c:pt idx="12">
                  <c:v>69.574779629999995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35104"/>
        <c:axId val="207627008"/>
      </c:barChart>
      <c:catAx>
        <c:axId val="14153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62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627008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153510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4371196850393701"/>
          <c:y val="0.95698163580246909"/>
          <c:w val="0.16442729658792651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85039370078742E-2"/>
          <c:y val="3.5251191514790607E-2"/>
          <c:w val="0.94441028871391075"/>
          <c:h val="0.81773935185185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'Figure 2'!$C$11:$C$24</c:f>
              <c:strCache>
                <c:ptCount val="14"/>
                <c:pt idx="0">
                  <c:v>EU-28 (¹)</c:v>
                </c:pt>
                <c:pt idx="2">
                  <c:v>Russia</c:v>
                </c:pt>
                <c:pt idx="3">
                  <c:v>Norway</c:v>
                </c:pt>
                <c:pt idx="4">
                  <c:v>China (²)</c:v>
                </c:pt>
                <c:pt idx="5">
                  <c:v>South 
Korea</c:v>
                </c:pt>
                <c:pt idx="6">
                  <c:v>Singapore</c:v>
                </c:pt>
                <c:pt idx="7">
                  <c:v>Switzerland (³)</c:v>
                </c:pt>
                <c:pt idx="8">
                  <c:v>Brazil</c:v>
                </c:pt>
                <c:pt idx="9">
                  <c:v>Canada</c:v>
                </c:pt>
                <c:pt idx="10">
                  <c:v>Japan</c:v>
                </c:pt>
                <c:pt idx="11">
                  <c:v>Mexico</c:v>
                </c:pt>
                <c:pt idx="12">
                  <c:v>United
States</c:v>
                </c:pt>
                <c:pt idx="13">
                  <c:v>India</c:v>
                </c:pt>
              </c:strCache>
            </c:strRef>
          </c:cat>
          <c:val>
            <c:numRef>
              <c:f>'Figure 2'!$D$11:$D$24</c:f>
              <c:numCache>
                <c:formatCode>#\ ##0.0</c:formatCode>
                <c:ptCount val="14"/>
                <c:pt idx="0">
                  <c:v>88.535433532896988</c:v>
                </c:pt>
                <c:pt idx="2">
                  <c:v>244.61388837530751</c:v>
                </c:pt>
                <c:pt idx="3">
                  <c:v>186.99321886288666</c:v>
                </c:pt>
                <c:pt idx="4">
                  <c:v>115.45574984716329</c:v>
                </c:pt>
                <c:pt idx="5">
                  <c:v>108.87420608236424</c:v>
                </c:pt>
                <c:pt idx="6">
                  <c:v>114.79727502722072</c:v>
                </c:pt>
                <c:pt idx="7">
                  <c:v>103.46265364816753</c:v>
                </c:pt>
                <c:pt idx="8">
                  <c:v>161.04359250097528</c:v>
                </c:pt>
                <c:pt idx="9">
                  <c:v>121.96952460540294</c:v>
                </c:pt>
                <c:pt idx="10">
                  <c:v>115.32848036480561</c:v>
                </c:pt>
                <c:pt idx="11">
                  <c:v>96.568519973431663</c:v>
                </c:pt>
                <c:pt idx="12">
                  <c:v>57.998560957363111</c:v>
                </c:pt>
                <c:pt idx="13">
                  <c:v>71.241977424105755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2'!$C$11:$C$24</c:f>
              <c:strCache>
                <c:ptCount val="14"/>
                <c:pt idx="0">
                  <c:v>EU-28 (¹)</c:v>
                </c:pt>
                <c:pt idx="2">
                  <c:v>Russia</c:v>
                </c:pt>
                <c:pt idx="3">
                  <c:v>Norway</c:v>
                </c:pt>
                <c:pt idx="4">
                  <c:v>China (²)</c:v>
                </c:pt>
                <c:pt idx="5">
                  <c:v>South 
Korea</c:v>
                </c:pt>
                <c:pt idx="6">
                  <c:v>Singapore</c:v>
                </c:pt>
                <c:pt idx="7">
                  <c:v>Switzerland (³)</c:v>
                </c:pt>
                <c:pt idx="8">
                  <c:v>Brazil</c:v>
                </c:pt>
                <c:pt idx="9">
                  <c:v>Canada</c:v>
                </c:pt>
                <c:pt idx="10">
                  <c:v>Japan</c:v>
                </c:pt>
                <c:pt idx="11">
                  <c:v>Mexico</c:v>
                </c:pt>
                <c:pt idx="12">
                  <c:v>United
States</c:v>
                </c:pt>
                <c:pt idx="13">
                  <c:v>India</c:v>
                </c:pt>
              </c:strCache>
            </c:strRef>
          </c:cat>
          <c:val>
            <c:numRef>
              <c:f>'Figure 2'!$E$11:$E$24</c:f>
              <c:numCache>
                <c:formatCode>#\ ##0.0</c:formatCode>
                <c:ptCount val="14"/>
                <c:pt idx="0">
                  <c:v>103.46675694802197</c:v>
                </c:pt>
                <c:pt idx="2">
                  <c:v>188.1518518476401</c:v>
                </c:pt>
                <c:pt idx="3">
                  <c:v>135.76329335475324</c:v>
                </c:pt>
                <c:pt idx="4">
                  <c:v>135.6898092233927</c:v>
                </c:pt>
                <c:pt idx="5">
                  <c:v>120.69969455356609</c:v>
                </c:pt>
                <c:pt idx="6">
                  <c:v>116.81359554600618</c:v>
                </c:pt>
                <c:pt idx="7">
                  <c:v>114.69222179174785</c:v>
                </c:pt>
                <c:pt idx="8">
                  <c:v>111.47921191441267</c:v>
                </c:pt>
                <c:pt idx="9">
                  <c:v>105.42685162592906</c:v>
                </c:pt>
                <c:pt idx="10">
                  <c:v>99.888914948623949</c:v>
                </c:pt>
                <c:pt idx="11">
                  <c:v>96.29803360769499</c:v>
                </c:pt>
                <c:pt idx="12">
                  <c:v>74.23153778219077</c:v>
                </c:pt>
                <c:pt idx="13">
                  <c:v>67.660798221090502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46688"/>
        <c:axId val="263163904"/>
      </c:barChart>
      <c:catAx>
        <c:axId val="26174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3163904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6316390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1746688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371196850393701"/>
          <c:y val="0.96874089506172845"/>
          <c:w val="0.16442729658792651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85039370078742E-2"/>
          <c:y val="3.5251191514790607E-2"/>
          <c:w val="0.94441028871391075"/>
          <c:h val="0.81773935185185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'Figure 3'!$C$11:$C$24</c:f>
              <c:strCache>
                <c:ptCount val="14"/>
                <c:pt idx="0">
                  <c:v>EU-28 (¹)</c:v>
                </c:pt>
                <c:pt idx="2">
                  <c:v>China (²)</c:v>
                </c:pt>
                <c:pt idx="3">
                  <c:v>Russia</c:v>
                </c:pt>
                <c:pt idx="4">
                  <c:v>South 
Korea</c:v>
                </c:pt>
                <c:pt idx="5">
                  <c:v>Singapore</c:v>
                </c:pt>
                <c:pt idx="6">
                  <c:v>Switzerland (³)</c:v>
                </c:pt>
                <c:pt idx="7">
                  <c:v>Norway</c:v>
                </c:pt>
                <c:pt idx="8">
                  <c:v>Canada</c:v>
                </c:pt>
                <c:pt idx="9">
                  <c:v>Brazil</c:v>
                </c:pt>
                <c:pt idx="10">
                  <c:v>Japan</c:v>
                </c:pt>
                <c:pt idx="11">
                  <c:v>Mexico</c:v>
                </c:pt>
                <c:pt idx="12">
                  <c:v>India</c:v>
                </c:pt>
                <c:pt idx="13">
                  <c:v>United
States</c:v>
                </c:pt>
              </c:strCache>
            </c:strRef>
          </c:cat>
          <c:val>
            <c:numRef>
              <c:f>'Figure 3'!$D$11:$D$24</c:f>
              <c:numCache>
                <c:formatCode>#\ ##0.0</c:formatCode>
                <c:ptCount val="14"/>
                <c:pt idx="0">
                  <c:v>-135.62192682000006</c:v>
                </c:pt>
                <c:pt idx="2">
                  <c:v>81.987499399999919</c:v>
                </c:pt>
                <c:pt idx="3">
                  <c:v>114.73707981999999</c:v>
                </c:pt>
                <c:pt idx="4">
                  <c:v>18.634019770000009</c:v>
                </c:pt>
                <c:pt idx="5">
                  <c:v>23.793906439999997</c:v>
                </c:pt>
                <c:pt idx="6">
                  <c:v>3.5234900710000097</c:v>
                </c:pt>
                <c:pt idx="7">
                  <c:v>38.799914000000001</c:v>
                </c:pt>
                <c:pt idx="8">
                  <c:v>55.527645690000028</c:v>
                </c:pt>
                <c:pt idx="9">
                  <c:v>36.113104249999999</c:v>
                </c:pt>
                <c:pt idx="10">
                  <c:v>63.559583629999999</c:v>
                </c:pt>
                <c:pt idx="11">
                  <c:v>-6.1182171800000074</c:v>
                </c:pt>
                <c:pt idx="12">
                  <c:v>-32.560911500000003</c:v>
                </c:pt>
                <c:pt idx="13">
                  <c:v>-584.8401768299999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3'!$C$11:$C$24</c:f>
              <c:strCache>
                <c:ptCount val="14"/>
                <c:pt idx="0">
                  <c:v>EU-28 (¹)</c:v>
                </c:pt>
                <c:pt idx="2">
                  <c:v>China (²)</c:v>
                </c:pt>
                <c:pt idx="3">
                  <c:v>Russia</c:v>
                </c:pt>
                <c:pt idx="4">
                  <c:v>South 
Korea</c:v>
                </c:pt>
                <c:pt idx="5">
                  <c:v>Singapore</c:v>
                </c:pt>
                <c:pt idx="6">
                  <c:v>Switzerland (³)</c:v>
                </c:pt>
                <c:pt idx="7">
                  <c:v>Norway</c:v>
                </c:pt>
                <c:pt idx="8">
                  <c:v>Canada</c:v>
                </c:pt>
                <c:pt idx="9">
                  <c:v>Brazil</c:v>
                </c:pt>
                <c:pt idx="10">
                  <c:v>Japan</c:v>
                </c:pt>
                <c:pt idx="11">
                  <c:v>Mexico</c:v>
                </c:pt>
                <c:pt idx="12">
                  <c:v>India</c:v>
                </c:pt>
                <c:pt idx="13">
                  <c:v>United
States</c:v>
                </c:pt>
              </c:strCache>
            </c:strRef>
          </c:cat>
          <c:val>
            <c:numRef>
              <c:f>'Figure 3'!$E$11:$E$24</c:f>
              <c:numCache>
                <c:formatCode>#\ ##0.0</c:formatCode>
                <c:ptCount val="14"/>
                <c:pt idx="0">
                  <c:v>59.947396009000066</c:v>
                </c:pt>
                <c:pt idx="2">
                  <c:v>540.95097431000022</c:v>
                </c:pt>
                <c:pt idx="3">
                  <c:v>145.22369265</c:v>
                </c:pt>
                <c:pt idx="4">
                  <c:v>81.443490759999989</c:v>
                </c:pt>
                <c:pt idx="5">
                  <c:v>44.969296980000017</c:v>
                </c:pt>
                <c:pt idx="6">
                  <c:v>33.49155425299999</c:v>
                </c:pt>
                <c:pt idx="7">
                  <c:v>24.882232540000008</c:v>
                </c:pt>
                <c:pt idx="8">
                  <c:v>20.501805320000052</c:v>
                </c:pt>
                <c:pt idx="9">
                  <c:v>17.738327169999987</c:v>
                </c:pt>
                <c:pt idx="10">
                  <c:v>-0.62632987999999523</c:v>
                </c:pt>
                <c:pt idx="11">
                  <c:v>-13.18734925</c:v>
                </c:pt>
                <c:pt idx="12">
                  <c:v>-113.89249842000001</c:v>
                </c:pt>
                <c:pt idx="13">
                  <c:v>-537.29962685999988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582848"/>
        <c:axId val="269039104"/>
      </c:barChart>
      <c:catAx>
        <c:axId val="2675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903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039104"/>
        <c:scaling>
          <c:orientation val="minMax"/>
          <c:max val="600"/>
          <c:min val="-6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7582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1196850393701"/>
          <c:y val="0.96874089506172845"/>
          <c:w val="0.16442729658792651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ser>
          <c:idx val="0"/>
          <c:order val="0"/>
          <c:tx>
            <c:strRef>
              <c:f>'Figure 4'!$D$10</c:f>
              <c:strCache>
                <c:ptCount val="1"/>
                <c:pt idx="0">
                  <c:v>(% share of world exports)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China (¹) </a:t>
                    </a:r>
                  </a:p>
                  <a:p>
                    <a:r>
                      <a:rPr lang="en-US"/>
                      <a:t>17.8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EU-28 (²) </a:t>
                    </a:r>
                  </a:p>
                  <a:p>
                    <a:r>
                      <a:rPr lang="en-US"/>
                      <a:t>15.5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>
                <c:manualLayout>
                  <c:x val="-1.0666666666666666E-2"/>
                  <c:y val="-5.8796296296296296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United </a:t>
                    </a:r>
                  </a:p>
                  <a:p>
                    <a:pPr>
                      <a:defRPr/>
                    </a:pPr>
                    <a:r>
                      <a:rPr lang="en-US"/>
                      <a:t>States </a:t>
                    </a:r>
                  </a:p>
                  <a:p>
                    <a:pPr>
                      <a:defRPr/>
                    </a:pPr>
                    <a:r>
                      <a:rPr lang="en-US"/>
                      <a:t>13.4</a:t>
                    </a:r>
                  </a:p>
                </c:rich>
              </c:tx>
              <c:numFmt formatCode="#,##0.0" sourceLinked="0"/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-2.3333333333333335E-3"/>
                  <c:y val="-6.401543209876543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Japan </a:t>
                    </a:r>
                  </a:p>
                  <a:p>
                    <a:r>
                      <a:rPr lang="en-US"/>
                      <a:t>4.9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>
                <c:manualLayout>
                  <c:x val="1.4333228346456693E-2"/>
                  <c:y val="-5.185339506172839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South </a:t>
                    </a:r>
                  </a:p>
                  <a:p>
                    <a:pPr>
                      <a:defRPr/>
                    </a:pPr>
                    <a:r>
                      <a:rPr lang="en-US"/>
                      <a:t>Korea </a:t>
                    </a:r>
                  </a:p>
                  <a:p>
                    <a:pPr>
                      <a:defRPr/>
                    </a:pPr>
                    <a:r>
                      <a:rPr lang="en-US"/>
                      <a:t>4.1</a:t>
                    </a:r>
                  </a:p>
                </c:rich>
              </c:tx>
              <c:numFmt formatCode="#,##0.0" sourceLinked="0"/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5"/>
              <c:layout>
                <c:manualLayout>
                  <c:x val="5.666561679790026E-3"/>
                  <c:y val="-1.25475308641975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Russia </a:t>
                    </a:r>
                  </a:p>
                  <a:p>
                    <a:r>
                      <a:rPr lang="en-US"/>
                      <a:t>2.7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Rest of </a:t>
                    </a:r>
                  </a:p>
                  <a:p>
                    <a:pPr>
                      <a:defRPr/>
                    </a:pPr>
                    <a:r>
                      <a:rPr lang="en-US"/>
                      <a:t>the world </a:t>
                    </a:r>
                  </a:p>
                  <a:p>
                    <a:pPr>
                      <a:defRPr/>
                    </a:pPr>
                    <a:r>
                      <a:rPr lang="en-US"/>
                      <a:t>41.5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'Figure 4'!$C$11:$C$17</c:f>
              <c:strCache>
                <c:ptCount val="7"/>
                <c:pt idx="0">
                  <c:v>China (¹)</c:v>
                </c:pt>
                <c:pt idx="1">
                  <c:v>EU-28 (²)</c:v>
                </c:pt>
                <c:pt idx="2">
                  <c:v>United States</c:v>
                </c:pt>
                <c:pt idx="3">
                  <c:v>Japan</c:v>
                </c:pt>
                <c:pt idx="4">
                  <c:v>South Korea</c:v>
                </c:pt>
                <c:pt idx="5">
                  <c:v>Russia</c:v>
                </c:pt>
                <c:pt idx="6">
                  <c:v>Rest of the world</c:v>
                </c:pt>
              </c:strCache>
            </c:strRef>
          </c:cat>
          <c:val>
            <c:numRef>
              <c:f>'Figure 4'!$D$11:$D$17</c:f>
              <c:numCache>
                <c:formatCode>0.0</c:formatCode>
                <c:ptCount val="7"/>
                <c:pt idx="0">
                  <c:v>17.847826720789225</c:v>
                </c:pt>
                <c:pt idx="1">
                  <c:v>15.526450866476505</c:v>
                </c:pt>
                <c:pt idx="2">
                  <c:v>13.432007407459681</c:v>
                </c:pt>
                <c:pt idx="3">
                  <c:v>4.8875277293513921</c:v>
                </c:pt>
                <c:pt idx="4">
                  <c:v>4.1211938392271019</c:v>
                </c:pt>
                <c:pt idx="5">
                  <c:v>2.6899175016571917</c:v>
                </c:pt>
                <c:pt idx="6">
                  <c:v>41.495075935038905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ser>
          <c:idx val="0"/>
          <c:order val="0"/>
          <c:tx>
            <c:strRef>
              <c:f>'Figure 5'!$D$10</c:f>
              <c:strCache>
                <c:ptCount val="1"/>
                <c:pt idx="0">
                  <c:v>(% share of world imports)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-8.0000000000000002E-3"/>
                  <c:y val="1.37191358024691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United </a:t>
                    </a:r>
                  </a:p>
                  <a:p>
                    <a:r>
                      <a:rPr lang="en-US"/>
                      <a:t>States</a:t>
                    </a:r>
                  </a:p>
                  <a:p>
                    <a:r>
                      <a:rPr lang="en-US"/>
                      <a:t>17.4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333333333333335E-3"/>
                  <c:y val="-1.22811728395061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8.9999999999999993E-3"/>
                  <c:y val="-3.22546296296296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South </a:t>
                    </a:r>
                  </a:p>
                  <a:p>
                    <a:pPr>
                      <a:defRPr/>
                    </a:pPr>
                    <a:r>
                      <a:rPr lang="en-US"/>
                      <a:t>Korea
3.3</a:t>
                    </a:r>
                  </a:p>
                </c:rich>
              </c:tx>
              <c:numFmt formatCode="#,##0.0" sourceLinked="0"/>
              <c:spPr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3.332283464566929E-4"/>
                  <c:y val="-6.667901234567901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Rest of </a:t>
                    </a:r>
                  </a:p>
                  <a:p>
                    <a:pPr>
                      <a:defRPr/>
                    </a:pPr>
                    <a:r>
                      <a:rPr lang="en-US"/>
                      <a:t>the world
46.0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'Figure 5'!$C$11:$C$17</c:f>
              <c:strCache>
                <c:ptCount val="7"/>
                <c:pt idx="0">
                  <c:v>United States</c:v>
                </c:pt>
                <c:pt idx="1">
                  <c:v>EU-28 (¹)</c:v>
                </c:pt>
                <c:pt idx="2">
                  <c:v>China (²)</c:v>
                </c:pt>
                <c:pt idx="3">
                  <c:v>Japan</c:v>
                </c:pt>
                <c:pt idx="4">
                  <c:v>South Korea</c:v>
                </c:pt>
                <c:pt idx="5">
                  <c:v>India</c:v>
                </c:pt>
                <c:pt idx="6">
                  <c:v>Rest of the world</c:v>
                </c:pt>
              </c:strCache>
            </c:strRef>
          </c:cat>
          <c:val>
            <c:numRef>
              <c:f>'Figure 5'!$D$11:$D$17</c:f>
              <c:numCache>
                <c:formatCode>0.0</c:formatCode>
                <c:ptCount val="7"/>
                <c:pt idx="0">
                  <c:v>17.447730582162837</c:v>
                </c:pt>
                <c:pt idx="1">
                  <c:v>14.469643722123454</c:v>
                </c:pt>
                <c:pt idx="2">
                  <c:v>12.683075868838797</c:v>
                </c:pt>
                <c:pt idx="3">
                  <c:v>4.7180052535777204</c:v>
                </c:pt>
                <c:pt idx="4">
                  <c:v>3.2923299460577136</c:v>
                </c:pt>
                <c:pt idx="5">
                  <c:v>2.9469769121283651</c:v>
                </c:pt>
                <c:pt idx="6">
                  <c:v>44.442237715111112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18386491557224E-2"/>
          <c:y val="2.9722222222222219E-2"/>
          <c:w val="0.90654404199475069"/>
          <c:h val="0.8074228395061728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'Figure 6'!$C$13</c:f>
              <c:strCache>
                <c:ptCount val="1"/>
                <c:pt idx="0">
                  <c:v>Trade balance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'Figure 6'!$D$10:$N$10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'Figure 6'!$D$13:$N$13</c:f>
              <c:numCache>
                <c:formatCode>#,##0</c:formatCode>
                <c:ptCount val="11"/>
                <c:pt idx="0">
                  <c:v>-215.76826681900002</c:v>
                </c:pt>
                <c:pt idx="1">
                  <c:v>-215.85758083700011</c:v>
                </c:pt>
                <c:pt idx="2">
                  <c:v>-276.08351993800011</c:v>
                </c:pt>
                <c:pt idx="3">
                  <c:v>-141.67488487000014</c:v>
                </c:pt>
                <c:pt idx="4">
                  <c:v>-177.46301708200008</c:v>
                </c:pt>
                <c:pt idx="5">
                  <c:v>-175.46885586999974</c:v>
                </c:pt>
                <c:pt idx="6">
                  <c:v>-113.82917707899992</c:v>
                </c:pt>
                <c:pt idx="7">
                  <c:v>48.93111766700008</c:v>
                </c:pt>
                <c:pt idx="8">
                  <c:v>10.730567810999901</c:v>
                </c:pt>
                <c:pt idx="9">
                  <c:v>59.947396009000158</c:v>
                </c:pt>
                <c:pt idx="10">
                  <c:v>37.731206849000046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41344"/>
        <c:axId val="139242880"/>
      </c:barChart>
      <c:lineChart>
        <c:grouping val="standard"/>
        <c:varyColors val="0"/>
        <c:ser>
          <c:idx val="4"/>
          <c:order val="1"/>
          <c:tx>
            <c:strRef>
              <c:f>'Figure 6'!$C$12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'Figure 6'!$D$10:$N$10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'Figure 6'!$D$12:$N$12</c:f>
              <c:numCache>
                <c:formatCode>#,##0</c:formatCode>
                <c:ptCount val="11"/>
                <c:pt idx="0">
                  <c:v>1368.253682973</c:v>
                </c:pt>
                <c:pt idx="1">
                  <c:v>1450.3396879110001</c:v>
                </c:pt>
                <c:pt idx="2">
                  <c:v>1585.230726106</c:v>
                </c:pt>
                <c:pt idx="3">
                  <c:v>1235.6362113540001</c:v>
                </c:pt>
                <c:pt idx="4">
                  <c:v>1531.518241429</c:v>
                </c:pt>
                <c:pt idx="5">
                  <c:v>1729.9797547799999</c:v>
                </c:pt>
                <c:pt idx="6">
                  <c:v>1798.757460865</c:v>
                </c:pt>
                <c:pt idx="7">
                  <c:v>1687.4402139449999</c:v>
                </c:pt>
                <c:pt idx="8">
                  <c:v>1692.184642531</c:v>
                </c:pt>
                <c:pt idx="9">
                  <c:v>1729.2067747409999</c:v>
                </c:pt>
                <c:pt idx="10">
                  <c:v>1707.7479722379999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6'!$C$11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6'!$D$10:$N$10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'Figure 6'!$D$11:$N$11</c:f>
              <c:numCache>
                <c:formatCode>#,##0</c:formatCode>
                <c:ptCount val="11"/>
                <c:pt idx="0">
                  <c:v>1152.4854161539999</c:v>
                </c:pt>
                <c:pt idx="1">
                  <c:v>1234.4821070739999</c:v>
                </c:pt>
                <c:pt idx="2">
                  <c:v>1309.1472061679999</c:v>
                </c:pt>
                <c:pt idx="3">
                  <c:v>1093.961326484</c:v>
                </c:pt>
                <c:pt idx="4">
                  <c:v>1354.0552243469999</c:v>
                </c:pt>
                <c:pt idx="5">
                  <c:v>1554.5108989100002</c:v>
                </c:pt>
                <c:pt idx="6">
                  <c:v>1684.9282837860001</c:v>
                </c:pt>
                <c:pt idx="7">
                  <c:v>1736.3713316119999</c:v>
                </c:pt>
                <c:pt idx="8">
                  <c:v>1702.9152103419999</c:v>
                </c:pt>
                <c:pt idx="9">
                  <c:v>1789.15417075</c:v>
                </c:pt>
                <c:pt idx="10">
                  <c:v>1745.4791790869999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41344"/>
        <c:axId val="139242880"/>
      </c:lineChart>
      <c:catAx>
        <c:axId val="13924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2428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9242880"/>
        <c:scaling>
          <c:orientation val="minMax"/>
          <c:max val="2000"/>
          <c:min val="-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241344"/>
        <c:crosses val="autoZero"/>
        <c:crossBetween val="between"/>
        <c:minorUnit val="4"/>
      </c:valAx>
    </c:plotArea>
    <c:legend>
      <c:legendPos val="b"/>
      <c:layout>
        <c:manualLayout>
          <c:xMode val="edge"/>
          <c:yMode val="edge"/>
          <c:x val="0.34605595800524941"/>
          <c:y val="0.93003348765432103"/>
          <c:w val="0.35055475065616798"/>
          <c:h val="6.885046296296297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Exports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379950481898265"/>
          <c:y val="0.16043317901234566"/>
          <c:w val="0.72829587597096923"/>
          <c:h val="0.52884058641975307"/>
        </c:manualLayout>
      </c:layout>
      <c:pieChart>
        <c:varyColors val="1"/>
        <c:ser>
          <c:idx val="0"/>
          <c:order val="0"/>
          <c:tx>
            <c:strRef>
              <c:f>'Figure 7'!$D$11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United </a:t>
                    </a:r>
                  </a:p>
                  <a:p>
                    <a:r>
                      <a:rPr lang="en-US"/>
                      <a:t>Kingdom
11.1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333333333333335E-3"/>
                  <c:y val="-1.22811728395061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3.0000000000000001E-3"/>
                  <c:y val="-5.185339506172839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5.796168191526666E-3"/>
                  <c:y val="3.131481481481481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Other EU Member </a:t>
                    </a:r>
                  </a:p>
                  <a:p>
                    <a:r>
                      <a:rPr lang="en-US"/>
                      <a:t>States
21.2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7'!$C$12:$C$19</c:f>
              <c:strCache>
                <c:ptCount val="8"/>
                <c:pt idx="0">
                  <c:v>Germany</c:v>
                </c:pt>
                <c:pt idx="1">
                  <c:v>United Kingdom</c:v>
                </c:pt>
                <c:pt idx="2">
                  <c:v>Italy</c:v>
                </c:pt>
                <c:pt idx="3">
                  <c:v>France</c:v>
                </c:pt>
                <c:pt idx="4">
                  <c:v>Netherlands</c:v>
                </c:pt>
                <c:pt idx="5">
                  <c:v>Belgium</c:v>
                </c:pt>
                <c:pt idx="6">
                  <c:v>Spain</c:v>
                </c:pt>
                <c:pt idx="7">
                  <c:v>Other EU Member States</c:v>
                </c:pt>
              </c:strCache>
            </c:strRef>
          </c:cat>
          <c:val>
            <c:numRef>
              <c:f>'Figure 7'!$D$12:$D$19</c:f>
              <c:numCache>
                <c:formatCode>#\ ##0.0_i</c:formatCode>
                <c:ptCount val="8"/>
                <c:pt idx="0">
                  <c:v>28.727858176015904</c:v>
                </c:pt>
                <c:pt idx="1">
                  <c:v>11.139743181909845</c:v>
                </c:pt>
                <c:pt idx="2">
                  <c:v>10.547210861850328</c:v>
                </c:pt>
                <c:pt idx="3">
                  <c:v>10.523412167200915</c:v>
                </c:pt>
                <c:pt idx="4">
                  <c:v>7.2116885811174631</c:v>
                </c:pt>
                <c:pt idx="5">
                  <c:v>5.6939937897733142</c:v>
                </c:pt>
                <c:pt idx="6">
                  <c:v>4.9709478066868007</c:v>
                </c:pt>
                <c:pt idx="7">
                  <c:v>21.185145435445435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Imports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379950481898265"/>
          <c:y val="0.16043317901234566"/>
          <c:w val="0.72829587597096923"/>
          <c:h val="0.5288405864197530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United </a:t>
                    </a:r>
                  </a:p>
                  <a:p>
                    <a:r>
                      <a:rPr lang="en-US"/>
                      <a:t>Kingdom
16.6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333333333333335E-3"/>
                  <c:y val="-1.22811728395061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3.0000000000000001E-3"/>
                  <c:y val="-5.1853395061728395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3.9805753025811042E-4"/>
                  <c:y val="1.0970987654320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893387314439972E-2"/>
                  <c:y val="7.83950617283950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EU Member </a:t>
                    </a:r>
                  </a:p>
                  <a:p>
                    <a:r>
                      <a:rPr lang="en-US"/>
                      <a:t>States
19.2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7'!$F$12:$F$19</c:f>
              <c:strCache>
                <c:ptCount val="8"/>
                <c:pt idx="0">
                  <c:v>Germany</c:v>
                </c:pt>
                <c:pt idx="1">
                  <c:v>United Kingdom</c:v>
                </c:pt>
                <c:pt idx="2">
                  <c:v>Netherlands</c:v>
                </c:pt>
                <c:pt idx="3">
                  <c:v>France</c:v>
                </c:pt>
                <c:pt idx="4">
                  <c:v>Italy</c:v>
                </c:pt>
                <c:pt idx="5">
                  <c:v>Belgium</c:v>
                </c:pt>
                <c:pt idx="6">
                  <c:v>Spain</c:v>
                </c:pt>
                <c:pt idx="7">
                  <c:v>Other EU Member States</c:v>
                </c:pt>
              </c:strCache>
            </c:strRef>
          </c:cat>
          <c:val>
            <c:numRef>
              <c:f>'Figure 7'!$G$12:$G$19</c:f>
              <c:numCache>
                <c:formatCode>#\ ##0.0_i</c:formatCode>
                <c:ptCount val="8"/>
                <c:pt idx="0">
                  <c:v>18.769770482405114</c:v>
                </c:pt>
                <c:pt idx="1">
                  <c:v>16.639980509805394</c:v>
                </c:pt>
                <c:pt idx="2">
                  <c:v>14.160376348161655</c:v>
                </c:pt>
                <c:pt idx="3">
                  <c:v>9.3540404947257283</c:v>
                </c:pt>
                <c:pt idx="4">
                  <c:v>8.445731857961718</c:v>
                </c:pt>
                <c:pt idx="5">
                  <c:v>7.178404486427076</c:v>
                </c:pt>
                <c:pt idx="6">
                  <c:v>6.2770011574085318</c:v>
                </c:pt>
                <c:pt idx="7">
                  <c:v>19.174694663104788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Dispatches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379950481898265"/>
          <c:y val="0.16043317901234566"/>
          <c:w val="0.72829587597096923"/>
          <c:h val="0.52884058641975307"/>
        </c:manualLayout>
      </c:layout>
      <c:pieChart>
        <c:varyColors val="1"/>
        <c:ser>
          <c:idx val="0"/>
          <c:order val="0"/>
          <c:tx>
            <c:strRef>
              <c:f>'Figure 8'!$D$11</c:f>
              <c:strCache>
                <c:ptCount val="1"/>
                <c:pt idx="0">
                  <c:v>Dispatches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2"/>
              <c:layout>
                <c:manualLayout>
                  <c:x val="-2.4291497975708502E-2"/>
                  <c:y val="0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828578107898457E-2"/>
                  <c:y val="9.2774691358024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2.9999893737979108E-3"/>
                  <c:y val="8.5337962962962963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5.796168191526666E-3"/>
                  <c:y val="3.131481481481481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United </a:t>
                    </a:r>
                  </a:p>
                  <a:p>
                    <a:r>
                      <a:rPr lang="en-US"/>
                      <a:t>Kingdom
5.6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Other EU Member </a:t>
                    </a:r>
                  </a:p>
                  <a:p>
                    <a:r>
                      <a:rPr lang="en-US"/>
                      <a:t>States
29.1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8'!$C$12:$C$19</c:f>
              <c:strCache>
                <c:ptCount val="8"/>
                <c:pt idx="0">
                  <c:v>Germany</c:v>
                </c:pt>
                <c:pt idx="1">
                  <c:v>Netherlands</c:v>
                </c:pt>
                <c:pt idx="2">
                  <c:v>France</c:v>
                </c:pt>
                <c:pt idx="3">
                  <c:v>Belgium</c:v>
                </c:pt>
                <c:pt idx="4">
                  <c:v>Italy</c:v>
                </c:pt>
                <c:pt idx="5">
                  <c:v>United Kingdom</c:v>
                </c:pt>
                <c:pt idx="6">
                  <c:v>Spain</c:v>
                </c:pt>
                <c:pt idx="7">
                  <c:v>Other EU Member States</c:v>
                </c:pt>
              </c:strCache>
            </c:strRef>
          </c:cat>
          <c:val>
            <c:numRef>
              <c:f>'Figure 8'!$D$12:$D$19</c:f>
              <c:numCache>
                <c:formatCode>#\ ##0.0_i</c:formatCode>
                <c:ptCount val="8"/>
                <c:pt idx="0">
                  <c:v>22.773500208207722</c:v>
                </c:pt>
                <c:pt idx="1">
                  <c:v>12.498269375077479</c:v>
                </c:pt>
                <c:pt idx="2">
                  <c:v>8.6547836395286062</c:v>
                </c:pt>
                <c:pt idx="3">
                  <c:v>8.3003332183889729</c:v>
                </c:pt>
                <c:pt idx="4">
                  <c:v>7.4919856268889777</c:v>
                </c:pt>
                <c:pt idx="5">
                  <c:v>5.6492297792140453</c:v>
                </c:pt>
                <c:pt idx="6">
                  <c:v>5.5699019494958408</c:v>
                </c:pt>
                <c:pt idx="7">
                  <c:v>29.061996203198362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Arrivals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379950481898265"/>
          <c:y val="0.16043317901234566"/>
          <c:w val="0.72829587597096923"/>
          <c:h val="0.52884058641975307"/>
        </c:manualLayout>
      </c:layout>
      <c:pieChart>
        <c:varyColors val="1"/>
        <c:ser>
          <c:idx val="0"/>
          <c:order val="0"/>
          <c:tx>
            <c:strRef>
              <c:f>'Figure 8'!$G$11</c:f>
              <c:strCache>
                <c:ptCount val="1"/>
                <c:pt idx="0">
                  <c:v>Arrivals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United </a:t>
                    </a:r>
                  </a:p>
                  <a:p>
                    <a:pPr>
                      <a:defRPr/>
                    </a:pPr>
                    <a:r>
                      <a:rPr lang="en-US"/>
                      <a:t>Kingdom
9.6</a:t>
                    </a:r>
                  </a:p>
                </c:rich>
              </c:tx>
              <c:numFmt formatCode="#,##0.0" sourceLinked="0"/>
              <c:spPr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575387590721202E-4"/>
                  <c:y val="3.397839506172839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9388674593813426E-2"/>
                  <c:y val="2.6541666666666667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1.6592176990021995E-2"/>
                  <c:y val="1.0970987654320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990553306342781E-2"/>
                  <c:y val="-1.95987654320987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EU Member </a:t>
                    </a:r>
                  </a:p>
                  <a:p>
                    <a:r>
                      <a:rPr lang="en-US"/>
                      <a:t>States
30.8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8'!$F$12:$F$19</c:f>
              <c:strCache>
                <c:ptCount val="8"/>
                <c:pt idx="0">
                  <c:v>Germany</c:v>
                </c:pt>
                <c:pt idx="1">
                  <c:v>France</c:v>
                </c:pt>
                <c:pt idx="2">
                  <c:v>United Kingdom</c:v>
                </c:pt>
                <c:pt idx="3">
                  <c:v>Italy</c:v>
                </c:pt>
                <c:pt idx="4">
                  <c:v>Netherlands</c:v>
                </c:pt>
                <c:pt idx="5">
                  <c:v>Belgium</c:v>
                </c:pt>
                <c:pt idx="6">
                  <c:v>Spain</c:v>
                </c:pt>
                <c:pt idx="7">
                  <c:v>Other EU Member States</c:v>
                </c:pt>
              </c:strCache>
            </c:strRef>
          </c:cat>
          <c:val>
            <c:numRef>
              <c:f>'Figure 8'!$G$12:$G$19</c:f>
              <c:numCache>
                <c:formatCode>#\ ##0.0_i</c:formatCode>
                <c:ptCount val="8"/>
                <c:pt idx="0">
                  <c:v>20.885898704530597</c:v>
                </c:pt>
                <c:pt idx="1">
                  <c:v>11.811675208048838</c:v>
                </c:pt>
                <c:pt idx="2">
                  <c:v>9.5892016659277566</c:v>
                </c:pt>
                <c:pt idx="3">
                  <c:v>7.3084889147056629</c:v>
                </c:pt>
                <c:pt idx="4">
                  <c:v>7.0590922783077259</c:v>
                </c:pt>
                <c:pt idx="5">
                  <c:v>6.8963861025186146</c:v>
                </c:pt>
                <c:pt idx="6">
                  <c:v>5.6967095335202682</c:v>
                </c:pt>
                <c:pt idx="7">
                  <c:v>30.75254759244055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643044619422576E-2"/>
          <c:y val="2.4817725537870105E-2"/>
          <c:w val="0.95306758530183722"/>
          <c:h val="0.7056486111111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9'!$E$10</c:f>
              <c:strCache>
                <c:ptCount val="1"/>
                <c:pt idx="0">
                  <c:v>Extra EU-28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9'!$C$11:$C$40</c:f>
              <c:strCache>
                <c:ptCount val="30"/>
                <c:pt idx="0">
                  <c:v>EU average (¹)</c:v>
                </c:pt>
                <c:pt idx="2">
                  <c:v>United Kingdom</c:v>
                </c:pt>
                <c:pt idx="3">
                  <c:v>Malta</c:v>
                </c:pt>
                <c:pt idx="4">
                  <c:v>Greece</c:v>
                </c:pt>
                <c:pt idx="5">
                  <c:v>Ireland</c:v>
                </c:pt>
                <c:pt idx="6">
                  <c:v>Italy</c:v>
                </c:pt>
                <c:pt idx="7">
                  <c:v>Germany</c:v>
                </c:pt>
                <c:pt idx="8">
                  <c:v>Netherlands</c:v>
                </c:pt>
                <c:pt idx="9">
                  <c:v>Spain</c:v>
                </c:pt>
                <c:pt idx="10">
                  <c:v>France</c:v>
                </c:pt>
                <c:pt idx="11">
                  <c:v>Sweden</c:v>
                </c:pt>
                <c:pt idx="12">
                  <c:v>Lithuania</c:v>
                </c:pt>
                <c:pt idx="13">
                  <c:v>Finland</c:v>
                </c:pt>
                <c:pt idx="14">
                  <c:v>Denmark</c:v>
                </c:pt>
                <c:pt idx="15">
                  <c:v>Bulgaria</c:v>
                </c:pt>
                <c:pt idx="16">
                  <c:v>Cyprus</c:v>
                </c:pt>
                <c:pt idx="17">
                  <c:v>Belgium</c:v>
                </c:pt>
                <c:pt idx="18">
                  <c:v>Croatia</c:v>
                </c:pt>
                <c:pt idx="19">
                  <c:v>Slovenia</c:v>
                </c:pt>
                <c:pt idx="20">
                  <c:v>Austria</c:v>
                </c:pt>
                <c:pt idx="21">
                  <c:v>Latvia</c:v>
                </c:pt>
                <c:pt idx="22">
                  <c:v>Poland</c:v>
                </c:pt>
                <c:pt idx="23">
                  <c:v>Romania</c:v>
                </c:pt>
                <c:pt idx="24">
                  <c:v>Portugal</c:v>
                </c:pt>
                <c:pt idx="25">
                  <c:v>Estonia</c:v>
                </c:pt>
                <c:pt idx="26">
                  <c:v>Luxembourg</c:v>
                </c:pt>
                <c:pt idx="27">
                  <c:v>Hungary</c:v>
                </c:pt>
                <c:pt idx="28">
                  <c:v>Czech Republic</c:v>
                </c:pt>
                <c:pt idx="29">
                  <c:v>Slovakia</c:v>
                </c:pt>
              </c:strCache>
            </c:strRef>
          </c:cat>
          <c:val>
            <c:numRef>
              <c:f>'Figure 9'!$E$11:$E$40</c:f>
              <c:numCache>
                <c:formatCode>0.0</c:formatCode>
                <c:ptCount val="30"/>
                <c:pt idx="0">
                  <c:v>36.002813114964226</c:v>
                </c:pt>
                <c:pt idx="2">
                  <c:v>50.662413790566383</c:v>
                </c:pt>
                <c:pt idx="3">
                  <c:v>50.540364820110938</c:v>
                </c:pt>
                <c:pt idx="4">
                  <c:v>44.696866494554946</c:v>
                </c:pt>
                <c:pt idx="5">
                  <c:v>42.857262568390318</c:v>
                </c:pt>
                <c:pt idx="6">
                  <c:v>41.950900336224791</c:v>
                </c:pt>
                <c:pt idx="7">
                  <c:v>38.006709237698423</c:v>
                </c:pt>
                <c:pt idx="8">
                  <c:v>37.90143907517556</c:v>
                </c:pt>
                <c:pt idx="9">
                  <c:v>35.938814630467064</c:v>
                </c:pt>
                <c:pt idx="10">
                  <c:v>35.394070737918639</c:v>
                </c:pt>
                <c:pt idx="11">
                  <c:v>34.804362673331291</c:v>
                </c:pt>
                <c:pt idx="12">
                  <c:v>34.189258652307977</c:v>
                </c:pt>
                <c:pt idx="13">
                  <c:v>33.989431637679964</c:v>
                </c:pt>
                <c:pt idx="14">
                  <c:v>33.825816496869272</c:v>
                </c:pt>
                <c:pt idx="15">
                  <c:v>32.831820470056996</c:v>
                </c:pt>
                <c:pt idx="16">
                  <c:v>32.534372850874774</c:v>
                </c:pt>
                <c:pt idx="17">
                  <c:v>32.219203255635939</c:v>
                </c:pt>
                <c:pt idx="18">
                  <c:v>27.507575451245359</c:v>
                </c:pt>
                <c:pt idx="19">
                  <c:v>26.839546188821927</c:v>
                </c:pt>
                <c:pt idx="20">
                  <c:v>25.65352241090751</c:v>
                </c:pt>
                <c:pt idx="21">
                  <c:v>24.235370349563301</c:v>
                </c:pt>
                <c:pt idx="22">
                  <c:v>24.114943007432711</c:v>
                </c:pt>
                <c:pt idx="23">
                  <c:v>23.81151515023635</c:v>
                </c:pt>
                <c:pt idx="24">
                  <c:v>23.403305255127805</c:v>
                </c:pt>
                <c:pt idx="25">
                  <c:v>21.962136188687488</c:v>
                </c:pt>
                <c:pt idx="26">
                  <c:v>20.482070611724975</c:v>
                </c:pt>
                <c:pt idx="27">
                  <c:v>20.418191912051221</c:v>
                </c:pt>
                <c:pt idx="28">
                  <c:v>18.34559814077495</c:v>
                </c:pt>
                <c:pt idx="29">
                  <c:v>17.179554663211547</c:v>
                </c:pt>
              </c:numCache>
            </c:numRef>
          </c:val>
        </c:ser>
        <c:ser>
          <c:idx val="1"/>
          <c:order val="1"/>
          <c:tx>
            <c:strRef>
              <c:f>'Figure 9'!$D$10</c:f>
              <c:strCache>
                <c:ptCount val="1"/>
                <c:pt idx="0">
                  <c:v>Intra EU-28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9'!$C$11:$C$40</c:f>
              <c:strCache>
                <c:ptCount val="30"/>
                <c:pt idx="0">
                  <c:v>EU average (¹)</c:v>
                </c:pt>
                <c:pt idx="2">
                  <c:v>United Kingdom</c:v>
                </c:pt>
                <c:pt idx="3">
                  <c:v>Malta</c:v>
                </c:pt>
                <c:pt idx="4">
                  <c:v>Greece</c:v>
                </c:pt>
                <c:pt idx="5">
                  <c:v>Ireland</c:v>
                </c:pt>
                <c:pt idx="6">
                  <c:v>Italy</c:v>
                </c:pt>
                <c:pt idx="7">
                  <c:v>Germany</c:v>
                </c:pt>
                <c:pt idx="8">
                  <c:v>Netherlands</c:v>
                </c:pt>
                <c:pt idx="9">
                  <c:v>Spain</c:v>
                </c:pt>
                <c:pt idx="10">
                  <c:v>France</c:v>
                </c:pt>
                <c:pt idx="11">
                  <c:v>Sweden</c:v>
                </c:pt>
                <c:pt idx="12">
                  <c:v>Lithuania</c:v>
                </c:pt>
                <c:pt idx="13">
                  <c:v>Finland</c:v>
                </c:pt>
                <c:pt idx="14">
                  <c:v>Denmark</c:v>
                </c:pt>
                <c:pt idx="15">
                  <c:v>Bulgaria</c:v>
                </c:pt>
                <c:pt idx="16">
                  <c:v>Cyprus</c:v>
                </c:pt>
                <c:pt idx="17">
                  <c:v>Belgium</c:v>
                </c:pt>
                <c:pt idx="18">
                  <c:v>Croatia</c:v>
                </c:pt>
                <c:pt idx="19">
                  <c:v>Slovenia</c:v>
                </c:pt>
                <c:pt idx="20">
                  <c:v>Austria</c:v>
                </c:pt>
                <c:pt idx="21">
                  <c:v>Latvia</c:v>
                </c:pt>
                <c:pt idx="22">
                  <c:v>Poland</c:v>
                </c:pt>
                <c:pt idx="23">
                  <c:v>Romania</c:v>
                </c:pt>
                <c:pt idx="24">
                  <c:v>Portugal</c:v>
                </c:pt>
                <c:pt idx="25">
                  <c:v>Estonia</c:v>
                </c:pt>
                <c:pt idx="26">
                  <c:v>Luxembourg</c:v>
                </c:pt>
                <c:pt idx="27">
                  <c:v>Hungary</c:v>
                </c:pt>
                <c:pt idx="28">
                  <c:v>Czech Republic</c:v>
                </c:pt>
                <c:pt idx="29">
                  <c:v>Slovakia</c:v>
                </c:pt>
              </c:strCache>
            </c:strRef>
          </c:cat>
          <c:val>
            <c:numRef>
              <c:f>'Figure 9'!$D$11:$D$40</c:f>
              <c:numCache>
                <c:formatCode>0.0</c:formatCode>
                <c:ptCount val="30"/>
                <c:pt idx="0">
                  <c:v>63.997186885035774</c:v>
                </c:pt>
                <c:pt idx="2">
                  <c:v>49.337586209433617</c:v>
                </c:pt>
                <c:pt idx="3">
                  <c:v>49.459635179889062</c:v>
                </c:pt>
                <c:pt idx="4">
                  <c:v>55.303133505445054</c:v>
                </c:pt>
                <c:pt idx="5">
                  <c:v>57.142737431609682</c:v>
                </c:pt>
                <c:pt idx="6">
                  <c:v>58.049099663775209</c:v>
                </c:pt>
                <c:pt idx="7">
                  <c:v>61.993290762301577</c:v>
                </c:pt>
                <c:pt idx="8">
                  <c:v>62.09856092482444</c:v>
                </c:pt>
                <c:pt idx="9">
                  <c:v>64.061185369532936</c:v>
                </c:pt>
                <c:pt idx="10">
                  <c:v>64.605929262081361</c:v>
                </c:pt>
                <c:pt idx="11">
                  <c:v>65.195637326668702</c:v>
                </c:pt>
                <c:pt idx="12">
                  <c:v>65.810741347692016</c:v>
                </c:pt>
                <c:pt idx="13">
                  <c:v>66.010568362320043</c:v>
                </c:pt>
                <c:pt idx="14">
                  <c:v>66.174183503130735</c:v>
                </c:pt>
                <c:pt idx="15">
                  <c:v>67.168179529943004</c:v>
                </c:pt>
                <c:pt idx="16">
                  <c:v>67.465627149125226</c:v>
                </c:pt>
                <c:pt idx="17">
                  <c:v>67.780796744364068</c:v>
                </c:pt>
                <c:pt idx="18">
                  <c:v>72.492424548754641</c:v>
                </c:pt>
                <c:pt idx="19">
                  <c:v>73.160453811178073</c:v>
                </c:pt>
                <c:pt idx="20">
                  <c:v>74.346477589092487</c:v>
                </c:pt>
                <c:pt idx="21">
                  <c:v>75.764629650436703</c:v>
                </c:pt>
                <c:pt idx="22">
                  <c:v>75.885056992567286</c:v>
                </c:pt>
                <c:pt idx="23">
                  <c:v>76.188484849763654</c:v>
                </c:pt>
                <c:pt idx="24">
                  <c:v>76.596694744872195</c:v>
                </c:pt>
                <c:pt idx="25">
                  <c:v>78.037863811312519</c:v>
                </c:pt>
                <c:pt idx="26">
                  <c:v>79.517929388275022</c:v>
                </c:pt>
                <c:pt idx="27">
                  <c:v>79.581808087948787</c:v>
                </c:pt>
                <c:pt idx="28">
                  <c:v>81.654401859225047</c:v>
                </c:pt>
                <c:pt idx="29">
                  <c:v>82.820445336788453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924096"/>
        <c:axId val="169925632"/>
      </c:barChart>
      <c:catAx>
        <c:axId val="16992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9925632"/>
        <c:crosses val="autoZero"/>
        <c:auto val="1"/>
        <c:lblAlgn val="ctr"/>
        <c:lblOffset val="100"/>
        <c:noMultiLvlLbl val="0"/>
      </c:catAx>
      <c:valAx>
        <c:axId val="1699256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924096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7083685039370077"/>
          <c:y val="0.91255617283950619"/>
          <c:w val="9.3413753280839895E-2"/>
          <c:h val="8.626836419753086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/>
              <a:t>Exports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0398438000128033"/>
          <c:y val="0.14304444444444447"/>
          <c:w val="0.74043979258690229"/>
          <c:h val="0.74479922839506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'Figure 10'!$C$13:$C$22</c:f>
              <c:strCache>
                <c:ptCount val="10"/>
                <c:pt idx="0">
                  <c:v>United States</c:v>
                </c:pt>
                <c:pt idx="1">
                  <c:v>China (¹)</c:v>
                </c:pt>
                <c:pt idx="2">
                  <c:v>Switzerland</c:v>
                </c:pt>
                <c:pt idx="3">
                  <c:v>Russia</c:v>
                </c:pt>
                <c:pt idx="4">
                  <c:v>Turkey</c:v>
                </c:pt>
                <c:pt idx="5">
                  <c:v>Japan</c:v>
                </c:pt>
                <c:pt idx="6">
                  <c:v>Norway</c:v>
                </c:pt>
                <c:pt idx="7">
                  <c:v>South Korea</c:v>
                </c:pt>
                <c:pt idx="8">
                  <c:v>India</c:v>
                </c:pt>
                <c:pt idx="9">
                  <c:v>Canada</c:v>
                </c:pt>
              </c:strCache>
            </c:strRef>
          </c:cat>
          <c:val>
            <c:numRef>
              <c:f>'Figure 10'!$D$13:$D$22</c:f>
              <c:numCache>
                <c:formatCode>#\ ##0.0</c:formatCode>
                <c:ptCount val="10"/>
                <c:pt idx="0">
                  <c:v>267.03390171500001</c:v>
                </c:pt>
                <c:pt idx="1">
                  <c:v>63.69563539</c:v>
                </c:pt>
                <c:pt idx="2">
                  <c:v>88.592211801999994</c:v>
                </c:pt>
                <c:pt idx="3">
                  <c:v>72.398647300999997</c:v>
                </c:pt>
                <c:pt idx="4">
                  <c:v>50.018063531999999</c:v>
                </c:pt>
                <c:pt idx="5">
                  <c:v>44.753358816000002</c:v>
                </c:pt>
                <c:pt idx="6">
                  <c:v>38.379994917999994</c:v>
                </c:pt>
                <c:pt idx="7">
                  <c:v>22.815272294</c:v>
                </c:pt>
                <c:pt idx="8">
                  <c:v>24.241195284000003</c:v>
                </c:pt>
                <c:pt idx="9">
                  <c:v>26.005677101</c:v>
                </c:pt>
              </c:numCache>
            </c:numRef>
          </c:val>
        </c:ser>
        <c:ser>
          <c:idx val="1"/>
          <c:order val="1"/>
          <c:tx>
            <c:strRef>
              <c:f>'Figure 10'!$E$10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10'!$C$13:$C$22</c:f>
              <c:strCache>
                <c:ptCount val="10"/>
                <c:pt idx="0">
                  <c:v>United States</c:v>
                </c:pt>
                <c:pt idx="1">
                  <c:v>China (¹)</c:v>
                </c:pt>
                <c:pt idx="2">
                  <c:v>Switzerland</c:v>
                </c:pt>
                <c:pt idx="3">
                  <c:v>Russia</c:v>
                </c:pt>
                <c:pt idx="4">
                  <c:v>Turkey</c:v>
                </c:pt>
                <c:pt idx="5">
                  <c:v>Japan</c:v>
                </c:pt>
                <c:pt idx="6">
                  <c:v>Norway</c:v>
                </c:pt>
                <c:pt idx="7">
                  <c:v>South Korea</c:v>
                </c:pt>
                <c:pt idx="8">
                  <c:v>India</c:v>
                </c:pt>
                <c:pt idx="9">
                  <c:v>Canada</c:v>
                </c:pt>
              </c:strCache>
            </c:strRef>
          </c:cat>
          <c:val>
            <c:numRef>
              <c:f>'Figure 10'!$E$13:$E$22</c:f>
              <c:numCache>
                <c:formatCode>#\ ##0.0</c:formatCode>
                <c:ptCount val="10"/>
                <c:pt idx="0">
                  <c:v>362.22487368200001</c:v>
                </c:pt>
                <c:pt idx="1">
                  <c:v>170.11559023300001</c:v>
                </c:pt>
                <c:pt idx="2">
                  <c:v>142.48751681099998</c:v>
                </c:pt>
                <c:pt idx="3">
                  <c:v>72.405525709000003</c:v>
                </c:pt>
                <c:pt idx="4">
                  <c:v>78.011515398</c:v>
                </c:pt>
                <c:pt idx="5">
                  <c:v>58.128416664</c:v>
                </c:pt>
                <c:pt idx="6">
                  <c:v>48.378758937000001</c:v>
                </c:pt>
                <c:pt idx="7">
                  <c:v>44.510453005000002</c:v>
                </c:pt>
                <c:pt idx="8">
                  <c:v>37.800476954000004</c:v>
                </c:pt>
                <c:pt idx="9">
                  <c:v>35.219599664999997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46720"/>
        <c:axId val="207648256"/>
      </c:barChart>
      <c:catAx>
        <c:axId val="207646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648256"/>
        <c:crosses val="autoZero"/>
        <c:auto val="1"/>
        <c:lblAlgn val="ctr"/>
        <c:lblOffset val="100"/>
        <c:noMultiLvlLbl val="0"/>
      </c:catAx>
      <c:valAx>
        <c:axId val="207648256"/>
        <c:scaling>
          <c:orientation val="minMax"/>
          <c:max val="4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646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945031261336237"/>
          <c:y val="0.93542299382716054"/>
          <c:w val="0.13484134605125578"/>
          <c:h val="6.457700617283951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/>
              <a:t>Imports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0398438000128033"/>
          <c:y val="0.14304444444444447"/>
          <c:w val="0.74043979258690229"/>
          <c:h val="0.74479922839506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'Figure 10'!$C$26:$C$35</c:f>
              <c:strCache>
                <c:ptCount val="10"/>
                <c:pt idx="0">
                  <c:v>United States</c:v>
                </c:pt>
                <c:pt idx="1">
                  <c:v>China (¹)</c:v>
                </c:pt>
                <c:pt idx="2">
                  <c:v>Switzerland</c:v>
                </c:pt>
                <c:pt idx="3">
                  <c:v>Russia</c:v>
                </c:pt>
                <c:pt idx="4">
                  <c:v>Turkey</c:v>
                </c:pt>
                <c:pt idx="5">
                  <c:v>Japan</c:v>
                </c:pt>
                <c:pt idx="6">
                  <c:v>Norway</c:v>
                </c:pt>
                <c:pt idx="7">
                  <c:v>South Korea</c:v>
                </c:pt>
                <c:pt idx="8">
                  <c:v>India</c:v>
                </c:pt>
                <c:pt idx="9">
                  <c:v>Canada</c:v>
                </c:pt>
              </c:strCache>
            </c:strRef>
          </c:cat>
          <c:val>
            <c:numRef>
              <c:f>'Figure 10'!$D$26:$D$35</c:f>
              <c:numCache>
                <c:formatCode>#\ ##0.0</c:formatCode>
                <c:ptCount val="10"/>
                <c:pt idx="0">
                  <c:v>170.658279975</c:v>
                </c:pt>
                <c:pt idx="1">
                  <c:v>195.81618189399998</c:v>
                </c:pt>
                <c:pt idx="2">
                  <c:v>71.619642443000004</c:v>
                </c:pt>
                <c:pt idx="3">
                  <c:v>143.601544322</c:v>
                </c:pt>
                <c:pt idx="4">
                  <c:v>41.927267745999998</c:v>
                </c:pt>
                <c:pt idx="5">
                  <c:v>78.430300996999989</c:v>
                </c:pt>
                <c:pt idx="6">
                  <c:v>81.921919915999993</c:v>
                </c:pt>
                <c:pt idx="7">
                  <c:v>40.948765806000004</c:v>
                </c:pt>
                <c:pt idx="8">
                  <c:v>22.636719447000001</c:v>
                </c:pt>
                <c:pt idx="9">
                  <c:v>20.616285304000002</c:v>
                </c:pt>
              </c:numCache>
            </c:numRef>
          </c:val>
        </c:ser>
        <c:ser>
          <c:idx val="1"/>
          <c:order val="1"/>
          <c:tx>
            <c:strRef>
              <c:f>'Figure 10'!$E$10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10'!$C$26:$C$35</c:f>
              <c:strCache>
                <c:ptCount val="10"/>
                <c:pt idx="0">
                  <c:v>United States</c:v>
                </c:pt>
                <c:pt idx="1">
                  <c:v>China (¹)</c:v>
                </c:pt>
                <c:pt idx="2">
                  <c:v>Switzerland</c:v>
                </c:pt>
                <c:pt idx="3">
                  <c:v>Russia</c:v>
                </c:pt>
                <c:pt idx="4">
                  <c:v>Turkey</c:v>
                </c:pt>
                <c:pt idx="5">
                  <c:v>Japan</c:v>
                </c:pt>
                <c:pt idx="6">
                  <c:v>Norway</c:v>
                </c:pt>
                <c:pt idx="7">
                  <c:v>South Korea</c:v>
                </c:pt>
                <c:pt idx="8">
                  <c:v>India</c:v>
                </c:pt>
                <c:pt idx="9">
                  <c:v>Canada</c:v>
                </c:pt>
              </c:strCache>
            </c:strRef>
          </c:cat>
          <c:val>
            <c:numRef>
              <c:f>'Figure 10'!$E$26:$E$35</c:f>
              <c:numCache>
                <c:formatCode>#\ ##0.0</c:formatCode>
                <c:ptCount val="10"/>
                <c:pt idx="0">
                  <c:v>247.56294055500001</c:v>
                </c:pt>
                <c:pt idx="1">
                  <c:v>344.655726222</c:v>
                </c:pt>
                <c:pt idx="2">
                  <c:v>121.627228124</c:v>
                </c:pt>
                <c:pt idx="3">
                  <c:v>118.78165221500001</c:v>
                </c:pt>
                <c:pt idx="4">
                  <c:v>66.670368178000004</c:v>
                </c:pt>
                <c:pt idx="5">
                  <c:v>66.467401741999993</c:v>
                </c:pt>
                <c:pt idx="6">
                  <c:v>62.943003976</c:v>
                </c:pt>
                <c:pt idx="7">
                  <c:v>41.429675066000001</c:v>
                </c:pt>
                <c:pt idx="8">
                  <c:v>39.275192596000004</c:v>
                </c:pt>
                <c:pt idx="9">
                  <c:v>29.089573012999999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73600"/>
        <c:axId val="207699968"/>
      </c:barChart>
      <c:catAx>
        <c:axId val="207673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699968"/>
        <c:crosses val="autoZero"/>
        <c:auto val="1"/>
        <c:lblAlgn val="ctr"/>
        <c:lblOffset val="100"/>
        <c:noMultiLvlLbl val="0"/>
      </c:catAx>
      <c:valAx>
        <c:axId val="207699968"/>
        <c:scaling>
          <c:orientation val="minMax"/>
          <c:max val="4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673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945031261336237"/>
          <c:y val="0.93542299382716054"/>
          <c:w val="0.13484134605125578"/>
          <c:h val="6.457700617283951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ser>
          <c:idx val="0"/>
          <c:order val="0"/>
          <c:tx>
            <c:strRef>
              <c:f>'Figure 11'!$D$10</c:f>
              <c:strCache>
                <c:ptCount val="1"/>
                <c:pt idx="0">
                  <c:v>(% share of extra EU-28 exports)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United </a:t>
                    </a:r>
                  </a:p>
                  <a:p>
                    <a:r>
                      <a:rPr lang="en-US"/>
                      <a:t>States
20.8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333333333333332E-3"/>
                  <c:y val="-1.03212962962962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1.4999999999999999E-2"/>
                  <c:y val="-1.265586419753086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1.0001049868766404E-3"/>
                  <c:y val="-7.8827160493827157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Rest of </a:t>
                    </a:r>
                  </a:p>
                  <a:p>
                    <a:r>
                      <a:rPr lang="en-US"/>
                      <a:t>the world
46.6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11'!$C$11:$C$18</c:f>
              <c:strCache>
                <c:ptCount val="8"/>
                <c:pt idx="0">
                  <c:v>United States</c:v>
                </c:pt>
                <c:pt idx="1">
                  <c:v>China (¹)</c:v>
                </c:pt>
                <c:pt idx="2">
                  <c:v>Switzerland</c:v>
                </c:pt>
                <c:pt idx="3">
                  <c:v>Turkey</c:v>
                </c:pt>
                <c:pt idx="4">
                  <c:v>Russia</c:v>
                </c:pt>
                <c:pt idx="5">
                  <c:v>Japan</c:v>
                </c:pt>
                <c:pt idx="6">
                  <c:v>Norway</c:v>
                </c:pt>
                <c:pt idx="7">
                  <c:v>Rest of the world</c:v>
                </c:pt>
              </c:strCache>
            </c:strRef>
          </c:cat>
          <c:val>
            <c:numRef>
              <c:f>'Figure 11'!$D$11:$D$18</c:f>
              <c:numCache>
                <c:formatCode>#\ ##0.0</c:formatCode>
                <c:ptCount val="8"/>
                <c:pt idx="0">
                  <c:v>20.75217384554924</c:v>
                </c:pt>
                <c:pt idx="1">
                  <c:v>9.7460681439913603</c:v>
                </c:pt>
                <c:pt idx="2">
                  <c:v>8.1632321094503286</c:v>
                </c:pt>
                <c:pt idx="3">
                  <c:v>4.4693466603712304</c:v>
                </c:pt>
                <c:pt idx="4">
                  <c:v>4.1481747004781138</c:v>
                </c:pt>
                <c:pt idx="5">
                  <c:v>3.3302268718212367</c:v>
                </c:pt>
                <c:pt idx="6">
                  <c:v>2.7716606142678404</c:v>
                </c:pt>
                <c:pt idx="7" formatCode="0.0">
                  <c:v>46.619117054070649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52965879265094"/>
          <c:y val="0.19837731481481483"/>
          <c:w val="0.38281679790026246"/>
          <c:h val="0.56270524691358026"/>
        </c:manualLayout>
      </c:layout>
      <c:pieChart>
        <c:varyColors val="1"/>
        <c:ser>
          <c:idx val="0"/>
          <c:order val="0"/>
          <c:tx>
            <c:strRef>
              <c:f>'Figure 12'!$D$10</c:f>
              <c:strCache>
                <c:ptCount val="1"/>
                <c:pt idx="0">
                  <c:v>(% share of extra EU-28 imports)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United </a:t>
                    </a:r>
                  </a:p>
                  <a:p>
                    <a:r>
                      <a:rPr lang="en-US"/>
                      <a:t>States
14.5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333333333333334E-2"/>
                  <c:y val="-2.48179012345679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1.6666666666666668E-3"/>
                  <c:y val="-1.265586419753086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6.9998950131233599E-3"/>
                  <c:y val="3.131481481481481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Rest of </a:t>
                    </a:r>
                  </a:p>
                  <a:p>
                    <a:r>
                      <a:rPr lang="en-US"/>
                      <a:t>the world
39.8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12'!$C$11:$C$18</c:f>
              <c:strCache>
                <c:ptCount val="8"/>
                <c:pt idx="0">
                  <c:v>China (¹)</c:v>
                </c:pt>
                <c:pt idx="1">
                  <c:v>United States</c:v>
                </c:pt>
                <c:pt idx="2">
                  <c:v>Switzerland</c:v>
                </c:pt>
                <c:pt idx="3">
                  <c:v>Russia</c:v>
                </c:pt>
                <c:pt idx="4">
                  <c:v>Turkey</c:v>
                </c:pt>
                <c:pt idx="5">
                  <c:v>Japan</c:v>
                </c:pt>
                <c:pt idx="6">
                  <c:v>Norway</c:v>
                </c:pt>
                <c:pt idx="7">
                  <c:v>Rest of the world</c:v>
                </c:pt>
              </c:strCache>
            </c:strRef>
          </c:cat>
          <c:val>
            <c:numRef>
              <c:f>'Figure 12'!$D$11:$D$18</c:f>
              <c:numCache>
                <c:formatCode>#\ ##0.0</c:formatCode>
                <c:ptCount val="8"/>
                <c:pt idx="0">
                  <c:v>20.181884670624402</c:v>
                </c:pt>
                <c:pt idx="1">
                  <c:v>14.49645641977073</c:v>
                </c:pt>
                <c:pt idx="2">
                  <c:v>7.1220830064642264</c:v>
                </c:pt>
                <c:pt idx="3">
                  <c:v>6.9554556144099484</c:v>
                </c:pt>
                <c:pt idx="4">
                  <c:v>3.9039934031149004</c:v>
                </c:pt>
                <c:pt idx="5">
                  <c:v>3.8921083685957836</c:v>
                </c:pt>
                <c:pt idx="6">
                  <c:v>3.6857314427674792</c:v>
                </c:pt>
                <c:pt idx="7" formatCode="0.0">
                  <c:v>39.762287074252527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00209973753274E-2"/>
          <c:y val="2.4444444444444446E-2"/>
          <c:w val="0.87132629921259841"/>
          <c:h val="0.7395131172839506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'Figure 13'!$H$10</c:f>
              <c:strCache>
                <c:ptCount val="1"/>
                <c:pt idx="0">
                  <c:v>Trade balance, 2011 (left-hand axis)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13'!$C$11:$C$26</c:f>
              <c:strCache>
                <c:ptCount val="16"/>
                <c:pt idx="0">
                  <c:v>Food, drinks
&amp; tobacco </c:v>
                </c:pt>
                <c:pt idx="3">
                  <c:v>Raw 
materials</c:v>
                </c:pt>
                <c:pt idx="6">
                  <c:v>Mineral fuels, 
lubricants</c:v>
                </c:pt>
                <c:pt idx="9">
                  <c:v>Chemicals &amp; 
related prod.</c:v>
                </c:pt>
                <c:pt idx="12">
                  <c:v>Other 
manufactured goods</c:v>
                </c:pt>
                <c:pt idx="15">
                  <c:v>Machinery &amp; 
transport equip.</c:v>
                </c:pt>
              </c:strCache>
            </c:strRef>
          </c:cat>
          <c:val>
            <c:numRef>
              <c:f>'Figure 13'!$H$11:$H$27</c:f>
              <c:numCache>
                <c:formatCode>#\ ##0.0_i</c:formatCode>
                <c:ptCount val="17"/>
                <c:pt idx="0">
                  <c:v>-2.9720340989999841</c:v>
                </c:pt>
                <c:pt idx="3">
                  <c:v>-40.368148091999998</c:v>
                </c:pt>
                <c:pt idx="6">
                  <c:v>-394.62508542799998</c:v>
                </c:pt>
                <c:pt idx="9">
                  <c:v>99.642138251000006</c:v>
                </c:pt>
                <c:pt idx="12">
                  <c:v>-51.681498110999996</c:v>
                </c:pt>
                <c:pt idx="15">
                  <c:v>206.44066310400001</c:v>
                </c:pt>
              </c:numCache>
            </c:numRef>
          </c:val>
        </c:ser>
        <c:ser>
          <c:idx val="5"/>
          <c:order val="5"/>
          <c:tx>
            <c:strRef>
              <c:f>'Figure 13'!$I$10</c:f>
              <c:strCache>
                <c:ptCount val="1"/>
                <c:pt idx="0">
                  <c:v>Trade balance, 2016 (left-hand axis)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'Figure 13'!$C$11:$C$26</c:f>
              <c:strCache>
                <c:ptCount val="16"/>
                <c:pt idx="0">
                  <c:v>Food, drinks
&amp; tobacco </c:v>
                </c:pt>
                <c:pt idx="3">
                  <c:v>Raw 
materials</c:v>
                </c:pt>
                <c:pt idx="6">
                  <c:v>Mineral fuels, 
lubricants</c:v>
                </c:pt>
                <c:pt idx="9">
                  <c:v>Chemicals &amp; 
related prod.</c:v>
                </c:pt>
                <c:pt idx="12">
                  <c:v>Other 
manufactured goods</c:v>
                </c:pt>
                <c:pt idx="15">
                  <c:v>Machinery &amp; 
transport equip.</c:v>
                </c:pt>
              </c:strCache>
            </c:strRef>
          </c:cat>
          <c:val>
            <c:numRef>
              <c:f>'Figure 13'!$I$11:$I$27</c:f>
              <c:numCache>
                <c:formatCode>#\ ##0.0_i</c:formatCode>
                <c:ptCount val="17"/>
                <c:pt idx="1">
                  <c:v>6.90939281899999</c:v>
                </c:pt>
                <c:pt idx="4">
                  <c:v>-25.378119787999999</c:v>
                </c:pt>
                <c:pt idx="7">
                  <c:v>-190.025293629</c:v>
                </c:pt>
                <c:pt idx="10">
                  <c:v>129.098581174</c:v>
                </c:pt>
                <c:pt idx="13">
                  <c:v>-53.498034483000026</c:v>
                </c:pt>
                <c:pt idx="16">
                  <c:v>193.05297657700009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63884160"/>
        <c:axId val="265823360"/>
      </c:barChart>
      <c:lineChart>
        <c:grouping val="standard"/>
        <c:varyColors val="0"/>
        <c:ser>
          <c:idx val="0"/>
          <c:order val="0"/>
          <c:tx>
            <c:strRef>
              <c:f>'Figure 13'!$D$10</c:f>
              <c:strCache>
                <c:ptCount val="1"/>
                <c:pt idx="0">
                  <c:v>Exports, 2011 (upper right-hand axis)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13'!$C$11:$C$26</c:f>
              <c:strCache>
                <c:ptCount val="16"/>
                <c:pt idx="0">
                  <c:v>Food, drinks
&amp; tobacco </c:v>
                </c:pt>
                <c:pt idx="3">
                  <c:v>Raw 
materials</c:v>
                </c:pt>
                <c:pt idx="6">
                  <c:v>Mineral fuels, 
lubricants</c:v>
                </c:pt>
                <c:pt idx="9">
                  <c:v>Chemicals &amp; 
related prod.</c:v>
                </c:pt>
                <c:pt idx="12">
                  <c:v>Other 
manufactured goods</c:v>
                </c:pt>
                <c:pt idx="15">
                  <c:v>Machinery &amp; 
transport equip.</c:v>
                </c:pt>
              </c:strCache>
            </c:strRef>
          </c:cat>
          <c:val>
            <c:numRef>
              <c:f>'Figure 13'!$J$11:$J$27</c:f>
              <c:numCache>
                <c:formatCode>#\ ##0.0</c:formatCode>
                <c:ptCount val="17"/>
                <c:pt idx="0">
                  <c:v>-88.498051633000003</c:v>
                </c:pt>
                <c:pt idx="3">
                  <c:v>-45.030618332000003</c:v>
                </c:pt>
                <c:pt idx="6">
                  <c:v>-100.21445771600001</c:v>
                </c:pt>
                <c:pt idx="9">
                  <c:v>-254.91661618399999</c:v>
                </c:pt>
                <c:pt idx="12">
                  <c:v>-351.546033056</c:v>
                </c:pt>
                <c:pt idx="15">
                  <c:v>-648.53204683800004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13'!$E$10</c:f>
              <c:strCache>
                <c:ptCount val="1"/>
                <c:pt idx="0">
                  <c:v>Exports, 2016 (upper right-hand axis)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strRef>
              <c:f>'Figure 13'!$C$11:$C$26</c:f>
              <c:strCache>
                <c:ptCount val="16"/>
                <c:pt idx="0">
                  <c:v>Food, drinks
&amp; tobacco </c:v>
                </c:pt>
                <c:pt idx="3">
                  <c:v>Raw 
materials</c:v>
                </c:pt>
                <c:pt idx="6">
                  <c:v>Mineral fuels, 
lubricants</c:v>
                </c:pt>
                <c:pt idx="9">
                  <c:v>Chemicals &amp; 
related prod.</c:v>
                </c:pt>
                <c:pt idx="12">
                  <c:v>Other 
manufactured goods</c:v>
                </c:pt>
                <c:pt idx="15">
                  <c:v>Machinery &amp; 
transport equip.</c:v>
                </c:pt>
              </c:strCache>
            </c:strRef>
          </c:cat>
          <c:val>
            <c:numRef>
              <c:f>'Figure 13'!$K$11:$K$27</c:f>
              <c:numCache>
                <c:formatCode>#\ ##0.0</c:formatCode>
                <c:ptCount val="17"/>
                <c:pt idx="1">
                  <c:v>-115.89156926899999</c:v>
                </c:pt>
                <c:pt idx="4">
                  <c:v>-42.749729797999997</c:v>
                </c:pt>
                <c:pt idx="7">
                  <c:v>-74.150967941000005</c:v>
                </c:pt>
                <c:pt idx="10">
                  <c:v>-313.78133141500001</c:v>
                </c:pt>
                <c:pt idx="13">
                  <c:v>-396.11506467599997</c:v>
                </c:pt>
                <c:pt idx="16">
                  <c:v>-745.20215541900006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13'!$F$10</c:f>
              <c:strCache>
                <c:ptCount val="1"/>
                <c:pt idx="0">
                  <c:v>Imports, 2011 (lower right-hand axis)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13'!$C$11:$C$26</c:f>
              <c:strCache>
                <c:ptCount val="16"/>
                <c:pt idx="0">
                  <c:v>Food, drinks
&amp; tobacco </c:v>
                </c:pt>
                <c:pt idx="3">
                  <c:v>Raw 
materials</c:v>
                </c:pt>
                <c:pt idx="6">
                  <c:v>Mineral fuels, 
lubricants</c:v>
                </c:pt>
                <c:pt idx="9">
                  <c:v>Chemicals &amp; 
related prod.</c:v>
                </c:pt>
                <c:pt idx="12">
                  <c:v>Other 
manufactured goods</c:v>
                </c:pt>
                <c:pt idx="15">
                  <c:v>Machinery &amp; 
transport equip.</c:v>
                </c:pt>
              </c:strCache>
            </c:strRef>
          </c:cat>
          <c:val>
            <c:numRef>
              <c:f>'Figure 13'!$F$11:$F$27</c:f>
              <c:numCache>
                <c:formatCode>#\ ##0.0_i</c:formatCode>
                <c:ptCount val="17"/>
                <c:pt idx="0">
                  <c:v>91.470085731999987</c:v>
                </c:pt>
                <c:pt idx="3">
                  <c:v>85.398766424000002</c:v>
                </c:pt>
                <c:pt idx="6">
                  <c:v>494.839543144</c:v>
                </c:pt>
                <c:pt idx="9">
                  <c:v>155.27447793299999</c:v>
                </c:pt>
                <c:pt idx="12">
                  <c:v>403.227531167</c:v>
                </c:pt>
                <c:pt idx="15">
                  <c:v>442.09138373400003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13'!$G$10</c:f>
              <c:strCache>
                <c:ptCount val="1"/>
                <c:pt idx="0">
                  <c:v>Imports, 2016 (lower right-hand axis)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strRef>
              <c:f>'Figure 13'!$C$11:$C$26</c:f>
              <c:strCache>
                <c:ptCount val="16"/>
                <c:pt idx="0">
                  <c:v>Food, drinks
&amp; tobacco </c:v>
                </c:pt>
                <c:pt idx="3">
                  <c:v>Raw 
materials</c:v>
                </c:pt>
                <c:pt idx="6">
                  <c:v>Mineral fuels, 
lubricants</c:v>
                </c:pt>
                <c:pt idx="9">
                  <c:v>Chemicals &amp; 
related prod.</c:v>
                </c:pt>
                <c:pt idx="12">
                  <c:v>Other 
manufactured goods</c:v>
                </c:pt>
                <c:pt idx="15">
                  <c:v>Machinery &amp; 
transport equip.</c:v>
                </c:pt>
              </c:strCache>
            </c:strRef>
          </c:cat>
          <c:val>
            <c:numRef>
              <c:f>'Figure 13'!$G$11:$G$27</c:f>
              <c:numCache>
                <c:formatCode>#\ ##0.0_i</c:formatCode>
                <c:ptCount val="17"/>
                <c:pt idx="1">
                  <c:v>108.98217645</c:v>
                </c:pt>
                <c:pt idx="4">
                  <c:v>68.127849585999996</c:v>
                </c:pt>
                <c:pt idx="7">
                  <c:v>264.17626157000001</c:v>
                </c:pt>
                <c:pt idx="10">
                  <c:v>184.68275024100001</c:v>
                </c:pt>
                <c:pt idx="13">
                  <c:v>449.613099159</c:v>
                </c:pt>
                <c:pt idx="16">
                  <c:v>552.14917884199997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265839744"/>
        <c:axId val="265825280"/>
      </c:lineChart>
      <c:catAx>
        <c:axId val="26388416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65823360"/>
        <c:crosses val="autoZero"/>
        <c:auto val="1"/>
        <c:lblAlgn val="ctr"/>
        <c:lblOffset val="100"/>
        <c:noMultiLvlLbl val="0"/>
      </c:catAx>
      <c:valAx>
        <c:axId val="265823360"/>
        <c:scaling>
          <c:orientation val="minMax"/>
          <c:max val="800"/>
          <c:min val="-8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0"/>
                  <a:t>Trade balance</a:t>
                </a:r>
              </a:p>
            </c:rich>
          </c:tx>
          <c:layout>
            <c:manualLayout>
              <c:xMode val="edge"/>
              <c:yMode val="edge"/>
              <c:x val="3.5399475065616796E-3"/>
              <c:y val="0.3427199074074074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3884160"/>
        <c:crosses val="autoZero"/>
        <c:crossBetween val="between"/>
      </c:valAx>
      <c:valAx>
        <c:axId val="265825280"/>
        <c:scaling>
          <c:orientation val="maxMin"/>
          <c:max val="800"/>
          <c:min val="-8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0"/>
                  <a:t>Imports			Exports</a:t>
                </a:r>
              </a:p>
            </c:rich>
          </c:tx>
          <c:layout>
            <c:manualLayout>
              <c:xMode val="edge"/>
              <c:yMode val="edge"/>
              <c:x val="0.98133333333333328"/>
              <c:y val="0.14773672839506172"/>
            </c:manualLayout>
          </c:layout>
          <c:overlay val="0"/>
        </c:title>
        <c:numFmt formatCode="0;0" sourceLinked="0"/>
        <c:majorTickMark val="out"/>
        <c:minorTickMark val="none"/>
        <c:tickLblPos val="nextTo"/>
        <c:spPr>
          <a:ln>
            <a:noFill/>
          </a:ln>
        </c:spPr>
        <c:crossAx val="265839744"/>
        <c:crosses val="max"/>
        <c:crossBetween val="between"/>
      </c:valAx>
      <c:catAx>
        <c:axId val="265839744"/>
        <c:scaling>
          <c:orientation val="minMax"/>
        </c:scaling>
        <c:delete val="1"/>
        <c:axPos val="t"/>
        <c:majorTickMark val="out"/>
        <c:minorTickMark val="none"/>
        <c:tickLblPos val="nextTo"/>
        <c:crossAx val="265825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5428062992125982"/>
          <c:y val="0.89131589506172837"/>
          <c:w val="0.65410530183727023"/>
          <c:h val="0.1071100308641975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04315196998121E-2"/>
          <c:y val="2.3842592592592589E-2"/>
          <c:w val="0.9455909943714822"/>
          <c:h val="0.8215322530864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14'!$D$10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'Figure 14'!$C$11:$C$16</c:f>
              <c:strCache>
                <c:ptCount val="6"/>
                <c:pt idx="0">
                  <c:v>Machinery &amp; 
transport equip.</c:v>
                </c:pt>
                <c:pt idx="1">
                  <c:v>Other 
manufactured goods</c:v>
                </c:pt>
                <c:pt idx="2">
                  <c:v>Chemicals &amp; 
related prod.</c:v>
                </c:pt>
                <c:pt idx="3">
                  <c:v>Food, drinks
&amp; tobacco </c:v>
                </c:pt>
                <c:pt idx="4">
                  <c:v>Mineral fuels, 
lubricants</c:v>
                </c:pt>
                <c:pt idx="5">
                  <c:v>Raw
materials</c:v>
                </c:pt>
              </c:strCache>
            </c:strRef>
          </c:cat>
          <c:val>
            <c:numRef>
              <c:f>'Figure 14'!$D$11:$D$16</c:f>
              <c:numCache>
                <c:formatCode>0.0</c:formatCode>
                <c:ptCount val="6"/>
                <c:pt idx="0">
                  <c:v>41.719363131692482</c:v>
                </c:pt>
                <c:pt idx="1">
                  <c:v>22.614574996064604</c:v>
                </c:pt>
                <c:pt idx="2">
                  <c:v>16.398509419441428</c:v>
                </c:pt>
                <c:pt idx="3">
                  <c:v>5.6929836706229278</c:v>
                </c:pt>
                <c:pt idx="4">
                  <c:v>6.4466873655417212</c:v>
                </c:pt>
                <c:pt idx="5">
                  <c:v>2.8967708340658658</c:v>
                </c:pt>
              </c:numCache>
            </c:numRef>
          </c:val>
        </c:ser>
        <c:ser>
          <c:idx val="1"/>
          <c:order val="1"/>
          <c:tx>
            <c:strRef>
              <c:f>'Figure 14'!$E$10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14'!$C$11:$C$16</c:f>
              <c:strCache>
                <c:ptCount val="6"/>
                <c:pt idx="0">
                  <c:v>Machinery &amp; 
transport equip.</c:v>
                </c:pt>
                <c:pt idx="1">
                  <c:v>Other 
manufactured goods</c:v>
                </c:pt>
                <c:pt idx="2">
                  <c:v>Chemicals &amp; 
related prod.</c:v>
                </c:pt>
                <c:pt idx="3">
                  <c:v>Food, drinks
&amp; tobacco </c:v>
                </c:pt>
                <c:pt idx="4">
                  <c:v>Mineral fuels, 
lubricants</c:v>
                </c:pt>
                <c:pt idx="5">
                  <c:v>Raw
materials</c:v>
                </c:pt>
              </c:strCache>
            </c:strRef>
          </c:cat>
          <c:val>
            <c:numRef>
              <c:f>'Figure 14'!$E$11:$E$16</c:f>
              <c:numCache>
                <c:formatCode>0.0</c:formatCode>
                <c:ptCount val="6"/>
                <c:pt idx="0">
                  <c:v>42.693270956620047</c:v>
                </c:pt>
                <c:pt idx="1">
                  <c:v>22.693771969436732</c:v>
                </c:pt>
                <c:pt idx="2">
                  <c:v>17.976801738713849</c:v>
                </c:pt>
                <c:pt idx="3">
                  <c:v>6.6395274522620698</c:v>
                </c:pt>
                <c:pt idx="4">
                  <c:v>4.2481725837477944</c:v>
                </c:pt>
                <c:pt idx="5">
                  <c:v>2.4491687045136175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475200"/>
        <c:axId val="267481088"/>
      </c:barChart>
      <c:catAx>
        <c:axId val="2674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748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48108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74752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5882897637795278"/>
          <c:y val="0.95532391975308639"/>
          <c:w val="0.12100860892388451"/>
          <c:h val="4.295478395061728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04315196998121E-2"/>
          <c:y val="2.3842592592592589E-2"/>
          <c:w val="0.9455909943714822"/>
          <c:h val="0.8215322530864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15'!$D$10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'Figure 15'!$C$11:$C$16</c:f>
              <c:strCache>
                <c:ptCount val="6"/>
                <c:pt idx="0">
                  <c:v>Machinery &amp; 
transport equip.</c:v>
                </c:pt>
                <c:pt idx="1">
                  <c:v>Other 
manufactured goods</c:v>
                </c:pt>
                <c:pt idx="2">
                  <c:v>Mineral fuels, 
lubricants</c:v>
                </c:pt>
                <c:pt idx="3">
                  <c:v>Chemicals &amp; 
related prod.</c:v>
                </c:pt>
                <c:pt idx="4">
                  <c:v>Food, drinks
&amp; tobacco </c:v>
                </c:pt>
                <c:pt idx="5">
                  <c:v>Raw
materials</c:v>
                </c:pt>
              </c:strCache>
            </c:strRef>
          </c:cat>
          <c:val>
            <c:numRef>
              <c:f>'Figure 15'!$D$11:$D$16</c:f>
              <c:numCache>
                <c:formatCode>0.0</c:formatCode>
                <c:ptCount val="6"/>
                <c:pt idx="0">
                  <c:v>25.554714297232945</c:v>
                </c:pt>
                <c:pt idx="1">
                  <c:v>23.308222541498939</c:v>
                </c:pt>
                <c:pt idx="2">
                  <c:v>28.60377653419004</c:v>
                </c:pt>
                <c:pt idx="3">
                  <c:v>8.9755083840704319</c:v>
                </c:pt>
                <c:pt idx="4">
                  <c:v>5.2873500674944118</c:v>
                </c:pt>
                <c:pt idx="5">
                  <c:v>4.9364026479523799</c:v>
                </c:pt>
              </c:numCache>
            </c:numRef>
          </c:val>
        </c:ser>
        <c:ser>
          <c:idx val="1"/>
          <c:order val="1"/>
          <c:tx>
            <c:strRef>
              <c:f>'Figure 15'!$E$10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'Figure 15'!$C$11:$C$16</c:f>
              <c:strCache>
                <c:ptCount val="6"/>
                <c:pt idx="0">
                  <c:v>Machinery &amp; 
transport equip.</c:v>
                </c:pt>
                <c:pt idx="1">
                  <c:v>Other 
manufactured goods</c:v>
                </c:pt>
                <c:pt idx="2">
                  <c:v>Mineral fuels, 
lubricants</c:v>
                </c:pt>
                <c:pt idx="3">
                  <c:v>Chemicals &amp; 
related prod.</c:v>
                </c:pt>
                <c:pt idx="4">
                  <c:v>Food, drinks
&amp; tobacco </c:v>
                </c:pt>
                <c:pt idx="5">
                  <c:v>Raw
materials</c:v>
                </c:pt>
              </c:strCache>
            </c:strRef>
          </c:cat>
          <c:val>
            <c:numRef>
              <c:f>'Figure 15'!$E$11:$E$16</c:f>
              <c:numCache>
                <c:formatCode>0.0</c:formatCode>
                <c:ptCount val="6"/>
                <c:pt idx="0">
                  <c:v>32.332006116711106</c:v>
                </c:pt>
                <c:pt idx="1">
                  <c:v>26.327836804267029</c:v>
                </c:pt>
                <c:pt idx="2">
                  <c:v>15.469276840879372</c:v>
                </c:pt>
                <c:pt idx="3">
                  <c:v>10.814403134613222</c:v>
                </c:pt>
                <c:pt idx="4">
                  <c:v>6.3816311435685158</c:v>
                </c:pt>
                <c:pt idx="5">
                  <c:v>3.9893386315498649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846592"/>
        <c:axId val="268848128"/>
      </c:barChart>
      <c:catAx>
        <c:axId val="2688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884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84812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884659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5882897637795278"/>
          <c:y val="0.95532391975308639"/>
          <c:w val="0.12100860892388451"/>
          <c:h val="4.295478395061728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0157480314963E-2"/>
          <c:y val="2.4444444444444446E-2"/>
          <c:w val="0.6075391076115485"/>
          <c:h val="0.909072222222222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16'!$C$11</c:f>
              <c:strCache>
                <c:ptCount val="1"/>
                <c:pt idx="0">
                  <c:v>Machinery &amp; transport equip.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16'!$D$11:$E$11</c:f>
              <c:numCache>
                <c:formatCode>0.0</c:formatCode>
                <c:ptCount val="2"/>
                <c:pt idx="0">
                  <c:v>42.693270956620047</c:v>
                </c:pt>
                <c:pt idx="1">
                  <c:v>32.332006116711106</c:v>
                </c:pt>
              </c:numCache>
            </c:numRef>
          </c:val>
        </c:ser>
        <c:ser>
          <c:idx val="1"/>
          <c:order val="1"/>
          <c:tx>
            <c:strRef>
              <c:f>'Figure 16'!$C$12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16'!$D$12:$E$12</c:f>
              <c:numCache>
                <c:formatCode>0.0</c:formatCode>
                <c:ptCount val="2"/>
                <c:pt idx="0">
                  <c:v>22.693771969436732</c:v>
                </c:pt>
                <c:pt idx="1">
                  <c:v>26.327836804267029</c:v>
                </c:pt>
              </c:numCache>
            </c:numRef>
          </c:val>
        </c:ser>
        <c:ser>
          <c:idx val="2"/>
          <c:order val="2"/>
          <c:tx>
            <c:strRef>
              <c:f>'Figure 16'!$C$13</c:f>
              <c:strCache>
                <c:ptCount val="1"/>
                <c:pt idx="0">
                  <c:v>Chemicals &amp; related prod.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16'!$D$13:$E$13</c:f>
              <c:numCache>
                <c:formatCode>0.0</c:formatCode>
                <c:ptCount val="2"/>
                <c:pt idx="0">
                  <c:v>17.976801738713849</c:v>
                </c:pt>
                <c:pt idx="1">
                  <c:v>10.814403134613222</c:v>
                </c:pt>
              </c:numCache>
            </c:numRef>
          </c:val>
        </c:ser>
        <c:ser>
          <c:idx val="3"/>
          <c:order val="3"/>
          <c:tx>
            <c:strRef>
              <c:f>'Figure 16'!$C$14</c:f>
              <c:strCache>
                <c:ptCount val="1"/>
                <c:pt idx="0">
                  <c:v>Mineral fuels, lubricants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16'!$D$14:$E$14</c:f>
              <c:numCache>
                <c:formatCode>0.0</c:formatCode>
                <c:ptCount val="2"/>
                <c:pt idx="0">
                  <c:v>4.2481725837477944</c:v>
                </c:pt>
                <c:pt idx="1">
                  <c:v>15.469276840879372</c:v>
                </c:pt>
              </c:numCache>
            </c:numRef>
          </c:val>
        </c:ser>
        <c:ser>
          <c:idx val="4"/>
          <c:order val="4"/>
          <c:tx>
            <c:strRef>
              <c:f>'Figure 16'!$C$15</c:f>
              <c:strCache>
                <c:ptCount val="1"/>
                <c:pt idx="0">
                  <c:v>Food, drinks &amp; tobacco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16'!$D$15:$E$15</c:f>
              <c:numCache>
                <c:formatCode>0.0</c:formatCode>
                <c:ptCount val="2"/>
                <c:pt idx="0">
                  <c:v>6.6395274522620698</c:v>
                </c:pt>
                <c:pt idx="1">
                  <c:v>6.3816311435685158</c:v>
                </c:pt>
              </c:numCache>
            </c:numRef>
          </c:val>
        </c:ser>
        <c:ser>
          <c:idx val="5"/>
          <c:order val="5"/>
          <c:tx>
            <c:strRef>
              <c:f>'Figure 16'!$C$16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16'!$D$16:$E$16</c:f>
              <c:numCache>
                <c:formatCode>0.0</c:formatCode>
                <c:ptCount val="2"/>
                <c:pt idx="0">
                  <c:v>2.4491687045136175</c:v>
                </c:pt>
                <c:pt idx="1">
                  <c:v>3.9893386315498649</c:v>
                </c:pt>
              </c:numCache>
            </c:numRef>
          </c:val>
        </c:ser>
        <c:ser>
          <c:idx val="6"/>
          <c:order val="6"/>
          <c:tx>
            <c:strRef>
              <c:f>'Figure 16'!$C$17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16'!$D$10:$E$10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16'!$D$17:$E$17</c:f>
              <c:numCache>
                <c:formatCode>0.0</c:formatCode>
                <c:ptCount val="2"/>
                <c:pt idx="0">
                  <c:v>3.2992865947059045</c:v>
                </c:pt>
                <c:pt idx="1">
                  <c:v>4.6855073284108926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089792"/>
        <c:axId val="269116160"/>
      </c:barChart>
      <c:catAx>
        <c:axId val="269089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69116160"/>
        <c:crosses val="autoZero"/>
        <c:auto val="1"/>
        <c:lblAlgn val="ctr"/>
        <c:lblOffset val="100"/>
        <c:noMultiLvlLbl val="0"/>
      </c:catAx>
      <c:valAx>
        <c:axId val="269116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9089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5459317585302"/>
          <c:y val="0.29660308641975308"/>
          <c:w val="0.2894540682414698"/>
          <c:h val="0.36367669753086418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542924</xdr:colOff>
      <xdr:row>38</xdr:row>
      <xdr:rowOff>85724</xdr:rowOff>
    </xdr:from>
    <xdr:to>
      <xdr:col>14</xdr:col>
      <xdr:colOff>371474</xdr:colOff>
      <xdr:row>81</xdr:row>
      <xdr:rowOff>12524</xdr:rowOff>
    </xdr:to>
    <xdr:graphicFrame macro="">
      <xdr:nvGraphicFramePr>
        <xdr:cNvPr id="8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581025</xdr:colOff>
      <xdr:row>35</xdr:row>
      <xdr:rowOff>19050</xdr:rowOff>
    </xdr:from>
    <xdr:to>
      <xdr:col>11</xdr:col>
      <xdr:colOff>771525</xdr:colOff>
      <xdr:row>77</xdr:row>
      <xdr:rowOff>98250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609600</xdr:colOff>
      <xdr:row>33</xdr:row>
      <xdr:rowOff>57150</xdr:rowOff>
    </xdr:from>
    <xdr:to>
      <xdr:col>11</xdr:col>
      <xdr:colOff>800100</xdr:colOff>
      <xdr:row>75</xdr:row>
      <xdr:rowOff>136350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495299</xdr:colOff>
      <xdr:row>32</xdr:row>
      <xdr:rowOff>66674</xdr:rowOff>
    </xdr:from>
    <xdr:to>
      <xdr:col>15</xdr:col>
      <xdr:colOff>200024</xdr:colOff>
      <xdr:row>74</xdr:row>
      <xdr:rowOff>145874</xdr:rowOff>
    </xdr:to>
    <xdr:graphicFrame macro="">
      <xdr:nvGraphicFramePr>
        <xdr:cNvPr id="9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28</xdr:row>
      <xdr:rowOff>0</xdr:rowOff>
    </xdr:from>
    <xdr:to>
      <xdr:col>15</xdr:col>
      <xdr:colOff>323850</xdr:colOff>
      <xdr:row>70</xdr:row>
      <xdr:rowOff>79200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152400</xdr:colOff>
      <xdr:row>22</xdr:row>
      <xdr:rowOff>28575</xdr:rowOff>
    </xdr:from>
    <xdr:to>
      <xdr:col>15</xdr:col>
      <xdr:colOff>333375</xdr:colOff>
      <xdr:row>64</xdr:row>
      <xdr:rowOff>107775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66675</xdr:colOff>
      <xdr:row>32</xdr:row>
      <xdr:rowOff>123825</xdr:rowOff>
    </xdr:from>
    <xdr:to>
      <xdr:col>4</xdr:col>
      <xdr:colOff>1438275</xdr:colOff>
      <xdr:row>75</xdr:row>
      <xdr:rowOff>50625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38100</xdr:colOff>
      <xdr:row>32</xdr:row>
      <xdr:rowOff>133350</xdr:rowOff>
    </xdr:from>
    <xdr:to>
      <xdr:col>7</xdr:col>
      <xdr:colOff>1371600</xdr:colOff>
      <xdr:row>75</xdr:row>
      <xdr:rowOff>60150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542925</xdr:colOff>
      <xdr:row>32</xdr:row>
      <xdr:rowOff>19050</xdr:rowOff>
    </xdr:from>
    <xdr:to>
      <xdr:col>5</xdr:col>
      <xdr:colOff>142875</xdr:colOff>
      <xdr:row>74</xdr:row>
      <xdr:rowOff>98250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428625</xdr:colOff>
      <xdr:row>32</xdr:row>
      <xdr:rowOff>28575</xdr:rowOff>
    </xdr:from>
    <xdr:to>
      <xdr:col>8</xdr:col>
      <xdr:colOff>819150</xdr:colOff>
      <xdr:row>74</xdr:row>
      <xdr:rowOff>107775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</xdr:colOff>
      <xdr:row>52</xdr:row>
      <xdr:rowOff>85724</xdr:rowOff>
    </xdr:from>
    <xdr:to>
      <xdr:col>15</xdr:col>
      <xdr:colOff>400049</xdr:colOff>
      <xdr:row>95</xdr:row>
      <xdr:rowOff>12524</xdr:rowOff>
    </xdr:to>
    <xdr:graphicFrame macro="">
      <xdr:nvGraphicFramePr>
        <xdr:cNvPr id="174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43</xdr:row>
      <xdr:rowOff>0</xdr:rowOff>
    </xdr:from>
    <xdr:to>
      <xdr:col>7</xdr:col>
      <xdr:colOff>552450</xdr:colOff>
      <xdr:row>85</xdr:row>
      <xdr:rowOff>79200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43</xdr:row>
      <xdr:rowOff>0</xdr:rowOff>
    </xdr:from>
    <xdr:to>
      <xdr:col>14</xdr:col>
      <xdr:colOff>0</xdr:colOff>
      <xdr:row>85</xdr:row>
      <xdr:rowOff>79200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28</xdr:row>
      <xdr:rowOff>0</xdr:rowOff>
    </xdr:from>
    <xdr:to>
      <xdr:col>12</xdr:col>
      <xdr:colOff>171450</xdr:colOff>
      <xdr:row>70</xdr:row>
      <xdr:rowOff>79200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28</xdr:row>
      <xdr:rowOff>0</xdr:rowOff>
    </xdr:from>
    <xdr:to>
      <xdr:col>14</xdr:col>
      <xdr:colOff>47625</xdr:colOff>
      <xdr:row>70</xdr:row>
      <xdr:rowOff>79200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36</xdr:row>
      <xdr:rowOff>120825</xdr:rowOff>
    </xdr:from>
    <xdr:to>
      <xdr:col>10</xdr:col>
      <xdr:colOff>9525</xdr:colOff>
      <xdr:row>79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114299</xdr:colOff>
      <xdr:row>22</xdr:row>
      <xdr:rowOff>133349</xdr:rowOff>
    </xdr:from>
    <xdr:to>
      <xdr:col>14</xdr:col>
      <xdr:colOff>76199</xdr:colOff>
      <xdr:row>65</xdr:row>
      <xdr:rowOff>60149</xdr:rowOff>
    </xdr:to>
    <xdr:graphicFrame macro="">
      <xdr:nvGraphicFramePr>
        <xdr:cNvPr id="143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32</xdr:row>
      <xdr:rowOff>0</xdr:rowOff>
    </xdr:from>
    <xdr:to>
      <xdr:col>13</xdr:col>
      <xdr:colOff>533400</xdr:colOff>
      <xdr:row>74</xdr:row>
      <xdr:rowOff>79200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28</xdr:row>
      <xdr:rowOff>90487</xdr:rowOff>
    </xdr:from>
    <xdr:to>
      <xdr:col>13</xdr:col>
      <xdr:colOff>581025</xdr:colOff>
      <xdr:row>71</xdr:row>
      <xdr:rowOff>17287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F35"/>
  <sheetViews>
    <sheetView showGridLines="0" tabSelected="1" zoomScaleNormal="100" workbookViewId="0"/>
  </sheetViews>
  <sheetFormatPr defaultRowHeight="12" x14ac:dyDescent="0.2"/>
  <cols>
    <col min="1" max="2" width="9.28515625" style="23" customWidth="1"/>
    <col min="3" max="3" width="26.28515625" style="23" customWidth="1"/>
    <col min="4" max="5" width="12.42578125" style="23" customWidth="1"/>
    <col min="6" max="6" width="10" style="23" customWidth="1"/>
    <col min="7" max="7" width="9.140625" style="23"/>
    <col min="8" max="8" width="11" style="23" customWidth="1"/>
    <col min="9" max="16384" width="9.140625" style="23"/>
  </cols>
  <sheetData>
    <row r="1" spans="1:32" x14ac:dyDescent="0.2">
      <c r="A1" s="22"/>
      <c r="C1" s="92" t="s">
        <v>109</v>
      </c>
    </row>
    <row r="2" spans="1:32" s="25" customFormat="1" x14ac:dyDescent="0.2">
      <c r="A2" s="24"/>
      <c r="C2" s="92" t="s">
        <v>76</v>
      </c>
    </row>
    <row r="3" spans="1:32" s="25" customFormat="1" x14ac:dyDescent="0.2">
      <c r="C3" s="25" t="s">
        <v>54</v>
      </c>
    </row>
    <row r="4" spans="1:32" s="25" customFormat="1" x14ac:dyDescent="0.2">
      <c r="C4" s="25" t="s">
        <v>53</v>
      </c>
    </row>
    <row r="5" spans="1:32" s="25" customFormat="1" x14ac:dyDescent="0.2"/>
    <row r="6" spans="1:32" s="25" customFormat="1" ht="15" x14ac:dyDescent="0.25">
      <c r="C6" s="59" t="s">
        <v>147</v>
      </c>
      <c r="D6" s="59"/>
      <c r="E6" s="59"/>
      <c r="F6" s="59"/>
      <c r="G6" s="59"/>
      <c r="H6" s="59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32" s="25" customFormat="1" ht="12" customHeight="1" x14ac:dyDescent="0.2">
      <c r="C7" s="60" t="s">
        <v>76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</row>
    <row r="10" spans="1:32" x14ac:dyDescent="0.2">
      <c r="D10" s="27" t="s">
        <v>6</v>
      </c>
      <c r="E10" s="27" t="s">
        <v>5</v>
      </c>
    </row>
    <row r="11" spans="1:32" ht="24" x14ac:dyDescent="0.2">
      <c r="B11" s="85"/>
      <c r="C11" s="85" t="s">
        <v>66</v>
      </c>
      <c r="D11" s="133">
        <v>1547.8058882400001</v>
      </c>
      <c r="E11" s="133">
        <v>2085.1055151</v>
      </c>
      <c r="F11" s="134">
        <f t="shared" ref="F11:F23" si="0">SUM(D11:E11)</f>
        <v>3632.9114033400001</v>
      </c>
      <c r="G11" s="30"/>
      <c r="H11" s="142"/>
    </row>
    <row r="12" spans="1:32" ht="11.25" customHeight="1" x14ac:dyDescent="0.2">
      <c r="C12" s="85" t="s">
        <v>107</v>
      </c>
      <c r="D12" s="133">
        <v>2056.65247589</v>
      </c>
      <c r="E12" s="133">
        <v>1515.70150158</v>
      </c>
      <c r="F12" s="134">
        <f t="shared" si="0"/>
        <v>3572.3539774700002</v>
      </c>
      <c r="G12" s="30"/>
      <c r="H12" s="30"/>
    </row>
    <row r="13" spans="1:32" ht="12" customHeight="1" x14ac:dyDescent="0.2">
      <c r="C13" s="28" t="s">
        <v>110</v>
      </c>
      <c r="D13" s="133">
        <v>1789.15417075</v>
      </c>
      <c r="E13" s="133">
        <v>1729.2067747409999</v>
      </c>
      <c r="F13" s="134">
        <f t="shared" si="0"/>
        <v>3518.3609454910002</v>
      </c>
      <c r="G13" s="29"/>
    </row>
    <row r="14" spans="1:32" ht="12" customHeight="1" x14ac:dyDescent="0.2">
      <c r="B14" s="140"/>
      <c r="C14" s="85" t="s">
        <v>2</v>
      </c>
      <c r="D14" s="133">
        <v>563.20280126</v>
      </c>
      <c r="E14" s="133">
        <v>563.82913113999996</v>
      </c>
      <c r="F14" s="134">
        <f t="shared" si="0"/>
        <v>1127.0319324</v>
      </c>
      <c r="G14" s="30"/>
      <c r="H14" s="30"/>
    </row>
    <row r="15" spans="1:32" ht="24" customHeight="1" x14ac:dyDescent="0.2">
      <c r="B15" s="140"/>
      <c r="C15" s="85" t="s">
        <v>67</v>
      </c>
      <c r="D15" s="133">
        <v>474.89611176</v>
      </c>
      <c r="E15" s="133">
        <v>393.45262100000002</v>
      </c>
      <c r="F15" s="134">
        <f t="shared" si="0"/>
        <v>868.34873276000008</v>
      </c>
      <c r="G15" s="30"/>
      <c r="H15" s="30"/>
    </row>
    <row r="16" spans="1:32" ht="12" customHeight="1" x14ac:dyDescent="0.2">
      <c r="A16" s="31"/>
      <c r="B16" s="140"/>
      <c r="C16" s="85" t="s">
        <v>4</v>
      </c>
      <c r="D16" s="133">
        <v>398.28632447000001</v>
      </c>
      <c r="E16" s="133">
        <v>377.78451914999999</v>
      </c>
      <c r="F16" s="134">
        <f t="shared" si="0"/>
        <v>776.07084362000001</v>
      </c>
      <c r="G16" s="30"/>
      <c r="H16" s="30"/>
    </row>
    <row r="17" spans="1:8" ht="12" customHeight="1" x14ac:dyDescent="0.2">
      <c r="B17" s="140"/>
      <c r="C17" s="85" t="s">
        <v>61</v>
      </c>
      <c r="D17" s="133">
        <v>343.03817666000003</v>
      </c>
      <c r="E17" s="133">
        <v>356.22552591000004</v>
      </c>
      <c r="F17" s="134">
        <f t="shared" si="0"/>
        <v>699.26370257000008</v>
      </c>
      <c r="G17" s="30"/>
      <c r="H17" s="142"/>
    </row>
    <row r="18" spans="1:8" ht="12" customHeight="1" x14ac:dyDescent="0.2">
      <c r="A18" s="32"/>
      <c r="B18" s="140"/>
      <c r="C18" s="85" t="s">
        <v>43</v>
      </c>
      <c r="D18" s="133">
        <v>238.28842180999999</v>
      </c>
      <c r="E18" s="133">
        <v>352.18092023000003</v>
      </c>
      <c r="F18" s="134">
        <f t="shared" si="0"/>
        <v>590.46934204000002</v>
      </c>
      <c r="G18" s="30"/>
      <c r="H18" s="30"/>
    </row>
    <row r="19" spans="1:8" ht="12" customHeight="1" x14ac:dyDescent="0.2">
      <c r="A19" s="32"/>
      <c r="B19" s="140"/>
      <c r="C19" s="85" t="s">
        <v>60</v>
      </c>
      <c r="D19" s="133">
        <v>312.4272411</v>
      </c>
      <c r="E19" s="133">
        <v>267.45794411999998</v>
      </c>
      <c r="F19" s="134">
        <f t="shared" si="0"/>
        <v>579.88518522000004</v>
      </c>
      <c r="G19" s="30"/>
      <c r="H19" s="30"/>
    </row>
    <row r="20" spans="1:8" ht="24" x14ac:dyDescent="0.2">
      <c r="B20" s="140"/>
      <c r="C20" s="85" t="s">
        <v>101</v>
      </c>
      <c r="D20" s="133">
        <v>261.445874081</v>
      </c>
      <c r="E20" s="133">
        <v>227.954319828</v>
      </c>
      <c r="F20" s="134">
        <f t="shared" si="0"/>
        <v>489.400193909</v>
      </c>
      <c r="G20" s="30"/>
      <c r="H20" s="143"/>
    </row>
    <row r="21" spans="1:8" ht="12" customHeight="1" x14ac:dyDescent="0.2">
      <c r="A21" s="31"/>
      <c r="B21" s="140"/>
      <c r="C21" s="85" t="s">
        <v>55</v>
      </c>
      <c r="D21" s="133">
        <v>309.96633799</v>
      </c>
      <c r="E21" s="133">
        <v>164.74264534</v>
      </c>
      <c r="F21" s="132">
        <f t="shared" si="0"/>
        <v>474.70898333000002</v>
      </c>
      <c r="G21" s="30"/>
      <c r="H21" s="143"/>
    </row>
    <row r="22" spans="1:8" x14ac:dyDescent="0.2">
      <c r="A22" s="31"/>
      <c r="B22" s="140"/>
      <c r="C22" s="85" t="s">
        <v>44</v>
      </c>
      <c r="D22" s="133">
        <v>172.26398017</v>
      </c>
      <c r="E22" s="133">
        <v>154.52565300000001</v>
      </c>
      <c r="F22" s="132">
        <f t="shared" si="0"/>
        <v>326.78963317</v>
      </c>
      <c r="G22" s="30"/>
      <c r="H22" s="2"/>
    </row>
    <row r="23" spans="1:8" ht="12" customHeight="1" x14ac:dyDescent="0.2">
      <c r="B23" s="139"/>
      <c r="C23" s="23" t="s">
        <v>0</v>
      </c>
      <c r="D23" s="133">
        <v>94.457012169999999</v>
      </c>
      <c r="E23" s="133">
        <v>69.574779629999995</v>
      </c>
      <c r="F23" s="132">
        <f t="shared" si="0"/>
        <v>164.03179180000001</v>
      </c>
      <c r="G23" s="30"/>
      <c r="H23" s="30"/>
    </row>
    <row r="24" spans="1:8" ht="12" customHeight="1" x14ac:dyDescent="0.2">
      <c r="F24" s="30"/>
      <c r="G24" s="30"/>
      <c r="H24" s="30"/>
    </row>
    <row r="25" spans="1:8" s="141" customFormat="1" ht="12" customHeight="1" x14ac:dyDescent="0.2">
      <c r="C25" s="141" t="s">
        <v>148</v>
      </c>
      <c r="F25" s="144"/>
      <c r="G25" s="144"/>
      <c r="H25" s="144"/>
    </row>
    <row r="26" spans="1:8" ht="12" customHeight="1" x14ac:dyDescent="0.2">
      <c r="A26" s="24"/>
      <c r="B26" s="141"/>
      <c r="C26" s="141" t="s">
        <v>108</v>
      </c>
      <c r="H26" s="142"/>
    </row>
    <row r="27" spans="1:8" ht="12" customHeight="1" x14ac:dyDescent="0.2">
      <c r="A27" s="24"/>
      <c r="C27" s="145" t="s">
        <v>111</v>
      </c>
    </row>
    <row r="28" spans="1:8" ht="12" customHeight="1" x14ac:dyDescent="0.2">
      <c r="C28" s="23" t="s">
        <v>102</v>
      </c>
    </row>
    <row r="29" spans="1:8" ht="12" customHeight="1" x14ac:dyDescent="0.2">
      <c r="C29" s="44" t="s">
        <v>74</v>
      </c>
    </row>
    <row r="30" spans="1:8" ht="12" customHeight="1" x14ac:dyDescent="0.2"/>
    <row r="31" spans="1:8" ht="12" customHeight="1" x14ac:dyDescent="0.2">
      <c r="G31" s="24"/>
    </row>
    <row r="32" spans="1:8" ht="12" customHeight="1" x14ac:dyDescent="0.2"/>
    <row r="33" spans="1:1" x14ac:dyDescent="0.2">
      <c r="A33" s="25" t="s">
        <v>62</v>
      </c>
    </row>
    <row r="34" spans="1:1" x14ac:dyDescent="0.2">
      <c r="A34" s="35" t="s">
        <v>80</v>
      </c>
    </row>
    <row r="35" spans="1:1" x14ac:dyDescent="0.2">
      <c r="A35" s="23" t="s">
        <v>65</v>
      </c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45"/>
  <sheetViews>
    <sheetView showGridLines="0" workbookViewId="0"/>
  </sheetViews>
  <sheetFormatPr defaultRowHeight="12" x14ac:dyDescent="0.2"/>
  <cols>
    <col min="1" max="2" width="9.28515625" style="23" customWidth="1"/>
    <col min="3" max="3" width="19.85546875" style="23" customWidth="1"/>
    <col min="4" max="12" width="13.85546875" style="23" customWidth="1"/>
    <col min="13" max="15" width="9.85546875" style="23" customWidth="1"/>
    <col min="16" max="16384" width="9.140625" style="23"/>
  </cols>
  <sheetData>
    <row r="1" spans="1:42" x14ac:dyDescent="0.2">
      <c r="A1" s="22"/>
      <c r="C1" s="92" t="s">
        <v>127</v>
      </c>
      <c r="F1" s="4"/>
    </row>
    <row r="2" spans="1:42" s="25" customFormat="1" x14ac:dyDescent="0.2">
      <c r="A2" s="24"/>
      <c r="C2" s="92" t="s">
        <v>46</v>
      </c>
      <c r="F2" s="4"/>
    </row>
    <row r="3" spans="1:42" s="25" customFormat="1" x14ac:dyDescent="0.2">
      <c r="C3" s="25" t="s">
        <v>54</v>
      </c>
      <c r="F3" s="4"/>
    </row>
    <row r="4" spans="1:42" s="25" customFormat="1" x14ac:dyDescent="0.2">
      <c r="C4" s="25" t="s">
        <v>53</v>
      </c>
      <c r="J4" s="22"/>
      <c r="K4" s="22"/>
    </row>
    <row r="5" spans="1:42" s="25" customFormat="1" x14ac:dyDescent="0.2"/>
    <row r="6" spans="1:42" s="15" customFormat="1" ht="15" x14ac:dyDescent="0.25">
      <c r="C6" s="59" t="s">
        <v>149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1:42" s="25" customFormat="1" x14ac:dyDescent="0.2">
      <c r="C7" s="60" t="s">
        <v>46</v>
      </c>
      <c r="D7" s="60"/>
      <c r="E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</row>
    <row r="8" spans="1:42" s="25" customFormat="1" x14ac:dyDescent="0.2"/>
    <row r="9" spans="1:42" s="25" customFormat="1" x14ac:dyDescent="0.2">
      <c r="D9" s="146"/>
      <c r="E9" s="146"/>
    </row>
    <row r="10" spans="1:42" s="33" customFormat="1" ht="12" customHeight="1" x14ac:dyDescent="0.2">
      <c r="C10" s="13"/>
      <c r="D10" s="138">
        <v>2005</v>
      </c>
      <c r="E10" s="138">
        <v>2015</v>
      </c>
      <c r="F10" s="23"/>
      <c r="G10" s="25"/>
      <c r="H10" s="25"/>
      <c r="I10" s="25"/>
      <c r="J10" s="25"/>
      <c r="K10" s="25"/>
      <c r="L10" s="25"/>
      <c r="O10" s="25"/>
    </row>
    <row r="11" spans="1:42" s="33" customFormat="1" ht="12" customHeight="1" x14ac:dyDescent="0.2">
      <c r="B11" s="148"/>
      <c r="C11" s="33" t="s">
        <v>97</v>
      </c>
      <c r="D11" s="136">
        <v>88.535433532896988</v>
      </c>
      <c r="E11" s="136">
        <v>103.46675694802197</v>
      </c>
      <c r="F11" s="23"/>
      <c r="G11" s="25"/>
      <c r="H11" s="25"/>
      <c r="I11" s="25"/>
      <c r="J11" s="25"/>
      <c r="K11" s="25"/>
      <c r="L11" s="25"/>
      <c r="O11" s="25"/>
    </row>
    <row r="12" spans="1:42" s="168" customFormat="1" ht="12" customHeight="1" x14ac:dyDescent="0.2">
      <c r="B12" s="148"/>
      <c r="D12" s="136"/>
      <c r="E12" s="136"/>
      <c r="F12" s="199"/>
      <c r="G12" s="139"/>
      <c r="H12" s="139"/>
      <c r="I12" s="139"/>
      <c r="J12" s="139"/>
      <c r="K12" s="139"/>
      <c r="L12" s="139"/>
      <c r="O12" s="139"/>
    </row>
    <row r="13" spans="1:42" s="33" customFormat="1" ht="12" customHeight="1" x14ac:dyDescent="0.2">
      <c r="B13" s="148"/>
      <c r="C13" s="33" t="s">
        <v>55</v>
      </c>
      <c r="D13" s="136">
        <v>244.61388837530751</v>
      </c>
      <c r="E13" s="136">
        <v>188.1518518476401</v>
      </c>
      <c r="F13" s="139"/>
      <c r="G13" s="25"/>
      <c r="H13" s="25"/>
      <c r="I13" s="25"/>
      <c r="J13" s="25"/>
      <c r="K13" s="25"/>
      <c r="L13" s="25"/>
      <c r="O13" s="25"/>
    </row>
    <row r="14" spans="1:42" s="33" customFormat="1" ht="12" customHeight="1" x14ac:dyDescent="0.2">
      <c r="B14" s="148"/>
      <c r="C14" s="33" t="s">
        <v>0</v>
      </c>
      <c r="D14" s="136">
        <v>186.99321886288666</v>
      </c>
      <c r="E14" s="136">
        <v>135.76329335475324</v>
      </c>
      <c r="F14" s="199"/>
      <c r="G14" s="25"/>
      <c r="H14" s="25"/>
      <c r="I14" s="25"/>
      <c r="J14" s="25"/>
      <c r="K14" s="25"/>
      <c r="L14" s="25"/>
      <c r="O14" s="25"/>
    </row>
    <row r="15" spans="1:42" s="33" customFormat="1" ht="12" customHeight="1" x14ac:dyDescent="0.2">
      <c r="A15" s="31"/>
      <c r="B15" s="148"/>
      <c r="C15" s="33" t="s">
        <v>99</v>
      </c>
      <c r="D15" s="136">
        <v>115.45574984716329</v>
      </c>
      <c r="E15" s="136">
        <v>135.6898092233927</v>
      </c>
      <c r="F15" s="25"/>
      <c r="G15" s="25"/>
      <c r="H15" s="25"/>
      <c r="I15" s="25"/>
      <c r="J15" s="25"/>
      <c r="K15" s="25"/>
      <c r="L15" s="25"/>
      <c r="O15" s="25"/>
    </row>
    <row r="16" spans="1:42" s="33" customFormat="1" ht="12" customHeight="1" x14ac:dyDescent="0.2">
      <c r="B16" s="148"/>
      <c r="C16" s="2" t="s">
        <v>122</v>
      </c>
      <c r="D16" s="136">
        <v>108.87420608236424</v>
      </c>
      <c r="E16" s="136">
        <v>120.69969455356609</v>
      </c>
      <c r="F16" s="25"/>
      <c r="G16" s="25"/>
      <c r="H16" s="25"/>
      <c r="I16" s="25"/>
      <c r="J16" s="25"/>
      <c r="K16" s="25"/>
      <c r="L16" s="25"/>
      <c r="O16" s="25"/>
    </row>
    <row r="17" spans="1:16" s="33" customFormat="1" ht="12" customHeight="1" x14ac:dyDescent="0.2">
      <c r="B17" s="148"/>
      <c r="C17" s="33" t="s">
        <v>60</v>
      </c>
      <c r="D17" s="136">
        <v>114.79727502722072</v>
      </c>
      <c r="E17" s="136">
        <v>116.81359554600618</v>
      </c>
      <c r="F17" s="25"/>
      <c r="G17" s="25"/>
      <c r="H17" s="25"/>
      <c r="I17" s="25"/>
      <c r="J17" s="25"/>
      <c r="K17" s="25"/>
      <c r="L17" s="25"/>
      <c r="O17" s="25"/>
      <c r="P17" s="14"/>
    </row>
    <row r="18" spans="1:16" s="33" customFormat="1" ht="12" customHeight="1" x14ac:dyDescent="0.2">
      <c r="A18" s="31"/>
      <c r="B18" s="148"/>
      <c r="C18" s="33" t="s">
        <v>166</v>
      </c>
      <c r="D18" s="136">
        <v>103.46265364816753</v>
      </c>
      <c r="E18" s="136">
        <v>114.69222179174785</v>
      </c>
      <c r="F18" s="25"/>
      <c r="G18" s="25"/>
      <c r="H18" s="25"/>
      <c r="I18" s="25"/>
      <c r="J18" s="25"/>
      <c r="K18" s="25"/>
      <c r="L18" s="25"/>
      <c r="O18" s="25"/>
      <c r="P18" s="14"/>
    </row>
    <row r="19" spans="1:16" s="33" customFormat="1" ht="12" customHeight="1" x14ac:dyDescent="0.2">
      <c r="B19" s="148"/>
      <c r="C19" s="33" t="s">
        <v>44</v>
      </c>
      <c r="D19" s="136">
        <v>161.04359250097528</v>
      </c>
      <c r="E19" s="136">
        <v>111.47921191441267</v>
      </c>
      <c r="F19" s="25"/>
      <c r="G19" s="25"/>
      <c r="H19" s="25"/>
      <c r="I19" s="25"/>
      <c r="J19" s="25"/>
      <c r="K19" s="25"/>
      <c r="L19" s="25"/>
      <c r="O19" s="25"/>
    </row>
    <row r="20" spans="1:16" s="33" customFormat="1" ht="12" customHeight="1" x14ac:dyDescent="0.2">
      <c r="A20" s="31"/>
      <c r="B20" s="148"/>
      <c r="C20" s="33" t="s">
        <v>4</v>
      </c>
      <c r="D20" s="136">
        <v>121.96952460540294</v>
      </c>
      <c r="E20" s="136">
        <v>105.42685162592906</v>
      </c>
      <c r="F20" s="25"/>
      <c r="G20" s="25"/>
      <c r="H20" s="25"/>
      <c r="I20" s="25"/>
      <c r="J20" s="25"/>
      <c r="K20" s="25"/>
      <c r="L20" s="25"/>
      <c r="O20" s="25"/>
    </row>
    <row r="21" spans="1:16" s="33" customFormat="1" ht="12" customHeight="1" x14ac:dyDescent="0.2">
      <c r="A21" s="31"/>
      <c r="B21" s="148"/>
      <c r="C21" s="33" t="s">
        <v>2</v>
      </c>
      <c r="D21" s="136">
        <v>115.32848036480561</v>
      </c>
      <c r="E21" s="136">
        <v>99.888914948623949</v>
      </c>
      <c r="F21" s="25"/>
      <c r="G21" s="25"/>
      <c r="H21" s="25"/>
      <c r="I21" s="25"/>
      <c r="J21" s="25"/>
      <c r="K21" s="25"/>
      <c r="L21" s="25"/>
      <c r="O21" s="25"/>
    </row>
    <row r="22" spans="1:16" s="33" customFormat="1" ht="12" customHeight="1" x14ac:dyDescent="0.2">
      <c r="A22" s="31"/>
      <c r="B22" s="148"/>
      <c r="C22" s="33" t="s">
        <v>61</v>
      </c>
      <c r="D22" s="136">
        <v>96.568519973431663</v>
      </c>
      <c r="E22" s="136">
        <v>96.29803360769499</v>
      </c>
      <c r="F22" s="25"/>
      <c r="G22" s="25"/>
      <c r="H22" s="25"/>
      <c r="I22" s="25"/>
      <c r="J22" s="25"/>
      <c r="K22" s="25"/>
      <c r="L22" s="25"/>
      <c r="O22" s="25"/>
    </row>
    <row r="23" spans="1:16" s="33" customFormat="1" ht="24" x14ac:dyDescent="0.2">
      <c r="B23" s="147"/>
      <c r="C23" s="2" t="s">
        <v>66</v>
      </c>
      <c r="D23" s="136">
        <v>57.998560957363111</v>
      </c>
      <c r="E23" s="136">
        <v>74.23153778219077</v>
      </c>
      <c r="F23" s="25"/>
      <c r="G23" s="25"/>
      <c r="H23" s="25"/>
      <c r="I23" s="25"/>
      <c r="J23" s="25"/>
      <c r="K23" s="25"/>
      <c r="L23" s="25"/>
      <c r="O23" s="25"/>
    </row>
    <row r="24" spans="1:16" s="33" customFormat="1" x14ac:dyDescent="0.2">
      <c r="B24" s="147"/>
      <c r="C24" s="168" t="s">
        <v>43</v>
      </c>
      <c r="D24" s="136">
        <v>71.241977424105755</v>
      </c>
      <c r="E24" s="136">
        <v>67.660798221090502</v>
      </c>
      <c r="F24" s="25"/>
      <c r="G24" s="25"/>
      <c r="H24" s="25"/>
      <c r="I24" s="25"/>
      <c r="J24" s="25"/>
      <c r="K24" s="25"/>
      <c r="L24" s="25"/>
      <c r="O24" s="25"/>
    </row>
    <row r="25" spans="1:16" x14ac:dyDescent="0.2">
      <c r="C25" s="33"/>
      <c r="D25" s="38"/>
      <c r="E25" s="38"/>
      <c r="F25" s="25"/>
      <c r="G25" s="25"/>
      <c r="H25" s="25"/>
      <c r="I25" s="25"/>
      <c r="J25" s="25"/>
      <c r="K25" s="25"/>
      <c r="L25" s="25"/>
      <c r="M25" s="33"/>
      <c r="N25" s="33"/>
      <c r="O25" s="33"/>
    </row>
    <row r="26" spans="1:16" ht="12" customHeight="1" x14ac:dyDescent="0.2">
      <c r="C26" s="33" t="s">
        <v>98</v>
      </c>
      <c r="D26" s="38"/>
      <c r="E26" s="38"/>
      <c r="F26" s="25"/>
      <c r="G26" s="25"/>
      <c r="H26" s="25"/>
      <c r="I26" s="25"/>
      <c r="J26" s="25"/>
      <c r="K26" s="25"/>
      <c r="L26" s="25"/>
      <c r="M26" s="33"/>
      <c r="N26" s="33"/>
      <c r="O26" s="33"/>
    </row>
    <row r="27" spans="1:16" ht="12" customHeight="1" x14ac:dyDescent="0.2">
      <c r="C27" s="23" t="s">
        <v>100</v>
      </c>
      <c r="D27" s="38"/>
      <c r="E27" s="38"/>
      <c r="F27" s="38"/>
      <c r="G27" s="38"/>
      <c r="H27" s="38"/>
      <c r="I27" s="38"/>
      <c r="J27" s="38"/>
      <c r="K27" s="38"/>
      <c r="L27" s="38"/>
      <c r="M27" s="33"/>
      <c r="N27" s="33"/>
      <c r="O27" s="33"/>
    </row>
    <row r="28" spans="1:16" ht="12" customHeight="1" x14ac:dyDescent="0.2">
      <c r="C28" s="23" t="s">
        <v>102</v>
      </c>
      <c r="D28" s="38"/>
      <c r="E28" s="38"/>
      <c r="F28" s="38"/>
      <c r="G28" s="38"/>
      <c r="H28" s="38"/>
      <c r="I28" s="38"/>
      <c r="J28" s="38"/>
      <c r="K28" s="38"/>
      <c r="L28" s="38"/>
      <c r="M28" s="33"/>
      <c r="N28" s="33"/>
      <c r="O28" s="33"/>
    </row>
    <row r="29" spans="1:16" ht="12" customHeight="1" x14ac:dyDescent="0.2">
      <c r="C29" s="44" t="s">
        <v>74</v>
      </c>
      <c r="D29" s="38"/>
      <c r="E29" s="38"/>
      <c r="F29" s="38"/>
      <c r="G29" s="38"/>
      <c r="H29" s="38"/>
      <c r="I29" s="38"/>
      <c r="J29" s="38"/>
      <c r="K29" s="38"/>
      <c r="L29" s="38"/>
    </row>
    <row r="30" spans="1:16" ht="12" customHeight="1" x14ac:dyDescent="0.2"/>
    <row r="31" spans="1:16" x14ac:dyDescent="0.2">
      <c r="A31" s="25" t="s">
        <v>62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3"/>
      <c r="N31" s="33"/>
      <c r="O31" s="33"/>
    </row>
    <row r="32" spans="1:16" x14ac:dyDescent="0.2">
      <c r="A32" s="35" t="s">
        <v>81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3"/>
      <c r="N32" s="33"/>
      <c r="O32" s="33"/>
    </row>
    <row r="33" spans="1:15" x14ac:dyDescent="0.2">
      <c r="A33" s="23" t="s">
        <v>68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33"/>
      <c r="O33" s="33"/>
    </row>
    <row r="34" spans="1:15" x14ac:dyDescent="0.2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3"/>
      <c r="N34" s="33"/>
      <c r="O34" s="33"/>
    </row>
    <row r="35" spans="1:15" x14ac:dyDescent="0.2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3"/>
      <c r="N35" s="33"/>
      <c r="O35" s="33"/>
    </row>
    <row r="36" spans="1:15" x14ac:dyDescent="0.2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3"/>
      <c r="N36" s="33"/>
      <c r="O36" s="33"/>
    </row>
    <row r="37" spans="1:15" x14ac:dyDescent="0.2">
      <c r="C37" s="39"/>
      <c r="D37" s="38"/>
      <c r="E37" s="38"/>
      <c r="F37" s="38"/>
      <c r="G37" s="38"/>
      <c r="H37" s="38"/>
      <c r="I37" s="38"/>
      <c r="J37" s="38"/>
      <c r="K37" s="38"/>
      <c r="L37" s="38"/>
      <c r="M37" s="33"/>
      <c r="N37" s="33"/>
      <c r="O37" s="33"/>
    </row>
    <row r="38" spans="1:15" x14ac:dyDescent="0.2">
      <c r="C38" s="39"/>
      <c r="D38" s="38"/>
      <c r="E38" s="38"/>
      <c r="F38" s="38"/>
      <c r="G38" s="38"/>
      <c r="H38" s="38"/>
      <c r="I38" s="38"/>
      <c r="J38" s="38"/>
      <c r="K38" s="38"/>
      <c r="L38" s="38"/>
      <c r="M38" s="33"/>
      <c r="N38" s="33"/>
      <c r="O38" s="33"/>
    </row>
    <row r="39" spans="1:15" x14ac:dyDescent="0.2">
      <c r="C39" s="39"/>
      <c r="D39" s="38"/>
      <c r="E39" s="38"/>
      <c r="F39" s="38"/>
      <c r="G39" s="38"/>
      <c r="H39" s="38"/>
      <c r="I39" s="38"/>
      <c r="J39" s="38"/>
      <c r="K39" s="38"/>
      <c r="L39" s="38"/>
      <c r="M39" s="33"/>
      <c r="N39" s="33"/>
      <c r="O39" s="33"/>
    </row>
    <row r="40" spans="1:15" x14ac:dyDescent="0.2">
      <c r="C40" s="39"/>
      <c r="D40" s="38"/>
      <c r="E40" s="38"/>
      <c r="F40" s="38"/>
      <c r="G40" s="38"/>
      <c r="H40" s="38"/>
      <c r="I40" s="38"/>
      <c r="J40" s="38"/>
      <c r="K40" s="38"/>
      <c r="L40" s="38"/>
      <c r="M40" s="33"/>
      <c r="N40" s="33"/>
      <c r="O40" s="33"/>
    </row>
    <row r="41" spans="1:15" x14ac:dyDescent="0.2">
      <c r="C41" s="39"/>
      <c r="D41" s="38"/>
      <c r="E41" s="38"/>
      <c r="F41" s="38"/>
      <c r="G41" s="38"/>
      <c r="H41" s="38"/>
      <c r="I41" s="38"/>
      <c r="J41" s="38"/>
      <c r="K41" s="38"/>
      <c r="L41" s="38"/>
      <c r="M41" s="33"/>
      <c r="N41" s="33"/>
      <c r="O41" s="33"/>
    </row>
    <row r="42" spans="1:15" x14ac:dyDescent="0.2">
      <c r="C42" s="39"/>
      <c r="D42" s="38"/>
      <c r="E42" s="38"/>
      <c r="F42" s="38"/>
      <c r="G42" s="38"/>
      <c r="H42" s="38"/>
      <c r="I42" s="38"/>
      <c r="J42" s="38"/>
      <c r="K42" s="38"/>
      <c r="L42" s="38"/>
      <c r="M42" s="33"/>
      <c r="N42" s="33"/>
      <c r="O42" s="33"/>
    </row>
    <row r="43" spans="1:15" x14ac:dyDescent="0.2">
      <c r="C43" s="39"/>
      <c r="D43" s="38"/>
      <c r="E43" s="38"/>
      <c r="F43" s="38"/>
      <c r="G43" s="38"/>
      <c r="H43" s="38"/>
      <c r="I43" s="38"/>
      <c r="J43" s="38"/>
      <c r="K43" s="38"/>
      <c r="L43" s="38"/>
      <c r="M43" s="33"/>
      <c r="N43" s="33"/>
      <c r="O43" s="33"/>
    </row>
    <row r="44" spans="1:15" x14ac:dyDescent="0.2">
      <c r="C44" s="39"/>
      <c r="D44" s="38"/>
      <c r="E44" s="38"/>
      <c r="F44" s="38"/>
      <c r="G44" s="38"/>
      <c r="H44" s="38"/>
      <c r="I44" s="38"/>
      <c r="J44" s="38"/>
      <c r="K44" s="38"/>
      <c r="L44" s="38"/>
      <c r="M44" s="33"/>
      <c r="N44" s="33"/>
      <c r="O44" s="33"/>
    </row>
    <row r="45" spans="1:15" x14ac:dyDescent="0.2">
      <c r="C45" s="39"/>
      <c r="D45" s="38"/>
      <c r="E45" s="38"/>
      <c r="F45" s="38"/>
      <c r="G45" s="38"/>
      <c r="H45" s="38"/>
      <c r="I45" s="38"/>
      <c r="J45" s="38"/>
      <c r="K45" s="38"/>
      <c r="L45" s="38"/>
      <c r="M45" s="33"/>
      <c r="N45" s="33"/>
      <c r="O45" s="33"/>
    </row>
  </sheetData>
  <sortState ref="C12:R23">
    <sortCondition descending="1" ref="E12:E23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45"/>
  <sheetViews>
    <sheetView showGridLines="0" workbookViewId="0"/>
  </sheetViews>
  <sheetFormatPr defaultRowHeight="12" x14ac:dyDescent="0.2"/>
  <cols>
    <col min="1" max="2" width="9.28515625" style="23" customWidth="1"/>
    <col min="3" max="3" width="19.85546875" style="23" customWidth="1"/>
    <col min="4" max="12" width="13.85546875" style="23" customWidth="1"/>
    <col min="13" max="15" width="9.85546875" style="23" customWidth="1"/>
    <col min="16" max="16384" width="9.140625" style="23"/>
  </cols>
  <sheetData>
    <row r="1" spans="1:42" x14ac:dyDescent="0.2">
      <c r="A1" s="22"/>
      <c r="C1" s="92" t="s">
        <v>128</v>
      </c>
      <c r="F1" s="4"/>
    </row>
    <row r="2" spans="1:42" s="25" customFormat="1" x14ac:dyDescent="0.2">
      <c r="A2" s="24"/>
      <c r="C2" s="92" t="s">
        <v>76</v>
      </c>
      <c r="F2" s="4"/>
    </row>
    <row r="3" spans="1:42" s="25" customFormat="1" x14ac:dyDescent="0.2">
      <c r="C3" s="25" t="s">
        <v>54</v>
      </c>
      <c r="F3" s="4"/>
    </row>
    <row r="4" spans="1:42" s="25" customFormat="1" x14ac:dyDescent="0.2">
      <c r="C4" s="25" t="s">
        <v>53</v>
      </c>
      <c r="J4" s="22"/>
      <c r="K4" s="22"/>
    </row>
    <row r="5" spans="1:42" s="25" customFormat="1" x14ac:dyDescent="0.2"/>
    <row r="6" spans="1:42" s="15" customFormat="1" ht="15" x14ac:dyDescent="0.25">
      <c r="C6" s="59" t="s">
        <v>150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1:42" s="25" customFormat="1" x14ac:dyDescent="0.2">
      <c r="C7" s="60" t="s">
        <v>76</v>
      </c>
      <c r="D7" s="60"/>
      <c r="E7" s="60"/>
      <c r="F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</row>
    <row r="8" spans="1:42" s="25" customFormat="1" x14ac:dyDescent="0.2"/>
    <row r="9" spans="1:42" s="25" customFormat="1" x14ac:dyDescent="0.2">
      <c r="D9" s="23"/>
      <c r="E9" s="23"/>
    </row>
    <row r="10" spans="1:42" s="33" customFormat="1" ht="12" customHeight="1" x14ac:dyDescent="0.2">
      <c r="C10" s="13"/>
      <c r="D10" s="125">
        <v>2005</v>
      </c>
      <c r="E10" s="125">
        <v>2015</v>
      </c>
      <c r="G10" s="25"/>
      <c r="H10" s="25"/>
      <c r="I10" s="25"/>
      <c r="J10" s="25"/>
      <c r="K10" s="25"/>
      <c r="L10" s="25"/>
      <c r="M10" s="36"/>
      <c r="N10" s="36"/>
      <c r="O10" s="25"/>
    </row>
    <row r="11" spans="1:42" s="33" customFormat="1" ht="12" customHeight="1" x14ac:dyDescent="0.2">
      <c r="C11" s="33" t="s">
        <v>97</v>
      </c>
      <c r="D11" s="136">
        <v>-135.62192682000006</v>
      </c>
      <c r="E11" s="136">
        <v>59.947396009000066</v>
      </c>
      <c r="G11" s="25"/>
      <c r="H11" s="25"/>
      <c r="I11" s="25"/>
      <c r="J11" s="25"/>
      <c r="K11" s="25"/>
      <c r="L11" s="25"/>
      <c r="M11" s="37"/>
      <c r="N11" s="37"/>
      <c r="O11" s="25"/>
    </row>
    <row r="12" spans="1:42" s="168" customFormat="1" ht="12" customHeight="1" x14ac:dyDescent="0.2">
      <c r="D12" s="136"/>
      <c r="E12" s="136"/>
      <c r="G12" s="139"/>
      <c r="H12" s="139"/>
      <c r="I12" s="139"/>
      <c r="J12" s="139"/>
      <c r="K12" s="139"/>
      <c r="L12" s="139"/>
      <c r="M12" s="37"/>
      <c r="N12" s="37"/>
      <c r="O12" s="139"/>
    </row>
    <row r="13" spans="1:42" s="33" customFormat="1" ht="12" customHeight="1" x14ac:dyDescent="0.2">
      <c r="C13" s="33" t="s">
        <v>99</v>
      </c>
      <c r="D13" s="136">
        <v>81.987499399999919</v>
      </c>
      <c r="E13" s="136">
        <v>540.95097431000022</v>
      </c>
      <c r="G13" s="25"/>
      <c r="H13" s="25"/>
      <c r="I13" s="25"/>
      <c r="J13" s="25"/>
      <c r="K13" s="25"/>
      <c r="L13" s="25"/>
      <c r="M13" s="37"/>
      <c r="N13" s="37"/>
      <c r="O13" s="25"/>
    </row>
    <row r="14" spans="1:42" s="33" customFormat="1" ht="12" customHeight="1" x14ac:dyDescent="0.2">
      <c r="C14" s="33" t="s">
        <v>55</v>
      </c>
      <c r="D14" s="136">
        <v>114.73707981999999</v>
      </c>
      <c r="E14" s="136">
        <v>145.22369265</v>
      </c>
      <c r="G14" s="25"/>
      <c r="H14" s="25"/>
      <c r="I14" s="25"/>
      <c r="J14" s="25"/>
      <c r="K14" s="25"/>
      <c r="L14" s="25"/>
      <c r="M14" s="37"/>
      <c r="N14" s="37"/>
      <c r="O14" s="25"/>
    </row>
    <row r="15" spans="1:42" s="33" customFormat="1" ht="12" customHeight="1" x14ac:dyDescent="0.2">
      <c r="A15" s="31"/>
      <c r="C15" s="2" t="s">
        <v>122</v>
      </c>
      <c r="D15" s="136">
        <v>18.634019770000009</v>
      </c>
      <c r="E15" s="136">
        <v>81.443490759999989</v>
      </c>
      <c r="G15" s="25"/>
      <c r="H15" s="25"/>
      <c r="I15" s="25"/>
      <c r="J15" s="25"/>
      <c r="K15" s="25"/>
      <c r="L15" s="25"/>
      <c r="M15" s="37"/>
      <c r="N15" s="37"/>
      <c r="O15" s="25"/>
    </row>
    <row r="16" spans="1:42" s="33" customFormat="1" ht="12" customHeight="1" x14ac:dyDescent="0.2">
      <c r="C16" s="33" t="s">
        <v>60</v>
      </c>
      <c r="D16" s="136">
        <v>23.793906439999997</v>
      </c>
      <c r="E16" s="136">
        <v>44.969296980000017</v>
      </c>
      <c r="G16" s="25"/>
      <c r="H16" s="25"/>
      <c r="I16" s="25"/>
      <c r="J16" s="25"/>
      <c r="K16" s="25"/>
      <c r="L16" s="25"/>
      <c r="M16" s="37"/>
      <c r="N16" s="37"/>
      <c r="O16" s="25"/>
    </row>
    <row r="17" spans="1:16" s="33" customFormat="1" ht="12" customHeight="1" x14ac:dyDescent="0.2">
      <c r="C17" s="33" t="s">
        <v>166</v>
      </c>
      <c r="D17" s="136">
        <v>3.5234900710000097</v>
      </c>
      <c r="E17" s="136">
        <v>33.49155425299999</v>
      </c>
      <c r="G17" s="25"/>
      <c r="H17" s="25"/>
      <c r="I17" s="25"/>
      <c r="J17" s="25"/>
      <c r="K17" s="25"/>
      <c r="L17" s="25"/>
      <c r="M17" s="37"/>
      <c r="N17" s="37"/>
      <c r="O17" s="25"/>
      <c r="P17" s="14"/>
    </row>
    <row r="18" spans="1:16" s="33" customFormat="1" ht="12" customHeight="1" x14ac:dyDescent="0.2">
      <c r="A18" s="31"/>
      <c r="C18" s="33" t="s">
        <v>0</v>
      </c>
      <c r="D18" s="136">
        <v>38.799914000000001</v>
      </c>
      <c r="E18" s="136">
        <v>24.882232540000008</v>
      </c>
      <c r="G18" s="25"/>
      <c r="H18" s="25"/>
      <c r="I18" s="25"/>
      <c r="J18" s="25"/>
      <c r="K18" s="25"/>
      <c r="L18" s="25"/>
      <c r="M18" s="37"/>
      <c r="N18" s="37"/>
      <c r="O18" s="25"/>
      <c r="P18" s="14"/>
    </row>
    <row r="19" spans="1:16" s="33" customFormat="1" ht="12" customHeight="1" x14ac:dyDescent="0.2">
      <c r="C19" s="33" t="s">
        <v>4</v>
      </c>
      <c r="D19" s="136">
        <v>55.527645690000028</v>
      </c>
      <c r="E19" s="136">
        <v>20.501805320000052</v>
      </c>
      <c r="G19" s="25"/>
      <c r="H19" s="25"/>
      <c r="I19" s="25"/>
      <c r="J19" s="25"/>
      <c r="K19" s="25"/>
      <c r="L19" s="25"/>
      <c r="M19" s="37"/>
      <c r="N19" s="37"/>
      <c r="O19" s="25"/>
    </row>
    <row r="20" spans="1:16" s="33" customFormat="1" ht="12" customHeight="1" x14ac:dyDescent="0.2">
      <c r="A20" s="31"/>
      <c r="C20" s="33" t="s">
        <v>44</v>
      </c>
      <c r="D20" s="136">
        <v>36.113104249999999</v>
      </c>
      <c r="E20" s="136">
        <v>17.738327169999987</v>
      </c>
      <c r="G20" s="25"/>
      <c r="H20" s="25"/>
      <c r="I20" s="25"/>
      <c r="J20" s="25"/>
      <c r="K20" s="25"/>
      <c r="L20" s="25"/>
      <c r="M20" s="37"/>
      <c r="N20" s="37"/>
      <c r="O20" s="25"/>
    </row>
    <row r="21" spans="1:16" s="33" customFormat="1" ht="12" customHeight="1" x14ac:dyDescent="0.2">
      <c r="A21" s="31"/>
      <c r="C21" s="33" t="s">
        <v>2</v>
      </c>
      <c r="D21" s="136">
        <v>63.559583629999999</v>
      </c>
      <c r="E21" s="136">
        <v>-0.62632987999999523</v>
      </c>
      <c r="G21" s="25"/>
      <c r="H21" s="25"/>
      <c r="I21" s="25"/>
      <c r="J21" s="25"/>
      <c r="K21" s="25"/>
      <c r="L21" s="25"/>
      <c r="M21" s="37"/>
      <c r="N21" s="37"/>
      <c r="O21" s="25"/>
    </row>
    <row r="22" spans="1:16" s="33" customFormat="1" ht="12" customHeight="1" x14ac:dyDescent="0.2">
      <c r="A22" s="31"/>
      <c r="C22" s="33" t="s">
        <v>61</v>
      </c>
      <c r="D22" s="136">
        <v>-6.1182171800000074</v>
      </c>
      <c r="E22" s="136">
        <v>-13.18734925</v>
      </c>
      <c r="G22" s="25"/>
      <c r="H22" s="25"/>
      <c r="I22" s="25"/>
      <c r="J22" s="25"/>
      <c r="K22" s="25"/>
      <c r="L22" s="25"/>
      <c r="M22" s="37"/>
      <c r="N22" s="37"/>
      <c r="O22" s="25"/>
    </row>
    <row r="23" spans="1:16" s="33" customFormat="1" x14ac:dyDescent="0.2">
      <c r="C23" s="168" t="s">
        <v>43</v>
      </c>
      <c r="D23" s="136">
        <v>-32.560911500000003</v>
      </c>
      <c r="E23" s="136">
        <v>-113.89249842000001</v>
      </c>
      <c r="G23" s="25"/>
      <c r="H23" s="25"/>
      <c r="I23" s="25"/>
      <c r="J23" s="25"/>
      <c r="K23" s="25"/>
      <c r="L23" s="25"/>
      <c r="M23" s="37"/>
      <c r="N23" s="37"/>
      <c r="O23" s="25"/>
    </row>
    <row r="24" spans="1:16" s="33" customFormat="1" ht="24" x14ac:dyDescent="0.2">
      <c r="C24" s="2" t="s">
        <v>66</v>
      </c>
      <c r="D24" s="136">
        <v>-584.8401768299999</v>
      </c>
      <c r="E24" s="136">
        <v>-537.29962685999988</v>
      </c>
      <c r="G24" s="25"/>
      <c r="H24" s="25"/>
      <c r="I24" s="25"/>
      <c r="J24" s="25"/>
      <c r="K24" s="25"/>
      <c r="L24" s="25"/>
      <c r="M24" s="37"/>
      <c r="N24" s="37"/>
      <c r="O24" s="25"/>
    </row>
    <row r="25" spans="1:16" x14ac:dyDescent="0.2">
      <c r="C25" s="33"/>
      <c r="D25" s="73"/>
      <c r="E25" s="73"/>
      <c r="F25" s="38"/>
      <c r="G25" s="25"/>
      <c r="H25" s="25"/>
      <c r="I25" s="25"/>
      <c r="J25" s="25"/>
      <c r="K25" s="25"/>
      <c r="L25" s="25"/>
      <c r="M25" s="33"/>
      <c r="N25" s="33"/>
      <c r="O25" s="33"/>
    </row>
    <row r="26" spans="1:16" ht="12" customHeight="1" x14ac:dyDescent="0.2">
      <c r="C26" s="33" t="s">
        <v>98</v>
      </c>
      <c r="D26" s="38"/>
      <c r="E26" s="38"/>
      <c r="F26" s="38"/>
      <c r="G26" s="25"/>
      <c r="H26" s="25"/>
      <c r="I26" s="25"/>
      <c r="J26" s="25"/>
      <c r="K26" s="25"/>
      <c r="L26" s="25"/>
      <c r="M26" s="33"/>
      <c r="N26" s="33"/>
      <c r="O26" s="33"/>
    </row>
    <row r="27" spans="1:16" ht="12" customHeight="1" x14ac:dyDescent="0.2">
      <c r="C27" s="23" t="s">
        <v>100</v>
      </c>
      <c r="D27" s="38"/>
      <c r="E27" s="38"/>
      <c r="F27" s="38"/>
      <c r="G27" s="25"/>
      <c r="H27" s="25"/>
      <c r="I27" s="25"/>
      <c r="J27" s="25"/>
      <c r="K27" s="25"/>
      <c r="L27" s="25"/>
      <c r="M27" s="33"/>
      <c r="N27" s="33"/>
      <c r="O27" s="33"/>
    </row>
    <row r="28" spans="1:16" ht="12" customHeight="1" x14ac:dyDescent="0.2">
      <c r="C28" s="23" t="s">
        <v>102</v>
      </c>
      <c r="D28" s="38"/>
      <c r="E28" s="38"/>
      <c r="F28" s="38"/>
      <c r="G28" s="25"/>
      <c r="H28" s="25"/>
      <c r="I28" s="25"/>
      <c r="J28" s="25"/>
      <c r="K28" s="25"/>
      <c r="L28" s="25"/>
      <c r="M28" s="33"/>
      <c r="N28" s="33"/>
      <c r="O28" s="33"/>
    </row>
    <row r="29" spans="1:16" ht="12" customHeight="1" x14ac:dyDescent="0.2">
      <c r="C29" s="44" t="s">
        <v>74</v>
      </c>
      <c r="D29" s="38"/>
      <c r="E29" s="38"/>
      <c r="F29" s="38"/>
      <c r="G29" s="25"/>
      <c r="H29" s="25"/>
      <c r="I29" s="25"/>
      <c r="J29" s="25"/>
      <c r="K29" s="25"/>
      <c r="L29" s="25"/>
    </row>
    <row r="30" spans="1:16" ht="12" customHeight="1" x14ac:dyDescent="0.2">
      <c r="G30" s="25"/>
      <c r="H30" s="25"/>
      <c r="I30" s="25"/>
      <c r="J30" s="25"/>
      <c r="K30" s="25"/>
      <c r="L30" s="25"/>
    </row>
    <row r="31" spans="1:16" x14ac:dyDescent="0.2">
      <c r="A31" s="25" t="s">
        <v>62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3"/>
      <c r="N31" s="33"/>
      <c r="O31" s="33"/>
    </row>
    <row r="32" spans="1:16" x14ac:dyDescent="0.2">
      <c r="A32" s="35" t="s">
        <v>81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3"/>
      <c r="N32" s="33"/>
      <c r="O32" s="33"/>
    </row>
    <row r="33" spans="1:15" x14ac:dyDescent="0.2">
      <c r="A33" s="23" t="s">
        <v>68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33"/>
      <c r="O33" s="33"/>
    </row>
    <row r="34" spans="1:15" x14ac:dyDescent="0.2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3"/>
      <c r="N34" s="33"/>
      <c r="O34" s="33"/>
    </row>
    <row r="35" spans="1:15" x14ac:dyDescent="0.2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3"/>
      <c r="N35" s="33"/>
      <c r="O35" s="33"/>
    </row>
    <row r="36" spans="1:15" x14ac:dyDescent="0.2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3"/>
      <c r="N36" s="33"/>
      <c r="O36" s="33"/>
    </row>
    <row r="37" spans="1:15" x14ac:dyDescent="0.2">
      <c r="C37" s="39"/>
      <c r="D37" s="38"/>
      <c r="E37" s="38"/>
      <c r="F37" s="38"/>
      <c r="G37" s="38"/>
      <c r="H37" s="38"/>
      <c r="I37" s="38"/>
      <c r="J37" s="38"/>
      <c r="K37" s="38"/>
      <c r="L37" s="38"/>
      <c r="M37" s="33"/>
      <c r="N37" s="33"/>
      <c r="O37" s="33"/>
    </row>
    <row r="38" spans="1:15" x14ac:dyDescent="0.2">
      <c r="C38" s="39"/>
      <c r="D38" s="38"/>
      <c r="E38" s="38"/>
      <c r="F38" s="38"/>
      <c r="G38" s="38"/>
      <c r="H38" s="38"/>
      <c r="I38" s="38"/>
      <c r="J38" s="38"/>
      <c r="K38" s="38"/>
      <c r="L38" s="38"/>
      <c r="M38" s="33"/>
      <c r="N38" s="33"/>
      <c r="O38" s="33"/>
    </row>
    <row r="39" spans="1:15" x14ac:dyDescent="0.2">
      <c r="C39" s="39"/>
      <c r="D39" s="38"/>
      <c r="E39" s="38"/>
      <c r="F39" s="38"/>
      <c r="G39" s="38"/>
      <c r="H39" s="38"/>
      <c r="I39" s="38"/>
      <c r="J39" s="38"/>
      <c r="K39" s="38"/>
      <c r="L39" s="38"/>
      <c r="M39" s="33"/>
      <c r="N39" s="33"/>
      <c r="O39" s="33"/>
    </row>
    <row r="40" spans="1:15" x14ac:dyDescent="0.2">
      <c r="C40" s="39"/>
      <c r="D40" s="38"/>
      <c r="E40" s="38"/>
      <c r="F40" s="38"/>
      <c r="G40" s="38"/>
      <c r="H40" s="38"/>
      <c r="I40" s="38"/>
      <c r="J40" s="38"/>
      <c r="K40" s="38"/>
      <c r="L40" s="38"/>
      <c r="M40" s="33"/>
      <c r="N40" s="33"/>
      <c r="O40" s="33"/>
    </row>
    <row r="41" spans="1:15" x14ac:dyDescent="0.2">
      <c r="C41" s="39"/>
      <c r="D41" s="38"/>
      <c r="E41" s="38"/>
      <c r="F41" s="38"/>
      <c r="G41" s="38"/>
      <c r="H41" s="38"/>
      <c r="I41" s="38"/>
      <c r="J41" s="38"/>
      <c r="K41" s="38"/>
      <c r="L41" s="38"/>
      <c r="M41" s="33"/>
      <c r="N41" s="33"/>
      <c r="O41" s="33"/>
    </row>
    <row r="42" spans="1:15" x14ac:dyDescent="0.2">
      <c r="C42" s="39"/>
      <c r="D42" s="38"/>
      <c r="E42" s="38"/>
      <c r="F42" s="38"/>
      <c r="G42" s="38"/>
      <c r="H42" s="38"/>
      <c r="I42" s="38"/>
      <c r="J42" s="38"/>
      <c r="K42" s="38"/>
      <c r="L42" s="38"/>
      <c r="M42" s="33"/>
      <c r="N42" s="33"/>
      <c r="O42" s="33"/>
    </row>
    <row r="43" spans="1:15" x14ac:dyDescent="0.2">
      <c r="C43" s="39"/>
      <c r="D43" s="38"/>
      <c r="E43" s="38"/>
      <c r="F43" s="38"/>
      <c r="G43" s="38"/>
      <c r="H43" s="38"/>
      <c r="I43" s="38"/>
      <c r="J43" s="38"/>
      <c r="K43" s="38"/>
      <c r="L43" s="38"/>
      <c r="M43" s="33"/>
      <c r="N43" s="33"/>
      <c r="O43" s="33"/>
    </row>
    <row r="44" spans="1:15" x14ac:dyDescent="0.2">
      <c r="C44" s="39"/>
      <c r="D44" s="38"/>
      <c r="E44" s="38"/>
      <c r="F44" s="38"/>
      <c r="G44" s="38"/>
      <c r="H44" s="38"/>
      <c r="I44" s="38"/>
      <c r="J44" s="38"/>
      <c r="K44" s="38"/>
      <c r="L44" s="38"/>
      <c r="M44" s="33"/>
      <c r="N44" s="33"/>
      <c r="O44" s="33"/>
    </row>
    <row r="45" spans="1:15" x14ac:dyDescent="0.2">
      <c r="C45" s="39"/>
      <c r="D45" s="38"/>
      <c r="E45" s="38"/>
      <c r="F45" s="38"/>
      <c r="G45" s="38"/>
      <c r="H45" s="38"/>
      <c r="I45" s="38"/>
      <c r="J45" s="38"/>
      <c r="K45" s="38"/>
      <c r="L45" s="38"/>
      <c r="M45" s="33"/>
      <c r="N45" s="33"/>
      <c r="O45" s="33"/>
    </row>
  </sheetData>
  <sortState ref="C13:R24">
    <sortCondition descending="1" ref="E13:E2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L86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28.28515625" style="23" customWidth="1"/>
    <col min="4" max="13" width="9.140625" style="23"/>
    <col min="14" max="14" width="9.140625" style="23" customWidth="1"/>
    <col min="15" max="16384" width="9.140625" style="23"/>
  </cols>
  <sheetData>
    <row r="1" spans="1:38" x14ac:dyDescent="0.2">
      <c r="C1" s="92" t="s">
        <v>129</v>
      </c>
    </row>
    <row r="2" spans="1:38" s="25" customFormat="1" x14ac:dyDescent="0.2">
      <c r="C2" s="92" t="s">
        <v>9</v>
      </c>
    </row>
    <row r="3" spans="1:38" s="25" customFormat="1" x14ac:dyDescent="0.2">
      <c r="C3" s="25" t="s">
        <v>54</v>
      </c>
    </row>
    <row r="4" spans="1:38" s="25" customFormat="1" x14ac:dyDescent="0.2">
      <c r="C4" s="25" t="s">
        <v>53</v>
      </c>
      <c r="H4" s="22"/>
      <c r="I4" s="22"/>
      <c r="J4" s="22"/>
      <c r="N4" s="22"/>
    </row>
    <row r="5" spans="1:38" s="25" customFormat="1" x14ac:dyDescent="0.2"/>
    <row r="6" spans="1:38" s="15" customFormat="1" ht="15" x14ac:dyDescent="0.25">
      <c r="C6" s="59" t="s">
        <v>169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8" s="25" customFormat="1" ht="11.25" customHeight="1" x14ac:dyDescent="0.2">
      <c r="C7" s="60" t="s">
        <v>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</row>
    <row r="10" spans="1:38" s="26" customFormat="1" ht="12" customHeight="1" x14ac:dyDescent="0.2">
      <c r="C10" s="23"/>
      <c r="D10" s="27" t="s">
        <v>9</v>
      </c>
      <c r="E10" s="34"/>
      <c r="F10" s="23"/>
      <c r="G10" s="21"/>
      <c r="H10" s="34"/>
      <c r="I10" s="34"/>
      <c r="J10" s="34"/>
      <c r="K10" s="34"/>
      <c r="L10" s="34"/>
      <c r="M10" s="34"/>
      <c r="N10" s="34"/>
    </row>
    <row r="11" spans="1:38" ht="12" customHeight="1" x14ac:dyDescent="0.2">
      <c r="C11" s="28" t="s">
        <v>107</v>
      </c>
      <c r="D11" s="149">
        <v>17.847826720789225</v>
      </c>
      <c r="E11" s="42"/>
      <c r="G11" s="30"/>
      <c r="I11" s="30"/>
      <c r="J11" s="30"/>
      <c r="K11" s="27"/>
      <c r="L11" s="27"/>
      <c r="M11" s="27"/>
      <c r="N11" s="27"/>
    </row>
    <row r="12" spans="1:38" ht="12" customHeight="1" x14ac:dyDescent="0.2">
      <c r="C12" s="23" t="s">
        <v>110</v>
      </c>
      <c r="D12" s="149">
        <v>15.526450866476505</v>
      </c>
      <c r="E12" s="41"/>
      <c r="G12" s="18"/>
    </row>
    <row r="13" spans="1:38" ht="12" customHeight="1" x14ac:dyDescent="0.2">
      <c r="C13" s="23" t="s">
        <v>3</v>
      </c>
      <c r="D13" s="149">
        <v>13.432007407459681</v>
      </c>
      <c r="E13" s="42"/>
      <c r="H13" s="30"/>
      <c r="I13" s="30"/>
      <c r="J13" s="30"/>
      <c r="K13" s="27"/>
      <c r="L13" s="27"/>
      <c r="M13" s="27"/>
      <c r="N13" s="27"/>
    </row>
    <row r="14" spans="1:38" ht="12" customHeight="1" x14ac:dyDescent="0.2">
      <c r="C14" s="23" t="s">
        <v>2</v>
      </c>
      <c r="D14" s="149">
        <v>4.8875277293513921</v>
      </c>
      <c r="E14" s="42"/>
      <c r="G14" s="30"/>
      <c r="H14" s="30"/>
      <c r="I14" s="30"/>
      <c r="J14" s="30"/>
      <c r="K14" s="27"/>
      <c r="L14" s="27"/>
      <c r="M14" s="27"/>
      <c r="N14" s="27"/>
    </row>
    <row r="15" spans="1:38" ht="12" customHeight="1" x14ac:dyDescent="0.2">
      <c r="C15" s="23" t="s">
        <v>59</v>
      </c>
      <c r="D15" s="149">
        <v>4.1211938392271019</v>
      </c>
      <c r="E15" s="42"/>
      <c r="G15" s="30"/>
      <c r="H15" s="30"/>
      <c r="I15" s="30"/>
      <c r="J15" s="30"/>
      <c r="K15" s="27"/>
      <c r="L15" s="27"/>
      <c r="M15" s="27"/>
      <c r="N15" s="27"/>
    </row>
    <row r="16" spans="1:38" ht="12" customHeight="1" x14ac:dyDescent="0.2">
      <c r="A16" s="31"/>
      <c r="C16" s="23" t="s">
        <v>55</v>
      </c>
      <c r="D16" s="149">
        <v>2.6899175016571917</v>
      </c>
      <c r="E16" s="42"/>
      <c r="G16" s="30"/>
      <c r="H16" s="30"/>
      <c r="I16" s="30"/>
      <c r="J16" s="30"/>
      <c r="K16" s="27"/>
      <c r="L16" s="27"/>
      <c r="M16" s="27"/>
      <c r="N16" s="27"/>
    </row>
    <row r="17" spans="1:14" ht="12" customHeight="1" x14ac:dyDescent="0.2">
      <c r="C17" s="23" t="s">
        <v>7</v>
      </c>
      <c r="D17" s="86">
        <f>100-(SUM(D11:D16))</f>
        <v>41.495075935038905</v>
      </c>
      <c r="E17" s="27"/>
      <c r="G17" s="30"/>
      <c r="H17" s="30"/>
      <c r="I17" s="30"/>
      <c r="J17" s="30"/>
      <c r="K17" s="27"/>
      <c r="L17" s="27"/>
      <c r="M17" s="27"/>
      <c r="N17" s="27"/>
    </row>
    <row r="18" spans="1:14" ht="12" customHeight="1" x14ac:dyDescent="0.2">
      <c r="D18" s="42"/>
      <c r="E18" s="42"/>
      <c r="F18" s="30"/>
      <c r="G18" s="30"/>
      <c r="H18" s="30"/>
      <c r="I18" s="30"/>
      <c r="J18" s="30"/>
      <c r="K18" s="27"/>
      <c r="L18" s="27"/>
      <c r="M18" s="27"/>
      <c r="N18" s="27"/>
    </row>
    <row r="19" spans="1:14" ht="12" customHeight="1" x14ac:dyDescent="0.2">
      <c r="C19" s="23" t="s">
        <v>108</v>
      </c>
      <c r="D19" s="42"/>
      <c r="E19" s="30"/>
      <c r="F19" s="30"/>
      <c r="G19" s="30"/>
      <c r="H19" s="30"/>
      <c r="I19" s="30"/>
      <c r="J19" s="30"/>
      <c r="K19" s="27"/>
      <c r="L19" s="27"/>
      <c r="M19" s="27"/>
      <c r="N19" s="27"/>
    </row>
    <row r="20" spans="1:14" ht="12" customHeight="1" x14ac:dyDescent="0.2">
      <c r="A20" s="24"/>
      <c r="C20" s="33" t="s">
        <v>111</v>
      </c>
      <c r="D20" s="42"/>
      <c r="E20" s="30"/>
      <c r="F20" s="30"/>
      <c r="G20" s="30"/>
      <c r="H20" s="30"/>
      <c r="I20" s="30"/>
      <c r="J20" s="30"/>
      <c r="K20" s="27"/>
      <c r="L20" s="27"/>
      <c r="M20" s="27"/>
      <c r="N20" s="27"/>
    </row>
    <row r="21" spans="1:14" ht="12" customHeight="1" x14ac:dyDescent="0.2">
      <c r="C21" s="44" t="s">
        <v>75</v>
      </c>
      <c r="D21" s="42"/>
      <c r="E21" s="42"/>
      <c r="F21" s="30"/>
      <c r="G21" s="30"/>
      <c r="H21" s="30"/>
      <c r="I21" s="30"/>
      <c r="J21" s="30"/>
      <c r="K21" s="27"/>
      <c r="L21" s="27"/>
      <c r="M21" s="27"/>
      <c r="N21" s="27"/>
    </row>
    <row r="22" spans="1:14" ht="12" customHeight="1" x14ac:dyDescent="0.2">
      <c r="D22" s="42"/>
      <c r="E22" s="42"/>
      <c r="F22" s="24"/>
      <c r="G22" s="30"/>
      <c r="H22" s="30"/>
      <c r="I22" s="30"/>
      <c r="J22" s="30"/>
      <c r="K22" s="27"/>
      <c r="L22" s="27"/>
      <c r="M22" s="27"/>
      <c r="N22" s="27"/>
    </row>
    <row r="23" spans="1:14" x14ac:dyDescent="0.2">
      <c r="D23" s="42"/>
      <c r="G23" s="30"/>
      <c r="H23" s="30"/>
      <c r="I23" s="30"/>
      <c r="J23" s="30"/>
      <c r="K23" s="27"/>
      <c r="L23" s="27"/>
      <c r="M23" s="27"/>
      <c r="N23" s="27"/>
    </row>
    <row r="24" spans="1:14" x14ac:dyDescent="0.2">
      <c r="D24" s="42"/>
      <c r="E24" s="42"/>
      <c r="F24" s="30"/>
      <c r="G24" s="30"/>
      <c r="H24" s="30"/>
      <c r="I24" s="30"/>
      <c r="J24" s="30"/>
      <c r="K24" s="27"/>
      <c r="L24" s="27"/>
      <c r="M24" s="27"/>
      <c r="N24" s="27"/>
    </row>
    <row r="25" spans="1:14" x14ac:dyDescent="0.2">
      <c r="A25" s="25" t="s">
        <v>57</v>
      </c>
      <c r="D25" s="42"/>
      <c r="E25" s="42"/>
      <c r="F25" s="30"/>
      <c r="G25" s="30"/>
      <c r="H25" s="30"/>
      <c r="I25" s="30"/>
      <c r="J25" s="30"/>
      <c r="K25" s="27"/>
      <c r="L25" s="27"/>
      <c r="M25" s="27"/>
      <c r="N25" s="27"/>
    </row>
    <row r="26" spans="1:14" x14ac:dyDescent="0.2">
      <c r="A26" s="35" t="s">
        <v>82</v>
      </c>
      <c r="D26" s="42"/>
      <c r="E26" s="42"/>
      <c r="F26" s="30"/>
      <c r="G26" s="30"/>
      <c r="H26" s="30"/>
      <c r="I26" s="30"/>
      <c r="J26" s="30"/>
      <c r="K26" s="27"/>
      <c r="L26" s="27"/>
      <c r="M26" s="27"/>
      <c r="N26" s="27"/>
    </row>
    <row r="27" spans="1:14" x14ac:dyDescent="0.2">
      <c r="A27" s="35"/>
      <c r="D27" s="42"/>
      <c r="E27" s="42"/>
      <c r="F27" s="30"/>
      <c r="G27" s="30"/>
      <c r="H27" s="30"/>
      <c r="I27" s="30"/>
      <c r="J27" s="30"/>
      <c r="K27" s="27"/>
      <c r="L27" s="27"/>
      <c r="M27" s="27"/>
      <c r="N27" s="27"/>
    </row>
    <row r="28" spans="1:14" x14ac:dyDescent="0.2">
      <c r="D28" s="42"/>
      <c r="E28" s="42"/>
      <c r="F28" s="30"/>
      <c r="G28" s="30"/>
      <c r="H28" s="30"/>
      <c r="I28" s="30"/>
      <c r="J28" s="30"/>
      <c r="K28" s="27"/>
      <c r="L28" s="27"/>
      <c r="M28" s="27"/>
      <c r="N28" s="27"/>
    </row>
    <row r="29" spans="1:14" x14ac:dyDescent="0.2">
      <c r="D29" s="42"/>
      <c r="E29" s="42"/>
      <c r="F29" s="30"/>
      <c r="G29" s="30"/>
      <c r="H29" s="30"/>
      <c r="I29" s="30"/>
      <c r="J29" s="30"/>
      <c r="K29" s="27"/>
      <c r="L29" s="27"/>
      <c r="M29" s="27"/>
      <c r="N29" s="27"/>
    </row>
    <row r="30" spans="1:14" x14ac:dyDescent="0.2">
      <c r="D30" s="42"/>
      <c r="E30" s="42"/>
      <c r="F30" s="30"/>
      <c r="G30" s="30"/>
      <c r="H30" s="30"/>
      <c r="I30" s="30"/>
      <c r="J30" s="30"/>
      <c r="K30" s="27"/>
      <c r="L30" s="27"/>
      <c r="M30" s="27"/>
      <c r="N30" s="27"/>
    </row>
    <row r="31" spans="1:14" x14ac:dyDescent="0.2">
      <c r="D31" s="42"/>
      <c r="E31" s="42"/>
      <c r="F31" s="30"/>
      <c r="G31" s="30"/>
      <c r="H31" s="30"/>
      <c r="I31" s="30"/>
      <c r="J31" s="30"/>
      <c r="K31" s="27"/>
      <c r="L31" s="27"/>
      <c r="M31" s="27"/>
      <c r="N31" s="27"/>
    </row>
    <row r="32" spans="1:14" x14ac:dyDescent="0.2">
      <c r="E32" s="42"/>
      <c r="F32" s="30"/>
      <c r="G32" s="30"/>
      <c r="H32" s="30"/>
      <c r="I32" s="30"/>
      <c r="J32" s="30"/>
      <c r="K32" s="27"/>
      <c r="L32" s="27"/>
      <c r="M32" s="27"/>
      <c r="N32" s="27"/>
    </row>
    <row r="33" spans="3:14" x14ac:dyDescent="0.2">
      <c r="E33" s="43"/>
      <c r="F33" s="30"/>
      <c r="G33" s="30"/>
      <c r="H33" s="30"/>
      <c r="I33" s="30"/>
      <c r="J33" s="30"/>
      <c r="K33" s="27"/>
      <c r="L33" s="27"/>
      <c r="M33" s="27"/>
      <c r="N33" s="27"/>
    </row>
    <row r="34" spans="3:14" x14ac:dyDescent="0.2">
      <c r="D34" s="42"/>
      <c r="F34" s="30"/>
      <c r="G34" s="30"/>
      <c r="H34" s="30"/>
      <c r="I34" s="30"/>
      <c r="J34" s="30"/>
      <c r="K34" s="27"/>
      <c r="L34" s="27"/>
      <c r="M34" s="27"/>
      <c r="N34" s="27"/>
    </row>
    <row r="35" spans="3:14" x14ac:dyDescent="0.2">
      <c r="D35" s="42"/>
      <c r="E35" s="42"/>
      <c r="F35" s="30"/>
      <c r="G35" s="30"/>
      <c r="H35" s="30"/>
      <c r="I35" s="30"/>
      <c r="J35" s="30"/>
      <c r="K35" s="27"/>
      <c r="L35" s="27"/>
      <c r="M35" s="27"/>
      <c r="N35" s="27"/>
    </row>
    <row r="36" spans="3:14" x14ac:dyDescent="0.2">
      <c r="D36" s="42"/>
      <c r="E36" s="42"/>
      <c r="F36" s="30"/>
      <c r="G36" s="30"/>
      <c r="H36" s="30"/>
      <c r="I36" s="30"/>
      <c r="J36" s="30"/>
      <c r="K36" s="27"/>
      <c r="L36" s="27"/>
      <c r="M36" s="27"/>
      <c r="N36" s="27"/>
    </row>
    <row r="37" spans="3:14" x14ac:dyDescent="0.2">
      <c r="D37" s="42"/>
      <c r="E37" s="42"/>
      <c r="F37" s="30"/>
      <c r="G37" s="30"/>
      <c r="H37" s="30"/>
      <c r="I37" s="30"/>
      <c r="J37" s="30"/>
      <c r="K37" s="27"/>
      <c r="L37" s="27"/>
      <c r="M37" s="27"/>
      <c r="N37" s="27"/>
    </row>
    <row r="38" spans="3:14" x14ac:dyDescent="0.2">
      <c r="D38" s="42"/>
      <c r="E38" s="42"/>
      <c r="F38" s="30"/>
      <c r="G38" s="30"/>
      <c r="H38" s="30"/>
      <c r="I38" s="30"/>
      <c r="J38" s="30"/>
      <c r="K38" s="27"/>
      <c r="L38" s="27"/>
      <c r="M38" s="27"/>
      <c r="N38" s="27"/>
    </row>
    <row r="39" spans="3:14" x14ac:dyDescent="0.2">
      <c r="D39" s="42"/>
      <c r="E39" s="42"/>
      <c r="F39" s="30"/>
      <c r="G39" s="30"/>
      <c r="H39" s="30"/>
      <c r="I39" s="30"/>
      <c r="J39" s="30"/>
      <c r="K39" s="27"/>
      <c r="L39" s="27"/>
      <c r="M39" s="27"/>
      <c r="N39" s="27"/>
    </row>
    <row r="40" spans="3:14" x14ac:dyDescent="0.2">
      <c r="C40" s="33"/>
      <c r="D40" s="42"/>
      <c r="E40" s="42"/>
      <c r="F40" s="30"/>
      <c r="G40" s="30"/>
      <c r="H40" s="30"/>
      <c r="I40" s="30"/>
      <c r="J40" s="30"/>
      <c r="K40" s="27"/>
      <c r="L40" s="27"/>
      <c r="M40" s="27"/>
      <c r="N40" s="27"/>
    </row>
    <row r="41" spans="3:14" x14ac:dyDescent="0.2">
      <c r="D41" s="42"/>
      <c r="E41" s="42"/>
      <c r="F41" s="30"/>
      <c r="G41" s="30"/>
      <c r="H41" s="30"/>
      <c r="I41" s="30"/>
      <c r="J41" s="30"/>
      <c r="K41" s="27"/>
      <c r="L41" s="27"/>
      <c r="M41" s="27"/>
      <c r="N41" s="27"/>
    </row>
    <row r="42" spans="3:14" x14ac:dyDescent="0.2">
      <c r="C42" s="44"/>
      <c r="D42" s="27"/>
      <c r="E42" s="42"/>
      <c r="F42" s="30"/>
      <c r="G42" s="30"/>
      <c r="H42" s="30"/>
      <c r="I42" s="30"/>
      <c r="J42" s="30"/>
      <c r="K42" s="27"/>
      <c r="L42" s="27"/>
      <c r="M42" s="27"/>
      <c r="N42" s="27"/>
    </row>
    <row r="43" spans="3:14" x14ac:dyDescent="0.2">
      <c r="D43" s="42"/>
      <c r="E43" s="42"/>
      <c r="F43" s="30"/>
      <c r="G43" s="30"/>
      <c r="H43" s="30"/>
      <c r="I43" s="30"/>
      <c r="J43" s="30"/>
      <c r="K43" s="27"/>
      <c r="L43" s="27"/>
      <c r="M43" s="27"/>
      <c r="N43" s="27"/>
    </row>
    <row r="44" spans="3:14" x14ac:dyDescent="0.2">
      <c r="E44" s="42"/>
      <c r="F44" s="30"/>
      <c r="G44" s="30"/>
      <c r="H44" s="30"/>
      <c r="I44" s="30"/>
      <c r="J44" s="30"/>
      <c r="K44" s="27"/>
      <c r="L44" s="27"/>
      <c r="M44" s="27"/>
      <c r="N44" s="27"/>
    </row>
    <row r="45" spans="3:14" x14ac:dyDescent="0.2">
      <c r="E45" s="42"/>
      <c r="F45" s="30"/>
      <c r="G45" s="30"/>
      <c r="H45" s="30"/>
      <c r="I45" s="30"/>
      <c r="J45" s="30"/>
      <c r="K45" s="27"/>
      <c r="L45" s="27"/>
      <c r="M45" s="27"/>
      <c r="N45" s="27"/>
    </row>
    <row r="46" spans="3:14" x14ac:dyDescent="0.2">
      <c r="D46" s="42"/>
      <c r="E46" s="42"/>
      <c r="F46" s="30"/>
      <c r="G46" s="30"/>
      <c r="H46" s="30"/>
      <c r="I46" s="30"/>
      <c r="J46" s="30"/>
    </row>
    <row r="47" spans="3:14" x14ac:dyDescent="0.2">
      <c r="D47" s="42"/>
      <c r="E47" s="42"/>
      <c r="F47" s="30"/>
      <c r="G47" s="30"/>
      <c r="H47" s="30"/>
      <c r="I47" s="30"/>
      <c r="J47" s="30"/>
    </row>
    <row r="48" spans="3:14" x14ac:dyDescent="0.2">
      <c r="E48" s="42"/>
      <c r="F48" s="30"/>
      <c r="G48" s="30"/>
      <c r="H48" s="30"/>
      <c r="I48" s="30"/>
      <c r="J48" s="30"/>
    </row>
    <row r="51" spans="4:5" x14ac:dyDescent="0.2">
      <c r="D51" s="30"/>
    </row>
    <row r="52" spans="4:5" x14ac:dyDescent="0.2">
      <c r="D52" s="30"/>
      <c r="E52" s="30"/>
    </row>
    <row r="53" spans="4:5" x14ac:dyDescent="0.2">
      <c r="D53" s="30"/>
      <c r="E53" s="30"/>
    </row>
    <row r="54" spans="4:5" x14ac:dyDescent="0.2">
      <c r="D54" s="30"/>
      <c r="E54" s="30"/>
    </row>
    <row r="55" spans="4:5" x14ac:dyDescent="0.2">
      <c r="D55" s="30"/>
      <c r="E55" s="30"/>
    </row>
    <row r="56" spans="4:5" x14ac:dyDescent="0.2">
      <c r="D56" s="30"/>
      <c r="E56" s="30"/>
    </row>
    <row r="57" spans="4:5" x14ac:dyDescent="0.2">
      <c r="D57" s="30"/>
      <c r="E57" s="30"/>
    </row>
    <row r="58" spans="4:5" x14ac:dyDescent="0.2">
      <c r="D58" s="30"/>
      <c r="E58" s="30"/>
    </row>
    <row r="59" spans="4:5" x14ac:dyDescent="0.2">
      <c r="D59" s="30"/>
      <c r="E59" s="30"/>
    </row>
    <row r="60" spans="4:5" x14ac:dyDescent="0.2">
      <c r="D60" s="30"/>
      <c r="E60" s="30"/>
    </row>
    <row r="61" spans="4:5" x14ac:dyDescent="0.2">
      <c r="D61" s="30"/>
      <c r="E61" s="30"/>
    </row>
    <row r="62" spans="4:5" x14ac:dyDescent="0.2">
      <c r="D62" s="30"/>
      <c r="E62" s="30"/>
    </row>
    <row r="63" spans="4:5" x14ac:dyDescent="0.2">
      <c r="D63" s="30"/>
      <c r="E63" s="30"/>
    </row>
    <row r="64" spans="4:5" x14ac:dyDescent="0.2">
      <c r="D64" s="30"/>
      <c r="E64" s="30"/>
    </row>
    <row r="65" spans="4:5" x14ac:dyDescent="0.2">
      <c r="D65" s="30"/>
      <c r="E65" s="30"/>
    </row>
    <row r="66" spans="4:5" x14ac:dyDescent="0.2">
      <c r="D66" s="30"/>
      <c r="E66" s="30"/>
    </row>
    <row r="67" spans="4:5" x14ac:dyDescent="0.2">
      <c r="D67" s="30"/>
      <c r="E67" s="30"/>
    </row>
    <row r="68" spans="4:5" x14ac:dyDescent="0.2">
      <c r="D68" s="30"/>
      <c r="E68" s="30"/>
    </row>
    <row r="69" spans="4:5" x14ac:dyDescent="0.2">
      <c r="D69" s="30"/>
      <c r="E69" s="30"/>
    </row>
    <row r="70" spans="4:5" x14ac:dyDescent="0.2">
      <c r="D70" s="30"/>
      <c r="E70" s="30"/>
    </row>
    <row r="71" spans="4:5" x14ac:dyDescent="0.2">
      <c r="D71" s="30"/>
      <c r="E71" s="30"/>
    </row>
    <row r="72" spans="4:5" x14ac:dyDescent="0.2">
      <c r="D72" s="30"/>
      <c r="E72" s="30"/>
    </row>
    <row r="73" spans="4:5" x14ac:dyDescent="0.2">
      <c r="D73" s="30"/>
      <c r="E73" s="30"/>
    </row>
    <row r="74" spans="4:5" x14ac:dyDescent="0.2">
      <c r="D74" s="30"/>
      <c r="E74" s="30"/>
    </row>
    <row r="75" spans="4:5" x14ac:dyDescent="0.2">
      <c r="D75" s="30"/>
      <c r="E75" s="30"/>
    </row>
    <row r="76" spans="4:5" x14ac:dyDescent="0.2">
      <c r="D76" s="30"/>
      <c r="E76" s="30"/>
    </row>
    <row r="77" spans="4:5" x14ac:dyDescent="0.2">
      <c r="D77" s="30"/>
      <c r="E77" s="30"/>
    </row>
    <row r="78" spans="4:5" x14ac:dyDescent="0.2">
      <c r="D78" s="30"/>
      <c r="E78" s="30"/>
    </row>
    <row r="79" spans="4:5" x14ac:dyDescent="0.2">
      <c r="D79" s="30"/>
      <c r="E79" s="30"/>
    </row>
    <row r="80" spans="4:5" x14ac:dyDescent="0.2">
      <c r="D80" s="30"/>
      <c r="E80" s="30"/>
    </row>
    <row r="81" spans="4:5" x14ac:dyDescent="0.2">
      <c r="D81" s="30"/>
      <c r="E81" s="30"/>
    </row>
    <row r="82" spans="4:5" x14ac:dyDescent="0.2">
      <c r="D82" s="30"/>
      <c r="E82" s="30"/>
    </row>
    <row r="83" spans="4:5" x14ac:dyDescent="0.2">
      <c r="D83" s="30"/>
      <c r="E83" s="30"/>
    </row>
    <row r="84" spans="4:5" x14ac:dyDescent="0.2">
      <c r="D84" s="30"/>
      <c r="E84" s="30"/>
    </row>
    <row r="85" spans="4:5" x14ac:dyDescent="0.2">
      <c r="D85" s="30"/>
      <c r="E85" s="30"/>
    </row>
    <row r="86" spans="4:5" x14ac:dyDescent="0.2">
      <c r="E86" s="30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N86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28.28515625" style="23" customWidth="1"/>
    <col min="4" max="11" width="9.140625" style="23"/>
    <col min="12" max="14" width="9.140625" style="23" customWidth="1"/>
    <col min="15" max="16384" width="9.140625" style="23"/>
  </cols>
  <sheetData>
    <row r="1" spans="1:40" x14ac:dyDescent="0.2">
      <c r="A1" s="40"/>
      <c r="C1" s="92" t="s">
        <v>130</v>
      </c>
    </row>
    <row r="2" spans="1:40" s="25" customFormat="1" x14ac:dyDescent="0.2">
      <c r="A2" s="24"/>
      <c r="C2" s="92" t="s">
        <v>10</v>
      </c>
    </row>
    <row r="3" spans="1:40" s="25" customFormat="1" x14ac:dyDescent="0.2">
      <c r="C3" s="25" t="s">
        <v>54</v>
      </c>
    </row>
    <row r="4" spans="1:40" s="25" customFormat="1" x14ac:dyDescent="0.2">
      <c r="C4" s="25" t="s">
        <v>53</v>
      </c>
      <c r="I4" s="45"/>
    </row>
    <row r="5" spans="1:40" s="25" customFormat="1" x14ac:dyDescent="0.2"/>
    <row r="6" spans="1:40" s="15" customFormat="1" ht="15" x14ac:dyDescent="0.25">
      <c r="C6" s="59" t="s">
        <v>170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40" s="25" customFormat="1" ht="11.25" customHeight="1" x14ac:dyDescent="0.2">
      <c r="C7" s="60" t="s">
        <v>10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ht="12" customHeight="1" x14ac:dyDescent="0.2"/>
    <row r="9" spans="1:40" ht="12" customHeight="1" x14ac:dyDescent="0.2"/>
    <row r="10" spans="1:40" s="26" customFormat="1" ht="12" customHeight="1" x14ac:dyDescent="0.2">
      <c r="C10" s="23"/>
      <c r="D10" s="27" t="s">
        <v>10</v>
      </c>
      <c r="E10" s="34"/>
      <c r="F10" s="23"/>
      <c r="G10" s="34"/>
      <c r="H10" s="34"/>
      <c r="I10" s="34"/>
      <c r="J10" s="34"/>
      <c r="K10" s="34"/>
      <c r="L10" s="34"/>
      <c r="M10" s="34"/>
    </row>
    <row r="11" spans="1:40" ht="12" customHeight="1" x14ac:dyDescent="0.2">
      <c r="C11" s="23" t="s">
        <v>3</v>
      </c>
      <c r="D11" s="151">
        <v>17.447730582162837</v>
      </c>
      <c r="E11" s="42"/>
      <c r="G11" s="30"/>
      <c r="H11" s="30"/>
      <c r="I11" s="30"/>
      <c r="J11" s="27"/>
      <c r="K11" s="27"/>
      <c r="L11" s="27"/>
      <c r="M11" s="27"/>
    </row>
    <row r="12" spans="1:40" ht="12" customHeight="1" x14ac:dyDescent="0.2">
      <c r="C12" s="23" t="s">
        <v>97</v>
      </c>
      <c r="D12" s="151">
        <v>14.469643722123454</v>
      </c>
      <c r="E12" s="27"/>
    </row>
    <row r="13" spans="1:40" ht="12" customHeight="1" x14ac:dyDescent="0.2">
      <c r="C13" s="28" t="s">
        <v>99</v>
      </c>
      <c r="D13" s="151">
        <v>12.683075868838797</v>
      </c>
      <c r="E13" s="42"/>
      <c r="G13" s="30"/>
      <c r="H13" s="30"/>
      <c r="I13" s="30"/>
      <c r="J13" s="27"/>
      <c r="K13" s="27"/>
      <c r="L13" s="27"/>
      <c r="M13" s="27"/>
    </row>
    <row r="14" spans="1:40" ht="12" customHeight="1" x14ac:dyDescent="0.2">
      <c r="C14" s="23" t="s">
        <v>2</v>
      </c>
      <c r="D14" s="151">
        <v>4.7180052535777204</v>
      </c>
      <c r="E14" s="42"/>
      <c r="G14" s="30"/>
      <c r="H14" s="30"/>
      <c r="I14" s="30"/>
      <c r="J14" s="27"/>
      <c r="K14" s="27"/>
      <c r="L14" s="27"/>
      <c r="M14" s="27"/>
    </row>
    <row r="15" spans="1:40" ht="12" customHeight="1" x14ac:dyDescent="0.2">
      <c r="C15" s="23" t="s">
        <v>59</v>
      </c>
      <c r="D15" s="151">
        <v>3.2923299460577136</v>
      </c>
      <c r="E15" s="42"/>
      <c r="G15" s="30"/>
      <c r="H15" s="30"/>
      <c r="I15" s="30"/>
      <c r="J15" s="27"/>
      <c r="K15" s="27"/>
      <c r="L15" s="27"/>
      <c r="M15" s="27"/>
    </row>
    <row r="16" spans="1:40" ht="12" customHeight="1" x14ac:dyDescent="0.2">
      <c r="A16" s="31"/>
      <c r="C16" s="23" t="s">
        <v>43</v>
      </c>
      <c r="D16" s="270">
        <v>2.9469769121283651</v>
      </c>
      <c r="E16" s="42"/>
      <c r="G16" s="30"/>
      <c r="H16" s="30"/>
      <c r="I16" s="30"/>
      <c r="J16" s="27"/>
      <c r="K16" s="27"/>
      <c r="L16" s="27"/>
      <c r="M16" s="27"/>
    </row>
    <row r="17" spans="1:13" ht="12" customHeight="1" x14ac:dyDescent="0.2">
      <c r="C17" s="23" t="s">
        <v>7</v>
      </c>
      <c r="D17" s="151">
        <f>100-(SUM(D11:D16))</f>
        <v>44.442237715111112</v>
      </c>
      <c r="E17" s="42"/>
      <c r="G17" s="30"/>
      <c r="H17" s="30"/>
      <c r="I17" s="30"/>
      <c r="J17" s="27"/>
      <c r="K17" s="27"/>
      <c r="L17" s="27"/>
      <c r="M17" s="27"/>
    </row>
    <row r="18" spans="1:13" ht="12" customHeight="1" x14ac:dyDescent="0.2">
      <c r="D18" s="42"/>
      <c r="E18" s="30"/>
      <c r="G18" s="30"/>
      <c r="H18" s="30"/>
      <c r="I18" s="30"/>
      <c r="J18" s="27"/>
      <c r="K18" s="27"/>
      <c r="L18" s="27"/>
      <c r="M18" s="27"/>
    </row>
    <row r="19" spans="1:13" ht="12" customHeight="1" x14ac:dyDescent="0.2">
      <c r="A19" s="24"/>
      <c r="C19" s="23" t="s">
        <v>98</v>
      </c>
      <c r="D19" s="42"/>
      <c r="E19" s="42"/>
      <c r="G19" s="30"/>
      <c r="H19" s="30"/>
      <c r="I19" s="30"/>
      <c r="J19" s="27"/>
      <c r="K19" s="27"/>
      <c r="L19" s="27"/>
      <c r="M19" s="27"/>
    </row>
    <row r="20" spans="1:13" ht="12" customHeight="1" x14ac:dyDescent="0.2">
      <c r="C20" s="23" t="s">
        <v>100</v>
      </c>
      <c r="D20" s="42"/>
      <c r="E20" s="42"/>
      <c r="G20" s="30"/>
      <c r="H20" s="30"/>
      <c r="I20" s="30"/>
      <c r="J20" s="27"/>
      <c r="K20" s="27"/>
      <c r="L20" s="27"/>
      <c r="M20" s="27"/>
    </row>
    <row r="21" spans="1:13" ht="12" customHeight="1" x14ac:dyDescent="0.2">
      <c r="C21" s="44" t="s">
        <v>75</v>
      </c>
      <c r="D21" s="42"/>
      <c r="E21" s="42"/>
      <c r="F21" s="87"/>
      <c r="G21" s="30"/>
      <c r="H21" s="30"/>
      <c r="I21" s="30"/>
      <c r="J21" s="27"/>
      <c r="K21" s="27"/>
      <c r="L21" s="27"/>
      <c r="M21" s="27"/>
    </row>
    <row r="22" spans="1:13" ht="12" customHeight="1" x14ac:dyDescent="0.2">
      <c r="D22" s="42"/>
      <c r="E22" s="42"/>
      <c r="F22" s="87"/>
      <c r="G22" s="30"/>
      <c r="H22" s="30"/>
      <c r="I22" s="30"/>
      <c r="J22" s="27"/>
      <c r="K22" s="27"/>
      <c r="L22" s="27"/>
      <c r="M22" s="27"/>
    </row>
    <row r="23" spans="1:13" x14ac:dyDescent="0.2">
      <c r="D23" s="42"/>
      <c r="F23" s="24"/>
      <c r="G23" s="30"/>
      <c r="H23" s="30"/>
      <c r="I23" s="30"/>
      <c r="J23" s="27"/>
      <c r="K23" s="27"/>
      <c r="L23" s="27"/>
      <c r="M23" s="27"/>
    </row>
    <row r="24" spans="1:13" x14ac:dyDescent="0.2">
      <c r="D24" s="42"/>
      <c r="F24" s="30"/>
      <c r="G24" s="30"/>
      <c r="H24" s="30"/>
      <c r="I24" s="30"/>
      <c r="J24" s="27"/>
      <c r="K24" s="27"/>
      <c r="L24" s="27"/>
      <c r="M24" s="27"/>
    </row>
    <row r="25" spans="1:13" x14ac:dyDescent="0.2">
      <c r="A25" s="25" t="s">
        <v>57</v>
      </c>
      <c r="D25" s="42"/>
      <c r="E25" s="42"/>
      <c r="F25" s="30"/>
      <c r="G25" s="30"/>
      <c r="H25" s="30"/>
      <c r="I25" s="30"/>
      <c r="J25" s="27"/>
      <c r="K25" s="27"/>
      <c r="L25" s="27"/>
      <c r="M25" s="27"/>
    </row>
    <row r="26" spans="1:13" x14ac:dyDescent="0.2">
      <c r="A26" s="35" t="s">
        <v>82</v>
      </c>
      <c r="D26" s="42"/>
      <c r="E26" s="42"/>
      <c r="F26" s="30"/>
      <c r="G26" s="30"/>
      <c r="H26" s="30"/>
      <c r="I26" s="30"/>
      <c r="J26" s="27"/>
      <c r="K26" s="27"/>
      <c r="L26" s="27"/>
      <c r="M26" s="27"/>
    </row>
    <row r="27" spans="1:13" x14ac:dyDescent="0.2">
      <c r="A27" s="35"/>
      <c r="D27" s="42"/>
      <c r="E27" s="42"/>
      <c r="F27" s="30"/>
      <c r="G27" s="30"/>
      <c r="H27" s="30"/>
      <c r="I27" s="30"/>
      <c r="J27" s="27"/>
      <c r="K27" s="27"/>
      <c r="L27" s="27"/>
      <c r="M27" s="27"/>
    </row>
    <row r="28" spans="1:13" x14ac:dyDescent="0.2">
      <c r="E28" s="42"/>
      <c r="F28" s="30"/>
      <c r="G28" s="30"/>
      <c r="H28" s="30"/>
      <c r="I28" s="30"/>
      <c r="J28" s="27"/>
      <c r="K28" s="27"/>
      <c r="L28" s="27"/>
      <c r="M28" s="27"/>
    </row>
    <row r="29" spans="1:13" x14ac:dyDescent="0.2">
      <c r="D29" s="42"/>
      <c r="F29" s="30"/>
      <c r="G29" s="30"/>
      <c r="H29" s="30"/>
      <c r="I29" s="30"/>
      <c r="J29" s="27"/>
      <c r="K29" s="27"/>
      <c r="L29" s="27"/>
      <c r="M29" s="27"/>
    </row>
    <row r="30" spans="1:13" x14ac:dyDescent="0.2">
      <c r="D30" s="42"/>
      <c r="E30" s="42"/>
      <c r="F30" s="30"/>
      <c r="G30" s="30"/>
      <c r="H30" s="30"/>
      <c r="I30" s="30"/>
      <c r="J30" s="27"/>
      <c r="K30" s="27"/>
      <c r="L30" s="27"/>
      <c r="M30" s="27"/>
    </row>
    <row r="31" spans="1:13" x14ac:dyDescent="0.2">
      <c r="D31" s="42"/>
      <c r="E31" s="42"/>
      <c r="F31" s="30"/>
      <c r="G31" s="30"/>
      <c r="H31" s="30"/>
      <c r="I31" s="30"/>
      <c r="J31" s="27"/>
      <c r="K31" s="27"/>
      <c r="L31" s="27"/>
      <c r="M31" s="27"/>
    </row>
    <row r="32" spans="1:13" x14ac:dyDescent="0.2">
      <c r="D32" s="42"/>
      <c r="E32" s="42"/>
      <c r="F32" s="30"/>
      <c r="G32" s="30"/>
      <c r="H32" s="30"/>
      <c r="I32" s="30"/>
      <c r="J32" s="27"/>
      <c r="K32" s="27"/>
      <c r="L32" s="27"/>
      <c r="M32" s="27"/>
    </row>
    <row r="33" spans="3:13" x14ac:dyDescent="0.2">
      <c r="D33" s="42"/>
      <c r="E33" s="42"/>
      <c r="F33" s="30"/>
      <c r="G33" s="30"/>
      <c r="H33" s="30"/>
      <c r="I33" s="30"/>
      <c r="J33" s="27"/>
      <c r="K33" s="27"/>
      <c r="L33" s="27"/>
      <c r="M33" s="27"/>
    </row>
    <row r="34" spans="3:13" x14ac:dyDescent="0.2">
      <c r="E34" s="42"/>
      <c r="F34" s="30"/>
      <c r="G34" s="30"/>
      <c r="H34" s="30"/>
      <c r="I34" s="30"/>
      <c r="J34" s="27"/>
      <c r="K34" s="27"/>
      <c r="L34" s="27"/>
      <c r="M34" s="27"/>
    </row>
    <row r="35" spans="3:13" x14ac:dyDescent="0.2">
      <c r="C35" s="33"/>
      <c r="D35" s="42"/>
      <c r="E35" s="43"/>
      <c r="F35" s="30"/>
      <c r="G35" s="30"/>
      <c r="H35" s="30"/>
      <c r="I35" s="30"/>
      <c r="J35" s="27"/>
      <c r="K35" s="27"/>
      <c r="L35" s="27"/>
      <c r="M35" s="27"/>
    </row>
    <row r="36" spans="3:13" x14ac:dyDescent="0.2">
      <c r="D36" s="42"/>
      <c r="E36" s="42"/>
      <c r="F36" s="30"/>
      <c r="G36" s="30"/>
      <c r="H36" s="30"/>
      <c r="I36" s="30"/>
      <c r="J36" s="27"/>
      <c r="K36" s="27"/>
      <c r="L36" s="27"/>
      <c r="M36" s="27"/>
    </row>
    <row r="37" spans="3:13" x14ac:dyDescent="0.2">
      <c r="C37" s="44"/>
      <c r="D37" s="42"/>
      <c r="E37" s="42"/>
      <c r="F37" s="30"/>
      <c r="G37" s="30"/>
      <c r="H37" s="30"/>
      <c r="I37" s="30"/>
      <c r="J37" s="27"/>
      <c r="K37" s="27"/>
      <c r="L37" s="27"/>
      <c r="M37" s="27"/>
    </row>
    <row r="38" spans="3:13" x14ac:dyDescent="0.2">
      <c r="D38" s="42"/>
      <c r="E38" s="42"/>
      <c r="F38" s="30"/>
      <c r="G38" s="30"/>
      <c r="H38" s="30"/>
      <c r="I38" s="30"/>
      <c r="J38" s="27"/>
      <c r="K38" s="27"/>
      <c r="L38" s="27"/>
      <c r="M38" s="27"/>
    </row>
    <row r="39" spans="3:13" x14ac:dyDescent="0.2">
      <c r="D39" s="27"/>
      <c r="E39" s="42"/>
      <c r="F39" s="30"/>
      <c r="G39" s="30"/>
      <c r="H39" s="30"/>
      <c r="I39" s="30"/>
      <c r="J39" s="27"/>
      <c r="K39" s="27"/>
      <c r="L39" s="27"/>
      <c r="M39" s="27"/>
    </row>
    <row r="40" spans="3:13" x14ac:dyDescent="0.2">
      <c r="D40" s="42"/>
      <c r="E40" s="42"/>
      <c r="F40" s="30"/>
      <c r="G40" s="30"/>
      <c r="H40" s="30"/>
      <c r="I40" s="30"/>
      <c r="J40" s="27"/>
      <c r="K40" s="27"/>
      <c r="L40" s="27"/>
      <c r="M40" s="27"/>
    </row>
    <row r="41" spans="3:13" x14ac:dyDescent="0.2">
      <c r="D41" s="27"/>
      <c r="E41" s="42"/>
      <c r="F41" s="30"/>
      <c r="G41" s="30"/>
      <c r="H41" s="30"/>
      <c r="I41" s="30"/>
      <c r="J41" s="27"/>
      <c r="K41" s="27"/>
      <c r="L41" s="27"/>
      <c r="M41" s="27"/>
    </row>
    <row r="42" spans="3:13" x14ac:dyDescent="0.2">
      <c r="D42" s="42"/>
      <c r="E42" s="42"/>
      <c r="F42" s="30"/>
      <c r="G42" s="30"/>
      <c r="H42" s="30"/>
      <c r="I42" s="30"/>
      <c r="J42" s="27"/>
      <c r="K42" s="27"/>
      <c r="L42" s="27"/>
      <c r="M42" s="27"/>
    </row>
    <row r="43" spans="3:13" x14ac:dyDescent="0.2">
      <c r="D43" s="42"/>
      <c r="E43" s="42"/>
      <c r="F43" s="30"/>
      <c r="G43" s="30"/>
      <c r="H43" s="30"/>
      <c r="I43" s="30"/>
      <c r="J43" s="27"/>
      <c r="K43" s="27"/>
      <c r="L43" s="27"/>
      <c r="M43" s="27"/>
    </row>
    <row r="44" spans="3:13" x14ac:dyDescent="0.2">
      <c r="D44" s="42"/>
      <c r="E44" s="42"/>
      <c r="F44" s="30"/>
      <c r="G44" s="30"/>
      <c r="H44" s="30"/>
      <c r="I44" s="30"/>
      <c r="J44" s="27"/>
      <c r="K44" s="27"/>
      <c r="L44" s="27"/>
      <c r="M44" s="27"/>
    </row>
    <row r="45" spans="3:13" x14ac:dyDescent="0.2">
      <c r="D45" s="42"/>
      <c r="E45" s="42"/>
      <c r="F45" s="30"/>
      <c r="G45" s="30"/>
      <c r="H45" s="30"/>
      <c r="I45" s="30"/>
      <c r="J45" s="27"/>
      <c r="K45" s="27"/>
      <c r="L45" s="27"/>
      <c r="M45" s="27"/>
    </row>
    <row r="46" spans="3:13" x14ac:dyDescent="0.2">
      <c r="D46" s="42"/>
      <c r="E46" s="42"/>
      <c r="F46" s="30"/>
      <c r="G46" s="30"/>
      <c r="H46" s="30"/>
      <c r="I46" s="30"/>
    </row>
    <row r="47" spans="3:13" x14ac:dyDescent="0.2">
      <c r="D47" s="42"/>
      <c r="E47" s="42"/>
      <c r="F47" s="30"/>
      <c r="G47" s="30"/>
      <c r="H47" s="30"/>
      <c r="I47" s="30"/>
    </row>
    <row r="48" spans="3:13" x14ac:dyDescent="0.2">
      <c r="E48" s="42"/>
      <c r="F48" s="30"/>
      <c r="G48" s="30"/>
      <c r="H48" s="30"/>
      <c r="I48" s="30"/>
    </row>
    <row r="51" spans="4:5" x14ac:dyDescent="0.2">
      <c r="D51" s="30"/>
    </row>
    <row r="52" spans="4:5" x14ac:dyDescent="0.2">
      <c r="D52" s="30"/>
      <c r="E52" s="30"/>
    </row>
    <row r="53" spans="4:5" x14ac:dyDescent="0.2">
      <c r="D53" s="30"/>
      <c r="E53" s="30"/>
    </row>
    <row r="54" spans="4:5" x14ac:dyDescent="0.2">
      <c r="D54" s="30"/>
      <c r="E54" s="30"/>
    </row>
    <row r="55" spans="4:5" x14ac:dyDescent="0.2">
      <c r="D55" s="30"/>
      <c r="E55" s="30"/>
    </row>
    <row r="56" spans="4:5" x14ac:dyDescent="0.2">
      <c r="D56" s="30"/>
      <c r="E56" s="30"/>
    </row>
    <row r="57" spans="4:5" x14ac:dyDescent="0.2">
      <c r="D57" s="30"/>
      <c r="E57" s="30"/>
    </row>
    <row r="58" spans="4:5" x14ac:dyDescent="0.2">
      <c r="D58" s="30"/>
      <c r="E58" s="30"/>
    </row>
    <row r="59" spans="4:5" x14ac:dyDescent="0.2">
      <c r="D59" s="30"/>
      <c r="E59" s="30"/>
    </row>
    <row r="60" spans="4:5" x14ac:dyDescent="0.2">
      <c r="D60" s="30"/>
      <c r="E60" s="30"/>
    </row>
    <row r="61" spans="4:5" x14ac:dyDescent="0.2">
      <c r="D61" s="30"/>
      <c r="E61" s="30"/>
    </row>
    <row r="62" spans="4:5" x14ac:dyDescent="0.2">
      <c r="D62" s="30"/>
      <c r="E62" s="30"/>
    </row>
    <row r="63" spans="4:5" x14ac:dyDescent="0.2">
      <c r="D63" s="30"/>
      <c r="E63" s="30"/>
    </row>
    <row r="64" spans="4:5" x14ac:dyDescent="0.2">
      <c r="D64" s="30"/>
      <c r="E64" s="30"/>
    </row>
    <row r="65" spans="4:5" x14ac:dyDescent="0.2">
      <c r="D65" s="30"/>
      <c r="E65" s="30"/>
    </row>
    <row r="66" spans="4:5" x14ac:dyDescent="0.2">
      <c r="D66" s="30"/>
      <c r="E66" s="30"/>
    </row>
    <row r="67" spans="4:5" x14ac:dyDescent="0.2">
      <c r="D67" s="30"/>
      <c r="E67" s="30"/>
    </row>
    <row r="68" spans="4:5" x14ac:dyDescent="0.2">
      <c r="D68" s="30"/>
      <c r="E68" s="30"/>
    </row>
    <row r="69" spans="4:5" x14ac:dyDescent="0.2">
      <c r="D69" s="30"/>
      <c r="E69" s="30"/>
    </row>
    <row r="70" spans="4:5" x14ac:dyDescent="0.2">
      <c r="D70" s="30"/>
      <c r="E70" s="30"/>
    </row>
    <row r="71" spans="4:5" x14ac:dyDescent="0.2">
      <c r="D71" s="30"/>
      <c r="E71" s="30"/>
    </row>
    <row r="72" spans="4:5" x14ac:dyDescent="0.2">
      <c r="D72" s="30"/>
      <c r="E72" s="30"/>
    </row>
    <row r="73" spans="4:5" x14ac:dyDescent="0.2">
      <c r="D73" s="30"/>
      <c r="E73" s="30"/>
    </row>
    <row r="74" spans="4:5" x14ac:dyDescent="0.2">
      <c r="D74" s="30"/>
      <c r="E74" s="30"/>
    </row>
    <row r="75" spans="4:5" x14ac:dyDescent="0.2">
      <c r="D75" s="30"/>
      <c r="E75" s="30"/>
    </row>
    <row r="76" spans="4:5" x14ac:dyDescent="0.2">
      <c r="D76" s="30"/>
      <c r="E76" s="30"/>
    </row>
    <row r="77" spans="4:5" x14ac:dyDescent="0.2">
      <c r="D77" s="30"/>
      <c r="E77" s="30"/>
    </row>
    <row r="78" spans="4:5" x14ac:dyDescent="0.2">
      <c r="D78" s="30"/>
      <c r="E78" s="30"/>
    </row>
    <row r="79" spans="4:5" x14ac:dyDescent="0.2">
      <c r="D79" s="30"/>
      <c r="E79" s="30"/>
    </row>
    <row r="80" spans="4:5" x14ac:dyDescent="0.2">
      <c r="D80" s="30"/>
      <c r="E80" s="30"/>
    </row>
    <row r="81" spans="4:5" x14ac:dyDescent="0.2">
      <c r="D81" s="30"/>
      <c r="E81" s="30"/>
    </row>
    <row r="82" spans="4:5" x14ac:dyDescent="0.2">
      <c r="D82" s="30"/>
      <c r="E82" s="30"/>
    </row>
    <row r="83" spans="4:5" x14ac:dyDescent="0.2">
      <c r="D83" s="30"/>
      <c r="E83" s="30"/>
    </row>
    <row r="84" spans="4:5" x14ac:dyDescent="0.2">
      <c r="D84" s="30"/>
      <c r="E84" s="30"/>
    </row>
    <row r="85" spans="4:5" x14ac:dyDescent="0.2">
      <c r="D85" s="30"/>
      <c r="E85" s="30"/>
    </row>
    <row r="86" spans="4:5" x14ac:dyDescent="0.2">
      <c r="E86" s="30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AO21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30.42578125" style="23" customWidth="1"/>
    <col min="4" max="16384" width="9.140625" style="23"/>
  </cols>
  <sheetData>
    <row r="1" spans="1:41" x14ac:dyDescent="0.2">
      <c r="A1" s="40"/>
      <c r="C1" s="92" t="s">
        <v>131</v>
      </c>
    </row>
    <row r="2" spans="1:41" s="25" customFormat="1" x14ac:dyDescent="0.2">
      <c r="A2" s="24"/>
      <c r="C2" s="92" t="s">
        <v>76</v>
      </c>
    </row>
    <row r="3" spans="1:41" s="25" customFormat="1" x14ac:dyDescent="0.2">
      <c r="C3" s="25" t="s">
        <v>54</v>
      </c>
    </row>
    <row r="4" spans="1:41" s="25" customFormat="1" x14ac:dyDescent="0.2">
      <c r="C4" s="25" t="s">
        <v>53</v>
      </c>
      <c r="J4" s="45"/>
      <c r="L4" s="45"/>
    </row>
    <row r="5" spans="1:41" s="25" customFormat="1" x14ac:dyDescent="0.2"/>
    <row r="6" spans="1:41" s="15" customFormat="1" ht="15" x14ac:dyDescent="0.25">
      <c r="C6" s="59" t="s">
        <v>151</v>
      </c>
      <c r="D6" s="59"/>
      <c r="E6" s="59"/>
      <c r="F6" s="59"/>
      <c r="G6" s="59"/>
      <c r="H6" s="59"/>
      <c r="I6" s="59"/>
      <c r="J6" s="19"/>
      <c r="K6" s="19"/>
      <c r="L6" s="19"/>
      <c r="M6" s="19"/>
      <c r="N6" s="1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41" s="25" customFormat="1" ht="12" customHeight="1" x14ac:dyDescent="0.2">
      <c r="C7" s="60" t="s">
        <v>76</v>
      </c>
      <c r="D7" s="60"/>
      <c r="E7" s="60"/>
      <c r="F7" s="60"/>
      <c r="G7" s="60"/>
      <c r="H7" s="60"/>
      <c r="I7" s="60"/>
      <c r="J7" s="7"/>
      <c r="K7" s="7"/>
      <c r="L7" s="7"/>
      <c r="M7" s="7"/>
      <c r="N7" s="7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</row>
    <row r="8" spans="1:41" ht="12" customHeight="1" x14ac:dyDescent="0.2">
      <c r="A8" s="25"/>
      <c r="M8" s="29"/>
      <c r="N8" s="29"/>
      <c r="O8" s="29"/>
    </row>
    <row r="9" spans="1:41" ht="12" customHeight="1" x14ac:dyDescent="0.2">
      <c r="M9" s="29"/>
      <c r="N9" s="7"/>
    </row>
    <row r="10" spans="1:41" ht="12" customHeight="1" x14ac:dyDescent="0.2">
      <c r="D10" s="150">
        <v>2006</v>
      </c>
      <c r="E10" s="150">
        <v>2007</v>
      </c>
      <c r="F10" s="150">
        <v>2008</v>
      </c>
      <c r="G10" s="150">
        <v>2009</v>
      </c>
      <c r="H10" s="150">
        <v>2010</v>
      </c>
      <c r="I10" s="150">
        <v>2011</v>
      </c>
      <c r="J10" s="150">
        <v>2012</v>
      </c>
      <c r="K10" s="150">
        <v>2013</v>
      </c>
      <c r="L10" s="150">
        <v>2014</v>
      </c>
      <c r="M10" s="150">
        <v>2015</v>
      </c>
      <c r="N10" s="35">
        <v>2016</v>
      </c>
    </row>
    <row r="11" spans="1:41" ht="12" customHeight="1" x14ac:dyDescent="0.2">
      <c r="C11" s="23" t="s">
        <v>6</v>
      </c>
      <c r="D11" s="152">
        <v>1152.4854161539999</v>
      </c>
      <c r="E11" s="152">
        <v>1234.4821070739999</v>
      </c>
      <c r="F11" s="152">
        <v>1309.1472061679999</v>
      </c>
      <c r="G11" s="152">
        <v>1093.961326484</v>
      </c>
      <c r="H11" s="152">
        <v>1354.0552243469999</v>
      </c>
      <c r="I11" s="152">
        <v>1554.5108989100002</v>
      </c>
      <c r="J11" s="152">
        <v>1684.9282837860001</v>
      </c>
      <c r="K11" s="152">
        <v>1736.3713316119999</v>
      </c>
      <c r="L11" s="152">
        <v>1702.9152103419999</v>
      </c>
      <c r="M11" s="152">
        <v>1789.15417075</v>
      </c>
      <c r="N11" s="152">
        <v>1745.4791790869999</v>
      </c>
      <c r="O11" s="46"/>
    </row>
    <row r="12" spans="1:41" ht="12" customHeight="1" x14ac:dyDescent="0.2">
      <c r="C12" s="23" t="s">
        <v>5</v>
      </c>
      <c r="D12" s="152">
        <v>1368.253682973</v>
      </c>
      <c r="E12" s="152">
        <v>1450.3396879110001</v>
      </c>
      <c r="F12" s="152">
        <v>1585.230726106</v>
      </c>
      <c r="G12" s="152">
        <v>1235.6362113540001</v>
      </c>
      <c r="H12" s="152">
        <v>1531.518241429</v>
      </c>
      <c r="I12" s="152">
        <v>1729.9797547799999</v>
      </c>
      <c r="J12" s="152">
        <v>1798.757460865</v>
      </c>
      <c r="K12" s="152">
        <v>1687.4402139449999</v>
      </c>
      <c r="L12" s="152">
        <v>1692.184642531</v>
      </c>
      <c r="M12" s="152">
        <v>1729.2067747409999</v>
      </c>
      <c r="N12" s="152">
        <v>1707.7479722379999</v>
      </c>
      <c r="O12" s="43"/>
    </row>
    <row r="13" spans="1:41" ht="12" customHeight="1" x14ac:dyDescent="0.2">
      <c r="C13" s="23" t="s">
        <v>39</v>
      </c>
      <c r="D13" s="152">
        <v>-215.76826681900002</v>
      </c>
      <c r="E13" s="152">
        <v>-215.85758083700011</v>
      </c>
      <c r="F13" s="152">
        <v>-276.08351993800011</v>
      </c>
      <c r="G13" s="152">
        <v>-141.67488487000014</v>
      </c>
      <c r="H13" s="152">
        <v>-177.46301708200008</v>
      </c>
      <c r="I13" s="152">
        <v>-175.46885586999974</v>
      </c>
      <c r="J13" s="152">
        <v>-113.82917707899992</v>
      </c>
      <c r="K13" s="152">
        <v>48.93111766700008</v>
      </c>
      <c r="L13" s="152">
        <v>10.730567810999901</v>
      </c>
      <c r="M13" s="152">
        <v>59.947396009000158</v>
      </c>
      <c r="N13" s="152">
        <v>37.731206849000046</v>
      </c>
      <c r="O13" s="46"/>
    </row>
    <row r="14" spans="1:41" ht="12" customHeight="1" x14ac:dyDescent="0.2">
      <c r="D14" s="46"/>
      <c r="E14" s="46"/>
      <c r="F14" s="46"/>
      <c r="G14" s="46"/>
      <c r="H14" s="46"/>
      <c r="I14" s="46"/>
      <c r="J14" s="46"/>
      <c r="K14" s="46"/>
      <c r="L14" s="177"/>
      <c r="M14" s="177"/>
      <c r="N14" s="177"/>
    </row>
    <row r="15" spans="1:41" ht="12" customHeight="1" x14ac:dyDescent="0.2">
      <c r="A15" s="24"/>
      <c r="C15" s="23" t="s">
        <v>152</v>
      </c>
      <c r="K15" s="177"/>
      <c r="L15" s="177"/>
      <c r="M15" s="177"/>
      <c r="N15" s="177"/>
    </row>
    <row r="16" spans="1:41" ht="12" customHeight="1" x14ac:dyDescent="0.2">
      <c r="C16" s="44" t="s">
        <v>77</v>
      </c>
    </row>
    <row r="17" spans="1:6" ht="12" customHeight="1" x14ac:dyDescent="0.2">
      <c r="F17" s="24"/>
    </row>
    <row r="18" spans="1:6" ht="12" customHeight="1" x14ac:dyDescent="0.2"/>
    <row r="19" spans="1:6" x14ac:dyDescent="0.2">
      <c r="A19" s="75"/>
    </row>
    <row r="20" spans="1:6" x14ac:dyDescent="0.2">
      <c r="A20" s="25" t="s">
        <v>57</v>
      </c>
    </row>
    <row r="21" spans="1:6" x14ac:dyDescent="0.2">
      <c r="A21" s="35" t="s">
        <v>91</v>
      </c>
    </row>
  </sheetData>
  <phoneticPr fontId="2" type="noConversion"/>
  <pageMargins left="0.75" right="0.75" top="1" bottom="1" header="0.5" footer="0.5"/>
  <pageSetup paperSize="150" orientation="landscape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M35"/>
  <sheetViews>
    <sheetView showGridLines="0" workbookViewId="0"/>
  </sheetViews>
  <sheetFormatPr defaultRowHeight="12" x14ac:dyDescent="0.2"/>
  <cols>
    <col min="1" max="2" width="9.28515625" style="23" customWidth="1"/>
    <col min="3" max="3" width="24.7109375" style="23" customWidth="1"/>
    <col min="4" max="8" width="25.28515625" style="23" customWidth="1"/>
    <col min="9" max="16384" width="9.140625" style="23"/>
  </cols>
  <sheetData>
    <row r="1" spans="1:39" x14ac:dyDescent="0.2">
      <c r="C1" s="92" t="s">
        <v>133</v>
      </c>
      <c r="F1" s="4"/>
    </row>
    <row r="2" spans="1:39" s="25" customFormat="1" x14ac:dyDescent="0.2">
      <c r="A2" s="24"/>
      <c r="C2" s="92" t="s">
        <v>124</v>
      </c>
      <c r="F2" s="4"/>
    </row>
    <row r="3" spans="1:39" s="25" customFormat="1" x14ac:dyDescent="0.2">
      <c r="C3" s="25" t="s">
        <v>54</v>
      </c>
      <c r="F3" s="4"/>
    </row>
    <row r="4" spans="1:39" s="25" customFormat="1" x14ac:dyDescent="0.2">
      <c r="C4" s="25" t="s">
        <v>53</v>
      </c>
    </row>
    <row r="5" spans="1:39" s="25" customFormat="1" x14ac:dyDescent="0.2"/>
    <row r="6" spans="1:39" s="15" customFormat="1" ht="15" x14ac:dyDescent="0.25">
      <c r="C6" s="59" t="s">
        <v>171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9" s="25" customFormat="1" x14ac:dyDescent="0.2">
      <c r="C7" s="16" t="s">
        <v>124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8" spans="1:39" s="25" customFormat="1" x14ac:dyDescent="0.2"/>
    <row r="10" spans="1:39" s="33" customFormat="1" ht="12" customHeight="1" x14ac:dyDescent="0.2">
      <c r="C10" s="126"/>
      <c r="D10" s="273"/>
      <c r="E10" s="273"/>
      <c r="G10" s="273"/>
      <c r="H10" s="273"/>
      <c r="K10" s="23"/>
    </row>
    <row r="11" spans="1:39" x14ac:dyDescent="0.2">
      <c r="C11" s="126"/>
      <c r="D11" s="127" t="s">
        <v>6</v>
      </c>
      <c r="G11" s="127" t="s">
        <v>5</v>
      </c>
    </row>
    <row r="12" spans="1:39" s="33" customFormat="1" ht="12" customHeight="1" x14ac:dyDescent="0.2">
      <c r="B12" s="47"/>
      <c r="C12" s="153" t="s">
        <v>23</v>
      </c>
      <c r="D12" s="154">
        <v>28.727858176015904</v>
      </c>
      <c r="F12" s="153" t="s">
        <v>23</v>
      </c>
      <c r="G12" s="155">
        <v>18.769770482405114</v>
      </c>
      <c r="J12" s="50"/>
      <c r="K12" s="23"/>
      <c r="L12" s="50"/>
      <c r="M12" s="50"/>
      <c r="N12" s="50"/>
      <c r="O12" s="50"/>
      <c r="P12" s="50"/>
      <c r="Q12" s="50"/>
      <c r="R12" s="50"/>
      <c r="S12" s="50"/>
    </row>
    <row r="13" spans="1:39" s="33" customFormat="1" ht="12" customHeight="1" x14ac:dyDescent="0.2">
      <c r="B13" s="47"/>
      <c r="C13" s="153" t="s">
        <v>22</v>
      </c>
      <c r="D13" s="154">
        <v>11.139743181909845</v>
      </c>
      <c r="F13" s="153" t="s">
        <v>22</v>
      </c>
      <c r="G13" s="155">
        <v>16.639980509805394</v>
      </c>
      <c r="J13" s="50"/>
      <c r="K13" s="23"/>
      <c r="L13" s="50"/>
      <c r="M13" s="50"/>
      <c r="N13" s="50"/>
      <c r="O13" s="50"/>
      <c r="P13" s="50"/>
      <c r="Q13" s="50"/>
      <c r="R13" s="50"/>
      <c r="S13" s="50"/>
    </row>
    <row r="14" spans="1:39" s="33" customFormat="1" ht="12" customHeight="1" x14ac:dyDescent="0.2">
      <c r="B14" s="47"/>
      <c r="C14" s="153" t="s">
        <v>26</v>
      </c>
      <c r="D14" s="154">
        <v>10.547210861850328</v>
      </c>
      <c r="F14" s="153" t="s">
        <v>15</v>
      </c>
      <c r="G14" s="155">
        <v>14.160376348161655</v>
      </c>
      <c r="J14" s="50"/>
      <c r="K14" s="23"/>
      <c r="L14" s="50"/>
      <c r="M14" s="50"/>
      <c r="N14" s="50"/>
      <c r="O14" s="50"/>
      <c r="P14" s="50"/>
      <c r="Q14" s="50"/>
      <c r="R14" s="50"/>
      <c r="S14" s="50"/>
    </row>
    <row r="15" spans="1:39" s="33" customFormat="1" ht="12" customHeight="1" x14ac:dyDescent="0.2">
      <c r="B15" s="47"/>
      <c r="C15" s="153" t="s">
        <v>24</v>
      </c>
      <c r="D15" s="154">
        <v>10.523412167200915</v>
      </c>
      <c r="F15" s="153" t="s">
        <v>24</v>
      </c>
      <c r="G15" s="155">
        <v>9.3540404947257283</v>
      </c>
      <c r="J15" s="50"/>
      <c r="K15" s="23"/>
      <c r="L15" s="50"/>
      <c r="M15" s="50"/>
      <c r="N15" s="50"/>
      <c r="O15" s="50"/>
      <c r="P15" s="50"/>
      <c r="Q15" s="50"/>
      <c r="R15" s="50"/>
      <c r="S15" s="50"/>
    </row>
    <row r="16" spans="1:39" s="33" customFormat="1" ht="12" customHeight="1" x14ac:dyDescent="0.2">
      <c r="B16" s="47"/>
      <c r="C16" s="153" t="s">
        <v>15</v>
      </c>
      <c r="D16" s="154">
        <v>7.2116885811174631</v>
      </c>
      <c r="F16" s="153" t="s">
        <v>26</v>
      </c>
      <c r="G16" s="155">
        <v>8.445731857961718</v>
      </c>
      <c r="J16" s="50"/>
      <c r="K16" s="23"/>
    </row>
    <row r="17" spans="1:11" s="33" customFormat="1" ht="12" customHeight="1" x14ac:dyDescent="0.2">
      <c r="B17" s="47"/>
      <c r="C17" s="153" t="s">
        <v>13</v>
      </c>
      <c r="D17" s="154">
        <v>5.6939937897733142</v>
      </c>
      <c r="F17" s="153" t="s">
        <v>13</v>
      </c>
      <c r="G17" s="155">
        <v>7.178404486427076</v>
      </c>
      <c r="J17" s="50"/>
      <c r="K17" s="23"/>
    </row>
    <row r="18" spans="1:11" s="33" customFormat="1" ht="12" customHeight="1" x14ac:dyDescent="0.2">
      <c r="B18" s="47"/>
      <c r="C18" s="153" t="s">
        <v>25</v>
      </c>
      <c r="D18" s="154">
        <v>4.9709478066868007</v>
      </c>
      <c r="F18" s="153" t="s">
        <v>25</v>
      </c>
      <c r="G18" s="155">
        <v>6.2770011574085318</v>
      </c>
      <c r="J18" s="50"/>
      <c r="K18" s="23"/>
    </row>
    <row r="19" spans="1:11" s="33" customFormat="1" ht="12" customHeight="1" x14ac:dyDescent="0.2">
      <c r="B19" s="47"/>
      <c r="C19" s="153" t="s">
        <v>123</v>
      </c>
      <c r="D19" s="154">
        <v>21.185145435445435</v>
      </c>
      <c r="F19" s="153" t="s">
        <v>123</v>
      </c>
      <c r="G19" s="155">
        <v>19.174694663104788</v>
      </c>
      <c r="J19" s="50"/>
      <c r="K19" s="23"/>
    </row>
    <row r="20" spans="1:11" x14ac:dyDescent="0.2">
      <c r="C20" s="33"/>
      <c r="D20" s="38"/>
      <c r="F20" s="38"/>
      <c r="G20" s="38"/>
    </row>
    <row r="21" spans="1:11" x14ac:dyDescent="0.2">
      <c r="C21" s="44" t="s">
        <v>78</v>
      </c>
      <c r="D21" s="38"/>
      <c r="F21" s="38"/>
      <c r="G21" s="38"/>
    </row>
    <row r="22" spans="1:11" x14ac:dyDescent="0.2">
      <c r="C22" s="33"/>
      <c r="D22" s="38"/>
      <c r="F22" s="38"/>
      <c r="G22" s="38"/>
      <c r="I22" s="24"/>
      <c r="J22" s="24"/>
      <c r="K22" s="24"/>
    </row>
    <row r="23" spans="1:11" x14ac:dyDescent="0.2">
      <c r="C23" s="33"/>
      <c r="D23" s="38"/>
      <c r="F23" s="38"/>
      <c r="G23" s="38"/>
      <c r="I23" s="24"/>
      <c r="J23" s="24"/>
      <c r="K23" s="24"/>
    </row>
    <row r="24" spans="1:11" x14ac:dyDescent="0.2">
      <c r="C24" s="33"/>
      <c r="D24" s="38"/>
      <c r="F24" s="38"/>
      <c r="G24" s="38"/>
      <c r="I24" s="24"/>
      <c r="J24" s="24"/>
      <c r="K24" s="24"/>
    </row>
    <row r="25" spans="1:11" ht="9.9499999999999993" customHeight="1" x14ac:dyDescent="0.2">
      <c r="C25" s="33"/>
      <c r="D25" s="38"/>
      <c r="F25" s="38"/>
      <c r="G25" s="38"/>
      <c r="I25" s="24"/>
      <c r="J25" s="24"/>
      <c r="K25" s="24"/>
    </row>
    <row r="28" spans="1:11" x14ac:dyDescent="0.2">
      <c r="A28" s="25" t="s">
        <v>57</v>
      </c>
    </row>
    <row r="29" spans="1:11" x14ac:dyDescent="0.2">
      <c r="A29" s="23" t="s">
        <v>86</v>
      </c>
    </row>
    <row r="35" spans="3:3" x14ac:dyDescent="0.2">
      <c r="C35" s="17"/>
    </row>
  </sheetData>
  <sortState ref="F13:G40">
    <sortCondition descending="1" ref="G13:G40"/>
  </sortState>
  <mergeCells count="2">
    <mergeCell ref="G10:H10"/>
    <mergeCell ref="D10:E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N29"/>
  <sheetViews>
    <sheetView showGridLines="0" workbookViewId="0"/>
  </sheetViews>
  <sheetFormatPr defaultRowHeight="12" x14ac:dyDescent="0.2"/>
  <cols>
    <col min="1" max="2" width="9.28515625" style="23" customWidth="1"/>
    <col min="3" max="3" width="24.140625" style="23" customWidth="1"/>
    <col min="4" max="9" width="21.5703125" style="23" customWidth="1"/>
    <col min="10" max="16384" width="9.140625" style="23"/>
  </cols>
  <sheetData>
    <row r="1" spans="1:40" x14ac:dyDescent="0.2">
      <c r="A1" s="22"/>
      <c r="C1" s="92" t="s">
        <v>134</v>
      </c>
      <c r="F1" s="4"/>
    </row>
    <row r="2" spans="1:40" s="25" customFormat="1" x14ac:dyDescent="0.2">
      <c r="A2" s="24"/>
      <c r="C2" s="92" t="s">
        <v>121</v>
      </c>
      <c r="F2" s="4"/>
    </row>
    <row r="3" spans="1:40" s="25" customFormat="1" x14ac:dyDescent="0.2">
      <c r="C3" s="25" t="s">
        <v>54</v>
      </c>
      <c r="F3" s="4"/>
    </row>
    <row r="4" spans="1:40" s="25" customFormat="1" x14ac:dyDescent="0.2">
      <c r="C4" s="25" t="s">
        <v>53</v>
      </c>
      <c r="F4" s="23"/>
      <c r="I4" s="45"/>
    </row>
    <row r="5" spans="1:40" s="25" customFormat="1" x14ac:dyDescent="0.2"/>
    <row r="6" spans="1:40" s="15" customFormat="1" ht="15" x14ac:dyDescent="0.25">
      <c r="C6" s="59" t="s">
        <v>172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40" s="25" customFormat="1" x14ac:dyDescent="0.2">
      <c r="C7" s="16" t="s">
        <v>121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s="25" customFormat="1" x14ac:dyDescent="0.2"/>
    <row r="9" spans="1:40" x14ac:dyDescent="0.2">
      <c r="L9" s="25"/>
    </row>
    <row r="10" spans="1:40" x14ac:dyDescent="0.2">
      <c r="C10" s="126"/>
      <c r="D10" s="273"/>
      <c r="E10" s="273"/>
      <c r="F10" s="273"/>
      <c r="G10" s="273"/>
      <c r="H10" s="274"/>
      <c r="I10" s="274"/>
      <c r="L10" s="25"/>
    </row>
    <row r="11" spans="1:40" x14ac:dyDescent="0.2">
      <c r="C11" s="126"/>
      <c r="D11" s="128" t="s">
        <v>41</v>
      </c>
      <c r="F11" s="128"/>
      <c r="G11" s="128" t="s">
        <v>40</v>
      </c>
      <c r="H11" s="20"/>
      <c r="I11" s="20"/>
      <c r="L11" s="25"/>
    </row>
    <row r="12" spans="1:40" ht="12" customHeight="1" x14ac:dyDescent="0.2">
      <c r="A12" s="70"/>
      <c r="B12" s="70"/>
      <c r="C12" s="157" t="s">
        <v>23</v>
      </c>
      <c r="D12" s="156">
        <v>22.773500208207722</v>
      </c>
      <c r="F12" s="157" t="s">
        <v>23</v>
      </c>
      <c r="G12" s="159">
        <v>20.885898704530597</v>
      </c>
      <c r="H12" s="73"/>
      <c r="J12" s="79"/>
      <c r="K12" s="79"/>
      <c r="L12" s="3"/>
    </row>
    <row r="13" spans="1:40" ht="12" customHeight="1" x14ac:dyDescent="0.2">
      <c r="A13" s="70"/>
      <c r="B13" s="70"/>
      <c r="C13" s="157" t="s">
        <v>15</v>
      </c>
      <c r="D13" s="156">
        <v>12.498269375077479</v>
      </c>
      <c r="F13" s="157" t="s">
        <v>24</v>
      </c>
      <c r="G13" s="159">
        <v>11.811675208048838</v>
      </c>
      <c r="H13" s="73"/>
      <c r="J13" s="79"/>
      <c r="K13" s="79"/>
      <c r="L13" s="3"/>
    </row>
    <row r="14" spans="1:40" ht="12" customHeight="1" x14ac:dyDescent="0.2">
      <c r="A14" s="70"/>
      <c r="B14" s="70"/>
      <c r="C14" s="157" t="s">
        <v>24</v>
      </c>
      <c r="D14" s="156">
        <v>8.6547836395286062</v>
      </c>
      <c r="F14" s="157" t="s">
        <v>22</v>
      </c>
      <c r="G14" s="159">
        <v>9.5892016659277566</v>
      </c>
      <c r="H14" s="73"/>
      <c r="J14" s="79"/>
      <c r="K14" s="79"/>
      <c r="L14" s="3"/>
    </row>
    <row r="15" spans="1:40" ht="12" customHeight="1" x14ac:dyDescent="0.2">
      <c r="A15" s="70"/>
      <c r="B15" s="70"/>
      <c r="C15" s="157" t="s">
        <v>13</v>
      </c>
      <c r="D15" s="156">
        <v>8.3003332183889729</v>
      </c>
      <c r="F15" s="157" t="s">
        <v>26</v>
      </c>
      <c r="G15" s="159">
        <v>7.3084889147056629</v>
      </c>
      <c r="H15" s="73"/>
      <c r="J15" s="79"/>
      <c r="K15" s="79"/>
      <c r="L15" s="3"/>
    </row>
    <row r="16" spans="1:40" ht="12" customHeight="1" x14ac:dyDescent="0.2">
      <c r="A16" s="70"/>
      <c r="B16" s="70"/>
      <c r="C16" s="157" t="s">
        <v>26</v>
      </c>
      <c r="D16" s="156">
        <v>7.4919856268889777</v>
      </c>
      <c r="F16" s="157" t="s">
        <v>15</v>
      </c>
      <c r="G16" s="159">
        <v>7.0590922783077259</v>
      </c>
      <c r="H16" s="73"/>
      <c r="J16" s="79"/>
      <c r="K16" s="79"/>
      <c r="L16" s="3"/>
    </row>
    <row r="17" spans="1:12" ht="12" customHeight="1" x14ac:dyDescent="0.2">
      <c r="A17" s="70"/>
      <c r="B17" s="70"/>
      <c r="C17" s="157" t="s">
        <v>22</v>
      </c>
      <c r="D17" s="156">
        <v>5.6492297792140453</v>
      </c>
      <c r="F17" s="157" t="s">
        <v>13</v>
      </c>
      <c r="G17" s="159">
        <v>6.8963861025186146</v>
      </c>
      <c r="H17" s="73"/>
      <c r="J17" s="79"/>
      <c r="K17" s="79"/>
      <c r="L17" s="3"/>
    </row>
    <row r="18" spans="1:12" x14ac:dyDescent="0.2">
      <c r="A18" s="70"/>
      <c r="B18" s="70"/>
      <c r="C18" s="157" t="s">
        <v>25</v>
      </c>
      <c r="D18" s="156">
        <v>5.5699019494958408</v>
      </c>
      <c r="F18" s="157" t="s">
        <v>25</v>
      </c>
      <c r="G18" s="159">
        <v>5.6967095335202682</v>
      </c>
      <c r="H18" s="73"/>
      <c r="J18" s="79"/>
      <c r="K18" s="79"/>
      <c r="L18" s="3"/>
    </row>
    <row r="19" spans="1:12" x14ac:dyDescent="0.2">
      <c r="A19" s="70"/>
      <c r="B19" s="70"/>
      <c r="C19" s="157" t="s">
        <v>123</v>
      </c>
      <c r="D19" s="156">
        <v>29.061996203198362</v>
      </c>
      <c r="F19" s="157" t="s">
        <v>123</v>
      </c>
      <c r="G19" s="159">
        <v>30.75254759244055</v>
      </c>
      <c r="H19" s="73"/>
      <c r="J19" s="79"/>
      <c r="K19" s="79"/>
      <c r="L19" s="3"/>
    </row>
    <row r="20" spans="1:12" x14ac:dyDescent="0.2">
      <c r="D20" s="158"/>
      <c r="F20" s="158"/>
      <c r="J20" s="51"/>
    </row>
    <row r="21" spans="1:12" x14ac:dyDescent="0.2">
      <c r="C21" s="44" t="s">
        <v>78</v>
      </c>
      <c r="J21" s="52"/>
      <c r="K21" s="17"/>
      <c r="L21" s="17"/>
    </row>
    <row r="22" spans="1:12" x14ac:dyDescent="0.2">
      <c r="J22" s="52"/>
      <c r="K22" s="17"/>
      <c r="L22" s="17"/>
    </row>
    <row r="23" spans="1:12" x14ac:dyDescent="0.2">
      <c r="J23" s="52"/>
      <c r="K23" s="17"/>
      <c r="L23" s="17"/>
    </row>
    <row r="24" spans="1:12" x14ac:dyDescent="0.2">
      <c r="J24" s="52"/>
      <c r="K24" s="17"/>
      <c r="L24" s="17"/>
    </row>
    <row r="28" spans="1:12" x14ac:dyDescent="0.2">
      <c r="A28" s="25" t="s">
        <v>57</v>
      </c>
    </row>
    <row r="29" spans="1:12" x14ac:dyDescent="0.2">
      <c r="A29" s="23" t="s">
        <v>87</v>
      </c>
    </row>
  </sheetData>
  <sortState ref="C13:D40">
    <sortCondition descending="1" ref="D13:D40"/>
  </sortState>
  <mergeCells count="3">
    <mergeCell ref="D10:E10"/>
    <mergeCell ref="F10:G10"/>
    <mergeCell ref="H10:I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A1:AN98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6.28515625" style="23" customWidth="1"/>
    <col min="4" max="4" width="13.28515625" style="23" customWidth="1"/>
    <col min="5" max="5" width="15.28515625" style="23" customWidth="1"/>
    <col min="6" max="6" width="10" style="23" bestFit="1" customWidth="1"/>
    <col min="7" max="7" width="9.42578125" style="23" customWidth="1"/>
    <col min="8" max="16384" width="9.140625" style="23"/>
  </cols>
  <sheetData>
    <row r="1" spans="1:40" x14ac:dyDescent="0.2">
      <c r="C1" s="92" t="s">
        <v>135</v>
      </c>
    </row>
    <row r="2" spans="1:40" s="25" customFormat="1" x14ac:dyDescent="0.2">
      <c r="A2" s="24"/>
      <c r="C2" s="92" t="s">
        <v>58</v>
      </c>
    </row>
    <row r="3" spans="1:40" s="25" customFormat="1" x14ac:dyDescent="0.2">
      <c r="C3" s="25" t="s">
        <v>54</v>
      </c>
    </row>
    <row r="4" spans="1:40" s="25" customFormat="1" x14ac:dyDescent="0.2">
      <c r="C4" s="25" t="s">
        <v>53</v>
      </c>
      <c r="K4" s="45"/>
    </row>
    <row r="5" spans="1:40" s="25" customFormat="1" x14ac:dyDescent="0.2"/>
    <row r="6" spans="1:40" s="15" customFormat="1" ht="15" x14ac:dyDescent="0.25">
      <c r="C6" s="59" t="s">
        <v>173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40" s="25" customFormat="1" x14ac:dyDescent="0.2">
      <c r="C7" s="60" t="s">
        <v>58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s="25" customFormat="1" x14ac:dyDescent="0.2">
      <c r="H8" s="53"/>
    </row>
    <row r="10" spans="1:40" x14ac:dyDescent="0.2">
      <c r="D10" s="27" t="s">
        <v>70</v>
      </c>
      <c r="E10" s="27" t="s">
        <v>71</v>
      </c>
    </row>
    <row r="11" spans="1:40" x14ac:dyDescent="0.2">
      <c r="C11" s="26" t="s">
        <v>167</v>
      </c>
      <c r="D11" s="160">
        <v>63.997186885035774</v>
      </c>
      <c r="E11" s="160">
        <v>36.002813114964226</v>
      </c>
      <c r="F11" s="51"/>
      <c r="G11" s="54"/>
      <c r="H11" s="54"/>
    </row>
    <row r="12" spans="1:40" x14ac:dyDescent="0.2">
      <c r="C12" s="26"/>
      <c r="D12" s="160"/>
      <c r="E12" s="160"/>
      <c r="F12" s="51"/>
      <c r="G12" s="54"/>
      <c r="H12" s="54"/>
    </row>
    <row r="13" spans="1:40" x14ac:dyDescent="0.2">
      <c r="C13" s="271" t="s">
        <v>22</v>
      </c>
      <c r="D13" s="160">
        <v>49.337586209433617</v>
      </c>
      <c r="E13" s="160">
        <v>50.662413790566383</v>
      </c>
      <c r="F13" s="51"/>
      <c r="G13" s="54"/>
      <c r="H13" s="54"/>
    </row>
    <row r="14" spans="1:40" x14ac:dyDescent="0.2">
      <c r="C14" s="271" t="s">
        <v>31</v>
      </c>
      <c r="D14" s="160">
        <v>49.459635179889062</v>
      </c>
      <c r="E14" s="160">
        <v>50.540364820110938</v>
      </c>
      <c r="F14" s="51"/>
      <c r="G14" s="54"/>
      <c r="H14" s="54"/>
    </row>
    <row r="15" spans="1:40" x14ac:dyDescent="0.2">
      <c r="C15" s="271" t="s">
        <v>27</v>
      </c>
      <c r="D15" s="160">
        <v>55.303133505445054</v>
      </c>
      <c r="E15" s="160">
        <v>44.696866494554946</v>
      </c>
      <c r="F15" s="51"/>
      <c r="G15" s="54"/>
      <c r="H15" s="54"/>
    </row>
    <row r="16" spans="1:40" x14ac:dyDescent="0.2">
      <c r="C16" s="271" t="s">
        <v>14</v>
      </c>
      <c r="D16" s="160">
        <v>57.142737431609682</v>
      </c>
      <c r="E16" s="160">
        <v>42.857262568390318</v>
      </c>
      <c r="F16" s="51"/>
      <c r="G16" s="54"/>
      <c r="H16" s="54"/>
    </row>
    <row r="17" spans="3:8" x14ac:dyDescent="0.2">
      <c r="C17" s="271" t="s">
        <v>26</v>
      </c>
      <c r="D17" s="160">
        <v>58.049099663775209</v>
      </c>
      <c r="E17" s="160">
        <v>41.950900336224791</v>
      </c>
      <c r="F17" s="51"/>
      <c r="G17" s="54"/>
      <c r="H17" s="54"/>
    </row>
    <row r="18" spans="3:8" x14ac:dyDescent="0.2">
      <c r="C18" s="271" t="s">
        <v>23</v>
      </c>
      <c r="D18" s="160">
        <v>61.993290762301577</v>
      </c>
      <c r="E18" s="160">
        <v>38.006709237698423</v>
      </c>
      <c r="F18" s="51"/>
      <c r="G18" s="54"/>
      <c r="H18" s="54"/>
    </row>
    <row r="19" spans="3:8" x14ac:dyDescent="0.2">
      <c r="C19" s="271" t="s">
        <v>15</v>
      </c>
      <c r="D19" s="160">
        <v>62.09856092482444</v>
      </c>
      <c r="E19" s="160">
        <v>37.90143907517556</v>
      </c>
      <c r="F19" s="51"/>
      <c r="G19" s="54"/>
      <c r="H19" s="54"/>
    </row>
    <row r="20" spans="3:8" x14ac:dyDescent="0.2">
      <c r="C20" s="271" t="s">
        <v>25</v>
      </c>
      <c r="D20" s="160">
        <v>64.061185369532936</v>
      </c>
      <c r="E20" s="160">
        <v>35.938814630467064</v>
      </c>
      <c r="F20" s="51"/>
      <c r="G20" s="54"/>
      <c r="H20" s="54"/>
    </row>
    <row r="21" spans="3:8" x14ac:dyDescent="0.2">
      <c r="C21" s="271" t="s">
        <v>24</v>
      </c>
      <c r="D21" s="160">
        <v>64.605929262081361</v>
      </c>
      <c r="E21" s="160">
        <v>35.394070737918639</v>
      </c>
      <c r="F21" s="51"/>
      <c r="G21" s="54"/>
      <c r="H21" s="54"/>
    </row>
    <row r="22" spans="3:8" x14ac:dyDescent="0.2">
      <c r="C22" s="271" t="s">
        <v>17</v>
      </c>
      <c r="D22" s="160">
        <v>65.195637326668702</v>
      </c>
      <c r="E22" s="160">
        <v>34.804362673331291</v>
      </c>
      <c r="F22" s="51"/>
      <c r="G22" s="54"/>
      <c r="H22" s="54"/>
    </row>
    <row r="23" spans="3:8" x14ac:dyDescent="0.2">
      <c r="C23" s="271" t="s">
        <v>20</v>
      </c>
      <c r="D23" s="160">
        <v>65.810741347692016</v>
      </c>
      <c r="E23" s="160">
        <v>34.189258652307977</v>
      </c>
      <c r="F23" s="51"/>
      <c r="G23" s="54"/>
      <c r="H23" s="54"/>
    </row>
    <row r="24" spans="3:8" x14ac:dyDescent="0.2">
      <c r="C24" s="271" t="s">
        <v>19</v>
      </c>
      <c r="D24" s="160">
        <v>66.010568362320043</v>
      </c>
      <c r="E24" s="160">
        <v>33.989431637679964</v>
      </c>
      <c r="F24" s="51"/>
      <c r="G24" s="54"/>
      <c r="H24" s="54"/>
    </row>
    <row r="25" spans="3:8" x14ac:dyDescent="0.2">
      <c r="C25" s="271" t="s">
        <v>18</v>
      </c>
      <c r="D25" s="160">
        <v>66.174183503130735</v>
      </c>
      <c r="E25" s="160">
        <v>33.825816496869272</v>
      </c>
      <c r="F25" s="51"/>
      <c r="G25" s="54"/>
      <c r="H25" s="54"/>
    </row>
    <row r="26" spans="3:8" x14ac:dyDescent="0.2">
      <c r="C26" s="271" t="s">
        <v>38</v>
      </c>
      <c r="D26" s="160">
        <v>67.168179529943004</v>
      </c>
      <c r="E26" s="160">
        <v>32.831820470056996</v>
      </c>
      <c r="F26" s="51"/>
      <c r="G26" s="54"/>
      <c r="H26" s="54"/>
    </row>
    <row r="27" spans="3:8" x14ac:dyDescent="0.2">
      <c r="C27" s="271" t="s">
        <v>28</v>
      </c>
      <c r="D27" s="160">
        <v>67.465627149125226</v>
      </c>
      <c r="E27" s="160">
        <v>32.534372850874774</v>
      </c>
      <c r="F27" s="51"/>
      <c r="G27" s="54"/>
      <c r="H27" s="54"/>
    </row>
    <row r="28" spans="3:8" x14ac:dyDescent="0.2">
      <c r="C28" s="271" t="s">
        <v>13</v>
      </c>
      <c r="D28" s="160">
        <v>67.780796744364068</v>
      </c>
      <c r="E28" s="160">
        <v>32.219203255635939</v>
      </c>
      <c r="F28" s="51"/>
      <c r="G28" s="54"/>
      <c r="H28" s="54"/>
    </row>
    <row r="29" spans="3:8" x14ac:dyDescent="0.2">
      <c r="C29" s="271" t="s">
        <v>64</v>
      </c>
      <c r="D29" s="160">
        <v>72.492424548754641</v>
      </c>
      <c r="E29" s="160">
        <v>27.507575451245359</v>
      </c>
      <c r="F29" s="51"/>
      <c r="G29" s="54"/>
      <c r="H29" s="54"/>
    </row>
    <row r="30" spans="3:8" x14ac:dyDescent="0.2">
      <c r="C30" s="271" t="s">
        <v>29</v>
      </c>
      <c r="D30" s="160">
        <v>73.160453811178073</v>
      </c>
      <c r="E30" s="160">
        <v>26.839546188821927</v>
      </c>
      <c r="F30" s="51"/>
      <c r="G30" s="54"/>
      <c r="H30" s="54"/>
    </row>
    <row r="31" spans="3:8" x14ac:dyDescent="0.2">
      <c r="C31" s="271" t="s">
        <v>16</v>
      </c>
      <c r="D31" s="160">
        <v>74.346477589092487</v>
      </c>
      <c r="E31" s="160">
        <v>25.65352241090751</v>
      </c>
      <c r="F31" s="51"/>
      <c r="G31" s="54"/>
      <c r="H31" s="54"/>
    </row>
    <row r="32" spans="3:8" x14ac:dyDescent="0.2">
      <c r="C32" s="271" t="s">
        <v>21</v>
      </c>
      <c r="D32" s="160">
        <v>75.764629650436703</v>
      </c>
      <c r="E32" s="160">
        <v>24.235370349563301</v>
      </c>
      <c r="F32" s="51"/>
      <c r="G32" s="54"/>
      <c r="H32" s="54"/>
    </row>
    <row r="33" spans="1:8" x14ac:dyDescent="0.2">
      <c r="C33" s="271" t="s">
        <v>36</v>
      </c>
      <c r="D33" s="160">
        <v>75.885056992567286</v>
      </c>
      <c r="E33" s="160">
        <v>24.114943007432711</v>
      </c>
      <c r="F33" s="51"/>
      <c r="G33" s="54"/>
      <c r="H33" s="54"/>
    </row>
    <row r="34" spans="1:8" x14ac:dyDescent="0.2">
      <c r="C34" s="271" t="s">
        <v>37</v>
      </c>
      <c r="D34" s="160">
        <v>76.188484849763654</v>
      </c>
      <c r="E34" s="160">
        <v>23.81151515023635</v>
      </c>
      <c r="F34" s="51"/>
      <c r="G34" s="54"/>
      <c r="H34" s="54"/>
    </row>
    <row r="35" spans="1:8" x14ac:dyDescent="0.2">
      <c r="C35" s="271" t="s">
        <v>32</v>
      </c>
      <c r="D35" s="160">
        <v>76.596694744872195</v>
      </c>
      <c r="E35" s="160">
        <v>23.403305255127805</v>
      </c>
      <c r="F35" s="51"/>
      <c r="G35" s="54"/>
      <c r="H35" s="54"/>
    </row>
    <row r="36" spans="1:8" x14ac:dyDescent="0.2">
      <c r="C36" s="271" t="s">
        <v>33</v>
      </c>
      <c r="D36" s="160">
        <v>78.037863811312519</v>
      </c>
      <c r="E36" s="160">
        <v>21.962136188687488</v>
      </c>
      <c r="F36" s="51"/>
      <c r="G36" s="54"/>
      <c r="H36" s="54"/>
    </row>
    <row r="37" spans="1:8" x14ac:dyDescent="0.2">
      <c r="C37" s="271" t="s">
        <v>12</v>
      </c>
      <c r="D37" s="160">
        <v>79.517929388275022</v>
      </c>
      <c r="E37" s="160">
        <v>20.482070611724975</v>
      </c>
      <c r="F37" s="51"/>
      <c r="G37" s="54"/>
      <c r="H37" s="54"/>
    </row>
    <row r="38" spans="1:8" x14ac:dyDescent="0.2">
      <c r="C38" s="271" t="s">
        <v>35</v>
      </c>
      <c r="D38" s="160">
        <v>79.581808087948787</v>
      </c>
      <c r="E38" s="160">
        <v>20.418191912051221</v>
      </c>
      <c r="F38" s="51"/>
      <c r="G38" s="54"/>
      <c r="H38" s="54"/>
    </row>
    <row r="39" spans="1:8" x14ac:dyDescent="0.2">
      <c r="C39" s="271" t="s">
        <v>30</v>
      </c>
      <c r="D39" s="160">
        <v>81.654401859225047</v>
      </c>
      <c r="E39" s="160">
        <v>18.34559814077495</v>
      </c>
      <c r="F39" s="51"/>
      <c r="G39" s="54"/>
      <c r="H39" s="54"/>
    </row>
    <row r="40" spans="1:8" x14ac:dyDescent="0.2">
      <c r="C40" s="271" t="s">
        <v>34</v>
      </c>
      <c r="D40" s="160">
        <v>82.820445336788453</v>
      </c>
      <c r="E40" s="160">
        <v>17.179554663211547</v>
      </c>
      <c r="F40" s="51"/>
      <c r="G40" s="54"/>
      <c r="H40" s="54"/>
    </row>
    <row r="41" spans="1:8" x14ac:dyDescent="0.2">
      <c r="D41" s="68"/>
      <c r="E41" s="68"/>
    </row>
    <row r="42" spans="1:8" s="271" customFormat="1" x14ac:dyDescent="0.2">
      <c r="C42" s="271" t="s">
        <v>168</v>
      </c>
      <c r="D42" s="272"/>
      <c r="E42" s="272"/>
    </row>
    <row r="43" spans="1:8" x14ac:dyDescent="0.2">
      <c r="A43" s="24"/>
      <c r="C43" s="44" t="s">
        <v>78</v>
      </c>
    </row>
    <row r="44" spans="1:8" x14ac:dyDescent="0.2">
      <c r="F44" s="24"/>
    </row>
    <row r="48" spans="1:8" x14ac:dyDescent="0.2">
      <c r="A48" s="25" t="s">
        <v>57</v>
      </c>
      <c r="C48" s="26"/>
      <c r="D48" s="84"/>
      <c r="E48" s="84"/>
    </row>
    <row r="49" spans="1:9" x14ac:dyDescent="0.2">
      <c r="A49" s="23" t="s">
        <v>93</v>
      </c>
      <c r="D49" s="84"/>
      <c r="E49" s="84"/>
    </row>
    <row r="50" spans="1:9" x14ac:dyDescent="0.2">
      <c r="B50" s="26"/>
      <c r="D50" s="84"/>
      <c r="E50" s="84"/>
      <c r="H50" s="54"/>
      <c r="I50" s="54"/>
    </row>
    <row r="51" spans="1:9" x14ac:dyDescent="0.2">
      <c r="B51" s="67"/>
      <c r="D51" s="84"/>
      <c r="E51" s="84"/>
      <c r="H51" s="54"/>
      <c r="I51" s="54"/>
    </row>
    <row r="52" spans="1:9" x14ac:dyDescent="0.2">
      <c r="B52" s="67"/>
      <c r="D52" s="84"/>
      <c r="E52" s="84"/>
      <c r="H52" s="54"/>
      <c r="I52" s="54"/>
    </row>
    <row r="53" spans="1:9" x14ac:dyDescent="0.2">
      <c r="B53" s="67"/>
      <c r="D53" s="84"/>
      <c r="E53" s="84"/>
      <c r="H53" s="54"/>
      <c r="I53" s="54"/>
    </row>
    <row r="54" spans="1:9" x14ac:dyDescent="0.2">
      <c r="B54" s="67"/>
      <c r="D54" s="84"/>
      <c r="E54" s="84"/>
      <c r="H54" s="54"/>
      <c r="I54" s="54"/>
    </row>
    <row r="55" spans="1:9" x14ac:dyDescent="0.2">
      <c r="B55" s="67"/>
      <c r="D55" s="84"/>
      <c r="E55" s="84"/>
      <c r="H55" s="54"/>
      <c r="I55" s="54"/>
    </row>
    <row r="56" spans="1:9" x14ac:dyDescent="0.2">
      <c r="B56" s="67"/>
      <c r="D56" s="84"/>
      <c r="E56" s="84"/>
      <c r="H56" s="54"/>
      <c r="I56" s="54"/>
    </row>
    <row r="57" spans="1:9" x14ac:dyDescent="0.2">
      <c r="B57" s="67"/>
      <c r="D57" s="84"/>
      <c r="E57" s="84"/>
      <c r="H57" s="54"/>
      <c r="I57" s="54"/>
    </row>
    <row r="58" spans="1:9" x14ac:dyDescent="0.2">
      <c r="B58" s="67"/>
      <c r="D58" s="84"/>
      <c r="E58" s="84"/>
      <c r="H58" s="54"/>
      <c r="I58" s="54"/>
    </row>
    <row r="59" spans="1:9" x14ac:dyDescent="0.2">
      <c r="B59" s="67"/>
      <c r="D59" s="84"/>
      <c r="E59" s="84"/>
      <c r="H59" s="54"/>
      <c r="I59" s="54"/>
    </row>
    <row r="60" spans="1:9" x14ac:dyDescent="0.2">
      <c r="B60" s="67"/>
      <c r="D60" s="84"/>
      <c r="E60" s="84"/>
      <c r="H60" s="54"/>
      <c r="I60" s="54"/>
    </row>
    <row r="61" spans="1:9" x14ac:dyDescent="0.2">
      <c r="B61" s="67"/>
      <c r="D61" s="84"/>
      <c r="E61" s="84"/>
      <c r="H61" s="54"/>
      <c r="I61" s="54"/>
    </row>
    <row r="62" spans="1:9" x14ac:dyDescent="0.2">
      <c r="B62" s="67"/>
      <c r="D62" s="84"/>
      <c r="E62" s="84"/>
      <c r="H62" s="54"/>
      <c r="I62" s="54"/>
    </row>
    <row r="63" spans="1:9" x14ac:dyDescent="0.2">
      <c r="B63" s="67"/>
      <c r="D63" s="84"/>
      <c r="E63" s="84"/>
      <c r="H63" s="54"/>
      <c r="I63" s="54"/>
    </row>
    <row r="64" spans="1:9" x14ac:dyDescent="0.2">
      <c r="B64" s="67"/>
      <c r="D64" s="84"/>
      <c r="E64" s="84"/>
      <c r="H64" s="54"/>
      <c r="I64" s="54"/>
    </row>
    <row r="65" spans="2:9" x14ac:dyDescent="0.2">
      <c r="B65" s="67"/>
      <c r="D65" s="84"/>
      <c r="E65" s="84"/>
      <c r="H65" s="54"/>
      <c r="I65" s="54"/>
    </row>
    <row r="66" spans="2:9" x14ac:dyDescent="0.2">
      <c r="B66" s="67"/>
      <c r="D66" s="84"/>
      <c r="E66" s="84"/>
      <c r="H66" s="54"/>
      <c r="I66" s="54"/>
    </row>
    <row r="67" spans="2:9" x14ac:dyDescent="0.2">
      <c r="B67" s="67"/>
      <c r="D67" s="84"/>
      <c r="E67" s="84"/>
      <c r="H67" s="54"/>
      <c r="I67" s="54"/>
    </row>
    <row r="68" spans="2:9" x14ac:dyDescent="0.2">
      <c r="B68" s="67"/>
      <c r="D68" s="84"/>
      <c r="E68" s="84"/>
      <c r="H68" s="54"/>
      <c r="I68" s="54"/>
    </row>
    <row r="69" spans="2:9" x14ac:dyDescent="0.2">
      <c r="B69" s="67"/>
      <c r="D69" s="84"/>
      <c r="E69" s="84"/>
      <c r="H69" s="54"/>
      <c r="I69" s="54"/>
    </row>
    <row r="70" spans="2:9" x14ac:dyDescent="0.2">
      <c r="B70" s="67"/>
      <c r="D70" s="84"/>
      <c r="E70" s="84"/>
      <c r="H70" s="54"/>
      <c r="I70" s="54"/>
    </row>
    <row r="71" spans="2:9" x14ac:dyDescent="0.2">
      <c r="B71" s="67"/>
      <c r="D71" s="84"/>
      <c r="E71" s="84"/>
      <c r="H71" s="54"/>
      <c r="I71" s="54"/>
    </row>
    <row r="72" spans="2:9" x14ac:dyDescent="0.2">
      <c r="B72" s="67"/>
      <c r="D72" s="84"/>
      <c r="E72" s="84"/>
      <c r="H72" s="54"/>
      <c r="I72" s="54"/>
    </row>
    <row r="73" spans="2:9" x14ac:dyDescent="0.2">
      <c r="B73" s="67"/>
      <c r="D73" s="84"/>
      <c r="E73" s="84"/>
      <c r="H73" s="54"/>
      <c r="I73" s="54"/>
    </row>
    <row r="74" spans="2:9" x14ac:dyDescent="0.2">
      <c r="B74" s="67"/>
      <c r="D74" s="84"/>
      <c r="E74" s="84"/>
      <c r="H74" s="54"/>
      <c r="I74" s="54"/>
    </row>
    <row r="75" spans="2:9" x14ac:dyDescent="0.2">
      <c r="B75" s="67"/>
      <c r="D75" s="84"/>
      <c r="E75" s="84"/>
      <c r="H75" s="54"/>
      <c r="I75" s="54"/>
    </row>
    <row r="76" spans="2:9" x14ac:dyDescent="0.2">
      <c r="B76" s="67"/>
      <c r="D76" s="84"/>
      <c r="E76" s="84"/>
      <c r="H76" s="54"/>
      <c r="I76" s="54"/>
    </row>
    <row r="77" spans="2:9" x14ac:dyDescent="0.2">
      <c r="B77" s="67"/>
      <c r="C77" s="75"/>
      <c r="D77" s="75"/>
      <c r="E77" s="75"/>
      <c r="H77" s="54"/>
      <c r="I77" s="54"/>
    </row>
    <row r="78" spans="2:9" x14ac:dyDescent="0.2">
      <c r="B78" s="67"/>
      <c r="C78" s="75"/>
      <c r="D78" s="75"/>
      <c r="E78" s="75"/>
    </row>
    <row r="79" spans="2:9" x14ac:dyDescent="0.2">
      <c r="C79" s="75"/>
      <c r="D79" s="75"/>
      <c r="E79" s="75"/>
    </row>
    <row r="80" spans="2:9" x14ac:dyDescent="0.2">
      <c r="C80" s="75"/>
      <c r="D80" s="75"/>
      <c r="E80" s="75"/>
    </row>
    <row r="81" spans="3:5" x14ac:dyDescent="0.2">
      <c r="C81" s="75"/>
      <c r="D81" s="75"/>
      <c r="E81" s="75"/>
    </row>
    <row r="82" spans="3:5" x14ac:dyDescent="0.2">
      <c r="C82" s="75"/>
      <c r="D82" s="75"/>
      <c r="E82" s="75"/>
    </row>
    <row r="83" spans="3:5" x14ac:dyDescent="0.2">
      <c r="C83" s="75"/>
      <c r="D83" s="75"/>
      <c r="E83" s="75"/>
    </row>
    <row r="84" spans="3:5" x14ac:dyDescent="0.2">
      <c r="C84" s="75"/>
      <c r="D84" s="75"/>
      <c r="E84" s="75"/>
    </row>
    <row r="85" spans="3:5" x14ac:dyDescent="0.2">
      <c r="C85" s="75"/>
      <c r="D85" s="75"/>
      <c r="E85" s="75"/>
    </row>
    <row r="86" spans="3:5" x14ac:dyDescent="0.2">
      <c r="C86" s="75"/>
      <c r="D86" s="75"/>
      <c r="E86" s="75"/>
    </row>
    <row r="87" spans="3:5" x14ac:dyDescent="0.2">
      <c r="C87" s="75"/>
      <c r="D87" s="75"/>
      <c r="E87" s="75"/>
    </row>
    <row r="88" spans="3:5" x14ac:dyDescent="0.2">
      <c r="C88" s="75"/>
      <c r="D88" s="75"/>
      <c r="E88" s="75"/>
    </row>
    <row r="89" spans="3:5" x14ac:dyDescent="0.2">
      <c r="C89" s="75"/>
      <c r="D89" s="75"/>
      <c r="E89" s="75"/>
    </row>
    <row r="90" spans="3:5" x14ac:dyDescent="0.2">
      <c r="C90" s="75"/>
      <c r="D90" s="75"/>
      <c r="E90" s="75"/>
    </row>
    <row r="91" spans="3:5" x14ac:dyDescent="0.2">
      <c r="C91" s="75"/>
      <c r="D91" s="75"/>
      <c r="E91" s="75"/>
    </row>
    <row r="92" spans="3:5" x14ac:dyDescent="0.2">
      <c r="C92" s="75"/>
      <c r="D92" s="75"/>
      <c r="E92" s="75"/>
    </row>
    <row r="93" spans="3:5" x14ac:dyDescent="0.2">
      <c r="C93" s="75"/>
      <c r="D93" s="75"/>
      <c r="E93" s="75"/>
    </row>
    <row r="94" spans="3:5" x14ac:dyDescent="0.2">
      <c r="C94" s="75"/>
      <c r="D94" s="75"/>
      <c r="E94" s="75"/>
    </row>
    <row r="95" spans="3:5" x14ac:dyDescent="0.2">
      <c r="C95" s="75"/>
      <c r="D95" s="75"/>
      <c r="E95" s="75"/>
    </row>
    <row r="96" spans="3:5" x14ac:dyDescent="0.2">
      <c r="C96" s="75"/>
      <c r="D96" s="75"/>
      <c r="E96" s="75"/>
    </row>
    <row r="97" spans="3:5" x14ac:dyDescent="0.2">
      <c r="C97" s="75"/>
      <c r="D97" s="75"/>
      <c r="E97" s="75"/>
    </row>
    <row r="98" spans="3:5" x14ac:dyDescent="0.2">
      <c r="C98" s="75"/>
      <c r="D98" s="75"/>
      <c r="E98" s="75"/>
    </row>
  </sheetData>
  <sortState ref="C51:E78">
    <sortCondition ref="D51:D78"/>
  </sortState>
  <phoneticPr fontId="2" type="noConversion"/>
  <pageMargins left="0.75" right="0.75" top="1" bottom="1" header="0.5" footer="0.5"/>
  <pageSetup paperSize="150" scale="96" orientation="landscape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O51"/>
  <sheetViews>
    <sheetView showGridLines="0" workbookViewId="0"/>
  </sheetViews>
  <sheetFormatPr defaultRowHeight="12" x14ac:dyDescent="0.2"/>
  <cols>
    <col min="1" max="2" width="9.28515625" style="23" customWidth="1"/>
    <col min="3" max="3" width="15.140625" style="23" customWidth="1"/>
    <col min="4" max="12" width="11.7109375" style="27" customWidth="1"/>
    <col min="13" max="14" width="11.7109375" style="23" customWidth="1"/>
    <col min="15" max="16" width="9.42578125" style="23" customWidth="1"/>
    <col min="17" max="16384" width="9.140625" style="23"/>
  </cols>
  <sheetData>
    <row r="1" spans="1:41" x14ac:dyDescent="0.2">
      <c r="A1" s="40"/>
      <c r="C1" s="92" t="s">
        <v>136</v>
      </c>
      <c r="D1" s="23"/>
      <c r="E1" s="23"/>
      <c r="F1" s="4"/>
      <c r="G1" s="23"/>
      <c r="H1" s="23"/>
      <c r="I1" s="23"/>
      <c r="J1" s="23"/>
      <c r="K1" s="23"/>
      <c r="L1" s="23"/>
    </row>
    <row r="2" spans="1:41" s="25" customFormat="1" x14ac:dyDescent="0.2">
      <c r="A2" s="24"/>
      <c r="C2" s="92" t="s">
        <v>76</v>
      </c>
      <c r="D2" s="55"/>
      <c r="E2" s="55"/>
      <c r="F2" s="4"/>
      <c r="G2" s="55"/>
      <c r="H2" s="55"/>
      <c r="I2" s="55"/>
      <c r="J2" s="55"/>
      <c r="K2" s="55"/>
      <c r="L2" s="55"/>
    </row>
    <row r="3" spans="1:41" s="25" customFormat="1" x14ac:dyDescent="0.2">
      <c r="C3" s="25" t="s">
        <v>54</v>
      </c>
      <c r="D3" s="55"/>
      <c r="E3" s="55"/>
      <c r="F3" s="4"/>
      <c r="G3" s="55"/>
      <c r="H3" s="55"/>
      <c r="I3" s="55"/>
      <c r="J3" s="55"/>
      <c r="K3" s="55"/>
      <c r="L3" s="55"/>
    </row>
    <row r="4" spans="1:41" s="25" customFormat="1" x14ac:dyDescent="0.2">
      <c r="C4" s="25" t="s">
        <v>53</v>
      </c>
      <c r="K4" s="55"/>
      <c r="L4" s="56"/>
    </row>
    <row r="5" spans="1:41" s="25" customFormat="1" x14ac:dyDescent="0.2">
      <c r="D5" s="55"/>
      <c r="E5" s="55"/>
      <c r="F5" s="55"/>
      <c r="G5" s="55"/>
      <c r="H5" s="55"/>
      <c r="I5" s="55"/>
      <c r="J5" s="55"/>
      <c r="K5" s="55"/>
      <c r="L5" s="55"/>
    </row>
    <row r="6" spans="1:41" s="15" customFormat="1" ht="15" x14ac:dyDescent="0.25">
      <c r="C6" s="59" t="s">
        <v>174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41" s="25" customFormat="1" x14ac:dyDescent="0.2">
      <c r="C7" s="60" t="s">
        <v>76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</row>
    <row r="8" spans="1:41" s="25" customFormat="1" x14ac:dyDescent="0.2">
      <c r="E8" s="55"/>
      <c r="F8" s="55"/>
      <c r="G8" s="55"/>
      <c r="H8" s="55"/>
      <c r="I8" s="55"/>
      <c r="J8" s="55"/>
      <c r="K8" s="55"/>
      <c r="L8" s="55"/>
    </row>
    <row r="9" spans="1:41" x14ac:dyDescent="0.2"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41" x14ac:dyDescent="0.2">
      <c r="C10" s="129"/>
      <c r="D10" s="128">
        <v>2006</v>
      </c>
      <c r="E10" s="128">
        <v>2016</v>
      </c>
      <c r="F10" s="128"/>
      <c r="G10" s="128"/>
      <c r="H10" s="128"/>
      <c r="I10" s="128"/>
      <c r="J10" s="128"/>
      <c r="K10" s="128"/>
      <c r="L10" s="128"/>
      <c r="M10" s="128"/>
    </row>
    <row r="11" spans="1:41" x14ac:dyDescent="0.2">
      <c r="C11" s="129" t="s">
        <v>42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</row>
    <row r="12" spans="1:41" x14ac:dyDescent="0.2">
      <c r="B12" s="43"/>
      <c r="C12" s="33" t="s">
        <v>71</v>
      </c>
      <c r="D12" s="162">
        <v>1152.4854161539999</v>
      </c>
      <c r="E12" s="162">
        <v>1745.4791790869999</v>
      </c>
      <c r="F12" s="267"/>
      <c r="G12" s="8"/>
      <c r="H12" s="8"/>
      <c r="I12" s="8"/>
      <c r="J12" s="8"/>
      <c r="K12" s="8"/>
      <c r="L12" s="8"/>
      <c r="M12" s="8"/>
      <c r="O12" s="51"/>
      <c r="P12" s="51"/>
    </row>
    <row r="13" spans="1:41" x14ac:dyDescent="0.2">
      <c r="B13" s="43"/>
      <c r="C13" s="33" t="s">
        <v>3</v>
      </c>
      <c r="D13" s="162">
        <v>267.03390171500001</v>
      </c>
      <c r="E13" s="162">
        <v>362.22487368200001</v>
      </c>
      <c r="F13" s="267"/>
      <c r="G13" s="8"/>
      <c r="H13" s="8"/>
      <c r="I13" s="8"/>
      <c r="J13" s="8"/>
      <c r="K13" s="8"/>
      <c r="L13" s="8"/>
      <c r="M13" s="8"/>
      <c r="O13" s="79"/>
      <c r="P13" s="51"/>
      <c r="Q13" s="29"/>
    </row>
    <row r="14" spans="1:41" x14ac:dyDescent="0.2">
      <c r="B14" s="43"/>
      <c r="C14" s="33" t="s">
        <v>107</v>
      </c>
      <c r="D14" s="162">
        <v>63.69563539</v>
      </c>
      <c r="E14" s="162">
        <v>170.11559023300001</v>
      </c>
      <c r="F14" s="267"/>
      <c r="G14" s="8"/>
      <c r="H14" s="8"/>
      <c r="I14" s="8"/>
      <c r="J14" s="8"/>
      <c r="K14" s="8"/>
      <c r="L14" s="8"/>
      <c r="M14" s="8"/>
      <c r="O14" s="79"/>
      <c r="P14" s="51"/>
      <c r="Q14" s="29"/>
    </row>
    <row r="15" spans="1:41" x14ac:dyDescent="0.2">
      <c r="B15" s="43"/>
      <c r="C15" s="33" t="s">
        <v>1</v>
      </c>
      <c r="D15" s="162">
        <v>88.592211801999994</v>
      </c>
      <c r="E15" s="162">
        <v>142.48751681099998</v>
      </c>
      <c r="F15" s="267"/>
      <c r="G15" s="8"/>
      <c r="H15" s="8"/>
      <c r="I15" s="8"/>
      <c r="J15" s="8"/>
      <c r="K15" s="8"/>
      <c r="L15" s="8"/>
      <c r="M15" s="8"/>
      <c r="O15" s="79"/>
      <c r="P15" s="51"/>
      <c r="Q15" s="29"/>
    </row>
    <row r="16" spans="1:41" x14ac:dyDescent="0.2">
      <c r="B16" s="43"/>
      <c r="C16" s="33" t="s">
        <v>55</v>
      </c>
      <c r="D16" s="162">
        <v>72.398647300999997</v>
      </c>
      <c r="E16" s="162">
        <v>72.405525709000003</v>
      </c>
      <c r="F16" s="267"/>
      <c r="G16" s="8"/>
      <c r="H16" s="8"/>
      <c r="I16" s="8"/>
      <c r="J16" s="8"/>
      <c r="K16" s="8"/>
      <c r="L16" s="8"/>
      <c r="M16" s="8"/>
      <c r="O16" s="79"/>
      <c r="P16" s="51"/>
      <c r="Q16" s="29"/>
    </row>
    <row r="17" spans="2:17" x14ac:dyDescent="0.2">
      <c r="B17" s="43"/>
      <c r="C17" s="33" t="s">
        <v>11</v>
      </c>
      <c r="D17" s="162">
        <v>50.018063531999999</v>
      </c>
      <c r="E17" s="162">
        <v>78.011515398</v>
      </c>
      <c r="F17" s="267"/>
      <c r="G17" s="8"/>
      <c r="H17" s="8"/>
      <c r="I17" s="8"/>
      <c r="J17" s="8"/>
      <c r="K17" s="8"/>
      <c r="L17" s="8"/>
      <c r="M17" s="8"/>
      <c r="O17" s="79"/>
      <c r="P17" s="51"/>
      <c r="Q17" s="29"/>
    </row>
    <row r="18" spans="2:17" x14ac:dyDescent="0.2">
      <c r="B18" s="43"/>
      <c r="C18" s="164" t="s">
        <v>2</v>
      </c>
      <c r="D18" s="162">
        <v>44.753358816000002</v>
      </c>
      <c r="E18" s="162">
        <v>58.128416664</v>
      </c>
      <c r="F18" s="267"/>
      <c r="G18" s="8"/>
      <c r="H18" s="8"/>
      <c r="I18" s="8"/>
      <c r="J18" s="8"/>
      <c r="K18" s="8"/>
      <c r="L18" s="8"/>
      <c r="M18" s="8"/>
      <c r="O18" s="79"/>
      <c r="Q18" s="29"/>
    </row>
    <row r="19" spans="2:17" x14ac:dyDescent="0.2">
      <c r="B19" s="43"/>
      <c r="C19" s="164" t="s">
        <v>0</v>
      </c>
      <c r="D19" s="162">
        <v>38.379994917999994</v>
      </c>
      <c r="E19" s="162">
        <v>48.378758937000001</v>
      </c>
      <c r="F19" s="267"/>
      <c r="G19" s="8"/>
      <c r="H19" s="8"/>
      <c r="I19" s="8"/>
      <c r="J19" s="8"/>
      <c r="K19" s="8"/>
      <c r="L19" s="8"/>
      <c r="M19" s="8"/>
      <c r="O19" s="79"/>
      <c r="P19" s="51"/>
      <c r="Q19" s="29"/>
    </row>
    <row r="20" spans="2:17" x14ac:dyDescent="0.2">
      <c r="B20" s="43"/>
      <c r="C20" s="33" t="s">
        <v>59</v>
      </c>
      <c r="D20" s="162">
        <v>22.815272294</v>
      </c>
      <c r="E20" s="162">
        <v>44.510453005000002</v>
      </c>
      <c r="F20" s="267"/>
      <c r="G20" s="8"/>
      <c r="H20" s="8"/>
      <c r="I20" s="8"/>
      <c r="J20" s="8"/>
      <c r="K20" s="8"/>
      <c r="L20" s="8"/>
      <c r="M20" s="8"/>
      <c r="O20" s="79"/>
      <c r="P20" s="51"/>
      <c r="Q20" s="29"/>
    </row>
    <row r="21" spans="2:17" x14ac:dyDescent="0.2">
      <c r="B21" s="43"/>
      <c r="C21" s="14" t="s">
        <v>43</v>
      </c>
      <c r="D21" s="162">
        <v>24.241195284000003</v>
      </c>
      <c r="E21" s="162">
        <v>37.800476954000004</v>
      </c>
      <c r="F21" s="267"/>
      <c r="G21" s="8"/>
      <c r="H21" s="8"/>
      <c r="I21" s="8"/>
      <c r="J21" s="8"/>
      <c r="K21" s="8"/>
      <c r="L21" s="8"/>
      <c r="M21" s="8"/>
      <c r="O21" s="79"/>
      <c r="P21" s="51"/>
    </row>
    <row r="22" spans="2:17" x14ac:dyDescent="0.2">
      <c r="B22" s="43"/>
      <c r="C22" s="14" t="s">
        <v>4</v>
      </c>
      <c r="D22" s="162">
        <v>26.005677101</v>
      </c>
      <c r="E22" s="162">
        <v>35.219599664999997</v>
      </c>
      <c r="F22" s="267"/>
      <c r="G22" s="8"/>
      <c r="H22" s="8"/>
      <c r="I22" s="8"/>
      <c r="J22" s="8"/>
      <c r="K22" s="8"/>
      <c r="L22" s="8"/>
      <c r="M22" s="8"/>
      <c r="O22" s="79"/>
      <c r="P22" s="51"/>
    </row>
    <row r="23" spans="2:17" x14ac:dyDescent="0.2">
      <c r="B23" s="43"/>
      <c r="C23" s="14"/>
      <c r="D23" s="162"/>
      <c r="E23" s="162"/>
      <c r="F23" s="167"/>
      <c r="G23" s="8"/>
      <c r="H23" s="8"/>
      <c r="I23" s="8"/>
      <c r="J23" s="8"/>
      <c r="K23" s="8"/>
      <c r="L23" s="8"/>
      <c r="M23" s="8"/>
      <c r="O23" s="79"/>
      <c r="P23" s="51"/>
    </row>
    <row r="24" spans="2:17" x14ac:dyDescent="0.2">
      <c r="B24" s="43"/>
      <c r="C24" s="129" t="s">
        <v>45</v>
      </c>
      <c r="D24" s="161"/>
      <c r="E24" s="161"/>
      <c r="F24" s="167"/>
      <c r="G24" s="128"/>
      <c r="H24" s="128"/>
      <c r="I24" s="128"/>
      <c r="J24" s="128"/>
      <c r="K24" s="128"/>
      <c r="L24" s="128"/>
      <c r="M24" s="128"/>
      <c r="O24" s="79"/>
      <c r="P24" s="51"/>
    </row>
    <row r="25" spans="2:17" x14ac:dyDescent="0.2">
      <c r="B25" s="43"/>
      <c r="C25" s="33" t="s">
        <v>71</v>
      </c>
      <c r="D25" s="162">
        <v>1368.253682973</v>
      </c>
      <c r="E25" s="162">
        <v>1707.7479722379999</v>
      </c>
      <c r="F25" s="269"/>
      <c r="G25" s="8"/>
      <c r="H25" s="8"/>
      <c r="I25" s="8"/>
      <c r="J25" s="8"/>
      <c r="K25" s="8"/>
      <c r="L25" s="8"/>
      <c r="M25" s="8"/>
      <c r="O25" s="79"/>
      <c r="P25" s="51"/>
    </row>
    <row r="26" spans="2:17" x14ac:dyDescent="0.2">
      <c r="B26" s="43"/>
      <c r="C26" s="164" t="s">
        <v>3</v>
      </c>
      <c r="D26" s="162">
        <v>170.658279975</v>
      </c>
      <c r="E26" s="162">
        <v>247.56294055500001</v>
      </c>
      <c r="F26" s="269"/>
      <c r="G26" s="8"/>
      <c r="H26" s="8"/>
      <c r="I26" s="8"/>
      <c r="J26" s="8"/>
      <c r="K26" s="8"/>
      <c r="L26" s="8"/>
      <c r="M26" s="8"/>
      <c r="O26" s="79"/>
      <c r="P26" s="51"/>
    </row>
    <row r="27" spans="2:17" x14ac:dyDescent="0.2">
      <c r="B27" s="43"/>
      <c r="C27" s="164" t="s">
        <v>107</v>
      </c>
      <c r="D27" s="162">
        <v>195.81618189399998</v>
      </c>
      <c r="E27" s="162">
        <v>344.655726222</v>
      </c>
      <c r="F27" s="269"/>
      <c r="G27" s="8"/>
      <c r="H27" s="8"/>
      <c r="I27" s="8"/>
      <c r="J27" s="8"/>
      <c r="K27" s="8"/>
      <c r="L27" s="8"/>
      <c r="M27" s="8"/>
      <c r="O27" s="79"/>
      <c r="P27" s="51"/>
    </row>
    <row r="28" spans="2:17" x14ac:dyDescent="0.2">
      <c r="B28" s="43"/>
      <c r="C28" s="164" t="s">
        <v>1</v>
      </c>
      <c r="D28" s="162">
        <v>71.619642443000004</v>
      </c>
      <c r="E28" s="162">
        <v>121.627228124</v>
      </c>
      <c r="F28" s="269"/>
      <c r="G28" s="8"/>
      <c r="H28" s="8"/>
      <c r="I28" s="8"/>
      <c r="J28" s="8"/>
      <c r="K28" s="8"/>
      <c r="L28" s="8"/>
      <c r="M28" s="8"/>
      <c r="O28" s="79"/>
      <c r="P28" s="51"/>
    </row>
    <row r="29" spans="2:17" x14ac:dyDescent="0.2">
      <c r="B29" s="43"/>
      <c r="C29" s="164" t="s">
        <v>55</v>
      </c>
      <c r="D29" s="162">
        <v>143.601544322</v>
      </c>
      <c r="E29" s="162">
        <v>118.78165221500001</v>
      </c>
      <c r="F29" s="269"/>
      <c r="G29" s="8"/>
      <c r="H29" s="8"/>
      <c r="I29" s="8"/>
      <c r="J29" s="8"/>
      <c r="K29" s="8"/>
      <c r="L29" s="8"/>
      <c r="M29" s="8"/>
      <c r="O29" s="79"/>
      <c r="P29" s="51"/>
    </row>
    <row r="30" spans="2:17" x14ac:dyDescent="0.2">
      <c r="B30" s="43"/>
      <c r="C30" s="164" t="s">
        <v>11</v>
      </c>
      <c r="D30" s="162">
        <v>41.927267745999998</v>
      </c>
      <c r="E30" s="162">
        <v>66.670368178000004</v>
      </c>
      <c r="F30" s="269"/>
      <c r="G30" s="8"/>
      <c r="H30" s="8"/>
      <c r="I30" s="8"/>
      <c r="J30" s="8"/>
      <c r="K30" s="8"/>
      <c r="L30" s="8"/>
      <c r="M30" s="8"/>
      <c r="O30" s="79"/>
      <c r="P30" s="51"/>
    </row>
    <row r="31" spans="2:17" x14ac:dyDescent="0.2">
      <c r="B31" s="43"/>
      <c r="C31" s="164" t="s">
        <v>2</v>
      </c>
      <c r="D31" s="162">
        <v>78.430300996999989</v>
      </c>
      <c r="E31" s="162">
        <v>66.467401741999993</v>
      </c>
      <c r="F31" s="269"/>
      <c r="G31" s="8"/>
      <c r="H31" s="8"/>
      <c r="I31" s="8"/>
      <c r="J31" s="8"/>
      <c r="K31" s="8"/>
      <c r="L31" s="8"/>
      <c r="M31" s="8"/>
      <c r="O31" s="79"/>
      <c r="P31" s="51"/>
    </row>
    <row r="32" spans="2:17" x14ac:dyDescent="0.2">
      <c r="B32" s="43"/>
      <c r="C32" s="164" t="s">
        <v>0</v>
      </c>
      <c r="D32" s="162">
        <v>81.921919915999993</v>
      </c>
      <c r="E32" s="162">
        <v>62.943003976</v>
      </c>
      <c r="F32" s="269"/>
      <c r="G32" s="8"/>
      <c r="H32" s="8"/>
      <c r="I32" s="8"/>
      <c r="J32" s="8"/>
      <c r="K32" s="8"/>
      <c r="L32" s="8"/>
      <c r="M32" s="8"/>
      <c r="O32" s="79"/>
      <c r="P32" s="51"/>
    </row>
    <row r="33" spans="1:16" x14ac:dyDescent="0.2">
      <c r="B33" s="43"/>
      <c r="C33" s="164" t="s">
        <v>59</v>
      </c>
      <c r="D33" s="162">
        <v>40.948765806000004</v>
      </c>
      <c r="E33" s="162">
        <v>41.429675066000001</v>
      </c>
      <c r="F33" s="269"/>
      <c r="G33" s="8"/>
      <c r="H33" s="8"/>
      <c r="I33" s="8"/>
      <c r="J33" s="8"/>
      <c r="K33" s="8"/>
      <c r="L33" s="8"/>
      <c r="M33" s="8"/>
      <c r="O33" s="79"/>
      <c r="P33" s="51"/>
    </row>
    <row r="34" spans="1:16" x14ac:dyDescent="0.2">
      <c r="B34" s="43"/>
      <c r="C34" s="163" t="s">
        <v>43</v>
      </c>
      <c r="D34" s="162">
        <v>22.636719447000001</v>
      </c>
      <c r="E34" s="162">
        <v>39.275192596000004</v>
      </c>
      <c r="F34" s="269"/>
      <c r="G34" s="8"/>
      <c r="H34" s="8"/>
      <c r="I34" s="8"/>
      <c r="J34" s="8"/>
      <c r="K34" s="8"/>
      <c r="L34" s="8"/>
      <c r="M34" s="8"/>
      <c r="O34" s="79"/>
      <c r="P34" s="51"/>
    </row>
    <row r="35" spans="1:16" x14ac:dyDescent="0.2">
      <c r="B35" s="43"/>
      <c r="C35" s="163" t="s">
        <v>4</v>
      </c>
      <c r="D35" s="162">
        <v>20.616285304000002</v>
      </c>
      <c r="E35" s="162">
        <v>29.089573012999999</v>
      </c>
      <c r="F35" s="269"/>
      <c r="G35" s="8"/>
      <c r="H35" s="8"/>
      <c r="I35" s="8"/>
      <c r="J35" s="8"/>
      <c r="K35" s="8"/>
      <c r="L35" s="8"/>
      <c r="M35" s="8"/>
      <c r="O35" s="79"/>
      <c r="P35" s="51"/>
    </row>
    <row r="36" spans="1:16" ht="12" customHeight="1" x14ac:dyDescent="0.2"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6" ht="12" customHeight="1" x14ac:dyDescent="0.2">
      <c r="A37" s="32"/>
      <c r="C37" s="23" t="s">
        <v>153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  <row r="38" spans="1:16" ht="12" customHeight="1" x14ac:dyDescent="0.2">
      <c r="A38" s="32"/>
      <c r="C38" s="23" t="s">
        <v>108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</row>
    <row r="39" spans="1:16" ht="12" customHeight="1" x14ac:dyDescent="0.2">
      <c r="C39" s="44" t="s">
        <v>79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1:16" ht="12" customHeight="1" x14ac:dyDescent="0.2">
      <c r="A40" s="25" t="s">
        <v>57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58"/>
      <c r="P40" s="58"/>
    </row>
    <row r="41" spans="1:16" ht="12" customHeight="1" x14ac:dyDescent="0.2">
      <c r="A41" s="35" t="s">
        <v>92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16" x14ac:dyDescent="0.2"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</row>
    <row r="43" spans="1:16" x14ac:dyDescent="0.2"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</row>
    <row r="44" spans="1:16" x14ac:dyDescent="0.2"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</row>
    <row r="45" spans="1:16" x14ac:dyDescent="0.2"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1:16" x14ac:dyDescent="0.2"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6" x14ac:dyDescent="0.2">
      <c r="C47" s="17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</row>
    <row r="48" spans="1:16" x14ac:dyDescent="0.2">
      <c r="A48" s="35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4:14" x14ac:dyDescent="0.2"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</row>
    <row r="50" spans="4:14" x14ac:dyDescent="0.2"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</row>
    <row r="51" spans="4:14" x14ac:dyDescent="0.2"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AK41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26" style="23" customWidth="1"/>
    <col min="4" max="4" width="9.140625" style="23"/>
    <col min="5" max="10" width="11.5703125" style="23" customWidth="1"/>
    <col min="11" max="13" width="17.85546875" style="23" customWidth="1"/>
    <col min="14" max="16384" width="9.140625" style="23"/>
  </cols>
  <sheetData>
    <row r="1" spans="1:37" x14ac:dyDescent="0.2">
      <c r="A1" s="40"/>
      <c r="C1" s="92" t="s">
        <v>137</v>
      </c>
    </row>
    <row r="2" spans="1:37" s="25" customFormat="1" x14ac:dyDescent="0.2">
      <c r="A2" s="24"/>
      <c r="C2" s="92" t="s">
        <v>72</v>
      </c>
    </row>
    <row r="3" spans="1:37" s="25" customFormat="1" x14ac:dyDescent="0.2">
      <c r="C3" s="25" t="s">
        <v>54</v>
      </c>
    </row>
    <row r="4" spans="1:37" s="25" customFormat="1" x14ac:dyDescent="0.2">
      <c r="C4" s="25" t="s">
        <v>53</v>
      </c>
    </row>
    <row r="5" spans="1:37" s="25" customFormat="1" x14ac:dyDescent="0.2"/>
    <row r="6" spans="1:37" s="15" customFormat="1" ht="15" x14ac:dyDescent="0.25">
      <c r="C6" s="59" t="s">
        <v>175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37" s="25" customFormat="1" x14ac:dyDescent="0.2">
      <c r="C7" s="60" t="s">
        <v>72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10" spans="1:37" x14ac:dyDescent="0.2">
      <c r="D10" s="27" t="s">
        <v>72</v>
      </c>
    </row>
    <row r="11" spans="1:37" x14ac:dyDescent="0.2">
      <c r="C11" s="23" t="s">
        <v>3</v>
      </c>
      <c r="D11" s="167">
        <v>20.75217384554924</v>
      </c>
      <c r="E11" s="46"/>
    </row>
    <row r="12" spans="1:37" x14ac:dyDescent="0.2">
      <c r="C12" s="23" t="s">
        <v>107</v>
      </c>
      <c r="D12" s="167">
        <v>9.7460681439913603</v>
      </c>
      <c r="E12" s="46"/>
    </row>
    <row r="13" spans="1:37" x14ac:dyDescent="0.2">
      <c r="C13" s="28" t="s">
        <v>1</v>
      </c>
      <c r="D13" s="167">
        <v>8.1632321094503286</v>
      </c>
      <c r="E13" s="46"/>
    </row>
    <row r="14" spans="1:37" x14ac:dyDescent="0.2">
      <c r="C14" s="23" t="s">
        <v>11</v>
      </c>
      <c r="D14" s="167">
        <v>4.4693466603712304</v>
      </c>
      <c r="E14" s="46"/>
    </row>
    <row r="15" spans="1:37" x14ac:dyDescent="0.2">
      <c r="C15" s="23" t="s">
        <v>55</v>
      </c>
      <c r="D15" s="167">
        <v>4.1481747004781138</v>
      </c>
      <c r="E15" s="46"/>
    </row>
    <row r="16" spans="1:37" x14ac:dyDescent="0.2">
      <c r="C16" s="23" t="s">
        <v>2</v>
      </c>
      <c r="D16" s="167">
        <v>3.3302268718212367</v>
      </c>
      <c r="E16" s="46"/>
    </row>
    <row r="17" spans="1:6" x14ac:dyDescent="0.2">
      <c r="C17" s="23" t="s">
        <v>0</v>
      </c>
      <c r="D17" s="167">
        <v>2.7716606142678404</v>
      </c>
      <c r="E17" s="46"/>
    </row>
    <row r="18" spans="1:6" x14ac:dyDescent="0.2">
      <c r="C18" s="23" t="s">
        <v>7</v>
      </c>
      <c r="D18" s="169">
        <v>46.619117054070649</v>
      </c>
    </row>
    <row r="19" spans="1:6" ht="12" customHeight="1" x14ac:dyDescent="0.2"/>
    <row r="20" spans="1:6" ht="12" customHeight="1" x14ac:dyDescent="0.2">
      <c r="A20" s="24"/>
      <c r="C20" s="23" t="s">
        <v>108</v>
      </c>
    </row>
    <row r="21" spans="1:6" ht="12" customHeight="1" x14ac:dyDescent="0.2">
      <c r="C21" s="44" t="s">
        <v>79</v>
      </c>
    </row>
    <row r="22" spans="1:6" ht="12" customHeight="1" x14ac:dyDescent="0.2">
      <c r="F22" s="24"/>
    </row>
    <row r="24" spans="1:6" x14ac:dyDescent="0.2">
      <c r="A24" s="32"/>
    </row>
    <row r="25" spans="1:6" x14ac:dyDescent="0.2">
      <c r="A25" s="25" t="s">
        <v>57</v>
      </c>
    </row>
    <row r="26" spans="1:6" x14ac:dyDescent="0.2">
      <c r="A26" s="71" t="s">
        <v>95</v>
      </c>
    </row>
    <row r="29" spans="1:6" x14ac:dyDescent="0.2">
      <c r="A29" s="5"/>
    </row>
    <row r="39" spans="4:4" x14ac:dyDescent="0.2">
      <c r="D39" s="27"/>
    </row>
    <row r="41" spans="4:4" x14ac:dyDescent="0.2">
      <c r="D41" s="27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AI40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25.28515625" style="23" customWidth="1"/>
    <col min="4" max="11" width="9.140625" style="23"/>
    <col min="12" max="14" width="14.5703125" style="23" customWidth="1"/>
    <col min="15" max="15" width="16.5703125" style="23" customWidth="1"/>
    <col min="16" max="16384" width="9.140625" style="23"/>
  </cols>
  <sheetData>
    <row r="1" spans="1:35" x14ac:dyDescent="0.2">
      <c r="A1" s="40"/>
      <c r="C1" s="92" t="s">
        <v>138</v>
      </c>
    </row>
    <row r="2" spans="1:35" s="25" customFormat="1" x14ac:dyDescent="0.2">
      <c r="A2" s="24"/>
      <c r="C2" s="92" t="s">
        <v>73</v>
      </c>
    </row>
    <row r="3" spans="1:35" s="25" customFormat="1" x14ac:dyDescent="0.2">
      <c r="C3" s="25" t="s">
        <v>54</v>
      </c>
    </row>
    <row r="4" spans="1:35" s="25" customFormat="1" x14ac:dyDescent="0.2">
      <c r="C4" s="25" t="s">
        <v>53</v>
      </c>
      <c r="J4" s="45"/>
    </row>
    <row r="5" spans="1:35" s="25" customFormat="1" x14ac:dyDescent="0.2"/>
    <row r="6" spans="1:35" s="15" customFormat="1" ht="15" x14ac:dyDescent="0.25">
      <c r="C6" s="59" t="s">
        <v>176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35" s="25" customFormat="1" x14ac:dyDescent="0.2">
      <c r="C7" s="60" t="s">
        <v>73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10" spans="1:35" x14ac:dyDescent="0.2">
      <c r="D10" s="27" t="s">
        <v>73</v>
      </c>
    </row>
    <row r="11" spans="1:35" x14ac:dyDescent="0.2">
      <c r="C11" s="28" t="s">
        <v>107</v>
      </c>
      <c r="D11" s="165">
        <v>20.181884670624402</v>
      </c>
      <c r="E11" s="46"/>
    </row>
    <row r="12" spans="1:35" x14ac:dyDescent="0.2">
      <c r="C12" s="23" t="s">
        <v>3</v>
      </c>
      <c r="D12" s="165">
        <v>14.49645641977073</v>
      </c>
      <c r="E12" s="46"/>
    </row>
    <row r="13" spans="1:35" x14ac:dyDescent="0.2">
      <c r="C13" s="23" t="s">
        <v>1</v>
      </c>
      <c r="D13" s="165">
        <v>7.1220830064642264</v>
      </c>
      <c r="E13" s="46"/>
    </row>
    <row r="14" spans="1:35" x14ac:dyDescent="0.2">
      <c r="C14" s="23" t="s">
        <v>55</v>
      </c>
      <c r="D14" s="165">
        <v>6.9554556144099484</v>
      </c>
      <c r="E14" s="46"/>
    </row>
    <row r="15" spans="1:35" x14ac:dyDescent="0.2">
      <c r="C15" s="23" t="s">
        <v>11</v>
      </c>
      <c r="D15" s="165">
        <v>3.9039934031149004</v>
      </c>
      <c r="E15" s="46"/>
    </row>
    <row r="16" spans="1:35" x14ac:dyDescent="0.2">
      <c r="C16" s="23" t="s">
        <v>2</v>
      </c>
      <c r="D16" s="165">
        <v>3.8921083685957836</v>
      </c>
      <c r="E16" s="46"/>
    </row>
    <row r="17" spans="1:6" x14ac:dyDescent="0.2">
      <c r="C17" s="23" t="s">
        <v>0</v>
      </c>
      <c r="D17" s="165">
        <v>3.6857314427674792</v>
      </c>
      <c r="E17" s="46"/>
    </row>
    <row r="18" spans="1:6" x14ac:dyDescent="0.2">
      <c r="C18" s="23" t="s">
        <v>7</v>
      </c>
      <c r="D18" s="166">
        <v>39.762287074252527</v>
      </c>
    </row>
    <row r="19" spans="1:6" ht="12" customHeight="1" x14ac:dyDescent="0.2"/>
    <row r="20" spans="1:6" ht="12" customHeight="1" x14ac:dyDescent="0.2">
      <c r="A20" s="24"/>
      <c r="C20" s="23" t="s">
        <v>108</v>
      </c>
    </row>
    <row r="21" spans="1:6" ht="12" customHeight="1" x14ac:dyDescent="0.2">
      <c r="C21" s="44" t="s">
        <v>79</v>
      </c>
    </row>
    <row r="22" spans="1:6" ht="12" customHeight="1" x14ac:dyDescent="0.2">
      <c r="F22" s="24"/>
    </row>
    <row r="24" spans="1:6" x14ac:dyDescent="0.2">
      <c r="A24" s="32"/>
    </row>
    <row r="25" spans="1:6" x14ac:dyDescent="0.2">
      <c r="A25" s="25" t="s">
        <v>57</v>
      </c>
    </row>
    <row r="26" spans="1:6" x14ac:dyDescent="0.2">
      <c r="A26" s="71" t="s">
        <v>96</v>
      </c>
    </row>
    <row r="29" spans="1:6" x14ac:dyDescent="0.2">
      <c r="A29" s="35"/>
    </row>
    <row r="38" spans="4:4" x14ac:dyDescent="0.2">
      <c r="D38" s="27"/>
    </row>
    <row r="40" spans="4:4" x14ac:dyDescent="0.2">
      <c r="D40" s="27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showGridLines="0" workbookViewId="0"/>
  </sheetViews>
  <sheetFormatPr defaultRowHeight="12" x14ac:dyDescent="0.2"/>
  <cols>
    <col min="1" max="2" width="9.28515625" style="23" customWidth="1"/>
    <col min="3" max="3" width="27.85546875" style="23" customWidth="1"/>
    <col min="4" max="9" width="19.42578125" style="23" customWidth="1"/>
    <col min="10" max="11" width="9.140625" style="18"/>
    <col min="12" max="16384" width="9.140625" style="23"/>
  </cols>
  <sheetData>
    <row r="1" spans="1:37" x14ac:dyDescent="0.2">
      <c r="A1" s="22"/>
      <c r="C1" s="92" t="s">
        <v>139</v>
      </c>
      <c r="F1" s="4"/>
    </row>
    <row r="2" spans="1:37" s="25" customFormat="1" x14ac:dyDescent="0.2">
      <c r="A2" s="24"/>
      <c r="C2" s="92" t="s">
        <v>76</v>
      </c>
      <c r="F2" s="4"/>
      <c r="J2" s="75"/>
      <c r="K2" s="75"/>
    </row>
    <row r="3" spans="1:37" s="25" customFormat="1" x14ac:dyDescent="0.2">
      <c r="C3" s="25" t="s">
        <v>54</v>
      </c>
      <c r="E3" s="3"/>
      <c r="F3" s="4"/>
      <c r="G3" s="3"/>
      <c r="J3" s="75"/>
      <c r="K3" s="75"/>
    </row>
    <row r="4" spans="1:37" s="25" customFormat="1" x14ac:dyDescent="0.2">
      <c r="C4" s="25" t="s">
        <v>53</v>
      </c>
      <c r="E4" s="139"/>
      <c r="F4" s="4"/>
      <c r="J4" s="90"/>
      <c r="K4" s="90"/>
      <c r="L4" s="56"/>
    </row>
    <row r="5" spans="1:37" s="25" customFormat="1" x14ac:dyDescent="0.2">
      <c r="E5" s="139"/>
      <c r="F5" s="4"/>
      <c r="J5" s="75"/>
      <c r="K5" s="75"/>
    </row>
    <row r="6" spans="1:37" s="15" customFormat="1" ht="15" x14ac:dyDescent="0.25">
      <c r="C6" s="59" t="s">
        <v>160</v>
      </c>
      <c r="D6" s="59"/>
      <c r="E6" s="3"/>
      <c r="F6" s="59"/>
      <c r="G6" s="3"/>
      <c r="H6" s="59"/>
      <c r="I6" s="59"/>
      <c r="J6" s="9"/>
      <c r="K6" s="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37" s="25" customFormat="1" x14ac:dyDescent="0.2">
      <c r="C7" s="60" t="s">
        <v>76</v>
      </c>
      <c r="D7" s="60"/>
      <c r="E7" s="60"/>
      <c r="F7" s="60"/>
      <c r="G7" s="60"/>
      <c r="H7" s="60"/>
      <c r="I7" s="60"/>
      <c r="J7" s="91"/>
      <c r="K7" s="91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s="25" customFormat="1" x14ac:dyDescent="0.2">
      <c r="E8" s="139"/>
      <c r="J8" s="75"/>
      <c r="K8" s="75"/>
    </row>
    <row r="9" spans="1:37" s="25" customFormat="1" x14ac:dyDescent="0.2">
      <c r="E9" s="3"/>
      <c r="G9" s="3"/>
      <c r="J9" s="75"/>
      <c r="K9" s="75"/>
    </row>
    <row r="10" spans="1:37" ht="60" x14ac:dyDescent="0.2">
      <c r="C10" s="129"/>
      <c r="D10" s="128" t="s">
        <v>154</v>
      </c>
      <c r="E10" s="128" t="s">
        <v>155</v>
      </c>
      <c r="F10" s="128" t="s">
        <v>156</v>
      </c>
      <c r="G10" s="128" t="s">
        <v>157</v>
      </c>
      <c r="H10" s="128" t="s">
        <v>158</v>
      </c>
      <c r="I10" s="128" t="s">
        <v>159</v>
      </c>
      <c r="J10" s="130" t="s">
        <v>154</v>
      </c>
      <c r="K10" s="130" t="s">
        <v>155</v>
      </c>
    </row>
    <row r="11" spans="1:37" ht="24" x14ac:dyDescent="0.2">
      <c r="B11" s="177"/>
      <c r="C11" s="2" t="s">
        <v>118</v>
      </c>
      <c r="D11" s="171">
        <v>88.498051633000003</v>
      </c>
      <c r="E11" s="170"/>
      <c r="F11" s="171">
        <v>91.470085731999987</v>
      </c>
      <c r="G11" s="170"/>
      <c r="H11" s="171">
        <v>-2.9720340989999841</v>
      </c>
      <c r="I11" s="170"/>
      <c r="J11" s="173">
        <f>-D11</f>
        <v>-88.498051633000003</v>
      </c>
      <c r="K11" s="174"/>
      <c r="L11" s="51"/>
    </row>
    <row r="12" spans="1:37" x14ac:dyDescent="0.2">
      <c r="B12" s="46"/>
      <c r="C12" s="2"/>
      <c r="D12" s="171"/>
      <c r="E12" s="171">
        <v>115.89156926899999</v>
      </c>
      <c r="F12" s="171"/>
      <c r="G12" s="171">
        <v>108.98217645</v>
      </c>
      <c r="H12" s="171"/>
      <c r="I12" s="171">
        <v>6.90939281899999</v>
      </c>
      <c r="J12" s="173"/>
      <c r="K12" s="173">
        <f>-E12</f>
        <v>-115.89156926899999</v>
      </c>
      <c r="L12" s="51"/>
    </row>
    <row r="13" spans="1:37" x14ac:dyDescent="0.2">
      <c r="B13" s="46"/>
      <c r="C13" s="2"/>
      <c r="D13" s="171"/>
      <c r="E13" s="171"/>
      <c r="F13" s="171"/>
      <c r="G13" s="171"/>
      <c r="H13" s="171"/>
      <c r="I13" s="171"/>
      <c r="J13" s="173"/>
      <c r="K13" s="173"/>
      <c r="L13" s="51"/>
    </row>
    <row r="14" spans="1:37" ht="24" x14ac:dyDescent="0.2">
      <c r="B14" s="177"/>
      <c r="C14" s="2" t="s">
        <v>125</v>
      </c>
      <c r="D14" s="171">
        <v>45.030618332000003</v>
      </c>
      <c r="E14" s="170"/>
      <c r="F14" s="171">
        <v>85.398766424000002</v>
      </c>
      <c r="G14" s="170"/>
      <c r="H14" s="171">
        <v>-40.368148091999998</v>
      </c>
      <c r="I14" s="170"/>
      <c r="J14" s="173">
        <f>-D14</f>
        <v>-45.030618332000003</v>
      </c>
      <c r="K14" s="174"/>
      <c r="L14" s="51"/>
    </row>
    <row r="15" spans="1:37" x14ac:dyDescent="0.2">
      <c r="B15" s="46"/>
      <c r="C15" s="2"/>
      <c r="D15" s="171"/>
      <c r="E15" s="171">
        <v>42.749729797999997</v>
      </c>
      <c r="F15" s="171"/>
      <c r="G15" s="171">
        <v>68.127849585999996</v>
      </c>
      <c r="H15" s="171"/>
      <c r="I15" s="171">
        <v>-25.378119787999999</v>
      </c>
      <c r="J15" s="173"/>
      <c r="K15" s="173">
        <f>-E15</f>
        <v>-42.749729797999997</v>
      </c>
      <c r="L15" s="51"/>
    </row>
    <row r="16" spans="1:37" x14ac:dyDescent="0.2">
      <c r="B16" s="46"/>
      <c r="C16" s="2"/>
      <c r="D16" s="171"/>
      <c r="E16" s="171"/>
      <c r="F16" s="171"/>
      <c r="G16" s="171"/>
      <c r="H16" s="171"/>
      <c r="I16" s="171"/>
      <c r="J16" s="173"/>
      <c r="K16" s="173"/>
      <c r="L16" s="51"/>
    </row>
    <row r="17" spans="2:12" ht="24" x14ac:dyDescent="0.2">
      <c r="B17" s="177"/>
      <c r="C17" s="2" t="s">
        <v>117</v>
      </c>
      <c r="D17" s="171">
        <v>100.21445771600001</v>
      </c>
      <c r="E17" s="170"/>
      <c r="F17" s="171">
        <v>494.839543144</v>
      </c>
      <c r="G17" s="170"/>
      <c r="H17" s="171">
        <v>-394.62508542799998</v>
      </c>
      <c r="I17" s="170"/>
      <c r="J17" s="173">
        <f t="shared" ref="J17:J26" si="0">-D17</f>
        <v>-100.21445771600001</v>
      </c>
      <c r="K17" s="174"/>
      <c r="L17" s="51"/>
    </row>
    <row r="18" spans="2:12" x14ac:dyDescent="0.2">
      <c r="B18" s="46"/>
      <c r="C18" s="2"/>
      <c r="D18" s="171"/>
      <c r="E18" s="171">
        <v>74.150967941000005</v>
      </c>
      <c r="F18" s="171"/>
      <c r="G18" s="171">
        <v>264.17626157000001</v>
      </c>
      <c r="H18" s="171"/>
      <c r="I18" s="171">
        <v>-190.025293629</v>
      </c>
      <c r="J18" s="173"/>
      <c r="K18" s="173">
        <f>-E18</f>
        <v>-74.150967941000005</v>
      </c>
      <c r="L18" s="51"/>
    </row>
    <row r="19" spans="2:12" x14ac:dyDescent="0.2">
      <c r="B19" s="46"/>
      <c r="C19" s="2"/>
      <c r="D19" s="171"/>
      <c r="E19" s="171"/>
      <c r="F19" s="171"/>
      <c r="G19" s="171"/>
      <c r="H19" s="171"/>
      <c r="I19" s="224"/>
      <c r="J19" s="173"/>
      <c r="K19" s="173"/>
      <c r="L19" s="51"/>
    </row>
    <row r="20" spans="2:12" ht="24" x14ac:dyDescent="0.2">
      <c r="B20" s="177"/>
      <c r="C20" s="2" t="s">
        <v>116</v>
      </c>
      <c r="D20" s="171">
        <v>254.91661618399999</v>
      </c>
      <c r="E20" s="170"/>
      <c r="F20" s="171">
        <v>155.27447793299999</v>
      </c>
      <c r="G20" s="170"/>
      <c r="H20" s="171">
        <v>99.642138251000006</v>
      </c>
      <c r="I20" s="170"/>
      <c r="J20" s="173">
        <f t="shared" si="0"/>
        <v>-254.91661618399999</v>
      </c>
      <c r="K20" s="174"/>
      <c r="L20" s="51"/>
    </row>
    <row r="21" spans="2:12" x14ac:dyDescent="0.2">
      <c r="B21" s="46"/>
      <c r="C21" s="2"/>
      <c r="D21" s="171"/>
      <c r="E21" s="171">
        <v>313.78133141500001</v>
      </c>
      <c r="F21" s="171"/>
      <c r="G21" s="171">
        <v>184.68275024100001</v>
      </c>
      <c r="H21" s="171"/>
      <c r="I21" s="171">
        <v>129.098581174</v>
      </c>
      <c r="J21" s="173"/>
      <c r="K21" s="173">
        <f>-E21</f>
        <v>-313.78133141500001</v>
      </c>
      <c r="L21" s="51"/>
    </row>
    <row r="22" spans="2:12" x14ac:dyDescent="0.2">
      <c r="B22" s="46"/>
      <c r="C22" s="2"/>
      <c r="D22" s="171"/>
      <c r="E22" s="171"/>
      <c r="F22" s="171"/>
      <c r="G22" s="171"/>
      <c r="H22" s="171"/>
      <c r="I22" s="171"/>
      <c r="J22" s="173"/>
      <c r="K22" s="173"/>
      <c r="L22" s="51"/>
    </row>
    <row r="23" spans="2:12" ht="24" x14ac:dyDescent="0.2">
      <c r="B23" s="177"/>
      <c r="C23" s="2" t="s">
        <v>115</v>
      </c>
      <c r="D23" s="171">
        <v>351.546033056</v>
      </c>
      <c r="E23" s="170"/>
      <c r="F23" s="171">
        <v>403.227531167</v>
      </c>
      <c r="G23" s="170"/>
      <c r="H23" s="171">
        <v>-51.681498110999996</v>
      </c>
      <c r="I23" s="170"/>
      <c r="J23" s="173">
        <f t="shared" si="0"/>
        <v>-351.546033056</v>
      </c>
      <c r="K23" s="174"/>
      <c r="L23" s="51"/>
    </row>
    <row r="24" spans="2:12" x14ac:dyDescent="0.2">
      <c r="B24" s="46"/>
      <c r="C24" s="2"/>
      <c r="D24" s="171"/>
      <c r="E24" s="171">
        <v>396.11506467599997</v>
      </c>
      <c r="F24" s="171"/>
      <c r="G24" s="171">
        <v>449.613099159</v>
      </c>
      <c r="H24" s="171"/>
      <c r="I24" s="171">
        <v>-53.498034483000026</v>
      </c>
      <c r="J24" s="173"/>
      <c r="K24" s="173">
        <f>-E24</f>
        <v>-396.11506467599997</v>
      </c>
      <c r="L24" s="51"/>
    </row>
    <row r="25" spans="2:12" x14ac:dyDescent="0.2">
      <c r="B25" s="46"/>
      <c r="C25" s="2"/>
      <c r="D25" s="171"/>
      <c r="E25" s="171"/>
      <c r="F25" s="171"/>
      <c r="G25" s="171"/>
      <c r="H25" s="171"/>
      <c r="I25" s="171"/>
      <c r="J25" s="173"/>
      <c r="K25" s="173"/>
      <c r="L25" s="51"/>
    </row>
    <row r="26" spans="2:12" ht="24" x14ac:dyDescent="0.2">
      <c r="B26" s="177"/>
      <c r="C26" s="2" t="s">
        <v>114</v>
      </c>
      <c r="D26" s="171">
        <v>648.53204683800004</v>
      </c>
      <c r="E26" s="170"/>
      <c r="F26" s="171">
        <v>442.09138373400003</v>
      </c>
      <c r="G26" s="170"/>
      <c r="H26" s="171">
        <v>206.44066310400001</v>
      </c>
      <c r="I26" s="170"/>
      <c r="J26" s="173">
        <f t="shared" si="0"/>
        <v>-648.53204683800004</v>
      </c>
      <c r="K26" s="174"/>
      <c r="L26" s="51"/>
    </row>
    <row r="27" spans="2:12" x14ac:dyDescent="0.2">
      <c r="B27" s="46"/>
      <c r="C27" s="131"/>
      <c r="D27" s="171"/>
      <c r="E27" s="171">
        <v>745.20215541900006</v>
      </c>
      <c r="F27" s="171"/>
      <c r="G27" s="171">
        <v>552.14917884199997</v>
      </c>
      <c r="H27" s="171"/>
      <c r="I27" s="171">
        <v>193.05297657700009</v>
      </c>
      <c r="J27" s="173"/>
      <c r="K27" s="173">
        <f>-E27</f>
        <v>-745.20215541900006</v>
      </c>
      <c r="L27" s="51"/>
    </row>
    <row r="28" spans="2:12" x14ac:dyDescent="0.2">
      <c r="C28" s="10"/>
      <c r="D28" s="12"/>
      <c r="E28" s="12"/>
      <c r="F28" s="12"/>
      <c r="G28" s="11"/>
      <c r="I28" s="11"/>
      <c r="J28" s="172"/>
      <c r="K28" s="172"/>
      <c r="L28" s="51"/>
    </row>
    <row r="29" spans="2:12" x14ac:dyDescent="0.2">
      <c r="B29" s="46"/>
      <c r="C29" s="44" t="s">
        <v>77</v>
      </c>
      <c r="F29" s="73"/>
      <c r="G29" s="73"/>
      <c r="I29" s="73"/>
      <c r="J29" s="135"/>
      <c r="K29" s="135"/>
      <c r="L29" s="51"/>
    </row>
    <row r="30" spans="2:12" x14ac:dyDescent="0.2">
      <c r="B30" s="46"/>
      <c r="C30" s="39"/>
      <c r="F30" s="73"/>
      <c r="G30" s="73"/>
      <c r="I30" s="73"/>
      <c r="J30" s="89"/>
      <c r="K30" s="88"/>
      <c r="L30" s="51"/>
    </row>
    <row r="31" spans="2:12" x14ac:dyDescent="0.2">
      <c r="B31" s="46"/>
      <c r="C31" s="39"/>
      <c r="F31" s="73"/>
      <c r="G31" s="73"/>
      <c r="I31" s="73"/>
      <c r="J31" s="89"/>
      <c r="K31" s="88"/>
      <c r="L31" s="51"/>
    </row>
    <row r="32" spans="2:12" x14ac:dyDescent="0.2">
      <c r="B32" s="46"/>
      <c r="C32" s="39"/>
      <c r="F32" s="73"/>
      <c r="G32" s="73"/>
      <c r="I32" s="73"/>
      <c r="J32" s="89"/>
      <c r="K32" s="88"/>
      <c r="L32" s="51"/>
    </row>
    <row r="33" spans="1:12" x14ac:dyDescent="0.2">
      <c r="A33" s="25" t="s">
        <v>62</v>
      </c>
      <c r="B33" s="46"/>
      <c r="C33" s="39"/>
      <c r="F33" s="73"/>
      <c r="G33" s="73"/>
      <c r="I33" s="73"/>
      <c r="J33" s="89"/>
      <c r="K33" s="88"/>
      <c r="L33" s="51"/>
    </row>
    <row r="34" spans="1:12" x14ac:dyDescent="0.2">
      <c r="A34" s="35" t="s">
        <v>88</v>
      </c>
      <c r="B34" s="46"/>
      <c r="C34" s="39"/>
      <c r="F34" s="73"/>
      <c r="G34" s="73"/>
      <c r="I34" s="73"/>
      <c r="J34" s="89"/>
      <c r="K34" s="88"/>
      <c r="L34" s="51"/>
    </row>
    <row r="35" spans="1:12" x14ac:dyDescent="0.2">
      <c r="B35" s="46"/>
      <c r="C35" s="39"/>
      <c r="F35" s="73"/>
      <c r="G35" s="73"/>
      <c r="I35" s="73"/>
      <c r="J35" s="89"/>
      <c r="K35" s="88"/>
      <c r="L35" s="51"/>
    </row>
    <row r="36" spans="1:12" x14ac:dyDescent="0.2">
      <c r="B36" s="46"/>
      <c r="C36" s="39"/>
      <c r="F36" s="73"/>
      <c r="G36" s="73"/>
      <c r="I36" s="73"/>
      <c r="J36" s="89"/>
      <c r="K36" s="88"/>
      <c r="L36" s="51"/>
    </row>
    <row r="37" spans="1:12" x14ac:dyDescent="0.2">
      <c r="B37" s="46"/>
      <c r="C37" s="39"/>
      <c r="F37" s="73"/>
      <c r="G37" s="73"/>
      <c r="I37" s="73"/>
      <c r="J37" s="89"/>
      <c r="K37" s="88"/>
      <c r="L37" s="51"/>
    </row>
    <row r="38" spans="1:12" x14ac:dyDescent="0.2">
      <c r="B38" s="46"/>
      <c r="C38" s="39"/>
      <c r="F38" s="73"/>
      <c r="G38" s="73"/>
      <c r="I38" s="73"/>
      <c r="J38" s="93"/>
      <c r="K38" s="94"/>
      <c r="L38" s="51"/>
    </row>
    <row r="39" spans="1:12" x14ac:dyDescent="0.2">
      <c r="B39" s="46"/>
      <c r="C39" s="39"/>
      <c r="F39" s="73"/>
      <c r="G39" s="73"/>
      <c r="I39" s="73"/>
      <c r="J39" s="93"/>
      <c r="K39" s="94"/>
      <c r="L39" s="51"/>
    </row>
    <row r="40" spans="1:12" x14ac:dyDescent="0.2">
      <c r="B40" s="46"/>
      <c r="C40" s="39"/>
      <c r="F40" s="73"/>
      <c r="G40" s="73"/>
      <c r="I40" s="73"/>
      <c r="J40" s="93"/>
      <c r="K40" s="94"/>
      <c r="L40" s="51"/>
    </row>
    <row r="41" spans="1:12" x14ac:dyDescent="0.2">
      <c r="B41" s="46"/>
      <c r="C41" s="39"/>
      <c r="F41" s="73"/>
      <c r="G41" s="73"/>
      <c r="I41" s="73"/>
      <c r="J41" s="93"/>
      <c r="K41" s="94"/>
      <c r="L41" s="51"/>
    </row>
    <row r="42" spans="1:12" x14ac:dyDescent="0.2">
      <c r="B42" s="46"/>
      <c r="C42" s="39"/>
      <c r="F42" s="73"/>
      <c r="G42" s="73"/>
      <c r="I42" s="73"/>
      <c r="J42" s="93"/>
      <c r="K42" s="94"/>
      <c r="L42" s="51"/>
    </row>
    <row r="43" spans="1:12" x14ac:dyDescent="0.2">
      <c r="B43" s="46"/>
      <c r="K43" s="94"/>
      <c r="L43" s="51"/>
    </row>
    <row r="44" spans="1:12" x14ac:dyDescent="0.2">
      <c r="B44" s="46"/>
      <c r="K44" s="94"/>
      <c r="L44" s="51"/>
    </row>
    <row r="46" spans="1:12" x14ac:dyDescent="0.2">
      <c r="B46" s="46"/>
    </row>
    <row r="47" spans="1:12" x14ac:dyDescent="0.2">
      <c r="B47" s="46"/>
    </row>
    <row r="48" spans="1:12" x14ac:dyDescent="0.2">
      <c r="B48" s="46"/>
    </row>
    <row r="49" spans="1:12" x14ac:dyDescent="0.2">
      <c r="B49" s="46"/>
    </row>
    <row r="50" spans="1:12" x14ac:dyDescent="0.2">
      <c r="B50" s="46"/>
    </row>
    <row r="51" spans="1:12" x14ac:dyDescent="0.2">
      <c r="B51" s="46"/>
      <c r="C51" s="39"/>
      <c r="F51" s="73"/>
      <c r="G51" s="74"/>
      <c r="I51" s="74"/>
    </row>
    <row r="52" spans="1:12" x14ac:dyDescent="0.2">
      <c r="B52" s="46"/>
      <c r="C52" s="39"/>
      <c r="F52" s="73"/>
      <c r="G52" s="74"/>
      <c r="I52" s="74"/>
    </row>
    <row r="53" spans="1:12" x14ac:dyDescent="0.2">
      <c r="D53" s="70"/>
      <c r="E53" s="70"/>
      <c r="F53" s="70"/>
      <c r="G53" s="70"/>
      <c r="H53" s="70"/>
    </row>
    <row r="54" spans="1:12" x14ac:dyDescent="0.2">
      <c r="D54" s="70"/>
      <c r="E54" s="70"/>
      <c r="F54" s="70"/>
      <c r="G54" s="70"/>
      <c r="H54" s="70"/>
    </row>
    <row r="55" spans="1:12" x14ac:dyDescent="0.2">
      <c r="D55" s="70"/>
      <c r="E55" s="70"/>
      <c r="F55" s="70"/>
      <c r="G55" s="70"/>
      <c r="H55" s="70"/>
      <c r="J55" s="18" t="s">
        <v>56</v>
      </c>
      <c r="L55" s="24"/>
    </row>
    <row r="56" spans="1:12" x14ac:dyDescent="0.2">
      <c r="D56" s="70"/>
      <c r="E56" s="70"/>
      <c r="F56" s="70"/>
      <c r="G56" s="70"/>
      <c r="H56" s="70"/>
      <c r="L56" s="24"/>
    </row>
    <row r="57" spans="1:12" x14ac:dyDescent="0.2">
      <c r="D57" s="29"/>
      <c r="E57" s="29"/>
      <c r="F57" s="29"/>
      <c r="G57" s="29"/>
      <c r="H57" s="29"/>
    </row>
    <row r="58" spans="1:12" x14ac:dyDescent="0.2">
      <c r="D58" s="29"/>
      <c r="E58" s="29"/>
      <c r="F58" s="29"/>
      <c r="G58" s="29"/>
      <c r="H58" s="29"/>
    </row>
    <row r="59" spans="1:12" x14ac:dyDescent="0.2">
      <c r="D59" s="29"/>
      <c r="E59" s="29"/>
      <c r="F59" s="29"/>
      <c r="G59" s="29"/>
      <c r="H59" s="29"/>
    </row>
    <row r="60" spans="1:12" x14ac:dyDescent="0.2">
      <c r="D60" s="29"/>
      <c r="E60" s="29"/>
      <c r="F60" s="29"/>
      <c r="G60" s="29"/>
      <c r="H60" s="29"/>
    </row>
    <row r="61" spans="1:12" x14ac:dyDescent="0.2">
      <c r="A61" s="35"/>
      <c r="D61" s="29"/>
      <c r="E61" s="29"/>
      <c r="F61" s="29"/>
      <c r="G61" s="29"/>
      <c r="H61" s="29"/>
    </row>
    <row r="62" spans="1:12" x14ac:dyDescent="0.2">
      <c r="D62" s="29"/>
      <c r="E62" s="29"/>
      <c r="F62" s="29"/>
      <c r="G62" s="29"/>
      <c r="H62" s="29"/>
    </row>
    <row r="63" spans="1:12" x14ac:dyDescent="0.2">
      <c r="D63" s="29"/>
      <c r="E63" s="29"/>
      <c r="F63" s="29"/>
      <c r="G63" s="29"/>
      <c r="H63" s="29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AM71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39.7109375" style="23" customWidth="1"/>
    <col min="4" max="5" width="10.7109375" style="23" customWidth="1"/>
    <col min="6" max="16384" width="9.140625" style="23"/>
  </cols>
  <sheetData>
    <row r="1" spans="1:39" x14ac:dyDescent="0.2">
      <c r="C1" s="92" t="s">
        <v>140</v>
      </c>
    </row>
    <row r="2" spans="1:39" s="25" customFormat="1" x14ac:dyDescent="0.2">
      <c r="A2" s="24"/>
      <c r="C2" s="92" t="s">
        <v>72</v>
      </c>
    </row>
    <row r="3" spans="1:39" s="25" customFormat="1" x14ac:dyDescent="0.2">
      <c r="C3" s="25" t="s">
        <v>54</v>
      </c>
    </row>
    <row r="4" spans="1:39" s="25" customFormat="1" x14ac:dyDescent="0.2">
      <c r="C4" s="25" t="s">
        <v>53</v>
      </c>
      <c r="H4" s="56"/>
    </row>
    <row r="5" spans="1:39" s="25" customFormat="1" x14ac:dyDescent="0.2"/>
    <row r="6" spans="1:39" s="15" customFormat="1" ht="15" x14ac:dyDescent="0.25">
      <c r="C6" s="59" t="s">
        <v>180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9" s="25" customFormat="1" x14ac:dyDescent="0.2">
      <c r="C7" s="60" t="s">
        <v>72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10" spans="1:39" x14ac:dyDescent="0.2">
      <c r="D10" s="23">
        <v>2011</v>
      </c>
      <c r="E10" s="23">
        <v>2016</v>
      </c>
    </row>
    <row r="11" spans="1:39" ht="24" x14ac:dyDescent="0.2">
      <c r="C11" s="28" t="s">
        <v>114</v>
      </c>
      <c r="D11" s="175">
        <v>41.719363131692482</v>
      </c>
      <c r="E11" s="175">
        <v>42.693270956620047</v>
      </c>
      <c r="F11" s="46"/>
      <c r="G11" s="46"/>
      <c r="H11" s="46"/>
      <c r="I11" s="46"/>
      <c r="J11" s="46"/>
      <c r="K11" s="46"/>
    </row>
    <row r="12" spans="1:39" ht="24" customHeight="1" x14ac:dyDescent="0.2">
      <c r="C12" s="28" t="s">
        <v>115</v>
      </c>
      <c r="D12" s="175">
        <v>22.614574996064604</v>
      </c>
      <c r="E12" s="175">
        <v>22.693771969436732</v>
      </c>
      <c r="F12" s="46"/>
      <c r="G12" s="46"/>
      <c r="H12" s="46"/>
      <c r="I12" s="46"/>
      <c r="J12" s="46"/>
      <c r="K12" s="46"/>
    </row>
    <row r="13" spans="1:39" ht="24" x14ac:dyDescent="0.2">
      <c r="C13" s="28" t="s">
        <v>116</v>
      </c>
      <c r="D13" s="175">
        <v>16.398509419441428</v>
      </c>
      <c r="E13" s="175">
        <v>17.976801738713849</v>
      </c>
      <c r="F13" s="46"/>
      <c r="G13" s="46"/>
      <c r="H13" s="46"/>
      <c r="I13" s="46"/>
      <c r="J13" s="46"/>
      <c r="K13" s="46"/>
    </row>
    <row r="14" spans="1:39" ht="24" x14ac:dyDescent="0.2">
      <c r="B14" s="28"/>
      <c r="C14" s="28" t="s">
        <v>118</v>
      </c>
      <c r="D14" s="175">
        <v>5.6929836706229278</v>
      </c>
      <c r="E14" s="175">
        <v>6.6395274522620698</v>
      </c>
      <c r="F14" s="46"/>
      <c r="G14" s="43"/>
      <c r="H14" s="46"/>
      <c r="I14" s="46"/>
      <c r="J14" s="46"/>
    </row>
    <row r="15" spans="1:39" ht="24" x14ac:dyDescent="0.2">
      <c r="C15" s="28" t="s">
        <v>117</v>
      </c>
      <c r="D15" s="175">
        <v>6.4466873655417212</v>
      </c>
      <c r="E15" s="175">
        <v>4.2481725837477944</v>
      </c>
      <c r="F15" s="46"/>
      <c r="G15" s="46"/>
      <c r="H15" s="46"/>
      <c r="I15" s="46"/>
      <c r="J15" s="46"/>
      <c r="K15" s="46"/>
    </row>
    <row r="16" spans="1:39" ht="24" x14ac:dyDescent="0.2">
      <c r="C16" s="28" t="s">
        <v>119</v>
      </c>
      <c r="D16" s="175">
        <v>2.8967708340658658</v>
      </c>
      <c r="E16" s="175">
        <v>2.4491687045136175</v>
      </c>
      <c r="F16" s="46"/>
      <c r="G16" s="46"/>
      <c r="H16" s="46"/>
      <c r="I16" s="46"/>
      <c r="J16" s="46"/>
      <c r="K16" s="46"/>
    </row>
    <row r="18" spans="1:4" x14ac:dyDescent="0.2">
      <c r="A18" s="24"/>
      <c r="C18" s="44" t="s">
        <v>78</v>
      </c>
    </row>
    <row r="19" spans="1:4" x14ac:dyDescent="0.2">
      <c r="D19" s="24"/>
    </row>
    <row r="20" spans="1:4" x14ac:dyDescent="0.2">
      <c r="A20" s="25" t="s">
        <v>57</v>
      </c>
    </row>
    <row r="21" spans="1:4" x14ac:dyDescent="0.2">
      <c r="A21" s="35" t="s">
        <v>89</v>
      </c>
    </row>
    <row r="24" spans="1:4" x14ac:dyDescent="0.2">
      <c r="A24" s="35"/>
    </row>
    <row r="33" spans="3:3" x14ac:dyDescent="0.2">
      <c r="C33" s="44"/>
    </row>
    <row r="68" spans="3:3" x14ac:dyDescent="0.2">
      <c r="C68" s="17"/>
    </row>
    <row r="69" spans="3:3" x14ac:dyDescent="0.2">
      <c r="C69" s="17"/>
    </row>
    <row r="70" spans="3:3" x14ac:dyDescent="0.2">
      <c r="C70" s="17"/>
    </row>
    <row r="71" spans="3:3" x14ac:dyDescent="0.2">
      <c r="C71" s="17"/>
    </row>
  </sheetData>
  <sortState ref="C22:E28">
    <sortCondition descending="1" ref="E22:E28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AK33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39.7109375" style="23" customWidth="1"/>
    <col min="4" max="5" width="10.7109375" style="23" customWidth="1"/>
    <col min="6" max="6" width="9.85546875" style="23" customWidth="1"/>
    <col min="7" max="16384" width="9.140625" style="23"/>
  </cols>
  <sheetData>
    <row r="1" spans="1:37" x14ac:dyDescent="0.2">
      <c r="C1" s="92" t="s">
        <v>141</v>
      </c>
    </row>
    <row r="2" spans="1:37" s="25" customFormat="1" x14ac:dyDescent="0.2">
      <c r="A2" s="24"/>
      <c r="C2" s="92" t="s">
        <v>73</v>
      </c>
    </row>
    <row r="3" spans="1:37" s="25" customFormat="1" x14ac:dyDescent="0.2">
      <c r="C3" s="25" t="s">
        <v>54</v>
      </c>
    </row>
    <row r="4" spans="1:37" s="25" customFormat="1" x14ac:dyDescent="0.2">
      <c r="C4" s="25" t="s">
        <v>53</v>
      </c>
      <c r="H4" s="45"/>
    </row>
    <row r="5" spans="1:37" s="25" customFormat="1" x14ac:dyDescent="0.2"/>
    <row r="6" spans="1:37" s="15" customFormat="1" ht="15" x14ac:dyDescent="0.25">
      <c r="C6" s="59" t="s">
        <v>181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37" s="25" customFormat="1" x14ac:dyDescent="0.2">
      <c r="C7" s="60" t="s">
        <v>73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10" spans="1:37" x14ac:dyDescent="0.2">
      <c r="D10" s="23">
        <v>2011</v>
      </c>
      <c r="E10" s="23">
        <v>2016</v>
      </c>
    </row>
    <row r="11" spans="1:37" ht="24" x14ac:dyDescent="0.2">
      <c r="C11" s="28" t="s">
        <v>114</v>
      </c>
      <c r="D11" s="176">
        <v>25.554714297232945</v>
      </c>
      <c r="E11" s="176">
        <v>32.332006116711106</v>
      </c>
      <c r="F11" s="46"/>
      <c r="G11" s="46"/>
      <c r="J11" s="46"/>
      <c r="K11" s="46"/>
    </row>
    <row r="12" spans="1:37" ht="24" x14ac:dyDescent="0.2">
      <c r="B12" s="28"/>
      <c r="C12" s="28" t="s">
        <v>115</v>
      </c>
      <c r="D12" s="176">
        <v>23.308222541498939</v>
      </c>
      <c r="E12" s="176">
        <v>26.327836804267029</v>
      </c>
      <c r="F12" s="46"/>
      <c r="G12" s="46"/>
      <c r="J12" s="46"/>
      <c r="K12" s="46"/>
    </row>
    <row r="13" spans="1:37" ht="24" x14ac:dyDescent="0.2">
      <c r="C13" s="28" t="s">
        <v>117</v>
      </c>
      <c r="D13" s="176">
        <v>28.60377653419004</v>
      </c>
      <c r="E13" s="176">
        <v>15.469276840879372</v>
      </c>
      <c r="F13" s="46"/>
      <c r="G13" s="46"/>
      <c r="J13" s="46"/>
    </row>
    <row r="14" spans="1:37" ht="24" x14ac:dyDescent="0.2">
      <c r="B14" s="28"/>
      <c r="C14" s="28" t="s">
        <v>116</v>
      </c>
      <c r="D14" s="176">
        <v>8.9755083840704319</v>
      </c>
      <c r="E14" s="176">
        <v>10.814403134613222</v>
      </c>
      <c r="F14" s="46"/>
      <c r="G14" s="46"/>
      <c r="J14" s="46"/>
    </row>
    <row r="15" spans="1:37" ht="24" x14ac:dyDescent="0.2">
      <c r="C15" s="28" t="s">
        <v>118</v>
      </c>
      <c r="D15" s="176">
        <v>5.2873500674944118</v>
      </c>
      <c r="E15" s="176">
        <v>6.3816311435685158</v>
      </c>
      <c r="F15" s="46"/>
      <c r="G15" s="46"/>
      <c r="J15" s="46"/>
      <c r="K15" s="46"/>
    </row>
    <row r="16" spans="1:37" ht="24" x14ac:dyDescent="0.2">
      <c r="C16" s="28" t="s">
        <v>119</v>
      </c>
      <c r="D16" s="176">
        <v>4.9364026479523799</v>
      </c>
      <c r="E16" s="176">
        <v>3.9893386315498649</v>
      </c>
      <c r="F16" s="46"/>
      <c r="G16" s="46"/>
      <c r="J16" s="46"/>
      <c r="K16" s="46"/>
    </row>
    <row r="18" spans="1:5" x14ac:dyDescent="0.2">
      <c r="A18" s="24"/>
      <c r="C18" s="44" t="s">
        <v>78</v>
      </c>
    </row>
    <row r="19" spans="1:5" x14ac:dyDescent="0.2">
      <c r="D19" s="24"/>
    </row>
    <row r="20" spans="1:5" x14ac:dyDescent="0.2">
      <c r="A20" s="25" t="s">
        <v>57</v>
      </c>
    </row>
    <row r="21" spans="1:5" x14ac:dyDescent="0.2">
      <c r="A21" s="35" t="s">
        <v>90</v>
      </c>
      <c r="C21" s="6"/>
      <c r="D21" s="6"/>
    </row>
    <row r="22" spans="1:5" x14ac:dyDescent="0.2">
      <c r="C22" s="39"/>
      <c r="D22" s="73"/>
      <c r="E22" s="73"/>
    </row>
    <row r="24" spans="1:5" x14ac:dyDescent="0.2">
      <c r="A24" s="35"/>
    </row>
    <row r="33" spans="3:3" x14ac:dyDescent="0.2">
      <c r="C33" s="44"/>
    </row>
  </sheetData>
  <sortState ref="K11:N16">
    <sortCondition ref="K11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24"/>
  <sheetViews>
    <sheetView showGridLines="0" workbookViewId="0"/>
  </sheetViews>
  <sheetFormatPr defaultRowHeight="12" x14ac:dyDescent="0.2"/>
  <cols>
    <col min="1" max="2" width="9.28515625" style="23" customWidth="1"/>
    <col min="3" max="3" width="39.7109375" style="23" customWidth="1"/>
    <col min="4" max="5" width="10.7109375" style="23" customWidth="1"/>
    <col min="6" max="6" width="9.42578125" style="23" bestFit="1" customWidth="1"/>
    <col min="7" max="16384" width="9.140625" style="23"/>
  </cols>
  <sheetData>
    <row r="1" spans="1:33" x14ac:dyDescent="0.2">
      <c r="C1" s="92" t="s">
        <v>142</v>
      </c>
      <c r="F1" s="17"/>
    </row>
    <row r="2" spans="1:33" s="25" customFormat="1" x14ac:dyDescent="0.2">
      <c r="A2" s="24"/>
      <c r="C2" s="92" t="s">
        <v>120</v>
      </c>
      <c r="F2" s="17"/>
    </row>
    <row r="3" spans="1:33" s="25" customFormat="1" x14ac:dyDescent="0.2">
      <c r="C3" s="25" t="s">
        <v>54</v>
      </c>
      <c r="F3" s="17"/>
    </row>
    <row r="4" spans="1:33" s="25" customFormat="1" x14ac:dyDescent="0.2">
      <c r="C4" s="25" t="s">
        <v>53</v>
      </c>
      <c r="F4" s="17"/>
      <c r="H4" s="56"/>
    </row>
    <row r="5" spans="1:33" s="25" customFormat="1" x14ac:dyDescent="0.2">
      <c r="F5" s="23"/>
    </row>
    <row r="6" spans="1:33" s="15" customFormat="1" ht="15" x14ac:dyDescent="0.25">
      <c r="C6" s="59" t="s">
        <v>182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33" s="25" customFormat="1" x14ac:dyDescent="0.2">
      <c r="C7" s="60" t="s">
        <v>120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</row>
    <row r="10" spans="1:33" x14ac:dyDescent="0.2">
      <c r="D10" s="1" t="s">
        <v>6</v>
      </c>
      <c r="E10" s="1" t="s">
        <v>5</v>
      </c>
    </row>
    <row r="11" spans="1:33" x14ac:dyDescent="0.2">
      <c r="C11" s="28" t="s">
        <v>50</v>
      </c>
      <c r="D11" s="177">
        <v>42.693270956620047</v>
      </c>
      <c r="E11" s="177">
        <v>32.332006116711106</v>
      </c>
      <c r="F11" s="46"/>
      <c r="G11" s="46"/>
      <c r="H11" s="46"/>
      <c r="I11" s="46"/>
      <c r="J11" s="46"/>
      <c r="K11" s="46"/>
    </row>
    <row r="12" spans="1:33" x14ac:dyDescent="0.2">
      <c r="C12" s="28" t="s">
        <v>52</v>
      </c>
      <c r="D12" s="177">
        <v>22.693771969436732</v>
      </c>
      <c r="E12" s="177">
        <v>26.327836804267029</v>
      </c>
      <c r="F12" s="177"/>
      <c r="G12" s="46"/>
      <c r="H12" s="46"/>
      <c r="I12" s="46"/>
      <c r="J12" s="46"/>
      <c r="K12" s="46"/>
    </row>
    <row r="13" spans="1:33" x14ac:dyDescent="0.2">
      <c r="C13" s="28" t="s">
        <v>49</v>
      </c>
      <c r="D13" s="177">
        <v>17.976801738713849</v>
      </c>
      <c r="E13" s="177">
        <v>10.814403134613222</v>
      </c>
      <c r="F13" s="177"/>
      <c r="G13" s="46"/>
      <c r="H13" s="46"/>
      <c r="I13" s="46"/>
      <c r="J13" s="46"/>
      <c r="K13" s="46"/>
    </row>
    <row r="14" spans="1:33" x14ac:dyDescent="0.2">
      <c r="C14" s="28" t="s">
        <v>48</v>
      </c>
      <c r="D14" s="177">
        <v>4.2481725837477944</v>
      </c>
      <c r="E14" s="177">
        <v>15.469276840879372</v>
      </c>
      <c r="F14" s="46"/>
      <c r="G14" s="46"/>
      <c r="H14" s="46"/>
      <c r="I14" s="46"/>
      <c r="J14" s="46"/>
      <c r="K14" s="46"/>
    </row>
    <row r="15" spans="1:33" x14ac:dyDescent="0.2">
      <c r="C15" s="28" t="s">
        <v>51</v>
      </c>
      <c r="D15" s="177">
        <v>6.6395274522620698</v>
      </c>
      <c r="E15" s="177">
        <v>6.3816311435685158</v>
      </c>
      <c r="F15" s="177"/>
      <c r="G15" s="46"/>
      <c r="H15" s="46"/>
      <c r="I15" s="46"/>
      <c r="J15" s="46"/>
      <c r="K15" s="46"/>
    </row>
    <row r="16" spans="1:33" x14ac:dyDescent="0.2">
      <c r="C16" s="28" t="s">
        <v>8</v>
      </c>
      <c r="D16" s="177">
        <v>2.4491687045136175</v>
      </c>
      <c r="E16" s="177">
        <v>3.9893386315498649</v>
      </c>
      <c r="F16" s="177"/>
      <c r="G16" s="46"/>
      <c r="H16" s="46"/>
      <c r="I16" s="46"/>
      <c r="J16" s="46"/>
      <c r="K16" s="46"/>
    </row>
    <row r="17" spans="1:11" x14ac:dyDescent="0.2">
      <c r="C17" s="28" t="s">
        <v>126</v>
      </c>
      <c r="D17" s="177">
        <v>3.2992865947059045</v>
      </c>
      <c r="E17" s="177">
        <v>4.6855073284108926</v>
      </c>
      <c r="F17" s="177"/>
      <c r="G17" s="46"/>
      <c r="H17" s="46"/>
      <c r="I17" s="46"/>
      <c r="J17" s="46"/>
      <c r="K17" s="46"/>
    </row>
    <row r="19" spans="1:11" x14ac:dyDescent="0.2">
      <c r="A19" s="24"/>
      <c r="C19" s="44" t="s">
        <v>78</v>
      </c>
    </row>
    <row r="20" spans="1:11" x14ac:dyDescent="0.2">
      <c r="D20" s="24"/>
    </row>
    <row r="23" spans="1:11" x14ac:dyDescent="0.2">
      <c r="A23" s="25" t="s">
        <v>57</v>
      </c>
    </row>
    <row r="24" spans="1:11" x14ac:dyDescent="0.2">
      <c r="A24" s="35" t="s">
        <v>89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9.85546875" style="23" customWidth="1"/>
    <col min="4" max="12" width="13.85546875" style="23" customWidth="1"/>
    <col min="13" max="15" width="9.85546875" style="23" customWidth="1"/>
    <col min="16" max="16384" width="9.140625" style="23"/>
  </cols>
  <sheetData>
    <row r="1" spans="1:42" x14ac:dyDescent="0.2">
      <c r="A1" s="22"/>
    </row>
    <row r="2" spans="1:42" s="25" customFormat="1" x14ac:dyDescent="0.2">
      <c r="A2" s="24"/>
    </row>
    <row r="3" spans="1:42" s="25" customFormat="1" x14ac:dyDescent="0.2">
      <c r="C3" s="25" t="s">
        <v>54</v>
      </c>
    </row>
    <row r="4" spans="1:42" s="25" customFormat="1" x14ac:dyDescent="0.2">
      <c r="C4" s="25" t="s">
        <v>53</v>
      </c>
      <c r="J4" s="22"/>
      <c r="K4" s="22"/>
    </row>
    <row r="5" spans="1:42" s="25" customFormat="1" x14ac:dyDescent="0.2"/>
    <row r="6" spans="1:42" s="15" customFormat="1" ht="15" x14ac:dyDescent="0.25">
      <c r="C6" s="59" t="s">
        <v>161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1:42" s="25" customFormat="1" x14ac:dyDescent="0.2">
      <c r="C7" s="60" t="s">
        <v>76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</row>
    <row r="8" spans="1:42" s="25" customFormat="1" x14ac:dyDescent="0.2"/>
    <row r="9" spans="1:42" s="25" customFormat="1" x14ac:dyDescent="0.2"/>
    <row r="10" spans="1:42" ht="12" customHeight="1" x14ac:dyDescent="0.2">
      <c r="C10" s="95"/>
      <c r="D10" s="275" t="s">
        <v>6</v>
      </c>
      <c r="E10" s="276"/>
      <c r="F10" s="276"/>
      <c r="G10" s="275" t="s">
        <v>5</v>
      </c>
      <c r="H10" s="276"/>
      <c r="I10" s="276"/>
      <c r="J10" s="275" t="s">
        <v>39</v>
      </c>
      <c r="K10" s="276"/>
      <c r="L10" s="276"/>
      <c r="M10" s="99"/>
      <c r="N10" s="99"/>
      <c r="O10" s="25"/>
    </row>
    <row r="11" spans="1:42" s="33" customFormat="1" ht="12" customHeight="1" x14ac:dyDescent="0.2">
      <c r="C11" s="66"/>
      <c r="D11" s="100">
        <v>2005</v>
      </c>
      <c r="E11" s="101">
        <v>2010</v>
      </c>
      <c r="F11" s="101">
        <v>2015</v>
      </c>
      <c r="G11" s="100">
        <v>2005</v>
      </c>
      <c r="H11" s="101">
        <v>2010</v>
      </c>
      <c r="I11" s="101">
        <v>2015</v>
      </c>
      <c r="J11" s="100">
        <v>2005</v>
      </c>
      <c r="K11" s="101">
        <v>2010</v>
      </c>
      <c r="L11" s="101">
        <v>2015</v>
      </c>
      <c r="M11" s="36"/>
      <c r="N11" s="36"/>
      <c r="O11" s="25"/>
    </row>
    <row r="12" spans="1:42" s="33" customFormat="1" ht="12" customHeight="1" x14ac:dyDescent="0.2">
      <c r="C12" s="61" t="s">
        <v>97</v>
      </c>
      <c r="D12" s="178">
        <v>1047</v>
      </c>
      <c r="E12" s="179">
        <v>1354</v>
      </c>
      <c r="F12" s="179">
        <v>1789</v>
      </c>
      <c r="G12" s="178">
        <v>1183</v>
      </c>
      <c r="H12" s="179">
        <v>1532</v>
      </c>
      <c r="I12" s="179">
        <v>1729</v>
      </c>
      <c r="J12" s="178">
        <v>-136</v>
      </c>
      <c r="K12" s="179">
        <v>-177</v>
      </c>
      <c r="L12" s="179">
        <v>60</v>
      </c>
      <c r="M12" s="37"/>
      <c r="O12" s="38"/>
      <c r="P12" s="25"/>
      <c r="Q12" s="25"/>
      <c r="R12" s="25"/>
      <c r="S12" s="25"/>
      <c r="T12" s="25"/>
      <c r="W12" s="25"/>
    </row>
    <row r="13" spans="1:42" s="33" customFormat="1" ht="12" customHeight="1" x14ac:dyDescent="0.2">
      <c r="C13" s="102" t="s">
        <v>0</v>
      </c>
      <c r="D13" s="180">
        <v>83</v>
      </c>
      <c r="E13" s="181">
        <v>99</v>
      </c>
      <c r="F13" s="181">
        <v>94</v>
      </c>
      <c r="G13" s="180">
        <v>45</v>
      </c>
      <c r="H13" s="181">
        <v>58</v>
      </c>
      <c r="I13" s="181">
        <v>70</v>
      </c>
      <c r="J13" s="180">
        <v>39</v>
      </c>
      <c r="K13" s="181">
        <v>40</v>
      </c>
      <c r="L13" s="181">
        <v>25</v>
      </c>
      <c r="M13" s="37"/>
      <c r="O13" s="38"/>
      <c r="P13" s="25"/>
      <c r="Q13" s="25"/>
      <c r="R13" s="25"/>
      <c r="S13" s="25"/>
      <c r="T13" s="25"/>
      <c r="W13" s="25"/>
    </row>
    <row r="14" spans="1:42" s="33" customFormat="1" ht="12" customHeight="1" x14ac:dyDescent="0.2">
      <c r="C14" s="76" t="s">
        <v>103</v>
      </c>
      <c r="D14" s="182">
        <v>105</v>
      </c>
      <c r="E14" s="183">
        <v>148</v>
      </c>
      <c r="F14" s="183">
        <v>261</v>
      </c>
      <c r="G14" s="182">
        <v>102</v>
      </c>
      <c r="H14" s="183">
        <v>133</v>
      </c>
      <c r="I14" s="183">
        <v>228</v>
      </c>
      <c r="J14" s="182">
        <v>4</v>
      </c>
      <c r="K14" s="183">
        <v>14</v>
      </c>
      <c r="L14" s="183">
        <v>33</v>
      </c>
      <c r="M14" s="37"/>
      <c r="O14" s="38"/>
      <c r="P14" s="25"/>
      <c r="Q14" s="25"/>
      <c r="R14" s="25"/>
      <c r="S14" s="25"/>
      <c r="T14" s="25"/>
      <c r="W14" s="25"/>
    </row>
    <row r="15" spans="1:42" s="33" customFormat="1" ht="12" customHeight="1" x14ac:dyDescent="0.2">
      <c r="A15" s="31"/>
      <c r="C15" s="72" t="s">
        <v>44</v>
      </c>
      <c r="D15" s="184">
        <v>95</v>
      </c>
      <c r="E15" s="185">
        <v>149</v>
      </c>
      <c r="F15" s="185">
        <v>172</v>
      </c>
      <c r="G15" s="184">
        <v>59</v>
      </c>
      <c r="H15" s="185">
        <v>136</v>
      </c>
      <c r="I15" s="185">
        <v>155</v>
      </c>
      <c r="J15" s="184">
        <v>36</v>
      </c>
      <c r="K15" s="185">
        <v>13</v>
      </c>
      <c r="L15" s="185">
        <v>18</v>
      </c>
      <c r="M15" s="37"/>
      <c r="O15" s="38"/>
      <c r="P15" s="25"/>
      <c r="Q15" s="25"/>
      <c r="R15" s="25"/>
      <c r="S15" s="25"/>
      <c r="T15" s="25"/>
      <c r="W15" s="25"/>
    </row>
    <row r="16" spans="1:42" s="33" customFormat="1" ht="12" customHeight="1" x14ac:dyDescent="0.2">
      <c r="C16" s="63" t="s">
        <v>4</v>
      </c>
      <c r="D16" s="186">
        <v>308</v>
      </c>
      <c r="E16" s="187">
        <v>310</v>
      </c>
      <c r="F16" s="187">
        <v>398</v>
      </c>
      <c r="G16" s="186">
        <v>253</v>
      </c>
      <c r="H16" s="187">
        <v>296</v>
      </c>
      <c r="I16" s="187">
        <v>378</v>
      </c>
      <c r="J16" s="186">
        <v>56</v>
      </c>
      <c r="K16" s="187">
        <v>14</v>
      </c>
      <c r="L16" s="187">
        <v>21</v>
      </c>
      <c r="M16" s="37"/>
      <c r="O16" s="38"/>
      <c r="P16" s="25"/>
      <c r="Q16" s="25"/>
      <c r="R16" s="25"/>
      <c r="S16" s="25"/>
      <c r="T16" s="25"/>
      <c r="W16" s="25"/>
    </row>
    <row r="17" spans="1:23" s="33" customFormat="1" ht="12" customHeight="1" x14ac:dyDescent="0.2">
      <c r="C17" s="63" t="s">
        <v>105</v>
      </c>
      <c r="D17" s="186">
        <v>612</v>
      </c>
      <c r="E17" s="187">
        <v>1190</v>
      </c>
      <c r="F17" s="187">
        <v>2057</v>
      </c>
      <c r="G17" s="186">
        <v>530</v>
      </c>
      <c r="H17" s="187">
        <v>1053</v>
      </c>
      <c r="I17" s="187">
        <v>1516</v>
      </c>
      <c r="J17" s="186">
        <v>82</v>
      </c>
      <c r="K17" s="187">
        <v>137</v>
      </c>
      <c r="L17" s="187">
        <v>541</v>
      </c>
      <c r="M17" s="37"/>
      <c r="O17" s="38"/>
      <c r="P17" s="25"/>
      <c r="Q17" s="25"/>
      <c r="R17" s="25"/>
      <c r="S17" s="25"/>
      <c r="T17" s="25"/>
      <c r="W17" s="25"/>
    </row>
    <row r="18" spans="1:23" s="33" customFormat="1" ht="12" customHeight="1" x14ac:dyDescent="0.2">
      <c r="A18" s="31"/>
      <c r="C18" s="63" t="s">
        <v>43</v>
      </c>
      <c r="D18" s="186">
        <v>81</v>
      </c>
      <c r="E18" s="187">
        <v>166</v>
      </c>
      <c r="F18" s="187">
        <v>238</v>
      </c>
      <c r="G18" s="186">
        <v>113</v>
      </c>
      <c r="H18" s="187">
        <v>264</v>
      </c>
      <c r="I18" s="187">
        <v>352</v>
      </c>
      <c r="J18" s="186">
        <v>-33</v>
      </c>
      <c r="K18" s="187">
        <v>-98</v>
      </c>
      <c r="L18" s="187">
        <v>-114</v>
      </c>
      <c r="M18" s="37"/>
      <c r="O18" s="38"/>
      <c r="P18" s="25"/>
      <c r="Q18" s="25"/>
      <c r="R18" s="25"/>
      <c r="S18" s="25"/>
      <c r="T18" s="25"/>
      <c r="W18" s="25"/>
    </row>
    <row r="19" spans="1:23" s="33" customFormat="1" ht="12" customHeight="1" x14ac:dyDescent="0.2">
      <c r="C19" s="63" t="s">
        <v>2</v>
      </c>
      <c r="D19" s="186">
        <v>478</v>
      </c>
      <c r="E19" s="187">
        <v>581</v>
      </c>
      <c r="F19" s="187">
        <v>563</v>
      </c>
      <c r="G19" s="186">
        <v>415</v>
      </c>
      <c r="H19" s="187">
        <v>524</v>
      </c>
      <c r="I19" s="187">
        <v>564</v>
      </c>
      <c r="J19" s="186">
        <v>64</v>
      </c>
      <c r="K19" s="187">
        <v>57</v>
      </c>
      <c r="L19" s="187">
        <v>-1</v>
      </c>
      <c r="M19" s="37"/>
      <c r="O19" s="38"/>
      <c r="P19" s="25"/>
      <c r="Q19" s="25"/>
      <c r="R19" s="25"/>
      <c r="S19" s="25"/>
      <c r="T19" s="25"/>
      <c r="W19" s="25"/>
    </row>
    <row r="20" spans="1:23" s="33" customFormat="1" ht="12" customHeight="1" x14ac:dyDescent="0.2">
      <c r="A20" s="31"/>
      <c r="C20" s="63" t="s">
        <v>61</v>
      </c>
      <c r="D20" s="186">
        <v>172</v>
      </c>
      <c r="E20" s="187">
        <v>225</v>
      </c>
      <c r="F20" s="187">
        <v>343</v>
      </c>
      <c r="G20" s="186">
        <v>178</v>
      </c>
      <c r="H20" s="187">
        <v>227</v>
      </c>
      <c r="I20" s="187">
        <v>356</v>
      </c>
      <c r="J20" s="186">
        <v>-6</v>
      </c>
      <c r="K20" s="187">
        <v>-2</v>
      </c>
      <c r="L20" s="187">
        <v>-13</v>
      </c>
      <c r="M20" s="37"/>
      <c r="O20" s="38"/>
      <c r="P20" s="25"/>
      <c r="Q20" s="25"/>
      <c r="R20" s="25"/>
      <c r="S20" s="25"/>
      <c r="T20" s="25"/>
      <c r="W20" s="25"/>
    </row>
    <row r="21" spans="1:23" s="33" customFormat="1" ht="12" customHeight="1" x14ac:dyDescent="0.2">
      <c r="A21" s="31"/>
      <c r="C21" s="63" t="s">
        <v>55</v>
      </c>
      <c r="D21" s="186">
        <v>194</v>
      </c>
      <c r="E21" s="187">
        <v>300</v>
      </c>
      <c r="F21" s="187">
        <v>310</v>
      </c>
      <c r="G21" s="186">
        <v>79</v>
      </c>
      <c r="H21" s="187">
        <v>173</v>
      </c>
      <c r="I21" s="187">
        <v>165</v>
      </c>
      <c r="J21" s="186">
        <v>115</v>
      </c>
      <c r="K21" s="187">
        <v>127</v>
      </c>
      <c r="L21" s="187">
        <v>145</v>
      </c>
      <c r="M21" s="37"/>
      <c r="O21" s="38"/>
      <c r="P21" s="25"/>
      <c r="Q21" s="25"/>
      <c r="R21" s="25"/>
      <c r="S21" s="25"/>
      <c r="T21" s="25"/>
      <c r="W21" s="25"/>
    </row>
    <row r="22" spans="1:23" s="33" customFormat="1" ht="12" customHeight="1" x14ac:dyDescent="0.2">
      <c r="A22" s="31"/>
      <c r="C22" s="63" t="s">
        <v>60</v>
      </c>
      <c r="D22" s="186">
        <v>185</v>
      </c>
      <c r="E22" s="187">
        <v>265</v>
      </c>
      <c r="F22" s="187">
        <v>312</v>
      </c>
      <c r="G22" s="186">
        <v>161</v>
      </c>
      <c r="H22" s="187">
        <v>234</v>
      </c>
      <c r="I22" s="187">
        <v>267</v>
      </c>
      <c r="J22" s="186">
        <v>24</v>
      </c>
      <c r="K22" s="187">
        <v>31</v>
      </c>
      <c r="L22" s="187">
        <v>45</v>
      </c>
      <c r="M22" s="37"/>
      <c r="O22" s="38"/>
      <c r="P22" s="25"/>
      <c r="Q22" s="25"/>
      <c r="R22" s="25"/>
      <c r="S22" s="25"/>
      <c r="T22" s="25"/>
      <c r="W22" s="25"/>
    </row>
    <row r="23" spans="1:23" s="33" customFormat="1" ht="12" customHeight="1" x14ac:dyDescent="0.2">
      <c r="C23" s="63" t="s">
        <v>59</v>
      </c>
      <c r="D23" s="186">
        <v>229</v>
      </c>
      <c r="E23" s="187">
        <v>352</v>
      </c>
      <c r="F23" s="187">
        <v>475</v>
      </c>
      <c r="G23" s="186">
        <v>210</v>
      </c>
      <c r="H23" s="187">
        <v>321</v>
      </c>
      <c r="I23" s="187">
        <v>393</v>
      </c>
      <c r="J23" s="186">
        <v>19</v>
      </c>
      <c r="K23" s="187">
        <v>31</v>
      </c>
      <c r="L23" s="187">
        <v>81</v>
      </c>
      <c r="M23" s="37"/>
      <c r="N23" s="2"/>
      <c r="O23" s="38"/>
      <c r="P23" s="25"/>
      <c r="Q23" s="25"/>
      <c r="R23" s="25"/>
      <c r="S23" s="25"/>
      <c r="T23" s="25"/>
      <c r="W23" s="25"/>
    </row>
    <row r="24" spans="1:23" s="33" customFormat="1" ht="12" customHeight="1" x14ac:dyDescent="0.2">
      <c r="C24" s="103" t="s">
        <v>3</v>
      </c>
      <c r="D24" s="188">
        <v>808</v>
      </c>
      <c r="E24" s="189">
        <v>1082</v>
      </c>
      <c r="F24" s="189">
        <v>1548</v>
      </c>
      <c r="G24" s="188">
        <v>1392</v>
      </c>
      <c r="H24" s="189">
        <v>1485</v>
      </c>
      <c r="I24" s="189">
        <v>2085</v>
      </c>
      <c r="J24" s="188">
        <v>-585</v>
      </c>
      <c r="K24" s="189">
        <v>-403</v>
      </c>
      <c r="L24" s="189">
        <v>-537</v>
      </c>
      <c r="M24" s="37"/>
      <c r="N24" s="2"/>
      <c r="O24" s="38"/>
      <c r="P24" s="25"/>
      <c r="Q24" s="25"/>
      <c r="R24" s="25"/>
      <c r="S24" s="25"/>
      <c r="T24" s="25"/>
      <c r="W24" s="25"/>
    </row>
    <row r="25" spans="1:23" x14ac:dyDescent="0.2">
      <c r="C25" s="33"/>
      <c r="D25" s="38"/>
      <c r="E25" s="38"/>
      <c r="F25" s="38"/>
      <c r="G25" s="38"/>
      <c r="H25" s="38"/>
      <c r="I25" s="38"/>
      <c r="J25" s="38"/>
      <c r="K25" s="38"/>
      <c r="L25" s="38"/>
      <c r="M25" s="33"/>
      <c r="N25" s="33"/>
      <c r="O25" s="33"/>
    </row>
    <row r="26" spans="1:23" ht="12" customHeight="1" x14ac:dyDescent="0.2">
      <c r="C26" s="33" t="s">
        <v>98</v>
      </c>
      <c r="D26" s="38"/>
      <c r="E26" s="38"/>
      <c r="F26" s="38"/>
      <c r="G26" s="38"/>
      <c r="H26" s="38"/>
      <c r="I26" s="38"/>
      <c r="J26" s="38"/>
      <c r="K26" s="38"/>
      <c r="L26" s="38"/>
      <c r="M26" s="33"/>
      <c r="N26" s="33"/>
      <c r="O26" s="33"/>
    </row>
    <row r="27" spans="1:23" ht="12" customHeight="1" x14ac:dyDescent="0.2">
      <c r="C27" s="23" t="s">
        <v>104</v>
      </c>
      <c r="D27" s="38"/>
      <c r="E27" s="38"/>
      <c r="F27" s="38"/>
      <c r="G27" s="38"/>
      <c r="H27" s="38"/>
      <c r="I27" s="38"/>
      <c r="J27" s="38"/>
      <c r="K27" s="38"/>
      <c r="L27" s="38"/>
      <c r="M27" s="33"/>
      <c r="N27" s="33"/>
      <c r="O27" s="33"/>
    </row>
    <row r="28" spans="1:23" ht="12" customHeight="1" x14ac:dyDescent="0.2">
      <c r="C28" s="23" t="s">
        <v>106</v>
      </c>
      <c r="D28" s="38"/>
      <c r="E28" s="38"/>
      <c r="F28" s="38"/>
      <c r="G28" s="38"/>
      <c r="H28" s="38"/>
      <c r="I28" s="38"/>
      <c r="J28" s="38"/>
      <c r="K28" s="38"/>
      <c r="L28" s="38"/>
      <c r="M28" s="33"/>
      <c r="N28" s="33"/>
      <c r="O28" s="33"/>
    </row>
    <row r="29" spans="1:23" ht="12" customHeight="1" x14ac:dyDescent="0.2">
      <c r="C29" s="44" t="s">
        <v>74</v>
      </c>
      <c r="D29" s="38"/>
      <c r="E29" s="38"/>
      <c r="F29" s="38"/>
      <c r="G29" s="38"/>
      <c r="H29" s="38"/>
      <c r="I29" s="38"/>
      <c r="J29" s="38"/>
      <c r="K29" s="38"/>
      <c r="L29" s="38"/>
    </row>
    <row r="30" spans="1:23" ht="12" customHeight="1" x14ac:dyDescent="0.2"/>
    <row r="31" spans="1:23" x14ac:dyDescent="0.2">
      <c r="D31" s="38"/>
      <c r="E31" s="38"/>
      <c r="F31" s="38"/>
      <c r="G31" s="38"/>
      <c r="H31" s="38"/>
      <c r="I31" s="38"/>
      <c r="J31" s="38"/>
      <c r="K31" s="38"/>
      <c r="L31" s="38"/>
      <c r="M31" s="24"/>
      <c r="N31" s="24"/>
      <c r="O31" s="24"/>
    </row>
    <row r="32" spans="1:23" x14ac:dyDescent="0.2">
      <c r="D32" s="38"/>
      <c r="E32" s="38"/>
      <c r="F32" s="38"/>
      <c r="G32" s="38"/>
      <c r="H32" s="38"/>
      <c r="I32" s="38"/>
      <c r="J32" s="38"/>
      <c r="K32" s="38"/>
      <c r="L32" s="38"/>
      <c r="M32" s="24"/>
      <c r="N32" s="24"/>
      <c r="O32" s="24"/>
    </row>
    <row r="33" spans="1:15" x14ac:dyDescent="0.2">
      <c r="D33" s="38"/>
      <c r="E33" s="38"/>
      <c r="F33" s="38"/>
      <c r="G33" s="38"/>
      <c r="H33" s="38"/>
      <c r="I33" s="38"/>
      <c r="J33" s="38"/>
      <c r="K33" s="38"/>
      <c r="L33" s="38"/>
      <c r="M33" s="24"/>
      <c r="N33" s="24"/>
      <c r="O33" s="24"/>
    </row>
    <row r="34" spans="1:15" x14ac:dyDescent="0.2">
      <c r="D34" s="38"/>
      <c r="E34" s="38"/>
      <c r="F34" s="38"/>
      <c r="G34" s="38"/>
      <c r="H34" s="38"/>
      <c r="I34" s="38"/>
      <c r="J34" s="38"/>
      <c r="K34" s="38"/>
      <c r="L34" s="38"/>
      <c r="M34" s="24"/>
      <c r="N34" s="24"/>
      <c r="O34" s="24"/>
    </row>
    <row r="35" spans="1:15" x14ac:dyDescent="0.2">
      <c r="C35" s="33"/>
      <c r="D35" s="38"/>
      <c r="E35" s="38"/>
      <c r="F35" s="38"/>
      <c r="G35" s="38"/>
      <c r="H35" s="38"/>
      <c r="I35" s="38"/>
      <c r="J35" s="38"/>
      <c r="K35" s="38"/>
      <c r="L35" s="38"/>
      <c r="M35" s="33"/>
      <c r="N35" s="33"/>
      <c r="O35" s="33"/>
    </row>
    <row r="36" spans="1:15" x14ac:dyDescent="0.2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3"/>
      <c r="N36" s="33"/>
      <c r="O36" s="33"/>
    </row>
    <row r="37" spans="1:15" x14ac:dyDescent="0.2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3"/>
      <c r="N37" s="33"/>
      <c r="O37" s="33"/>
    </row>
    <row r="38" spans="1:15" x14ac:dyDescent="0.2">
      <c r="A38" s="25" t="s">
        <v>62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3"/>
      <c r="N38" s="33"/>
      <c r="O38" s="33"/>
    </row>
    <row r="39" spans="1:15" x14ac:dyDescent="0.2">
      <c r="A39" s="35" t="s">
        <v>81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3"/>
      <c r="N39" s="33"/>
      <c r="O39" s="33"/>
    </row>
    <row r="40" spans="1:15" x14ac:dyDescent="0.2">
      <c r="A40" s="23" t="s">
        <v>68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3"/>
      <c r="N40" s="33"/>
      <c r="O40" s="33"/>
    </row>
    <row r="41" spans="1:15" x14ac:dyDescent="0.2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3"/>
      <c r="N41" s="33"/>
      <c r="O41" s="33"/>
    </row>
    <row r="42" spans="1:15" x14ac:dyDescent="0.2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3"/>
      <c r="N42" s="33"/>
      <c r="O42" s="33"/>
    </row>
    <row r="43" spans="1:15" x14ac:dyDescent="0.2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3"/>
      <c r="N43" s="33"/>
      <c r="O43" s="33"/>
    </row>
    <row r="44" spans="1:15" x14ac:dyDescent="0.2">
      <c r="C44" s="39"/>
      <c r="D44" s="38"/>
      <c r="E44" s="38"/>
      <c r="F44" s="38"/>
      <c r="G44" s="38"/>
      <c r="H44" s="38"/>
      <c r="I44" s="38"/>
      <c r="J44" s="38"/>
      <c r="K44" s="38"/>
      <c r="L44" s="38"/>
      <c r="M44" s="33"/>
      <c r="N44" s="33"/>
      <c r="O44" s="33"/>
    </row>
    <row r="45" spans="1:15" x14ac:dyDescent="0.2">
      <c r="C45" s="39"/>
      <c r="D45" s="38"/>
      <c r="E45" s="38"/>
      <c r="F45" s="38"/>
      <c r="G45" s="38"/>
      <c r="H45" s="38"/>
      <c r="I45" s="38"/>
      <c r="J45" s="38"/>
      <c r="K45" s="38"/>
      <c r="L45" s="38"/>
      <c r="M45" s="33"/>
      <c r="N45" s="33"/>
      <c r="O45" s="33"/>
    </row>
    <row r="46" spans="1:15" x14ac:dyDescent="0.2">
      <c r="C46" s="39"/>
      <c r="D46" s="38"/>
      <c r="E46" s="38"/>
      <c r="F46" s="38"/>
      <c r="G46" s="38"/>
      <c r="H46" s="38"/>
      <c r="I46" s="38"/>
      <c r="J46" s="38"/>
      <c r="K46" s="38"/>
      <c r="L46" s="38"/>
      <c r="M46" s="33"/>
      <c r="N46" s="33"/>
      <c r="O46" s="33"/>
    </row>
    <row r="47" spans="1:15" x14ac:dyDescent="0.2"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3"/>
      <c r="N47" s="33"/>
      <c r="O47" s="33"/>
    </row>
    <row r="48" spans="1:15" x14ac:dyDescent="0.2">
      <c r="C48" s="39"/>
      <c r="D48" s="38"/>
      <c r="E48" s="38"/>
      <c r="F48" s="38"/>
      <c r="G48" s="38"/>
      <c r="H48" s="38"/>
      <c r="I48" s="38"/>
      <c r="J48" s="38"/>
      <c r="K48" s="38"/>
      <c r="L48" s="38"/>
      <c r="M48" s="33"/>
      <c r="N48" s="33"/>
      <c r="O48" s="33"/>
    </row>
    <row r="49" spans="3:15" x14ac:dyDescent="0.2">
      <c r="C49" s="39"/>
      <c r="D49" s="38"/>
      <c r="E49" s="38"/>
      <c r="F49" s="38"/>
      <c r="G49" s="38"/>
      <c r="H49" s="38"/>
      <c r="I49" s="38"/>
      <c r="J49" s="38"/>
      <c r="K49" s="38"/>
      <c r="L49" s="38"/>
      <c r="M49" s="33"/>
      <c r="N49" s="33"/>
      <c r="O49" s="33"/>
    </row>
    <row r="50" spans="3:15" x14ac:dyDescent="0.2">
      <c r="C50" s="39"/>
      <c r="D50" s="38"/>
      <c r="E50" s="38"/>
      <c r="F50" s="38"/>
      <c r="G50" s="38"/>
      <c r="H50" s="38"/>
      <c r="I50" s="38"/>
      <c r="J50" s="38"/>
      <c r="K50" s="38"/>
      <c r="L50" s="38"/>
      <c r="M50" s="33"/>
      <c r="N50" s="33"/>
      <c r="O50" s="33"/>
    </row>
    <row r="51" spans="3:15" x14ac:dyDescent="0.2">
      <c r="C51" s="39"/>
      <c r="D51" s="38"/>
      <c r="E51" s="38"/>
      <c r="F51" s="38"/>
      <c r="G51" s="38"/>
      <c r="H51" s="38"/>
      <c r="I51" s="38"/>
      <c r="J51" s="38"/>
      <c r="K51" s="38"/>
      <c r="L51" s="38"/>
      <c r="M51" s="33"/>
      <c r="N51" s="33"/>
      <c r="O51" s="33"/>
    </row>
    <row r="52" spans="3:15" x14ac:dyDescent="0.2">
      <c r="C52" s="39"/>
      <c r="D52" s="38"/>
      <c r="E52" s="38"/>
      <c r="F52" s="38"/>
      <c r="G52" s="38"/>
      <c r="H52" s="38"/>
      <c r="I52" s="38"/>
      <c r="J52" s="38"/>
      <c r="K52" s="38"/>
      <c r="L52" s="38"/>
      <c r="M52" s="33"/>
      <c r="N52" s="33"/>
      <c r="O52" s="33"/>
    </row>
  </sheetData>
  <mergeCells count="3">
    <mergeCell ref="D10:F10"/>
    <mergeCell ref="G10:I10"/>
    <mergeCell ref="J10:L1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59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7.7109375" style="23" customWidth="1"/>
    <col min="4" max="8" width="25.28515625" style="23" customWidth="1"/>
    <col min="9" max="16384" width="9.140625" style="23"/>
  </cols>
  <sheetData>
    <row r="2" spans="1:39" s="25" customFormat="1" x14ac:dyDescent="0.2">
      <c r="A2" s="24"/>
    </row>
    <row r="3" spans="1:39" s="25" customFormat="1" x14ac:dyDescent="0.2">
      <c r="C3" s="25" t="s">
        <v>54</v>
      </c>
    </row>
    <row r="4" spans="1:39" s="25" customFormat="1" x14ac:dyDescent="0.2">
      <c r="C4" s="25" t="s">
        <v>53</v>
      </c>
    </row>
    <row r="5" spans="1:39" s="25" customFormat="1" x14ac:dyDescent="0.2"/>
    <row r="6" spans="1:39" s="15" customFormat="1" ht="15" x14ac:dyDescent="0.25">
      <c r="C6" s="59" t="s">
        <v>177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9" s="25" customFormat="1" x14ac:dyDescent="0.2">
      <c r="C7" s="60"/>
      <c r="D7" s="13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8" spans="1:39" s="25" customFormat="1" x14ac:dyDescent="0.2"/>
    <row r="10" spans="1:39" s="33" customFormat="1" ht="12" customHeight="1" x14ac:dyDescent="0.2">
      <c r="C10" s="95"/>
      <c r="D10" s="277" t="s">
        <v>6</v>
      </c>
      <c r="E10" s="278"/>
      <c r="F10" s="277" t="s">
        <v>5</v>
      </c>
      <c r="G10" s="279"/>
      <c r="H10" s="280" t="s">
        <v>143</v>
      </c>
      <c r="K10" s="23"/>
    </row>
    <row r="11" spans="1:39" ht="24" customHeight="1" x14ac:dyDescent="0.2">
      <c r="C11" s="66"/>
      <c r="D11" s="96" t="s">
        <v>76</v>
      </c>
      <c r="E11" s="98" t="s">
        <v>144</v>
      </c>
      <c r="F11" s="96" t="s">
        <v>76</v>
      </c>
      <c r="G11" s="97" t="s">
        <v>145</v>
      </c>
      <c r="H11" s="281"/>
    </row>
    <row r="12" spans="1:39" s="33" customFormat="1" ht="12" customHeight="1" x14ac:dyDescent="0.2">
      <c r="C12" s="61" t="s">
        <v>69</v>
      </c>
      <c r="D12" s="193">
        <v>1745.4791790869999</v>
      </c>
      <c r="E12" s="190">
        <v>100</v>
      </c>
      <c r="F12" s="193">
        <v>1707.7479722379999</v>
      </c>
      <c r="G12" s="190">
        <v>100</v>
      </c>
      <c r="H12" s="194">
        <v>37.731206849000046</v>
      </c>
      <c r="I12" s="50"/>
      <c r="J12" s="50"/>
      <c r="K12" s="23"/>
      <c r="L12" s="50"/>
      <c r="M12" s="50"/>
      <c r="N12" s="50"/>
      <c r="O12" s="50"/>
      <c r="P12" s="50"/>
      <c r="Q12" s="50"/>
      <c r="R12" s="50"/>
      <c r="S12" s="50"/>
    </row>
    <row r="13" spans="1:39" s="33" customFormat="1" ht="12" customHeight="1" x14ac:dyDescent="0.2">
      <c r="B13" s="47"/>
      <c r="C13" s="62" t="s">
        <v>13</v>
      </c>
      <c r="D13" s="195">
        <v>99.387476058999994</v>
      </c>
      <c r="E13" s="192">
        <v>5.6939937897733142</v>
      </c>
      <c r="F13" s="195">
        <v>122.58905705599999</v>
      </c>
      <c r="G13" s="192">
        <v>7.178404486427076</v>
      </c>
      <c r="H13" s="195">
        <v>-23.201580996999994</v>
      </c>
      <c r="I13" s="50"/>
      <c r="J13" s="50"/>
      <c r="K13" s="23"/>
      <c r="L13" s="50"/>
      <c r="M13" s="50"/>
      <c r="N13" s="50"/>
      <c r="O13" s="50"/>
      <c r="P13" s="50"/>
      <c r="Q13" s="50"/>
      <c r="R13" s="50"/>
      <c r="S13" s="50"/>
    </row>
    <row r="14" spans="1:39" s="33" customFormat="1" ht="12" customHeight="1" x14ac:dyDescent="0.2">
      <c r="B14" s="47"/>
      <c r="C14" s="63" t="s">
        <v>38</v>
      </c>
      <c r="D14" s="196">
        <v>7.5428957969999999</v>
      </c>
      <c r="E14" s="191">
        <v>0.43213897291776515</v>
      </c>
      <c r="F14" s="196">
        <v>8.7196505200000001</v>
      </c>
      <c r="G14" s="191">
        <v>0.51059352209757969</v>
      </c>
      <c r="H14" s="196">
        <v>-1.1767547230000002</v>
      </c>
      <c r="I14" s="50"/>
      <c r="J14" s="50"/>
      <c r="K14" s="23"/>
      <c r="L14" s="50"/>
      <c r="M14" s="50"/>
      <c r="N14" s="50"/>
      <c r="O14" s="50"/>
      <c r="P14" s="50"/>
      <c r="Q14" s="50"/>
      <c r="R14" s="50"/>
      <c r="S14" s="50"/>
    </row>
    <row r="15" spans="1:39" s="33" customFormat="1" ht="12" customHeight="1" x14ac:dyDescent="0.2">
      <c r="B15" s="47"/>
      <c r="C15" s="63" t="s">
        <v>30</v>
      </c>
      <c r="D15" s="196">
        <v>23.984466501</v>
      </c>
      <c r="E15" s="191">
        <v>1.3740906673859867</v>
      </c>
      <c r="F15" s="196">
        <v>26.623355563000001</v>
      </c>
      <c r="G15" s="191">
        <v>1.5589745088738214</v>
      </c>
      <c r="H15" s="196">
        <v>-2.6388890620000005</v>
      </c>
      <c r="I15" s="50"/>
      <c r="J15" s="50"/>
      <c r="K15" s="23"/>
      <c r="L15" s="50"/>
      <c r="M15" s="50"/>
      <c r="N15" s="50"/>
      <c r="O15" s="50"/>
      <c r="P15" s="50"/>
      <c r="Q15" s="50"/>
      <c r="R15" s="50"/>
      <c r="S15" s="50"/>
    </row>
    <row r="16" spans="1:39" s="33" customFormat="1" ht="12" customHeight="1" x14ac:dyDescent="0.2">
      <c r="B16" s="47"/>
      <c r="C16" s="63" t="s">
        <v>18</v>
      </c>
      <c r="D16" s="196">
        <v>33.015866131000003</v>
      </c>
      <c r="E16" s="191">
        <v>1.8915073022108158</v>
      </c>
      <c r="F16" s="196">
        <v>22.241245500000002</v>
      </c>
      <c r="G16" s="191">
        <v>1.3023728244193373</v>
      </c>
      <c r="H16" s="196">
        <v>10.774620631000001</v>
      </c>
      <c r="I16" s="50"/>
      <c r="J16" s="50"/>
      <c r="K16" s="23"/>
      <c r="L16" s="50"/>
      <c r="M16" s="50"/>
      <c r="N16" s="50"/>
      <c r="O16" s="50"/>
      <c r="P16" s="50"/>
      <c r="Q16" s="50"/>
      <c r="R16" s="50"/>
      <c r="S16" s="50"/>
    </row>
    <row r="17" spans="2:11" s="33" customFormat="1" ht="12" customHeight="1" x14ac:dyDescent="0.2">
      <c r="B17" s="47"/>
      <c r="C17" s="63" t="s">
        <v>23</v>
      </c>
      <c r="D17" s="196">
        <v>501.43878305999999</v>
      </c>
      <c r="E17" s="191">
        <v>28.727858176015904</v>
      </c>
      <c r="F17" s="196">
        <v>320.54037480699998</v>
      </c>
      <c r="G17" s="191">
        <v>18.769770482405114</v>
      </c>
      <c r="H17" s="196">
        <v>180.89840825300001</v>
      </c>
      <c r="I17" s="50"/>
      <c r="J17" s="50"/>
      <c r="K17" s="23"/>
    </row>
    <row r="18" spans="2:11" s="33" customFormat="1" ht="12" customHeight="1" x14ac:dyDescent="0.2">
      <c r="B18" s="47"/>
      <c r="C18" s="63" t="s">
        <v>33</v>
      </c>
      <c r="D18" s="196">
        <v>3.1098773110000004</v>
      </c>
      <c r="E18" s="191">
        <v>0.17816753979423977</v>
      </c>
      <c r="F18" s="196">
        <v>2.4676591490000002</v>
      </c>
      <c r="G18" s="191">
        <v>0.14449785267589213</v>
      </c>
      <c r="H18" s="196">
        <v>0.64221816200000026</v>
      </c>
      <c r="I18" s="50"/>
      <c r="J18" s="50"/>
      <c r="K18" s="23"/>
    </row>
    <row r="19" spans="2:11" s="33" customFormat="1" ht="12" customHeight="1" x14ac:dyDescent="0.2">
      <c r="B19" s="47"/>
      <c r="C19" s="63" t="s">
        <v>14</v>
      </c>
      <c r="D19" s="196">
        <v>57.096732580999998</v>
      </c>
      <c r="E19" s="191">
        <v>3.2711208053977092</v>
      </c>
      <c r="F19" s="196">
        <v>22.588294467000001</v>
      </c>
      <c r="G19" s="191">
        <v>1.3226948492521464</v>
      </c>
      <c r="H19" s="196">
        <v>34.508438114</v>
      </c>
      <c r="I19" s="50"/>
      <c r="J19" s="50"/>
      <c r="K19" s="23"/>
    </row>
    <row r="20" spans="2:11" s="33" customFormat="1" ht="12" customHeight="1" x14ac:dyDescent="0.2">
      <c r="B20" s="47"/>
      <c r="C20" s="63" t="s">
        <v>27</v>
      </c>
      <c r="D20" s="196">
        <v>11.128186493000001</v>
      </c>
      <c r="E20" s="191">
        <v>0.63754335350025615</v>
      </c>
      <c r="F20" s="196">
        <v>19.912891004000002</v>
      </c>
      <c r="G20" s="191">
        <v>1.1660321855281846</v>
      </c>
      <c r="H20" s="196">
        <v>-8.784704511000001</v>
      </c>
      <c r="I20" s="50"/>
      <c r="J20" s="50"/>
      <c r="K20" s="23"/>
    </row>
    <row r="21" spans="2:11" s="33" customFormat="1" ht="12" customHeight="1" x14ac:dyDescent="0.2">
      <c r="B21" s="47"/>
      <c r="C21" s="63" t="s">
        <v>25</v>
      </c>
      <c r="D21" s="196">
        <v>86.766858968999998</v>
      </c>
      <c r="E21" s="191">
        <v>4.9709478066868007</v>
      </c>
      <c r="F21" s="196">
        <v>107.19535998299999</v>
      </c>
      <c r="G21" s="191">
        <v>6.2770011574085318</v>
      </c>
      <c r="H21" s="196">
        <v>-20.428501013999991</v>
      </c>
      <c r="I21" s="50"/>
      <c r="J21" s="50"/>
      <c r="K21" s="23"/>
    </row>
    <row r="22" spans="2:11" s="33" customFormat="1" ht="12" customHeight="1" x14ac:dyDescent="0.2">
      <c r="B22" s="47"/>
      <c r="C22" s="63" t="s">
        <v>24</v>
      </c>
      <c r="D22" s="196">
        <v>183.683968308</v>
      </c>
      <c r="E22" s="191">
        <v>10.523412167200915</v>
      </c>
      <c r="F22" s="196">
        <v>159.743436871</v>
      </c>
      <c r="G22" s="191">
        <v>9.3540404947257283</v>
      </c>
      <c r="H22" s="196">
        <v>23.940531437000004</v>
      </c>
      <c r="I22" s="50"/>
      <c r="J22" s="50"/>
      <c r="K22" s="23"/>
    </row>
    <row r="23" spans="2:11" s="33" customFormat="1" ht="12" customHeight="1" x14ac:dyDescent="0.2">
      <c r="B23" s="47"/>
      <c r="C23" s="63" t="s">
        <v>64</v>
      </c>
      <c r="D23" s="196">
        <v>4.3054383839999995</v>
      </c>
      <c r="E23" s="191">
        <v>0.24666225960094387</v>
      </c>
      <c r="F23" s="196">
        <v>4.5642273420000006</v>
      </c>
      <c r="G23" s="191">
        <v>0.26726586218800136</v>
      </c>
      <c r="H23" s="196">
        <v>-0.25878895800000112</v>
      </c>
      <c r="I23" s="50"/>
      <c r="J23" s="50"/>
      <c r="K23" s="23"/>
    </row>
    <row r="24" spans="2:11" s="33" customFormat="1" ht="12" customHeight="1" x14ac:dyDescent="0.2">
      <c r="B24" s="47"/>
      <c r="C24" s="63" t="s">
        <v>26</v>
      </c>
      <c r="D24" s="196">
        <v>184.09936956799999</v>
      </c>
      <c r="E24" s="191">
        <v>10.547210861850328</v>
      </c>
      <c r="F24" s="196">
        <v>144.23181454499999</v>
      </c>
      <c r="G24" s="191">
        <v>8.445731857961718</v>
      </c>
      <c r="H24" s="196">
        <v>39.867555022999994</v>
      </c>
      <c r="I24" s="50"/>
      <c r="J24" s="50"/>
      <c r="K24" s="23"/>
    </row>
    <row r="25" spans="2:11" s="33" customFormat="1" ht="12" customHeight="1" x14ac:dyDescent="0.2">
      <c r="B25" s="47"/>
      <c r="C25" s="63" t="s">
        <v>28</v>
      </c>
      <c r="D25" s="196">
        <v>0.90615822499999998</v>
      </c>
      <c r="E25" s="191">
        <v>5.1914582302493018E-2</v>
      </c>
      <c r="F25" s="196">
        <v>1.5520368710000001</v>
      </c>
      <c r="G25" s="191">
        <v>9.088207957091346E-2</v>
      </c>
      <c r="H25" s="196">
        <v>-0.64587864600000011</v>
      </c>
      <c r="I25" s="50"/>
      <c r="J25" s="50"/>
      <c r="K25" s="23"/>
    </row>
    <row r="26" spans="2:11" s="33" customFormat="1" ht="12" customHeight="1" x14ac:dyDescent="0.2">
      <c r="B26" s="47"/>
      <c r="C26" s="63" t="s">
        <v>21</v>
      </c>
      <c r="D26" s="196">
        <v>3.2667508089999999</v>
      </c>
      <c r="E26" s="191">
        <v>0.18715495711090205</v>
      </c>
      <c r="F26" s="196">
        <v>2.5138767719999997</v>
      </c>
      <c r="G26" s="191">
        <v>0.14720420184165522</v>
      </c>
      <c r="H26" s="196">
        <v>0.75287403700000022</v>
      </c>
      <c r="I26" s="50"/>
      <c r="J26" s="50"/>
      <c r="K26" s="23"/>
    </row>
    <row r="27" spans="2:11" s="33" customFormat="1" ht="12" customHeight="1" x14ac:dyDescent="0.2">
      <c r="B27" s="47"/>
      <c r="C27" s="63" t="s">
        <v>20</v>
      </c>
      <c r="D27" s="196">
        <v>8.878696455</v>
      </c>
      <c r="E27" s="191">
        <v>0.50866813889147278</v>
      </c>
      <c r="F27" s="196">
        <v>7.3422331849999996</v>
      </c>
      <c r="G27" s="191">
        <v>0.42993657754885339</v>
      </c>
      <c r="H27" s="196">
        <v>1.5364632700000005</v>
      </c>
      <c r="I27" s="50"/>
      <c r="J27" s="50"/>
      <c r="K27" s="23"/>
    </row>
    <row r="28" spans="2:11" s="33" customFormat="1" ht="12" customHeight="1" x14ac:dyDescent="0.2">
      <c r="B28" s="47"/>
      <c r="C28" s="63" t="s">
        <v>12</v>
      </c>
      <c r="D28" s="196">
        <v>2.4588616770000002</v>
      </c>
      <c r="E28" s="191">
        <v>0.14087029547302571</v>
      </c>
      <c r="F28" s="196">
        <v>4.4698142939999999</v>
      </c>
      <c r="G28" s="191">
        <v>0.26173735039733753</v>
      </c>
      <c r="H28" s="196">
        <v>-2.0109526169999996</v>
      </c>
      <c r="I28" s="50"/>
      <c r="J28" s="50"/>
      <c r="K28" s="23"/>
    </row>
    <row r="29" spans="2:11" s="33" customFormat="1" ht="12" customHeight="1" x14ac:dyDescent="0.2">
      <c r="B29" s="47"/>
      <c r="C29" s="63" t="s">
        <v>35</v>
      </c>
      <c r="D29" s="196">
        <v>17.15884548</v>
      </c>
      <c r="E29" s="191">
        <v>0.98304498189289213</v>
      </c>
      <c r="F29" s="196">
        <v>18.935494550000001</v>
      </c>
      <c r="G29" s="191">
        <v>1.1087991236309347</v>
      </c>
      <c r="H29" s="196">
        <v>-1.7766490700000013</v>
      </c>
      <c r="I29" s="50"/>
      <c r="J29" s="50"/>
      <c r="K29" s="23"/>
    </row>
    <row r="30" spans="2:11" s="33" customFormat="1" ht="12" customHeight="1" x14ac:dyDescent="0.2">
      <c r="B30" s="47"/>
      <c r="C30" s="63" t="s">
        <v>31</v>
      </c>
      <c r="D30" s="196">
        <v>1.6595967460000001</v>
      </c>
      <c r="E30" s="191">
        <v>9.5079721711036277E-2</v>
      </c>
      <c r="F30" s="196">
        <v>2.5479822699999999</v>
      </c>
      <c r="G30" s="191">
        <v>0.14920130554515459</v>
      </c>
      <c r="H30" s="196">
        <v>-0.88838552399999982</v>
      </c>
      <c r="I30" s="50"/>
      <c r="J30" s="50"/>
      <c r="K30" s="23"/>
    </row>
    <row r="31" spans="2:11" s="33" customFormat="1" ht="12" customHeight="1" x14ac:dyDescent="0.2">
      <c r="B31" s="47"/>
      <c r="C31" s="63" t="s">
        <v>15</v>
      </c>
      <c r="D31" s="196">
        <v>125.878522644</v>
      </c>
      <c r="E31" s="191">
        <v>7.2116885811174631</v>
      </c>
      <c r="F31" s="196">
        <v>241.823539947</v>
      </c>
      <c r="G31" s="191">
        <v>14.160376348161655</v>
      </c>
      <c r="H31" s="196">
        <v>-115.945017303</v>
      </c>
      <c r="I31" s="50"/>
      <c r="J31" s="50"/>
      <c r="K31" s="23"/>
    </row>
    <row r="32" spans="2:11" s="33" customFormat="1" ht="12" customHeight="1" x14ac:dyDescent="0.2">
      <c r="B32" s="47"/>
      <c r="C32" s="63" t="s">
        <v>16</v>
      </c>
      <c r="D32" s="196">
        <v>40.499963571000002</v>
      </c>
      <c r="E32" s="191">
        <v>2.3202776668000209</v>
      </c>
      <c r="F32" s="196">
        <v>31.317896381000001</v>
      </c>
      <c r="G32" s="191">
        <v>1.8338710916434564</v>
      </c>
      <c r="H32" s="196">
        <v>9.1820671900000015</v>
      </c>
      <c r="I32" s="50"/>
      <c r="J32" s="50"/>
      <c r="K32" s="23"/>
    </row>
    <row r="33" spans="2:11" s="33" customFormat="1" ht="12" customHeight="1" x14ac:dyDescent="0.2">
      <c r="B33" s="47"/>
      <c r="C33" s="63" t="s">
        <v>36</v>
      </c>
      <c r="D33" s="196">
        <v>37.391218453</v>
      </c>
      <c r="E33" s="191">
        <v>2.1421749913143082</v>
      </c>
      <c r="F33" s="196">
        <v>49.713318895999997</v>
      </c>
      <c r="G33" s="191">
        <v>2.911045406240524</v>
      </c>
      <c r="H33" s="196">
        <v>-12.322100442999997</v>
      </c>
      <c r="I33" s="50"/>
      <c r="J33" s="50"/>
      <c r="K33" s="23"/>
    </row>
    <row r="34" spans="2:11" s="33" customFormat="1" ht="12" customHeight="1" x14ac:dyDescent="0.2">
      <c r="B34" s="47"/>
      <c r="C34" s="63" t="s">
        <v>32</v>
      </c>
      <c r="D34" s="196">
        <v>12.458657914000002</v>
      </c>
      <c r="E34" s="191">
        <v>0.71376720291311047</v>
      </c>
      <c r="F34" s="196">
        <v>13.607378265000001</v>
      </c>
      <c r="G34" s="191">
        <v>0.79680248410235643</v>
      </c>
      <c r="H34" s="196">
        <v>-1.1487203509999997</v>
      </c>
      <c r="I34" s="50"/>
      <c r="J34" s="50"/>
      <c r="K34" s="23"/>
    </row>
    <row r="35" spans="2:11" s="33" customFormat="1" ht="12" customHeight="1" x14ac:dyDescent="0.2">
      <c r="B35" s="47"/>
      <c r="C35" s="63" t="s">
        <v>37</v>
      </c>
      <c r="D35" s="196">
        <v>14.306891779999999</v>
      </c>
      <c r="E35" s="191">
        <v>0.81965410710217945</v>
      </c>
      <c r="F35" s="196">
        <v>15.392436284</v>
      </c>
      <c r="G35" s="191">
        <v>0.90132950143856694</v>
      </c>
      <c r="H35" s="196">
        <v>-1.0855445040000014</v>
      </c>
      <c r="I35" s="50"/>
      <c r="J35" s="50"/>
      <c r="K35" s="23"/>
    </row>
    <row r="36" spans="2:11" s="33" customFormat="1" ht="12" customHeight="1" x14ac:dyDescent="0.2">
      <c r="B36" s="47"/>
      <c r="C36" s="63" t="s">
        <v>29</v>
      </c>
      <c r="D36" s="196">
        <v>7.3402072470000004</v>
      </c>
      <c r="E36" s="191">
        <v>0.42052677195722321</v>
      </c>
      <c r="F36" s="196">
        <v>8.0297568189999993</v>
      </c>
      <c r="G36" s="191">
        <v>0.47019565823152587</v>
      </c>
      <c r="H36" s="196">
        <v>-0.68954957199999889</v>
      </c>
      <c r="I36" s="50"/>
      <c r="J36" s="50"/>
      <c r="K36" s="23"/>
    </row>
    <row r="37" spans="2:11" s="33" customFormat="1" ht="12" customHeight="1" x14ac:dyDescent="0.2">
      <c r="B37" s="47"/>
      <c r="C37" s="63" t="s">
        <v>34</v>
      </c>
      <c r="D37" s="196">
        <v>10.210510367000001</v>
      </c>
      <c r="E37" s="191">
        <v>0.58496890076573516</v>
      </c>
      <c r="F37" s="196">
        <v>13.536639637</v>
      </c>
      <c r="G37" s="191">
        <v>0.79266026703344661</v>
      </c>
      <c r="H37" s="196">
        <v>-3.3261292699999991</v>
      </c>
      <c r="I37" s="50"/>
      <c r="J37" s="50"/>
      <c r="K37" s="23"/>
    </row>
    <row r="38" spans="2:11" s="33" customFormat="1" ht="12" customHeight="1" x14ac:dyDescent="0.2">
      <c r="B38" s="47"/>
      <c r="C38" s="63" t="s">
        <v>19</v>
      </c>
      <c r="D38" s="196">
        <v>21.569722331000001</v>
      </c>
      <c r="E38" s="191">
        <v>1.2357479017470938</v>
      </c>
      <c r="F38" s="196">
        <v>14.759747157</v>
      </c>
      <c r="G38" s="191">
        <v>0.86428134578062976</v>
      </c>
      <c r="H38" s="196">
        <v>6.8099751740000016</v>
      </c>
      <c r="I38" s="50"/>
      <c r="J38" s="50"/>
      <c r="K38" s="23"/>
    </row>
    <row r="39" spans="2:11" s="33" customFormat="1" ht="12" customHeight="1" x14ac:dyDescent="0.2">
      <c r="B39" s="47"/>
      <c r="C39" s="63" t="s">
        <v>17</v>
      </c>
      <c r="D39" s="196">
        <v>51.492758381999998</v>
      </c>
      <c r="E39" s="191">
        <v>2.9500643146562244</v>
      </c>
      <c r="F39" s="196">
        <v>36.619524365999993</v>
      </c>
      <c r="G39" s="191">
        <v>2.1443166650644701</v>
      </c>
      <c r="H39" s="196">
        <v>14.873234016000005</v>
      </c>
      <c r="I39" s="50"/>
      <c r="J39" s="50"/>
      <c r="K39" s="23"/>
    </row>
    <row r="40" spans="2:11" s="33" customFormat="1" ht="12" customHeight="1" x14ac:dyDescent="0.2">
      <c r="B40" s="47"/>
      <c r="C40" s="103" t="s">
        <v>22</v>
      </c>
      <c r="D40" s="197">
        <v>194.44189784400001</v>
      </c>
      <c r="E40" s="198">
        <v>11.139743181909845</v>
      </c>
      <c r="F40" s="197">
        <v>284.16892973699998</v>
      </c>
      <c r="G40" s="198">
        <v>16.639980509805394</v>
      </c>
      <c r="H40" s="197">
        <v>-89.727031892999975</v>
      </c>
      <c r="I40" s="50"/>
      <c r="J40" s="50"/>
      <c r="K40" s="23"/>
    </row>
    <row r="41" spans="2:11" x14ac:dyDescent="0.2">
      <c r="C41" s="33"/>
      <c r="D41" s="38"/>
      <c r="F41" s="38"/>
      <c r="G41" s="38"/>
    </row>
    <row r="42" spans="2:11" x14ac:dyDescent="0.2">
      <c r="C42" s="44" t="s">
        <v>78</v>
      </c>
      <c r="D42" s="38"/>
      <c r="F42" s="38"/>
      <c r="G42" s="38"/>
    </row>
    <row r="43" spans="2:11" x14ac:dyDescent="0.2">
      <c r="C43" s="33"/>
      <c r="D43" s="38"/>
      <c r="F43" s="38"/>
      <c r="G43" s="38"/>
      <c r="I43" s="24"/>
      <c r="J43" s="24"/>
      <c r="K43" s="24"/>
    </row>
    <row r="44" spans="2:11" x14ac:dyDescent="0.2">
      <c r="C44" s="33"/>
      <c r="D44" s="38"/>
      <c r="F44" s="38"/>
      <c r="G44" s="38"/>
      <c r="I44" s="24"/>
      <c r="J44" s="24"/>
      <c r="K44" s="24"/>
    </row>
    <row r="45" spans="2:11" x14ac:dyDescent="0.2">
      <c r="C45" s="33"/>
      <c r="D45" s="38"/>
      <c r="F45" s="38"/>
      <c r="G45" s="38"/>
      <c r="I45" s="24"/>
      <c r="J45" s="24"/>
      <c r="K45" s="24"/>
    </row>
    <row r="46" spans="2:11" ht="9.9499999999999993" customHeight="1" x14ac:dyDescent="0.2">
      <c r="C46" s="33"/>
      <c r="D46" s="38"/>
      <c r="F46" s="38"/>
      <c r="G46" s="38"/>
      <c r="I46" s="24"/>
      <c r="J46" s="24"/>
      <c r="K46" s="24"/>
    </row>
    <row r="50" spans="1:3" x14ac:dyDescent="0.2">
      <c r="A50" s="25" t="s">
        <v>57</v>
      </c>
    </row>
    <row r="51" spans="1:3" x14ac:dyDescent="0.2">
      <c r="A51" s="23" t="s">
        <v>86</v>
      </c>
    </row>
    <row r="56" spans="1:3" x14ac:dyDescent="0.2">
      <c r="C56" s="4"/>
    </row>
    <row r="57" spans="1:3" x14ac:dyDescent="0.2">
      <c r="C57" s="4"/>
    </row>
    <row r="58" spans="1:3" x14ac:dyDescent="0.2">
      <c r="C58" s="4"/>
    </row>
    <row r="59" spans="1:3" x14ac:dyDescent="0.2">
      <c r="C59" s="17"/>
    </row>
  </sheetData>
  <mergeCells count="3">
    <mergeCell ref="D10:E10"/>
    <mergeCell ref="F10:G10"/>
    <mergeCell ref="H10:H11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7.7109375" style="23" customWidth="1"/>
    <col min="4" max="9" width="21.5703125" style="23" customWidth="1"/>
    <col min="10" max="11" width="14" style="23" bestFit="1" customWidth="1"/>
    <col min="12" max="12" width="11.42578125" style="23" bestFit="1" customWidth="1"/>
    <col min="13" max="16384" width="9.140625" style="23"/>
  </cols>
  <sheetData>
    <row r="1" spans="1:37" x14ac:dyDescent="0.2">
      <c r="A1" s="22"/>
    </row>
    <row r="2" spans="1:37" s="25" customFormat="1" x14ac:dyDescent="0.2">
      <c r="A2" s="24"/>
    </row>
    <row r="3" spans="1:37" s="25" customFormat="1" x14ac:dyDescent="0.2">
      <c r="C3" s="25" t="s">
        <v>54</v>
      </c>
    </row>
    <row r="4" spans="1:37" s="25" customFormat="1" x14ac:dyDescent="0.2">
      <c r="C4" s="25" t="s">
        <v>53</v>
      </c>
      <c r="I4" s="45"/>
    </row>
    <row r="5" spans="1:37" s="25" customFormat="1" x14ac:dyDescent="0.2"/>
    <row r="6" spans="1:37" s="15" customFormat="1" ht="15" x14ac:dyDescent="0.25">
      <c r="C6" s="59" t="s">
        <v>178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1:37" s="25" customFormat="1" x14ac:dyDescent="0.2">
      <c r="C7" s="60" t="s">
        <v>76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spans="1:37" s="25" customFormat="1" x14ac:dyDescent="0.2">
      <c r="E8" s="3"/>
    </row>
    <row r="9" spans="1:37" x14ac:dyDescent="0.2">
      <c r="L9" s="25"/>
    </row>
    <row r="10" spans="1:37" x14ac:dyDescent="0.2">
      <c r="C10" s="95"/>
      <c r="D10" s="277" t="s">
        <v>41</v>
      </c>
      <c r="E10" s="278"/>
      <c r="F10" s="277" t="s">
        <v>40</v>
      </c>
      <c r="G10" s="278"/>
      <c r="H10" s="277" t="s">
        <v>39</v>
      </c>
      <c r="I10" s="278"/>
      <c r="J10" s="200"/>
      <c r="K10" s="200"/>
      <c r="L10" s="200"/>
    </row>
    <row r="11" spans="1:37" x14ac:dyDescent="0.2">
      <c r="C11" s="66"/>
      <c r="D11" s="104">
        <v>2015</v>
      </c>
      <c r="E11" s="105">
        <v>2016</v>
      </c>
      <c r="F11" s="104">
        <v>2015</v>
      </c>
      <c r="G11" s="105">
        <v>2016</v>
      </c>
      <c r="H11" s="104">
        <v>2015</v>
      </c>
      <c r="I11" s="105">
        <v>2016</v>
      </c>
      <c r="J11" s="200"/>
      <c r="K11" s="200"/>
      <c r="L11" s="200"/>
    </row>
    <row r="12" spans="1:37" ht="12" customHeight="1" x14ac:dyDescent="0.2">
      <c r="C12" s="61" t="s">
        <v>69</v>
      </c>
      <c r="D12" s="206">
        <v>3068.3196179899996</v>
      </c>
      <c r="E12" s="211">
        <v>3109.6890810739997</v>
      </c>
      <c r="F12" s="206">
        <v>2993.654619035</v>
      </c>
      <c r="G12" s="211">
        <v>3028.6319066259998</v>
      </c>
      <c r="H12" s="137" t="s">
        <v>112</v>
      </c>
      <c r="I12" s="268" t="s">
        <v>113</v>
      </c>
      <c r="J12" s="200"/>
      <c r="K12" s="29"/>
      <c r="L12" s="200"/>
    </row>
    <row r="13" spans="1:37" ht="12" customHeight="1" x14ac:dyDescent="0.2">
      <c r="A13" s="70"/>
      <c r="B13" s="70"/>
      <c r="C13" s="62" t="s">
        <v>13</v>
      </c>
      <c r="D13" s="207">
        <v>257.08802799200004</v>
      </c>
      <c r="E13" s="204">
        <v>258.11455578499999</v>
      </c>
      <c r="F13" s="207">
        <v>212.31394248399999</v>
      </c>
      <c r="G13" s="204">
        <v>208.86614990500001</v>
      </c>
      <c r="H13" s="207">
        <v>44.774085508000042</v>
      </c>
      <c r="I13" s="204">
        <v>49.248405879999979</v>
      </c>
      <c r="J13" s="200"/>
      <c r="K13" s="200"/>
      <c r="L13" s="200"/>
    </row>
    <row r="14" spans="1:37" ht="12" customHeight="1" x14ac:dyDescent="0.2">
      <c r="A14" s="70"/>
      <c r="B14" s="158"/>
      <c r="C14" s="63" t="s">
        <v>38</v>
      </c>
      <c r="D14" s="208">
        <v>14.852924614000001</v>
      </c>
      <c r="E14" s="203">
        <v>15.925565533</v>
      </c>
      <c r="F14" s="208">
        <v>16.95326562</v>
      </c>
      <c r="G14" s="203">
        <v>17.344768398999999</v>
      </c>
      <c r="H14" s="208">
        <v>-2.100341005999999</v>
      </c>
      <c r="I14" s="203">
        <v>-1.4192028659999991</v>
      </c>
      <c r="J14" s="200"/>
      <c r="K14" s="200"/>
      <c r="L14" s="200"/>
    </row>
    <row r="15" spans="1:37" ht="12" customHeight="1" x14ac:dyDescent="0.2">
      <c r="A15" s="70"/>
      <c r="B15" s="158"/>
      <c r="C15" s="63" t="s">
        <v>30</v>
      </c>
      <c r="D15" s="208">
        <v>118.560319832</v>
      </c>
      <c r="E15" s="203">
        <v>123.16546319300001</v>
      </c>
      <c r="F15" s="208">
        <v>98.509565870000003</v>
      </c>
      <c r="G15" s="203">
        <v>102.08483436200001</v>
      </c>
      <c r="H15" s="208">
        <v>20.050753962000002</v>
      </c>
      <c r="I15" s="203">
        <v>21.080628830999999</v>
      </c>
      <c r="J15" s="200"/>
      <c r="K15" s="200"/>
      <c r="L15" s="200"/>
    </row>
    <row r="16" spans="1:37" ht="12" customHeight="1" x14ac:dyDescent="0.2">
      <c r="A16" s="70"/>
      <c r="B16" s="158"/>
      <c r="C16" s="63" t="s">
        <v>18</v>
      </c>
      <c r="D16" s="208">
        <v>52.791265492999997</v>
      </c>
      <c r="E16" s="203">
        <v>53.060041734999999</v>
      </c>
      <c r="F16" s="208">
        <v>53.620457759000004</v>
      </c>
      <c r="G16" s="203">
        <v>55.040652457</v>
      </c>
      <c r="H16" s="208">
        <v>-0.82919226600000684</v>
      </c>
      <c r="I16" s="203">
        <v>-1.9806107220000015</v>
      </c>
      <c r="J16" s="200"/>
      <c r="K16" s="200"/>
      <c r="L16" s="200"/>
    </row>
    <row r="17" spans="1:12" ht="12" customHeight="1" x14ac:dyDescent="0.2">
      <c r="A17" s="70"/>
      <c r="B17" s="158"/>
      <c r="C17" s="63" t="s">
        <v>23</v>
      </c>
      <c r="D17" s="208">
        <v>692.80821622899998</v>
      </c>
      <c r="E17" s="203">
        <v>708.18504935300007</v>
      </c>
      <c r="F17" s="208">
        <v>621.621654304</v>
      </c>
      <c r="G17" s="203">
        <v>632.55699215100003</v>
      </c>
      <c r="H17" s="208">
        <v>71.186561924999978</v>
      </c>
      <c r="I17" s="203">
        <v>75.628057202000036</v>
      </c>
      <c r="J17" s="200"/>
      <c r="K17" s="200"/>
      <c r="L17" s="200"/>
    </row>
    <row r="18" spans="1:12" ht="12" customHeight="1" x14ac:dyDescent="0.2">
      <c r="A18" s="70"/>
      <c r="B18" s="158"/>
      <c r="C18" s="63" t="s">
        <v>33</v>
      </c>
      <c r="D18" s="208">
        <v>8.6896783809999985</v>
      </c>
      <c r="E18" s="203">
        <v>8.7867253830000003</v>
      </c>
      <c r="F18" s="208">
        <v>10.704018862</v>
      </c>
      <c r="G18" s="203">
        <v>11.031885471999999</v>
      </c>
      <c r="H18" s="208">
        <v>-2.0143404810000014</v>
      </c>
      <c r="I18" s="203">
        <v>-2.2451600889999987</v>
      </c>
      <c r="J18" s="200"/>
      <c r="K18" s="200"/>
      <c r="L18" s="200"/>
    </row>
    <row r="19" spans="1:12" x14ac:dyDescent="0.2">
      <c r="A19" s="70"/>
      <c r="B19" s="158"/>
      <c r="C19" s="63" t="s">
        <v>14</v>
      </c>
      <c r="D19" s="208">
        <v>59.321415493000003</v>
      </c>
      <c r="E19" s="203">
        <v>59.307934906999996</v>
      </c>
      <c r="F19" s="208">
        <v>45.627197213000002</v>
      </c>
      <c r="G19" s="203">
        <v>46.938248468999994</v>
      </c>
      <c r="H19" s="208">
        <v>13.694218280000001</v>
      </c>
      <c r="I19" s="203">
        <v>12.369686438000002</v>
      </c>
      <c r="J19" s="200"/>
      <c r="K19" s="200"/>
      <c r="L19" s="200"/>
    </row>
    <row r="20" spans="1:12" x14ac:dyDescent="0.2">
      <c r="A20" s="70"/>
      <c r="B20" s="158"/>
      <c r="C20" s="63" t="s">
        <v>27</v>
      </c>
      <c r="D20" s="208">
        <v>14.037085565</v>
      </c>
      <c r="E20" s="203">
        <v>14.307132631</v>
      </c>
      <c r="F20" s="208">
        <v>23.063140896</v>
      </c>
      <c r="G20" s="203">
        <v>24.099784622999998</v>
      </c>
      <c r="H20" s="208">
        <v>-9.0260553310000002</v>
      </c>
      <c r="I20" s="203">
        <v>-9.7926519919999979</v>
      </c>
      <c r="J20" s="200"/>
      <c r="K20" s="200"/>
      <c r="L20" s="200"/>
    </row>
    <row r="21" spans="1:12" x14ac:dyDescent="0.2">
      <c r="A21" s="70"/>
      <c r="B21" s="158"/>
      <c r="C21" s="63" t="s">
        <v>25</v>
      </c>
      <c r="D21" s="208">
        <v>165.64370848600001</v>
      </c>
      <c r="E21" s="203">
        <v>173.20663275000001</v>
      </c>
      <c r="F21" s="208">
        <v>170.83681054800002</v>
      </c>
      <c r="G21" s="203">
        <v>172.53236256</v>
      </c>
      <c r="H21" s="208">
        <v>-5.1931020620000083</v>
      </c>
      <c r="I21" s="203">
        <v>0.67427019000001565</v>
      </c>
      <c r="J21" s="200"/>
      <c r="K21" s="200"/>
      <c r="L21" s="200"/>
    </row>
    <row r="22" spans="1:12" x14ac:dyDescent="0.2">
      <c r="A22" s="70"/>
      <c r="B22" s="158"/>
      <c r="C22" s="63" t="s">
        <v>24</v>
      </c>
      <c r="D22" s="208">
        <v>268.05532873300001</v>
      </c>
      <c r="E22" s="203">
        <v>269.136861829</v>
      </c>
      <c r="F22" s="208">
        <v>353.84090156899998</v>
      </c>
      <c r="G22" s="203">
        <v>357.73216405800002</v>
      </c>
      <c r="H22" s="208">
        <v>-85.785572835999972</v>
      </c>
      <c r="I22" s="203">
        <v>-88.595302229000026</v>
      </c>
      <c r="J22" s="200"/>
      <c r="K22" s="200"/>
      <c r="L22" s="200"/>
    </row>
    <row r="23" spans="1:12" x14ac:dyDescent="0.2">
      <c r="A23" s="70"/>
      <c r="B23" s="158"/>
      <c r="C23" s="63" t="s">
        <v>64</v>
      </c>
      <c r="D23" s="208">
        <v>7.6873204790000003</v>
      </c>
      <c r="E23" s="203">
        <v>8.1803055580000006</v>
      </c>
      <c r="F23" s="208">
        <v>14.427860987999999</v>
      </c>
      <c r="G23" s="203">
        <v>15.19447622</v>
      </c>
      <c r="H23" s="208">
        <v>-6.7405405089999988</v>
      </c>
      <c r="I23" s="203">
        <v>-7.0141706619999997</v>
      </c>
      <c r="J23" s="200"/>
      <c r="K23" s="200"/>
      <c r="L23" s="200"/>
    </row>
    <row r="24" spans="1:12" x14ac:dyDescent="0.2">
      <c r="A24" s="70"/>
      <c r="B24" s="158"/>
      <c r="C24" s="63" t="s">
        <v>26</v>
      </c>
      <c r="D24" s="208">
        <v>225.97528192800002</v>
      </c>
      <c r="E24" s="203">
        <v>232.97745899500001</v>
      </c>
      <c r="F24" s="208">
        <v>217.39039084799998</v>
      </c>
      <c r="G24" s="203">
        <v>221.34722716299999</v>
      </c>
      <c r="H24" s="208">
        <v>8.584891080000034</v>
      </c>
      <c r="I24" s="203">
        <v>11.630231832000021</v>
      </c>
      <c r="J24" s="200"/>
      <c r="K24" s="200"/>
      <c r="L24" s="200"/>
    </row>
    <row r="25" spans="1:12" x14ac:dyDescent="0.2">
      <c r="A25" s="70"/>
      <c r="B25" s="158"/>
      <c r="C25" s="63" t="s">
        <v>28</v>
      </c>
      <c r="D25" s="208">
        <v>0.87111759699999991</v>
      </c>
      <c r="E25" s="203">
        <v>0.78477469799999999</v>
      </c>
      <c r="F25" s="208">
        <v>3.7142194130000004</v>
      </c>
      <c r="G25" s="203">
        <v>4.312716333</v>
      </c>
      <c r="H25" s="208">
        <v>-2.8431018160000003</v>
      </c>
      <c r="I25" s="203">
        <v>-3.5279416349999999</v>
      </c>
      <c r="J25" s="200"/>
      <c r="K25" s="200"/>
      <c r="L25" s="200"/>
    </row>
    <row r="26" spans="1:12" x14ac:dyDescent="0.2">
      <c r="A26" s="70"/>
      <c r="B26" s="158"/>
      <c r="C26" s="63" t="s">
        <v>21</v>
      </c>
      <c r="D26" s="208">
        <v>7.5668746859999994</v>
      </c>
      <c r="E26" s="203">
        <v>7.6764756119999999</v>
      </c>
      <c r="F26" s="208">
        <v>10.365795642999998</v>
      </c>
      <c r="G26" s="203">
        <v>10.394925877</v>
      </c>
      <c r="H26" s="208">
        <v>-2.7989209569999991</v>
      </c>
      <c r="I26" s="203">
        <v>-2.7184502650000004</v>
      </c>
      <c r="J26" s="200"/>
      <c r="K26" s="200"/>
      <c r="L26" s="200"/>
    </row>
    <row r="27" spans="1:12" x14ac:dyDescent="0.2">
      <c r="A27" s="70"/>
      <c r="B27" s="158"/>
      <c r="C27" s="63" t="s">
        <v>20</v>
      </c>
      <c r="D27" s="208">
        <v>14.048685172000001</v>
      </c>
      <c r="E27" s="203">
        <v>13.730173135999999</v>
      </c>
      <c r="F27" s="208">
        <v>17.198741462000001</v>
      </c>
      <c r="G27" s="203">
        <v>17.493417168000001</v>
      </c>
      <c r="H27" s="208">
        <v>-3.1500562900000002</v>
      </c>
      <c r="I27" s="203">
        <v>-3.7632440320000011</v>
      </c>
      <c r="J27" s="200"/>
      <c r="K27" s="200"/>
      <c r="L27" s="200"/>
    </row>
    <row r="28" spans="1:12" x14ac:dyDescent="0.2">
      <c r="A28" s="70"/>
      <c r="B28" s="158"/>
      <c r="C28" s="63" t="s">
        <v>12</v>
      </c>
      <c r="D28" s="208">
        <v>13.06007559</v>
      </c>
      <c r="E28" s="203">
        <v>11.818431665999999</v>
      </c>
      <c r="F28" s="208">
        <v>15.204927567</v>
      </c>
      <c r="G28" s="203">
        <v>15.080897853</v>
      </c>
      <c r="H28" s="208">
        <v>-2.1448519770000001</v>
      </c>
      <c r="I28" s="203">
        <v>-3.2624661870000011</v>
      </c>
      <c r="J28" s="200"/>
      <c r="K28" s="200"/>
      <c r="L28" s="200"/>
    </row>
    <row r="29" spans="1:12" x14ac:dyDescent="0.2">
      <c r="A29" s="70"/>
      <c r="B29" s="158"/>
      <c r="C29" s="63" t="s">
        <v>35</v>
      </c>
      <c r="D29" s="208">
        <v>72.239569981999992</v>
      </c>
      <c r="E29" s="203">
        <v>74.979180227000001</v>
      </c>
      <c r="F29" s="208">
        <v>63.520175405000003</v>
      </c>
      <c r="G29" s="203">
        <v>65.701877807000002</v>
      </c>
      <c r="H29" s="208">
        <v>8.7193945769999885</v>
      </c>
      <c r="I29" s="203">
        <v>9.2773024199999981</v>
      </c>
      <c r="J29" s="200"/>
      <c r="K29" s="200"/>
      <c r="L29" s="200"/>
    </row>
    <row r="30" spans="1:12" x14ac:dyDescent="0.2">
      <c r="A30" s="70"/>
      <c r="B30" s="158"/>
      <c r="C30" s="63" t="s">
        <v>31</v>
      </c>
      <c r="D30" s="208">
        <v>1.0491794159999999</v>
      </c>
      <c r="E30" s="203">
        <v>1.066242728</v>
      </c>
      <c r="F30" s="208">
        <v>3.4103278349999999</v>
      </c>
      <c r="G30" s="203">
        <v>3.0513635429999999</v>
      </c>
      <c r="H30" s="208">
        <v>-2.3611484190000001</v>
      </c>
      <c r="I30" s="203">
        <v>-1.9851208149999999</v>
      </c>
      <c r="J30" s="200"/>
      <c r="K30" s="200"/>
      <c r="L30" s="200"/>
    </row>
    <row r="31" spans="1:12" x14ac:dyDescent="0.2">
      <c r="A31" s="70"/>
      <c r="B31" s="158"/>
      <c r="C31" s="63" t="s">
        <v>15</v>
      </c>
      <c r="D31" s="208">
        <v>388.78791394900003</v>
      </c>
      <c r="E31" s="203">
        <v>388.65731807999998</v>
      </c>
      <c r="F31" s="208">
        <v>212.44483481200001</v>
      </c>
      <c r="G31" s="203">
        <v>213.79392105899998</v>
      </c>
      <c r="H31" s="208">
        <v>176.34307913700002</v>
      </c>
      <c r="I31" s="203">
        <v>174.863397021</v>
      </c>
      <c r="J31" s="200"/>
      <c r="K31" s="200"/>
      <c r="L31" s="200"/>
    </row>
    <row r="32" spans="1:12" x14ac:dyDescent="0.2">
      <c r="A32" s="70"/>
      <c r="B32" s="158"/>
      <c r="C32" s="63" t="s">
        <v>16</v>
      </c>
      <c r="D32" s="208">
        <v>96.519423966000005</v>
      </c>
      <c r="E32" s="203">
        <v>97.015403871000004</v>
      </c>
      <c r="F32" s="208">
        <v>108.009038198</v>
      </c>
      <c r="G32" s="203">
        <v>111.11994806600001</v>
      </c>
      <c r="H32" s="208">
        <v>-11.489614231999994</v>
      </c>
      <c r="I32" s="203">
        <v>-14.104544195000003</v>
      </c>
      <c r="J32" s="200"/>
      <c r="K32" s="200"/>
      <c r="L32" s="200"/>
    </row>
    <row r="33" spans="1:12" x14ac:dyDescent="0.2">
      <c r="A33" s="70"/>
      <c r="B33" s="158"/>
      <c r="C33" s="63" t="s">
        <v>36</v>
      </c>
      <c r="D33" s="208">
        <v>142.44978583100001</v>
      </c>
      <c r="E33" s="203">
        <v>145.56486415700002</v>
      </c>
      <c r="F33" s="208">
        <v>125.324773139</v>
      </c>
      <c r="G33" s="203">
        <v>128.53625144599999</v>
      </c>
      <c r="H33" s="208">
        <v>17.125012692000013</v>
      </c>
      <c r="I33" s="203">
        <v>17.028612711000022</v>
      </c>
      <c r="J33" s="200"/>
      <c r="K33" s="200"/>
      <c r="L33" s="200"/>
    </row>
    <row r="34" spans="1:12" x14ac:dyDescent="0.2">
      <c r="A34" s="70"/>
      <c r="B34" s="158"/>
      <c r="C34" s="63" t="s">
        <v>32</v>
      </c>
      <c r="D34" s="208">
        <v>36.257379725</v>
      </c>
      <c r="E34" s="203">
        <v>37.849988443000001</v>
      </c>
      <c r="F34" s="208">
        <v>46.151612741999998</v>
      </c>
      <c r="G34" s="203">
        <v>47.461560274</v>
      </c>
      <c r="H34" s="208">
        <v>-9.8942330169999977</v>
      </c>
      <c r="I34" s="203">
        <v>-9.6115718309999991</v>
      </c>
      <c r="J34" s="200"/>
      <c r="K34" s="200"/>
      <c r="L34" s="200"/>
    </row>
    <row r="35" spans="1:12" x14ac:dyDescent="0.2">
      <c r="A35" s="70"/>
      <c r="B35" s="158"/>
      <c r="C35" s="63" t="s">
        <v>37</v>
      </c>
      <c r="D35" s="208">
        <v>40.240836623</v>
      </c>
      <c r="E35" s="203">
        <v>43.078728507000001</v>
      </c>
      <c r="F35" s="208">
        <v>48.586313345000001</v>
      </c>
      <c r="G35" s="203">
        <v>51.948689612999999</v>
      </c>
      <c r="H35" s="208">
        <v>-8.3454767220000008</v>
      </c>
      <c r="I35" s="203">
        <v>-8.8699611059999981</v>
      </c>
      <c r="J35" s="200"/>
      <c r="K35" s="200"/>
      <c r="L35" s="200"/>
    </row>
    <row r="36" spans="1:12" x14ac:dyDescent="0.2">
      <c r="A36" s="70"/>
      <c r="B36" s="158"/>
      <c r="C36" s="63" t="s">
        <v>29</v>
      </c>
      <c r="D36" s="208">
        <v>21.868518388999998</v>
      </c>
      <c r="E36" s="203">
        <v>22.373105030000001</v>
      </c>
      <c r="F36" s="208">
        <v>18.811766916</v>
      </c>
      <c r="G36" s="203">
        <v>19.523040986000002</v>
      </c>
      <c r="H36" s="208">
        <v>3.0567514729999985</v>
      </c>
      <c r="I36" s="203">
        <v>2.8500640439999998</v>
      </c>
      <c r="J36" s="200"/>
      <c r="K36" s="200"/>
      <c r="L36" s="200"/>
    </row>
    <row r="37" spans="1:12" x14ac:dyDescent="0.2">
      <c r="A37" s="70"/>
      <c r="B37" s="158"/>
      <c r="C37" s="63" t="s">
        <v>34</v>
      </c>
      <c r="D37" s="208">
        <v>57.986406823999999</v>
      </c>
      <c r="E37" s="203">
        <v>59.868391001999996</v>
      </c>
      <c r="F37" s="208">
        <v>52.056761553999998</v>
      </c>
      <c r="G37" s="203">
        <v>54.613595136000001</v>
      </c>
      <c r="H37" s="208">
        <v>5.9296452700000017</v>
      </c>
      <c r="I37" s="203">
        <v>5.2547958659999949</v>
      </c>
      <c r="J37" s="200"/>
      <c r="K37" s="200"/>
      <c r="L37" s="200"/>
    </row>
    <row r="38" spans="1:12" x14ac:dyDescent="0.2">
      <c r="A38" s="70"/>
      <c r="B38" s="158"/>
      <c r="C38" s="63" t="s">
        <v>19</v>
      </c>
      <c r="D38" s="208">
        <v>31.791596876</v>
      </c>
      <c r="E38" s="203">
        <v>30.65276545</v>
      </c>
      <c r="F38" s="208">
        <v>39.757258865000004</v>
      </c>
      <c r="G38" s="203">
        <v>39.902369298000004</v>
      </c>
      <c r="H38" s="208">
        <v>-7.9656619890000044</v>
      </c>
      <c r="I38" s="203">
        <v>-9.2496038480000031</v>
      </c>
      <c r="J38" s="200"/>
      <c r="K38" s="200"/>
      <c r="L38" s="200"/>
    </row>
    <row r="39" spans="1:12" x14ac:dyDescent="0.2">
      <c r="A39" s="70"/>
      <c r="B39" s="158"/>
      <c r="C39" s="63" t="s">
        <v>17</v>
      </c>
      <c r="D39" s="208">
        <v>73.826143170000009</v>
      </c>
      <c r="E39" s="203">
        <v>74.546029206</v>
      </c>
      <c r="F39" s="208">
        <v>87.356719326000004</v>
      </c>
      <c r="G39" s="203">
        <v>90.506165082999999</v>
      </c>
      <c r="H39" s="208">
        <v>-13.530576155999995</v>
      </c>
      <c r="I39" s="203">
        <v>-15.960135876999999</v>
      </c>
      <c r="J39" s="200"/>
      <c r="K39" s="200"/>
      <c r="L39" s="200"/>
    </row>
    <row r="40" spans="1:12" x14ac:dyDescent="0.2">
      <c r="A40" s="70"/>
      <c r="B40" s="158"/>
      <c r="C40" s="103" t="s">
        <v>22</v>
      </c>
      <c r="D40" s="209">
        <v>184.245536969</v>
      </c>
      <c r="E40" s="210">
        <v>175.67348160899999</v>
      </c>
      <c r="F40" s="209">
        <v>302.832145852</v>
      </c>
      <c r="G40" s="210">
        <v>290.42162124499998</v>
      </c>
      <c r="H40" s="209">
        <v>-118.586608883</v>
      </c>
      <c r="I40" s="210">
        <v>-114.74813963599999</v>
      </c>
      <c r="J40" s="200"/>
      <c r="K40" s="200"/>
      <c r="L40" s="200"/>
    </row>
    <row r="41" spans="1:12" x14ac:dyDescent="0.2">
      <c r="J41" s="51"/>
    </row>
    <row r="42" spans="1:12" x14ac:dyDescent="0.2">
      <c r="C42" s="44" t="s">
        <v>78</v>
      </c>
      <c r="J42" s="51"/>
    </row>
    <row r="43" spans="1:12" x14ac:dyDescent="0.2">
      <c r="J43" s="52"/>
      <c r="K43" s="17"/>
      <c r="L43" s="17"/>
    </row>
    <row r="44" spans="1:12" x14ac:dyDescent="0.2">
      <c r="J44" s="52"/>
      <c r="K44" s="17"/>
      <c r="L44" s="17"/>
    </row>
    <row r="45" spans="1:12" x14ac:dyDescent="0.2">
      <c r="J45" s="52"/>
      <c r="K45" s="17"/>
      <c r="L45" s="17"/>
    </row>
    <row r="46" spans="1:12" x14ac:dyDescent="0.2">
      <c r="J46" s="52"/>
      <c r="K46" s="17"/>
      <c r="L46" s="17"/>
    </row>
    <row r="48" spans="1:12" x14ac:dyDescent="0.2">
      <c r="A48" s="25" t="s">
        <v>57</v>
      </c>
    </row>
    <row r="49" spans="1:3" x14ac:dyDescent="0.2">
      <c r="A49" s="23" t="s">
        <v>87</v>
      </c>
    </row>
    <row r="51" spans="1:3" x14ac:dyDescent="0.2">
      <c r="C51" s="4"/>
    </row>
    <row r="52" spans="1:3" x14ac:dyDescent="0.2">
      <c r="C52" s="4"/>
    </row>
    <row r="53" spans="1:3" x14ac:dyDescent="0.2">
      <c r="C53" s="4"/>
    </row>
  </sheetData>
  <mergeCells count="3">
    <mergeCell ref="D10:E10"/>
    <mergeCell ref="F10:G10"/>
    <mergeCell ref="H10:I1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5.140625" style="23" customWidth="1"/>
    <col min="4" max="12" width="11.7109375" style="27" customWidth="1"/>
    <col min="13" max="14" width="11.7109375" style="23" customWidth="1"/>
    <col min="15" max="16" width="9.42578125" style="23" customWidth="1"/>
    <col min="17" max="16384" width="9.140625" style="23"/>
  </cols>
  <sheetData>
    <row r="1" spans="1:41" x14ac:dyDescent="0.2">
      <c r="A1" s="40"/>
      <c r="D1" s="23"/>
      <c r="E1" s="23"/>
      <c r="F1" s="23"/>
      <c r="G1" s="23"/>
      <c r="H1" s="23"/>
      <c r="I1" s="23"/>
      <c r="J1" s="23"/>
      <c r="K1" s="23"/>
      <c r="L1" s="23"/>
    </row>
    <row r="2" spans="1:41" s="25" customFormat="1" x14ac:dyDescent="0.2">
      <c r="A2" s="24"/>
      <c r="D2" s="55"/>
      <c r="E2" s="55"/>
      <c r="F2" s="55"/>
      <c r="G2" s="55"/>
      <c r="H2" s="55"/>
      <c r="I2" s="55"/>
      <c r="J2" s="55"/>
      <c r="K2" s="55"/>
      <c r="L2" s="55"/>
    </row>
    <row r="3" spans="1:41" s="25" customFormat="1" x14ac:dyDescent="0.2">
      <c r="C3" s="25" t="s">
        <v>54</v>
      </c>
      <c r="D3" s="55"/>
      <c r="E3" s="55"/>
      <c r="F3" s="55"/>
      <c r="G3" s="55"/>
      <c r="H3" s="55"/>
      <c r="I3" s="55"/>
      <c r="J3" s="55"/>
      <c r="K3" s="55"/>
      <c r="L3" s="55"/>
    </row>
    <row r="4" spans="1:41" s="25" customFormat="1" x14ac:dyDescent="0.2">
      <c r="C4" s="25" t="s">
        <v>53</v>
      </c>
      <c r="K4" s="55"/>
      <c r="L4" s="56"/>
    </row>
    <row r="5" spans="1:41" s="25" customFormat="1" x14ac:dyDescent="0.2">
      <c r="D5" s="55"/>
      <c r="E5" s="55"/>
      <c r="F5" s="55"/>
      <c r="G5" s="55"/>
      <c r="H5" s="55"/>
      <c r="I5" s="55"/>
      <c r="J5" s="55"/>
      <c r="K5" s="55"/>
      <c r="L5" s="55"/>
    </row>
    <row r="6" spans="1:41" s="15" customFormat="1" ht="15" x14ac:dyDescent="0.25">
      <c r="C6" s="59" t="s">
        <v>179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41" s="25" customFormat="1" x14ac:dyDescent="0.2">
      <c r="C7" s="60" t="s">
        <v>76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</row>
    <row r="8" spans="1:41" s="25" customFormat="1" x14ac:dyDescent="0.2">
      <c r="E8" s="55"/>
      <c r="F8" s="55"/>
      <c r="G8" s="55"/>
      <c r="H8" s="55"/>
      <c r="I8" s="55"/>
      <c r="J8" s="55"/>
      <c r="K8" s="55"/>
      <c r="L8" s="55"/>
    </row>
    <row r="9" spans="1:41" x14ac:dyDescent="0.2"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41" x14ac:dyDescent="0.2">
      <c r="C10" s="106"/>
      <c r="D10" s="212">
        <v>2006</v>
      </c>
      <c r="E10" s="212">
        <v>2007</v>
      </c>
      <c r="F10" s="212">
        <v>2008</v>
      </c>
      <c r="G10" s="212">
        <v>2009</v>
      </c>
      <c r="H10" s="212">
        <v>2010</v>
      </c>
      <c r="I10" s="212">
        <v>2011</v>
      </c>
      <c r="J10" s="212">
        <v>2012</v>
      </c>
      <c r="K10" s="212">
        <v>2013</v>
      </c>
      <c r="L10" s="212">
        <v>2014</v>
      </c>
      <c r="M10" s="212">
        <v>2015</v>
      </c>
      <c r="N10" s="107">
        <v>2016</v>
      </c>
    </row>
    <row r="11" spans="1:41" x14ac:dyDescent="0.2">
      <c r="C11" s="108" t="s">
        <v>42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</row>
    <row r="12" spans="1:41" x14ac:dyDescent="0.2">
      <c r="B12" s="46"/>
      <c r="C12" s="72" t="s">
        <v>71</v>
      </c>
      <c r="D12" s="216">
        <v>1152.4854161539999</v>
      </c>
      <c r="E12" s="216">
        <v>1234.4821070739999</v>
      </c>
      <c r="F12" s="216">
        <v>1309.1472061679999</v>
      </c>
      <c r="G12" s="216">
        <v>1093.961326484</v>
      </c>
      <c r="H12" s="216">
        <v>1354.0552243469999</v>
      </c>
      <c r="I12" s="216">
        <v>1554.5108989100002</v>
      </c>
      <c r="J12" s="216">
        <v>1684.9282837860001</v>
      </c>
      <c r="K12" s="216">
        <v>1736.3713316119999</v>
      </c>
      <c r="L12" s="216">
        <v>1702.9152103419999</v>
      </c>
      <c r="M12" s="216">
        <v>1789.15417075</v>
      </c>
      <c r="N12" s="216">
        <v>1745.4791790869999</v>
      </c>
      <c r="O12" s="51"/>
      <c r="P12" s="51"/>
    </row>
    <row r="13" spans="1:41" x14ac:dyDescent="0.2">
      <c r="B13" s="46"/>
      <c r="C13" s="63" t="s">
        <v>3</v>
      </c>
      <c r="D13" s="217">
        <v>267.03390171500001</v>
      </c>
      <c r="E13" s="217">
        <v>259.61323279499999</v>
      </c>
      <c r="F13" s="217">
        <v>248.05716120399998</v>
      </c>
      <c r="G13" s="217">
        <v>203.756094483</v>
      </c>
      <c r="H13" s="217">
        <v>243.34523265999999</v>
      </c>
      <c r="I13" s="217">
        <v>264.23978216900002</v>
      </c>
      <c r="J13" s="217">
        <v>293.47506481800002</v>
      </c>
      <c r="K13" s="217">
        <v>289.31314887500002</v>
      </c>
      <c r="L13" s="217">
        <v>311.55022961600002</v>
      </c>
      <c r="M13" s="217">
        <v>371.29532414300002</v>
      </c>
      <c r="N13" s="217">
        <v>362.22487368200001</v>
      </c>
      <c r="O13" s="79"/>
      <c r="P13" s="51"/>
      <c r="Q13" s="29"/>
    </row>
    <row r="14" spans="1:41" x14ac:dyDescent="0.2">
      <c r="B14" s="46"/>
      <c r="C14" s="63" t="s">
        <v>107</v>
      </c>
      <c r="D14" s="217">
        <v>63.69563539</v>
      </c>
      <c r="E14" s="217">
        <v>71.823287675999993</v>
      </c>
      <c r="F14" s="217">
        <v>78.300529490999992</v>
      </c>
      <c r="G14" s="217">
        <v>82.420968954000003</v>
      </c>
      <c r="H14" s="217">
        <v>113.453784404</v>
      </c>
      <c r="I14" s="217">
        <v>136.41475403799998</v>
      </c>
      <c r="J14" s="217">
        <v>144.22701846799998</v>
      </c>
      <c r="K14" s="217">
        <v>148.11508123900001</v>
      </c>
      <c r="L14" s="217">
        <v>164.62273951100002</v>
      </c>
      <c r="M14" s="217">
        <v>170.357166484</v>
      </c>
      <c r="N14" s="217">
        <v>170.11559023300001</v>
      </c>
      <c r="O14" s="79"/>
      <c r="P14" s="51"/>
      <c r="Q14" s="29"/>
    </row>
    <row r="15" spans="1:41" x14ac:dyDescent="0.2">
      <c r="B15" s="46"/>
      <c r="C15" s="63" t="s">
        <v>1</v>
      </c>
      <c r="D15" s="217">
        <v>88.592211801999994</v>
      </c>
      <c r="E15" s="217">
        <v>93.234294703999993</v>
      </c>
      <c r="F15" s="217">
        <v>100.62324738699999</v>
      </c>
      <c r="G15" s="217">
        <v>88.796588494000005</v>
      </c>
      <c r="H15" s="217">
        <v>110.46975361</v>
      </c>
      <c r="I15" s="217">
        <v>142.095312307</v>
      </c>
      <c r="J15" s="217">
        <v>133.619067629</v>
      </c>
      <c r="K15" s="217">
        <v>169.142308582</v>
      </c>
      <c r="L15" s="217">
        <v>140.28564056099998</v>
      </c>
      <c r="M15" s="217">
        <v>150.52362724099999</v>
      </c>
      <c r="N15" s="217">
        <v>142.48751681099998</v>
      </c>
      <c r="O15" s="79"/>
      <c r="P15" s="51"/>
      <c r="Q15" s="29"/>
    </row>
    <row r="16" spans="1:41" x14ac:dyDescent="0.2">
      <c r="B16" s="46"/>
      <c r="C16" s="63" t="s">
        <v>55</v>
      </c>
      <c r="D16" s="217">
        <v>72.398647300999997</v>
      </c>
      <c r="E16" s="217">
        <v>89.19642245</v>
      </c>
      <c r="F16" s="217">
        <v>104.97002035999999</v>
      </c>
      <c r="G16" s="217">
        <v>65.696955348999992</v>
      </c>
      <c r="H16" s="217">
        <v>86.307990287999999</v>
      </c>
      <c r="I16" s="217">
        <v>108.587414865</v>
      </c>
      <c r="J16" s="217">
        <v>123.468739668</v>
      </c>
      <c r="K16" s="217">
        <v>119.44946433400001</v>
      </c>
      <c r="L16" s="217">
        <v>103.20179552899999</v>
      </c>
      <c r="M16" s="217">
        <v>73.737434902999993</v>
      </c>
      <c r="N16" s="217">
        <v>72.405525709000003</v>
      </c>
      <c r="O16" s="79"/>
      <c r="P16" s="51"/>
      <c r="Q16" s="29"/>
    </row>
    <row r="17" spans="2:19" x14ac:dyDescent="0.2">
      <c r="B17" s="46"/>
      <c r="C17" s="63" t="s">
        <v>11</v>
      </c>
      <c r="D17" s="217">
        <v>50.018063531999999</v>
      </c>
      <c r="E17" s="217">
        <v>52.829523935000005</v>
      </c>
      <c r="F17" s="217">
        <v>54.476057757</v>
      </c>
      <c r="G17" s="217">
        <v>44.485837275999998</v>
      </c>
      <c r="H17" s="217">
        <v>61.928706045999995</v>
      </c>
      <c r="I17" s="217">
        <v>73.336113018000006</v>
      </c>
      <c r="J17" s="217">
        <v>75.491238882000005</v>
      </c>
      <c r="K17" s="217">
        <v>77.623470171000008</v>
      </c>
      <c r="L17" s="217">
        <v>74.719110884000003</v>
      </c>
      <c r="M17" s="217">
        <v>78.965563246999992</v>
      </c>
      <c r="N17" s="217">
        <v>78.011515398</v>
      </c>
      <c r="O17" s="79"/>
      <c r="P17" s="51"/>
      <c r="Q17" s="29"/>
    </row>
    <row r="18" spans="2:19" x14ac:dyDescent="0.2">
      <c r="B18" s="46"/>
      <c r="C18" s="63" t="s">
        <v>2</v>
      </c>
      <c r="D18" s="217">
        <v>44.753358816000002</v>
      </c>
      <c r="E18" s="217">
        <v>43.741653612</v>
      </c>
      <c r="F18" s="217">
        <v>42.390436891</v>
      </c>
      <c r="G18" s="217">
        <v>35.977747927000003</v>
      </c>
      <c r="H18" s="217">
        <v>43.984154792999995</v>
      </c>
      <c r="I18" s="217">
        <v>49.075391097999997</v>
      </c>
      <c r="J18" s="217">
        <v>55.663055073000002</v>
      </c>
      <c r="K18" s="217">
        <v>54.016208741</v>
      </c>
      <c r="L18" s="217">
        <v>53.285670104000005</v>
      </c>
      <c r="M18" s="217">
        <v>56.533230893000002</v>
      </c>
      <c r="N18" s="217">
        <v>58.128416664</v>
      </c>
      <c r="O18" s="79"/>
      <c r="P18" s="51"/>
      <c r="Q18" s="29"/>
    </row>
    <row r="19" spans="2:19" x14ac:dyDescent="0.2">
      <c r="B19" s="46"/>
      <c r="C19" s="63" t="s">
        <v>0</v>
      </c>
      <c r="D19" s="217">
        <v>38.379994917999994</v>
      </c>
      <c r="E19" s="217">
        <v>43.470492542000002</v>
      </c>
      <c r="F19" s="217">
        <v>43.718960379000002</v>
      </c>
      <c r="G19" s="217">
        <v>37.492269835000002</v>
      </c>
      <c r="H19" s="217">
        <v>41.933419569999998</v>
      </c>
      <c r="I19" s="217">
        <v>46.818514866999998</v>
      </c>
      <c r="J19" s="217">
        <v>49.930168798000004</v>
      </c>
      <c r="K19" s="217">
        <v>50.079566448000001</v>
      </c>
      <c r="L19" s="217">
        <v>50.168445755999997</v>
      </c>
      <c r="M19" s="217">
        <v>48.740808627999996</v>
      </c>
      <c r="N19" s="217">
        <v>48.378758937000001</v>
      </c>
      <c r="O19" s="79"/>
      <c r="P19" s="51"/>
      <c r="Q19" s="29"/>
    </row>
    <row r="20" spans="2:19" x14ac:dyDescent="0.2">
      <c r="B20" s="46"/>
      <c r="C20" s="64" t="s">
        <v>59</v>
      </c>
      <c r="D20" s="218">
        <v>22.815272294</v>
      </c>
      <c r="E20" s="218">
        <v>24.719283767</v>
      </c>
      <c r="F20" s="218">
        <v>25.494843024999998</v>
      </c>
      <c r="G20" s="218">
        <v>21.599185559999999</v>
      </c>
      <c r="H20" s="218">
        <v>27.96131141</v>
      </c>
      <c r="I20" s="218">
        <v>32.514509379000003</v>
      </c>
      <c r="J20" s="218">
        <v>37.815332770000005</v>
      </c>
      <c r="K20" s="218">
        <v>39.910242066000002</v>
      </c>
      <c r="L20" s="218">
        <v>43.187699359</v>
      </c>
      <c r="M20" s="218">
        <v>47.786506027999998</v>
      </c>
      <c r="N20" s="218">
        <v>44.510453005000002</v>
      </c>
      <c r="O20" s="79"/>
      <c r="P20" s="51"/>
      <c r="Q20" s="29"/>
    </row>
    <row r="21" spans="2:19" x14ac:dyDescent="0.2">
      <c r="B21" s="46"/>
      <c r="C21" s="110" t="s">
        <v>43</v>
      </c>
      <c r="D21" s="217">
        <v>24.241195284000003</v>
      </c>
      <c r="E21" s="217">
        <v>29.181036352000003</v>
      </c>
      <c r="F21" s="217">
        <v>31.356076104</v>
      </c>
      <c r="G21" s="217">
        <v>27.499433543999999</v>
      </c>
      <c r="H21" s="217">
        <v>34.984587988999998</v>
      </c>
      <c r="I21" s="217">
        <v>40.648299983000001</v>
      </c>
      <c r="J21" s="217">
        <v>38.594884217000001</v>
      </c>
      <c r="K21" s="217">
        <v>35.958530722999996</v>
      </c>
      <c r="L21" s="217">
        <v>35.624979011000001</v>
      </c>
      <c r="M21" s="217">
        <v>38.124503738999998</v>
      </c>
      <c r="N21" s="217">
        <v>37.800476954000004</v>
      </c>
      <c r="O21" s="79"/>
      <c r="P21" s="51"/>
    </row>
    <row r="22" spans="2:19" x14ac:dyDescent="0.2">
      <c r="B22" s="46"/>
      <c r="C22" s="111" t="s">
        <v>4</v>
      </c>
      <c r="D22" s="218">
        <v>26.005677101</v>
      </c>
      <c r="E22" s="218">
        <v>25.383641434000001</v>
      </c>
      <c r="F22" s="218">
        <v>25.488410851000001</v>
      </c>
      <c r="G22" s="218">
        <v>21.944866234000003</v>
      </c>
      <c r="H22" s="218">
        <v>26.780337734</v>
      </c>
      <c r="I22" s="218">
        <v>29.890877524</v>
      </c>
      <c r="J22" s="218">
        <v>31.407373170000003</v>
      </c>
      <c r="K22" s="218">
        <v>31.591467832999999</v>
      </c>
      <c r="L22" s="218">
        <v>31.643964630999999</v>
      </c>
      <c r="M22" s="218">
        <v>35.143970207000002</v>
      </c>
      <c r="N22" s="218">
        <v>35.219599664999997</v>
      </c>
      <c r="O22" s="79"/>
      <c r="P22" s="51"/>
      <c r="Q22" s="25"/>
      <c r="R22" s="25"/>
      <c r="S22" s="25"/>
    </row>
    <row r="23" spans="2:19" x14ac:dyDescent="0.2">
      <c r="B23" s="46"/>
      <c r="C23" s="108" t="s">
        <v>45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79"/>
      <c r="P23" s="51"/>
    </row>
    <row r="24" spans="2:19" x14ac:dyDescent="0.2">
      <c r="B24" s="46"/>
      <c r="C24" s="205" t="s">
        <v>71</v>
      </c>
      <c r="D24" s="216">
        <v>1368.253682973</v>
      </c>
      <c r="E24" s="216">
        <v>1450.3396879110001</v>
      </c>
      <c r="F24" s="216">
        <v>1585.230726106</v>
      </c>
      <c r="G24" s="216">
        <v>1235.6362113540001</v>
      </c>
      <c r="H24" s="216">
        <v>1531.518241429</v>
      </c>
      <c r="I24" s="216">
        <v>1729.9797547799999</v>
      </c>
      <c r="J24" s="216">
        <v>1798.757460865</v>
      </c>
      <c r="K24" s="216">
        <v>1687.4402139449999</v>
      </c>
      <c r="L24" s="216">
        <v>1692.184642531</v>
      </c>
      <c r="M24" s="216">
        <v>1729.2067747409999</v>
      </c>
      <c r="N24" s="216">
        <v>1707.7479722379999</v>
      </c>
      <c r="O24" s="79"/>
      <c r="P24" s="51"/>
    </row>
    <row r="25" spans="2:19" x14ac:dyDescent="0.2">
      <c r="B25" s="46"/>
      <c r="C25" s="201" t="s">
        <v>3</v>
      </c>
      <c r="D25" s="217">
        <v>170.658279975</v>
      </c>
      <c r="E25" s="217">
        <v>177.41430636000001</v>
      </c>
      <c r="F25" s="217">
        <v>182.780255826</v>
      </c>
      <c r="G25" s="217">
        <v>155.250462946</v>
      </c>
      <c r="H25" s="217">
        <v>174.89329536299999</v>
      </c>
      <c r="I25" s="217">
        <v>194.23275818900001</v>
      </c>
      <c r="J25" s="217">
        <v>209.30432301100001</v>
      </c>
      <c r="K25" s="217">
        <v>199.136624579</v>
      </c>
      <c r="L25" s="217">
        <v>209.318433908</v>
      </c>
      <c r="M25" s="217">
        <v>249.262971655</v>
      </c>
      <c r="N25" s="217">
        <v>247.56294055500001</v>
      </c>
      <c r="O25" s="79"/>
      <c r="P25" s="51"/>
    </row>
    <row r="26" spans="2:19" x14ac:dyDescent="0.2">
      <c r="B26" s="46"/>
      <c r="C26" s="201" t="s">
        <v>107</v>
      </c>
      <c r="D26" s="217">
        <v>195.81618189399998</v>
      </c>
      <c r="E26" s="217">
        <v>233.86291832399999</v>
      </c>
      <c r="F26" s="217">
        <v>249.10206091200001</v>
      </c>
      <c r="G26" s="217">
        <v>215.27409921700001</v>
      </c>
      <c r="H26" s="217">
        <v>283.93101111999999</v>
      </c>
      <c r="I26" s="217">
        <v>295.05531689399999</v>
      </c>
      <c r="J26" s="217">
        <v>292.12186625199996</v>
      </c>
      <c r="K26" s="217">
        <v>280.14981846299997</v>
      </c>
      <c r="L26" s="217">
        <v>302.148833938</v>
      </c>
      <c r="M26" s="217">
        <v>350.63986750499998</v>
      </c>
      <c r="N26" s="217">
        <v>344.655726222</v>
      </c>
      <c r="O26" s="79"/>
      <c r="P26" s="51"/>
    </row>
    <row r="27" spans="2:19" x14ac:dyDescent="0.2">
      <c r="B27" s="46"/>
      <c r="C27" s="201" t="s">
        <v>1</v>
      </c>
      <c r="D27" s="217">
        <v>71.619642443000004</v>
      </c>
      <c r="E27" s="217">
        <v>77.046956033000001</v>
      </c>
      <c r="F27" s="217">
        <v>82.649860268999987</v>
      </c>
      <c r="G27" s="217">
        <v>80.908760330999996</v>
      </c>
      <c r="H27" s="217">
        <v>85.492908830999994</v>
      </c>
      <c r="I27" s="217">
        <v>93.497659017000004</v>
      </c>
      <c r="J27" s="217">
        <v>105.89999921500001</v>
      </c>
      <c r="K27" s="217">
        <v>94.531777680000005</v>
      </c>
      <c r="L27" s="217">
        <v>96.560012540999992</v>
      </c>
      <c r="M27" s="217">
        <v>102.386451842</v>
      </c>
      <c r="N27" s="217">
        <v>121.627228124</v>
      </c>
      <c r="O27" s="79"/>
      <c r="P27" s="51"/>
    </row>
    <row r="28" spans="2:19" x14ac:dyDescent="0.2">
      <c r="B28" s="46"/>
      <c r="C28" s="201" t="s">
        <v>55</v>
      </c>
      <c r="D28" s="217">
        <v>143.601544322</v>
      </c>
      <c r="E28" s="217">
        <v>147.73409468599999</v>
      </c>
      <c r="F28" s="217">
        <v>180.44609368100001</v>
      </c>
      <c r="G28" s="217">
        <v>119.56904187100001</v>
      </c>
      <c r="H28" s="217">
        <v>162.07902705000001</v>
      </c>
      <c r="I28" s="217">
        <v>201.32881198600001</v>
      </c>
      <c r="J28" s="217">
        <v>215.13060303099999</v>
      </c>
      <c r="K28" s="217">
        <v>206.972045987</v>
      </c>
      <c r="L28" s="217">
        <v>182.41775628799999</v>
      </c>
      <c r="M28" s="217">
        <v>136.40597656400001</v>
      </c>
      <c r="N28" s="217">
        <v>118.78165221500001</v>
      </c>
      <c r="O28" s="79"/>
      <c r="P28" s="51"/>
    </row>
    <row r="29" spans="2:19" x14ac:dyDescent="0.2">
      <c r="B29" s="46"/>
      <c r="C29" s="201" t="s">
        <v>11</v>
      </c>
      <c r="D29" s="217">
        <v>41.927267745999998</v>
      </c>
      <c r="E29" s="217">
        <v>47.378461690999998</v>
      </c>
      <c r="F29" s="217">
        <v>46.288321336999999</v>
      </c>
      <c r="G29" s="217">
        <v>36.445802583999999</v>
      </c>
      <c r="H29" s="217">
        <v>43.062174399</v>
      </c>
      <c r="I29" s="217">
        <v>48.819941557999996</v>
      </c>
      <c r="J29" s="217">
        <v>48.822367578000005</v>
      </c>
      <c r="K29" s="217">
        <v>50.657379578000004</v>
      </c>
      <c r="L29" s="217">
        <v>54.439793539</v>
      </c>
      <c r="M29" s="217">
        <v>61.663008357000002</v>
      </c>
      <c r="N29" s="217">
        <v>66.670368178000004</v>
      </c>
      <c r="O29" s="79"/>
      <c r="P29" s="51"/>
    </row>
    <row r="30" spans="2:19" x14ac:dyDescent="0.2">
      <c r="B30" s="46"/>
      <c r="C30" s="201" t="s">
        <v>2</v>
      </c>
      <c r="D30" s="217">
        <v>78.430300996999989</v>
      </c>
      <c r="E30" s="217">
        <v>79.259229160999993</v>
      </c>
      <c r="F30" s="217">
        <v>76.474466981999996</v>
      </c>
      <c r="G30" s="217">
        <v>58.440127855999997</v>
      </c>
      <c r="H30" s="217">
        <v>67.302209274000006</v>
      </c>
      <c r="I30" s="217">
        <v>70.583442919999996</v>
      </c>
      <c r="J30" s="217">
        <v>64.998602355000003</v>
      </c>
      <c r="K30" s="217">
        <v>56.619782418999996</v>
      </c>
      <c r="L30" s="217">
        <v>56.573876466000002</v>
      </c>
      <c r="M30" s="217">
        <v>59.874039233999994</v>
      </c>
      <c r="N30" s="217">
        <v>66.467401741999993</v>
      </c>
      <c r="O30" s="79"/>
      <c r="P30" s="51"/>
    </row>
    <row r="31" spans="2:19" x14ac:dyDescent="0.2">
      <c r="B31" s="46"/>
      <c r="C31" s="201" t="s">
        <v>0</v>
      </c>
      <c r="D31" s="217">
        <v>81.921919915999993</v>
      </c>
      <c r="E31" s="217">
        <v>79.294864367000002</v>
      </c>
      <c r="F31" s="217">
        <v>95.944709031000002</v>
      </c>
      <c r="G31" s="217">
        <v>68.918347617999999</v>
      </c>
      <c r="H31" s="217">
        <v>79.026038040999993</v>
      </c>
      <c r="I31" s="217">
        <v>95.324822725999994</v>
      </c>
      <c r="J31" s="217">
        <v>99.843215223000001</v>
      </c>
      <c r="K31" s="217">
        <v>89.558542077000013</v>
      </c>
      <c r="L31" s="217">
        <v>85.065273547000004</v>
      </c>
      <c r="M31" s="217">
        <v>74.128296425000002</v>
      </c>
      <c r="N31" s="217">
        <v>62.943003976</v>
      </c>
      <c r="O31" s="79"/>
      <c r="P31" s="51"/>
    </row>
    <row r="32" spans="2:19" x14ac:dyDescent="0.2">
      <c r="B32" s="46"/>
      <c r="C32" s="202" t="s">
        <v>59</v>
      </c>
      <c r="D32" s="218">
        <v>40.948765806000004</v>
      </c>
      <c r="E32" s="218">
        <v>41.676157542999995</v>
      </c>
      <c r="F32" s="218">
        <v>39.740308895999995</v>
      </c>
      <c r="G32" s="218">
        <v>32.471726676999999</v>
      </c>
      <c r="H32" s="218">
        <v>39.534216172000001</v>
      </c>
      <c r="I32" s="218">
        <v>36.311970689000006</v>
      </c>
      <c r="J32" s="218">
        <v>38.014497505999998</v>
      </c>
      <c r="K32" s="218">
        <v>35.836882480999996</v>
      </c>
      <c r="L32" s="218">
        <v>38.771586957000004</v>
      </c>
      <c r="M32" s="218">
        <v>42.364812643</v>
      </c>
      <c r="N32" s="218">
        <v>41.429675066000001</v>
      </c>
      <c r="O32" s="79"/>
      <c r="P32" s="51"/>
    </row>
    <row r="33" spans="1:16" x14ac:dyDescent="0.2">
      <c r="B33" s="46"/>
      <c r="C33" s="213" t="s">
        <v>43</v>
      </c>
      <c r="D33" s="217">
        <v>22.636719447000001</v>
      </c>
      <c r="E33" s="217">
        <v>26.666089510000003</v>
      </c>
      <c r="F33" s="217">
        <v>29.632415219000002</v>
      </c>
      <c r="G33" s="217">
        <v>25.503198169000001</v>
      </c>
      <c r="H33" s="217">
        <v>33.463750195000003</v>
      </c>
      <c r="I33" s="217">
        <v>39.926994362999999</v>
      </c>
      <c r="J33" s="217">
        <v>37.527684422</v>
      </c>
      <c r="K33" s="217">
        <v>36.842523874999998</v>
      </c>
      <c r="L33" s="217">
        <v>37.147337747000002</v>
      </c>
      <c r="M33" s="217">
        <v>39.464259503999997</v>
      </c>
      <c r="N33" s="217">
        <v>39.275192596000004</v>
      </c>
      <c r="O33" s="79"/>
      <c r="P33" s="51"/>
    </row>
    <row r="34" spans="1:16" x14ac:dyDescent="0.2">
      <c r="B34" s="46"/>
      <c r="C34" s="214" t="s">
        <v>4</v>
      </c>
      <c r="D34" s="218">
        <v>20.616285304000002</v>
      </c>
      <c r="E34" s="218">
        <v>24.244394129</v>
      </c>
      <c r="F34" s="218">
        <v>25.104957964</v>
      </c>
      <c r="G34" s="218">
        <v>19.360780188</v>
      </c>
      <c r="H34" s="218">
        <v>24.769597537999999</v>
      </c>
      <c r="I34" s="218">
        <v>30.730351621000001</v>
      </c>
      <c r="J34" s="218">
        <v>30.292408592999998</v>
      </c>
      <c r="K34" s="218">
        <v>27.242397094999998</v>
      </c>
      <c r="L34" s="218">
        <v>27.432969506999999</v>
      </c>
      <c r="M34" s="218">
        <v>28.313571686</v>
      </c>
      <c r="N34" s="218">
        <v>29.089573012999999</v>
      </c>
      <c r="O34" s="79"/>
      <c r="P34" s="51"/>
    </row>
    <row r="35" spans="1:16" x14ac:dyDescent="0.2">
      <c r="B35" s="46"/>
      <c r="C35" s="108" t="s">
        <v>146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51"/>
      <c r="P35" s="51"/>
    </row>
    <row r="36" spans="1:16" x14ac:dyDescent="0.2">
      <c r="B36" s="46"/>
      <c r="C36" s="205" t="s">
        <v>71</v>
      </c>
      <c r="D36" s="219">
        <v>-215.76826681900002</v>
      </c>
      <c r="E36" s="219">
        <v>-215.85758083700011</v>
      </c>
      <c r="F36" s="219">
        <v>-276.08351993800011</v>
      </c>
      <c r="G36" s="219">
        <v>-141.67488487000014</v>
      </c>
      <c r="H36" s="219">
        <v>-177.46301708200008</v>
      </c>
      <c r="I36" s="219">
        <v>-175.46885586999974</v>
      </c>
      <c r="J36" s="219">
        <v>-113.82917707899992</v>
      </c>
      <c r="K36" s="219">
        <v>48.93111766700008</v>
      </c>
      <c r="L36" s="219">
        <v>10.730567810999901</v>
      </c>
      <c r="M36" s="219">
        <v>59.947396009000158</v>
      </c>
      <c r="N36" s="219">
        <v>37.731206849000046</v>
      </c>
      <c r="O36" s="112"/>
      <c r="P36" s="112"/>
    </row>
    <row r="37" spans="1:16" x14ac:dyDescent="0.2">
      <c r="B37" s="46"/>
      <c r="C37" s="201" t="s">
        <v>3</v>
      </c>
      <c r="D37" s="220">
        <v>96.375621740000014</v>
      </c>
      <c r="E37" s="220">
        <v>82.198926434999976</v>
      </c>
      <c r="F37" s="220">
        <v>65.276905377999981</v>
      </c>
      <c r="G37" s="220">
        <v>48.505631536999999</v>
      </c>
      <c r="H37" s="220">
        <v>68.451937297000001</v>
      </c>
      <c r="I37" s="220">
        <v>70.007023980000014</v>
      </c>
      <c r="J37" s="220">
        <v>84.170741807000013</v>
      </c>
      <c r="K37" s="220">
        <v>90.176524296000025</v>
      </c>
      <c r="L37" s="220">
        <v>102.23179570800002</v>
      </c>
      <c r="M37" s="220">
        <v>122.03235248800002</v>
      </c>
      <c r="N37" s="220">
        <v>114.661933127</v>
      </c>
    </row>
    <row r="38" spans="1:16" x14ac:dyDescent="0.2">
      <c r="B38" s="46"/>
      <c r="C38" s="201" t="s">
        <v>107</v>
      </c>
      <c r="D38" s="220">
        <v>-132.12054650399998</v>
      </c>
      <c r="E38" s="220">
        <v>-162.03963064800001</v>
      </c>
      <c r="F38" s="220">
        <v>-170.80153142100002</v>
      </c>
      <c r="G38" s="220">
        <v>-132.85313026300003</v>
      </c>
      <c r="H38" s="220">
        <v>-170.47722671599999</v>
      </c>
      <c r="I38" s="220">
        <v>-158.640562856</v>
      </c>
      <c r="J38" s="220">
        <v>-147.89484778399998</v>
      </c>
      <c r="K38" s="220">
        <v>-132.03473722399997</v>
      </c>
      <c r="L38" s="220">
        <v>-137.52609442699998</v>
      </c>
      <c r="M38" s="220">
        <v>-180.28270102099998</v>
      </c>
      <c r="N38" s="220">
        <v>-174.54013598899999</v>
      </c>
    </row>
    <row r="39" spans="1:16" x14ac:dyDescent="0.2">
      <c r="B39" s="46"/>
      <c r="C39" s="201" t="s">
        <v>1</v>
      </c>
      <c r="D39" s="220">
        <v>16.972569358999991</v>
      </c>
      <c r="E39" s="220">
        <v>16.187338670999992</v>
      </c>
      <c r="F39" s="220">
        <v>17.973387118000005</v>
      </c>
      <c r="G39" s="220">
        <v>7.8878281630000089</v>
      </c>
      <c r="H39" s="220">
        <v>24.976844779000004</v>
      </c>
      <c r="I39" s="220">
        <v>48.597653289999997</v>
      </c>
      <c r="J39" s="220">
        <v>27.719068413999992</v>
      </c>
      <c r="K39" s="220">
        <v>74.610530901999994</v>
      </c>
      <c r="L39" s="220">
        <v>43.725628019999988</v>
      </c>
      <c r="M39" s="220">
        <v>48.137175398999986</v>
      </c>
      <c r="N39" s="220">
        <v>20.860288686999979</v>
      </c>
    </row>
    <row r="40" spans="1:16" x14ac:dyDescent="0.2">
      <c r="B40" s="46"/>
      <c r="C40" s="201" t="s">
        <v>55</v>
      </c>
      <c r="D40" s="220">
        <v>-71.202897020999998</v>
      </c>
      <c r="E40" s="220">
        <v>-58.537672235999992</v>
      </c>
      <c r="F40" s="220">
        <v>-75.476073321000015</v>
      </c>
      <c r="G40" s="220">
        <v>-53.872086522000018</v>
      </c>
      <c r="H40" s="220">
        <v>-75.771036762000008</v>
      </c>
      <c r="I40" s="220">
        <v>-92.741397121000006</v>
      </c>
      <c r="J40" s="220">
        <v>-91.661863362999995</v>
      </c>
      <c r="K40" s="220">
        <v>-87.522581652999989</v>
      </c>
      <c r="L40" s="220">
        <v>-79.215960758999998</v>
      </c>
      <c r="M40" s="220">
        <v>-62.66854166100002</v>
      </c>
      <c r="N40" s="220">
        <v>-46.376126506000006</v>
      </c>
    </row>
    <row r="41" spans="1:16" x14ac:dyDescent="0.2">
      <c r="B41" s="46"/>
      <c r="C41" s="201" t="s">
        <v>11</v>
      </c>
      <c r="D41" s="220">
        <v>8.090795786000001</v>
      </c>
      <c r="E41" s="220">
        <v>5.4510622440000063</v>
      </c>
      <c r="F41" s="220">
        <v>8.1877364200000002</v>
      </c>
      <c r="G41" s="220">
        <v>8.040034691999999</v>
      </c>
      <c r="H41" s="220">
        <v>18.866531646999995</v>
      </c>
      <c r="I41" s="220">
        <v>24.51617146000001</v>
      </c>
      <c r="J41" s="220">
        <v>26.668871304</v>
      </c>
      <c r="K41" s="220">
        <v>26.966090593000004</v>
      </c>
      <c r="L41" s="220">
        <v>20.279317345000003</v>
      </c>
      <c r="M41" s="220">
        <v>17.302554889999989</v>
      </c>
      <c r="N41" s="220">
        <v>11.341147219999996</v>
      </c>
    </row>
    <row r="42" spans="1:16" x14ac:dyDescent="0.2">
      <c r="B42" s="46"/>
      <c r="C42" s="201" t="s">
        <v>2</v>
      </c>
      <c r="D42" s="220">
        <v>-33.676942180999987</v>
      </c>
      <c r="E42" s="220">
        <v>-35.517575548999993</v>
      </c>
      <c r="F42" s="220">
        <v>-34.084030090999995</v>
      </c>
      <c r="G42" s="220">
        <v>-22.462379928999994</v>
      </c>
      <c r="H42" s="220">
        <v>-23.318054481000011</v>
      </c>
      <c r="I42" s="220">
        <v>-21.508051821999999</v>
      </c>
      <c r="J42" s="220">
        <v>-9.3355472820000003</v>
      </c>
      <c r="K42" s="220">
        <v>-2.6035736779999965</v>
      </c>
      <c r="L42" s="220">
        <v>-3.2882063619999968</v>
      </c>
      <c r="M42" s="220">
        <v>-3.3408083409999918</v>
      </c>
      <c r="N42" s="220">
        <v>-8.3389850779999932</v>
      </c>
    </row>
    <row r="43" spans="1:16" x14ac:dyDescent="0.2">
      <c r="B43" s="46"/>
      <c r="C43" s="201" t="s">
        <v>0</v>
      </c>
      <c r="D43" s="221">
        <v>-43.541924997999999</v>
      </c>
      <c r="E43" s="221">
        <v>-35.824371825</v>
      </c>
      <c r="F43" s="221">
        <v>-52.225748652</v>
      </c>
      <c r="G43" s="221">
        <v>-31.426077782999997</v>
      </c>
      <c r="H43" s="221">
        <v>-37.092618470999994</v>
      </c>
      <c r="I43" s="221">
        <v>-48.506307858999996</v>
      </c>
      <c r="J43" s="221">
        <v>-49.913046424999997</v>
      </c>
      <c r="K43" s="221">
        <v>-39.478975629000011</v>
      </c>
      <c r="L43" s="221">
        <v>-34.896827791000007</v>
      </c>
      <c r="M43" s="221">
        <v>-25.387487797000006</v>
      </c>
      <c r="N43" s="221">
        <v>-14.564245038999999</v>
      </c>
    </row>
    <row r="44" spans="1:16" x14ac:dyDescent="0.2">
      <c r="B44" s="46"/>
      <c r="C44" s="202" t="s">
        <v>59</v>
      </c>
      <c r="D44" s="220">
        <v>-18.133493512000005</v>
      </c>
      <c r="E44" s="220">
        <v>-16.956873775999995</v>
      </c>
      <c r="F44" s="220">
        <v>-14.245465870999997</v>
      </c>
      <c r="G44" s="220">
        <v>-10.872541117000001</v>
      </c>
      <c r="H44" s="220">
        <v>-11.572904762</v>
      </c>
      <c r="I44" s="220">
        <v>-3.7974613100000028</v>
      </c>
      <c r="J44" s="220">
        <v>-0.19916473599999307</v>
      </c>
      <c r="K44" s="220">
        <v>4.0733595850000057</v>
      </c>
      <c r="L44" s="220">
        <v>4.416112401999996</v>
      </c>
      <c r="M44" s="220">
        <v>5.4216933849999975</v>
      </c>
      <c r="N44" s="220">
        <v>3.0807779390000007</v>
      </c>
    </row>
    <row r="45" spans="1:16" x14ac:dyDescent="0.2">
      <c r="B45" s="46"/>
      <c r="C45" s="213" t="s">
        <v>43</v>
      </c>
      <c r="D45" s="220">
        <v>1.6044758370000025</v>
      </c>
      <c r="E45" s="220">
        <v>2.5149468420000005</v>
      </c>
      <c r="F45" s="220">
        <v>1.7236608849999975</v>
      </c>
      <c r="G45" s="220">
        <v>1.9962353749999977</v>
      </c>
      <c r="H45" s="220">
        <v>1.5208377939999949</v>
      </c>
      <c r="I45" s="220">
        <v>0.72130562000000253</v>
      </c>
      <c r="J45" s="220">
        <v>1.0671997950000005</v>
      </c>
      <c r="K45" s="220">
        <v>-0.88399315200000217</v>
      </c>
      <c r="L45" s="220">
        <v>-1.522358736000001</v>
      </c>
      <c r="M45" s="220">
        <v>-1.3397557649999996</v>
      </c>
      <c r="N45" s="220">
        <v>-1.4747156419999996</v>
      </c>
    </row>
    <row r="46" spans="1:16" x14ac:dyDescent="0.2">
      <c r="B46" s="46"/>
      <c r="C46" s="214" t="s">
        <v>4</v>
      </c>
      <c r="D46" s="222">
        <v>5.3893917969999983</v>
      </c>
      <c r="E46" s="222">
        <v>1.1392473050000014</v>
      </c>
      <c r="F46" s="222">
        <v>0.38345288700000069</v>
      </c>
      <c r="G46" s="222">
        <v>2.584086046000003</v>
      </c>
      <c r="H46" s="222">
        <v>2.0107401960000004</v>
      </c>
      <c r="I46" s="222">
        <v>-0.83947409700000009</v>
      </c>
      <c r="J46" s="222">
        <v>1.1149645770000056</v>
      </c>
      <c r="K46" s="222">
        <v>4.3490707380000018</v>
      </c>
      <c r="L46" s="222">
        <v>4.2109951240000001</v>
      </c>
      <c r="M46" s="222">
        <v>6.8303985210000029</v>
      </c>
      <c r="N46" s="222">
        <v>6.130026651999998</v>
      </c>
    </row>
    <row r="47" spans="1:16" ht="12" customHeight="1" x14ac:dyDescent="0.2">
      <c r="C47" s="113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</row>
    <row r="48" spans="1:16" ht="12" customHeight="1" x14ac:dyDescent="0.2">
      <c r="A48" s="32"/>
      <c r="C48" s="23" t="s">
        <v>153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6" ht="12" customHeight="1" x14ac:dyDescent="0.2">
      <c r="A49" s="32"/>
      <c r="C49" s="23" t="s">
        <v>108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</row>
    <row r="50" spans="1:16" ht="12" customHeight="1" x14ac:dyDescent="0.2">
      <c r="C50" s="44" t="s">
        <v>79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</row>
    <row r="51" spans="1:16" ht="12" customHeight="1" x14ac:dyDescent="0.2">
      <c r="A51" s="25" t="s">
        <v>57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58"/>
      <c r="P51" s="58"/>
    </row>
    <row r="52" spans="1:16" ht="12" customHeight="1" x14ac:dyDescent="0.2">
      <c r="A52" s="35" t="s">
        <v>92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</row>
    <row r="53" spans="1:16" x14ac:dyDescent="0.2"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</row>
    <row r="54" spans="1:16" x14ac:dyDescent="0.2"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</row>
    <row r="55" spans="1:16" x14ac:dyDescent="0.2">
      <c r="C55" s="4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</row>
    <row r="56" spans="1:16" x14ac:dyDescent="0.2">
      <c r="C56" s="4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</row>
    <row r="57" spans="1:16" x14ac:dyDescent="0.2">
      <c r="C57" s="4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6" x14ac:dyDescent="0.2">
      <c r="C58" s="17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</row>
    <row r="59" spans="1:16" x14ac:dyDescent="0.2">
      <c r="A59" s="35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</row>
    <row r="60" spans="1:16" x14ac:dyDescent="0.2"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</row>
    <row r="61" spans="1:16" x14ac:dyDescent="0.2"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</row>
    <row r="62" spans="1:16" x14ac:dyDescent="0.2"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</row>
  </sheetData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27.85546875" style="23" customWidth="1"/>
    <col min="4" max="9" width="19.42578125" style="23" customWidth="1"/>
    <col min="10" max="16384" width="9.140625" style="23"/>
  </cols>
  <sheetData>
    <row r="1" spans="1:36" x14ac:dyDescent="0.2">
      <c r="A1" s="22"/>
    </row>
    <row r="2" spans="1:36" s="25" customFormat="1" x14ac:dyDescent="0.2">
      <c r="A2" s="24"/>
    </row>
    <row r="3" spans="1:36" s="25" customFormat="1" x14ac:dyDescent="0.2">
      <c r="C3" s="25" t="s">
        <v>54</v>
      </c>
    </row>
    <row r="4" spans="1:36" s="25" customFormat="1" x14ac:dyDescent="0.2">
      <c r="C4" s="25" t="s">
        <v>53</v>
      </c>
      <c r="J4" s="56"/>
      <c r="K4" s="56"/>
      <c r="L4" s="56"/>
    </row>
    <row r="5" spans="1:36" s="25" customFormat="1" x14ac:dyDescent="0.2"/>
    <row r="6" spans="1:36" s="15" customFormat="1" ht="15" x14ac:dyDescent="0.25">
      <c r="C6" s="59" t="s">
        <v>162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36" s="25" customFormat="1" x14ac:dyDescent="0.2"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</row>
    <row r="8" spans="1:36" s="25" customFormat="1" x14ac:dyDescent="0.2"/>
    <row r="9" spans="1:36" s="25" customFormat="1" x14ac:dyDescent="0.2"/>
    <row r="10" spans="1:36" x14ac:dyDescent="0.2">
      <c r="C10" s="114"/>
      <c r="D10" s="282">
        <v>2011</v>
      </c>
      <c r="E10" s="283"/>
      <c r="F10" s="282">
        <v>2015</v>
      </c>
      <c r="G10" s="283"/>
      <c r="H10" s="282">
        <v>2016</v>
      </c>
      <c r="I10" s="283"/>
    </row>
    <row r="11" spans="1:36" x14ac:dyDescent="0.2">
      <c r="C11" s="115"/>
      <c r="D11" s="116" t="s">
        <v>76</v>
      </c>
      <c r="E11" s="117" t="s">
        <v>46</v>
      </c>
      <c r="F11" s="116" t="s">
        <v>76</v>
      </c>
      <c r="G11" s="117" t="s">
        <v>46</v>
      </c>
      <c r="H11" s="116" t="s">
        <v>76</v>
      </c>
      <c r="I11" s="117" t="s">
        <v>46</v>
      </c>
    </row>
    <row r="12" spans="1:36" x14ac:dyDescent="0.2">
      <c r="C12" s="120" t="s">
        <v>42</v>
      </c>
      <c r="D12" s="118"/>
      <c r="E12" s="119"/>
      <c r="F12" s="118"/>
      <c r="G12" s="119"/>
      <c r="H12" s="118"/>
      <c r="I12" s="119"/>
    </row>
    <row r="13" spans="1:36" x14ac:dyDescent="0.2">
      <c r="B13" s="46"/>
      <c r="C13" s="121" t="s">
        <v>47</v>
      </c>
      <c r="D13" s="229">
        <v>1554.5108989100002</v>
      </c>
      <c r="E13" s="224">
        <v>100</v>
      </c>
      <c r="F13" s="229">
        <v>1789.15417075</v>
      </c>
      <c r="G13" s="224">
        <v>100</v>
      </c>
      <c r="H13" s="229">
        <v>1745.4791790869999</v>
      </c>
      <c r="I13" s="224">
        <v>100</v>
      </c>
      <c r="J13" s="51"/>
      <c r="K13" s="51"/>
      <c r="L13" s="51"/>
    </row>
    <row r="14" spans="1:36" x14ac:dyDescent="0.2">
      <c r="B14" s="46"/>
      <c r="C14" s="122" t="s">
        <v>51</v>
      </c>
      <c r="D14" s="230">
        <v>88.498051633000003</v>
      </c>
      <c r="E14" s="223">
        <v>5.6929836706229278</v>
      </c>
      <c r="F14" s="230">
        <v>113.189930804</v>
      </c>
      <c r="G14" s="223">
        <v>6.3264492604654432</v>
      </c>
      <c r="H14" s="230">
        <v>115.89156926899999</v>
      </c>
      <c r="I14" s="223">
        <v>6.6395274522620698</v>
      </c>
      <c r="J14" s="79"/>
      <c r="K14" s="51"/>
      <c r="L14" s="51"/>
    </row>
    <row r="15" spans="1:36" x14ac:dyDescent="0.2">
      <c r="B15" s="46"/>
      <c r="C15" s="122" t="s">
        <v>8</v>
      </c>
      <c r="D15" s="230">
        <v>45.030618332000003</v>
      </c>
      <c r="E15" s="223">
        <v>2.8967708340658658</v>
      </c>
      <c r="F15" s="230">
        <v>43.178534862999996</v>
      </c>
      <c r="G15" s="223">
        <v>2.4133490321239268</v>
      </c>
      <c r="H15" s="230">
        <v>42.749729797999997</v>
      </c>
      <c r="I15" s="223">
        <v>2.4491687045136175</v>
      </c>
      <c r="J15" s="79"/>
      <c r="K15" s="51"/>
      <c r="L15" s="51"/>
    </row>
    <row r="16" spans="1:36" x14ac:dyDescent="0.2">
      <c r="B16" s="46"/>
      <c r="C16" s="122" t="s">
        <v>48</v>
      </c>
      <c r="D16" s="230">
        <v>100.21445771600001</v>
      </c>
      <c r="E16" s="223">
        <v>6.4466873655417212</v>
      </c>
      <c r="F16" s="230">
        <v>85.574288349000014</v>
      </c>
      <c r="G16" s="223">
        <v>4.782946587164588</v>
      </c>
      <c r="H16" s="230">
        <v>74.150967941000005</v>
      </c>
      <c r="I16" s="223">
        <v>4.2481725837477944</v>
      </c>
      <c r="J16" s="79"/>
      <c r="K16" s="51"/>
      <c r="L16" s="51"/>
    </row>
    <row r="17" spans="2:12" x14ac:dyDescent="0.2">
      <c r="B17" s="46"/>
      <c r="C17" s="122" t="s">
        <v>49</v>
      </c>
      <c r="D17" s="230">
        <v>254.91661618399999</v>
      </c>
      <c r="E17" s="223">
        <v>16.398509419441428</v>
      </c>
      <c r="F17" s="230">
        <v>315.18794417799995</v>
      </c>
      <c r="G17" s="223">
        <v>17.616589410284053</v>
      </c>
      <c r="H17" s="230">
        <v>313.78133141500001</v>
      </c>
      <c r="I17" s="223">
        <v>17.976801738713849</v>
      </c>
      <c r="J17" s="79"/>
      <c r="K17" s="51"/>
      <c r="L17" s="51"/>
    </row>
    <row r="18" spans="2:12" x14ac:dyDescent="0.2">
      <c r="B18" s="46"/>
      <c r="C18" s="122" t="s">
        <v>52</v>
      </c>
      <c r="D18" s="230">
        <v>351.546033056</v>
      </c>
      <c r="E18" s="223">
        <v>22.614574996064604</v>
      </c>
      <c r="F18" s="230">
        <v>403.00116025800003</v>
      </c>
      <c r="G18" s="223">
        <v>22.524674890876785</v>
      </c>
      <c r="H18" s="230">
        <v>396.11506467599997</v>
      </c>
      <c r="I18" s="223">
        <v>22.693771969436732</v>
      </c>
      <c r="J18" s="79"/>
      <c r="K18" s="51"/>
      <c r="L18" s="51"/>
    </row>
    <row r="19" spans="2:12" x14ac:dyDescent="0.2">
      <c r="B19" s="46"/>
      <c r="C19" s="122" t="s">
        <v>50</v>
      </c>
      <c r="D19" s="230">
        <v>648.53204683800004</v>
      </c>
      <c r="E19" s="223">
        <v>41.719363131692482</v>
      </c>
      <c r="F19" s="230">
        <v>752.62287541000001</v>
      </c>
      <c r="G19" s="223">
        <v>42.065848081415261</v>
      </c>
      <c r="H19" s="230">
        <v>745.20215541900006</v>
      </c>
      <c r="I19" s="223">
        <v>42.693270956620047</v>
      </c>
      <c r="J19" s="79"/>
      <c r="K19" s="51"/>
      <c r="L19" s="51"/>
    </row>
    <row r="20" spans="2:12" x14ac:dyDescent="0.2">
      <c r="C20" s="123" t="s">
        <v>45</v>
      </c>
      <c r="D20" s="227"/>
      <c r="E20" s="228"/>
      <c r="F20" s="227"/>
      <c r="G20" s="228"/>
      <c r="H20" s="227"/>
      <c r="I20" s="228"/>
      <c r="J20" s="51"/>
      <c r="K20" s="51"/>
      <c r="L20" s="51"/>
    </row>
    <row r="21" spans="2:12" x14ac:dyDescent="0.2">
      <c r="B21" s="46"/>
      <c r="C21" s="121" t="s">
        <v>47</v>
      </c>
      <c r="D21" s="229">
        <v>1729.9797547799999</v>
      </c>
      <c r="E21" s="224">
        <v>100</v>
      </c>
      <c r="F21" s="229">
        <v>1729.2067747409999</v>
      </c>
      <c r="G21" s="224">
        <v>100</v>
      </c>
      <c r="H21" s="229">
        <v>1707.7479722379999</v>
      </c>
      <c r="I21" s="224">
        <v>100</v>
      </c>
      <c r="J21" s="51"/>
      <c r="K21" s="51"/>
      <c r="L21" s="51"/>
    </row>
    <row r="22" spans="2:12" x14ac:dyDescent="0.2">
      <c r="B22" s="46"/>
      <c r="C22" s="122" t="s">
        <v>51</v>
      </c>
      <c r="D22" s="230">
        <v>91.470085731999987</v>
      </c>
      <c r="E22" s="223">
        <v>5.2873500674944118</v>
      </c>
      <c r="F22" s="230">
        <v>108.63971614499999</v>
      </c>
      <c r="G22" s="223">
        <v>6.2826330391443221</v>
      </c>
      <c r="H22" s="230">
        <v>108.98217645</v>
      </c>
      <c r="I22" s="223">
        <v>6.3816311435685158</v>
      </c>
      <c r="J22" s="79"/>
      <c r="K22" s="51"/>
      <c r="L22" s="51"/>
    </row>
    <row r="23" spans="2:12" x14ac:dyDescent="0.2">
      <c r="B23" s="46"/>
      <c r="C23" s="122" t="s">
        <v>8</v>
      </c>
      <c r="D23" s="230">
        <v>85.398766424000002</v>
      </c>
      <c r="E23" s="223">
        <v>4.9364026479523799</v>
      </c>
      <c r="F23" s="230">
        <v>71.830046813999999</v>
      </c>
      <c r="G23" s="223">
        <v>4.153930453155823</v>
      </c>
      <c r="H23" s="230">
        <v>68.127849585999996</v>
      </c>
      <c r="I23" s="223">
        <v>3.9893386315498649</v>
      </c>
      <c r="J23" s="79"/>
      <c r="K23" s="51"/>
      <c r="L23" s="51"/>
    </row>
    <row r="24" spans="2:12" x14ac:dyDescent="0.2">
      <c r="B24" s="46"/>
      <c r="C24" s="122" t="s">
        <v>48</v>
      </c>
      <c r="D24" s="230">
        <v>494.839543144</v>
      </c>
      <c r="E24" s="223">
        <v>28.60377653419004</v>
      </c>
      <c r="F24" s="230">
        <v>328.53253032800001</v>
      </c>
      <c r="G24" s="223">
        <v>18.999030950315792</v>
      </c>
      <c r="H24" s="230">
        <v>264.17626157000001</v>
      </c>
      <c r="I24" s="223">
        <v>15.469276840879372</v>
      </c>
      <c r="J24" s="79"/>
      <c r="K24" s="51"/>
      <c r="L24" s="51"/>
    </row>
    <row r="25" spans="2:12" x14ac:dyDescent="0.2">
      <c r="B25" s="46"/>
      <c r="C25" s="122" t="s">
        <v>49</v>
      </c>
      <c r="D25" s="230">
        <v>155.27447793299999</v>
      </c>
      <c r="E25" s="223">
        <v>8.9755083840704319</v>
      </c>
      <c r="F25" s="230">
        <v>185.492413462</v>
      </c>
      <c r="G25" s="223">
        <v>10.7270232901894</v>
      </c>
      <c r="H25" s="230">
        <v>184.68275024100001</v>
      </c>
      <c r="I25" s="223">
        <v>10.814403134613222</v>
      </c>
      <c r="J25" s="79"/>
      <c r="K25" s="51"/>
      <c r="L25" s="51"/>
    </row>
    <row r="26" spans="2:12" x14ac:dyDescent="0.2">
      <c r="B26" s="46"/>
      <c r="C26" s="122" t="s">
        <v>52</v>
      </c>
      <c r="D26" s="230">
        <v>403.227531167</v>
      </c>
      <c r="E26" s="223">
        <v>23.308222541498939</v>
      </c>
      <c r="F26" s="230">
        <v>451.57470588400002</v>
      </c>
      <c r="G26" s="223">
        <v>26.114557985793041</v>
      </c>
      <c r="H26" s="230">
        <v>449.613099159</v>
      </c>
      <c r="I26" s="223">
        <v>26.327836804267029</v>
      </c>
      <c r="J26" s="79"/>
      <c r="K26" s="51"/>
      <c r="L26" s="51"/>
    </row>
    <row r="27" spans="2:12" x14ac:dyDescent="0.2">
      <c r="B27" s="46"/>
      <c r="C27" s="122" t="s">
        <v>50</v>
      </c>
      <c r="D27" s="230">
        <v>442.09138373400003</v>
      </c>
      <c r="E27" s="223">
        <v>25.554714297232945</v>
      </c>
      <c r="F27" s="230">
        <v>536.78391477999992</v>
      </c>
      <c r="G27" s="223">
        <v>31.042205167187092</v>
      </c>
      <c r="H27" s="230">
        <v>552.14917884199997</v>
      </c>
      <c r="I27" s="223">
        <v>32.332006116711106</v>
      </c>
      <c r="J27" s="79"/>
      <c r="K27" s="51"/>
      <c r="L27" s="51"/>
    </row>
    <row r="28" spans="2:12" x14ac:dyDescent="0.2">
      <c r="C28" s="123" t="s">
        <v>146</v>
      </c>
      <c r="D28" s="231"/>
      <c r="E28" s="232"/>
      <c r="F28" s="231"/>
      <c r="G28" s="232"/>
      <c r="H28" s="233"/>
      <c r="I28" s="234"/>
    </row>
    <row r="29" spans="2:12" x14ac:dyDescent="0.2">
      <c r="B29" s="46"/>
      <c r="C29" s="121" t="s">
        <v>47</v>
      </c>
      <c r="D29" s="229">
        <v>-175.46885587</v>
      </c>
      <c r="E29" s="225" t="s">
        <v>113</v>
      </c>
      <c r="F29" s="229">
        <v>59.947396009000201</v>
      </c>
      <c r="G29" s="225" t="s">
        <v>113</v>
      </c>
      <c r="H29" s="229">
        <v>37.731206849000003</v>
      </c>
      <c r="I29" s="235" t="s">
        <v>113</v>
      </c>
    </row>
    <row r="30" spans="2:12" x14ac:dyDescent="0.2">
      <c r="B30" s="46"/>
      <c r="C30" s="122" t="s">
        <v>51</v>
      </c>
      <c r="D30" s="230">
        <v>-2.9720340989999801</v>
      </c>
      <c r="E30" s="236" t="s">
        <v>113</v>
      </c>
      <c r="F30" s="230">
        <v>4.5502146590000097</v>
      </c>
      <c r="G30" s="236" t="s">
        <v>113</v>
      </c>
      <c r="H30" s="230">
        <v>6.90939281899999</v>
      </c>
      <c r="I30" s="237" t="s">
        <v>113</v>
      </c>
    </row>
    <row r="31" spans="2:12" x14ac:dyDescent="0.2">
      <c r="B31" s="46"/>
      <c r="C31" s="122" t="s">
        <v>8</v>
      </c>
      <c r="D31" s="230">
        <v>-40.368148091999998</v>
      </c>
      <c r="E31" s="236" t="s">
        <v>113</v>
      </c>
      <c r="F31" s="230">
        <v>-28.651511951</v>
      </c>
      <c r="G31" s="236" t="s">
        <v>113</v>
      </c>
      <c r="H31" s="230">
        <v>-25.378119787999999</v>
      </c>
      <c r="I31" s="237" t="s">
        <v>113</v>
      </c>
    </row>
    <row r="32" spans="2:12" x14ac:dyDescent="0.2">
      <c r="B32" s="46"/>
      <c r="C32" s="122" t="s">
        <v>48</v>
      </c>
      <c r="D32" s="230">
        <v>-394.62508542799998</v>
      </c>
      <c r="E32" s="236" t="s">
        <v>113</v>
      </c>
      <c r="F32" s="230">
        <v>-242.95824197900001</v>
      </c>
      <c r="G32" s="236" t="s">
        <v>113</v>
      </c>
      <c r="H32" s="230">
        <v>-190.025293629</v>
      </c>
      <c r="I32" s="237" t="s">
        <v>113</v>
      </c>
    </row>
    <row r="33" spans="1:12" x14ac:dyDescent="0.2">
      <c r="B33" s="46"/>
      <c r="C33" s="122" t="s">
        <v>49</v>
      </c>
      <c r="D33" s="230">
        <v>99.642138251000006</v>
      </c>
      <c r="E33" s="236" t="s">
        <v>113</v>
      </c>
      <c r="F33" s="230">
        <v>129.69553071600001</v>
      </c>
      <c r="G33" s="236" t="s">
        <v>113</v>
      </c>
      <c r="H33" s="230">
        <v>129.098581174</v>
      </c>
      <c r="I33" s="237" t="s">
        <v>113</v>
      </c>
    </row>
    <row r="34" spans="1:12" x14ac:dyDescent="0.2">
      <c r="B34" s="46"/>
      <c r="C34" s="122" t="s">
        <v>52</v>
      </c>
      <c r="D34" s="230">
        <v>-51.681498111000003</v>
      </c>
      <c r="E34" s="236" t="s">
        <v>113</v>
      </c>
      <c r="F34" s="230">
        <v>-48.573545625999998</v>
      </c>
      <c r="G34" s="236" t="s">
        <v>113</v>
      </c>
      <c r="H34" s="230">
        <v>-53.498034482999998</v>
      </c>
      <c r="I34" s="237" t="s">
        <v>113</v>
      </c>
    </row>
    <row r="35" spans="1:12" x14ac:dyDescent="0.2">
      <c r="B35" s="46"/>
      <c r="C35" s="124" t="s">
        <v>50</v>
      </c>
      <c r="D35" s="226">
        <v>206.44066310400001</v>
      </c>
      <c r="E35" s="238" t="s">
        <v>113</v>
      </c>
      <c r="F35" s="226">
        <v>215.83896063</v>
      </c>
      <c r="G35" s="238" t="s">
        <v>113</v>
      </c>
      <c r="H35" s="226">
        <v>193.05297657700001</v>
      </c>
      <c r="I35" s="238" t="s">
        <v>113</v>
      </c>
    </row>
    <row r="36" spans="1:12" x14ac:dyDescent="0.2">
      <c r="D36" s="70"/>
      <c r="E36" s="70"/>
      <c r="F36" s="70"/>
      <c r="G36" s="70"/>
      <c r="H36" s="70"/>
    </row>
    <row r="37" spans="1:12" x14ac:dyDescent="0.2">
      <c r="C37" s="44" t="s">
        <v>77</v>
      </c>
      <c r="D37" s="70"/>
      <c r="E37" s="70"/>
      <c r="F37" s="70"/>
      <c r="G37" s="70"/>
      <c r="H37" s="70"/>
    </row>
    <row r="38" spans="1:12" x14ac:dyDescent="0.2">
      <c r="D38" s="70"/>
      <c r="E38" s="70"/>
      <c r="F38" s="70"/>
      <c r="G38" s="70"/>
      <c r="H38" s="70"/>
      <c r="J38" s="24"/>
      <c r="K38" s="24"/>
      <c r="L38" s="24"/>
    </row>
    <row r="39" spans="1:12" x14ac:dyDescent="0.2">
      <c r="D39" s="70"/>
      <c r="E39" s="70"/>
      <c r="F39" s="70"/>
      <c r="G39" s="70"/>
      <c r="H39" s="70"/>
      <c r="J39" s="24"/>
      <c r="K39" s="24"/>
      <c r="L39" s="24"/>
    </row>
    <row r="40" spans="1:12" x14ac:dyDescent="0.2">
      <c r="D40" s="70"/>
      <c r="E40" s="70"/>
      <c r="F40" s="70"/>
      <c r="G40" s="70"/>
      <c r="H40" s="70"/>
      <c r="J40" s="24"/>
      <c r="K40" s="24"/>
      <c r="L40" s="24"/>
    </row>
    <row r="41" spans="1:12" x14ac:dyDescent="0.2">
      <c r="D41" s="70"/>
      <c r="E41" s="70"/>
      <c r="F41" s="70"/>
      <c r="G41" s="70"/>
      <c r="H41" s="70"/>
      <c r="J41" s="24"/>
      <c r="K41" s="24"/>
      <c r="L41" s="24"/>
    </row>
    <row r="44" spans="1:12" x14ac:dyDescent="0.2">
      <c r="D44" s="29"/>
      <c r="E44" s="29"/>
      <c r="F44" s="29"/>
      <c r="G44" s="29"/>
      <c r="H44" s="29"/>
    </row>
    <row r="45" spans="1:12" x14ac:dyDescent="0.2">
      <c r="A45" s="25" t="s">
        <v>62</v>
      </c>
      <c r="D45" s="29"/>
      <c r="E45" s="29"/>
      <c r="F45" s="29"/>
      <c r="G45" s="29"/>
      <c r="H45" s="29"/>
    </row>
    <row r="46" spans="1:12" x14ac:dyDescent="0.2">
      <c r="A46" s="35" t="s">
        <v>88</v>
      </c>
      <c r="D46" s="29"/>
      <c r="E46" s="29"/>
      <c r="F46" s="29"/>
      <c r="G46" s="29"/>
      <c r="H46" s="29"/>
    </row>
    <row r="47" spans="1:12" x14ac:dyDescent="0.2">
      <c r="D47" s="29"/>
      <c r="E47" s="29"/>
      <c r="F47" s="29"/>
      <c r="G47" s="29"/>
      <c r="H47" s="29"/>
    </row>
    <row r="48" spans="1:12" x14ac:dyDescent="0.2">
      <c r="D48" s="29"/>
      <c r="E48" s="29"/>
      <c r="F48" s="29"/>
      <c r="G48" s="29"/>
      <c r="H48" s="29"/>
    </row>
    <row r="49" spans="1:8" x14ac:dyDescent="0.2">
      <c r="A49" s="35"/>
      <c r="C49" s="4"/>
      <c r="D49" s="29"/>
      <c r="E49" s="29"/>
      <c r="F49" s="29"/>
      <c r="G49" s="29"/>
      <c r="H49" s="29"/>
    </row>
    <row r="50" spans="1:8" x14ac:dyDescent="0.2">
      <c r="C50" s="4"/>
      <c r="D50" s="29"/>
      <c r="E50" s="29"/>
      <c r="F50" s="29"/>
      <c r="G50" s="29"/>
      <c r="H50" s="29"/>
    </row>
    <row r="51" spans="1:8" x14ac:dyDescent="0.2">
      <c r="C51" s="4"/>
      <c r="D51" s="29"/>
      <c r="E51" s="29"/>
      <c r="F51" s="29"/>
      <c r="G51" s="29"/>
      <c r="H51" s="29"/>
    </row>
    <row r="52" spans="1:8" x14ac:dyDescent="0.2">
      <c r="C52" s="17"/>
    </row>
    <row r="53" spans="1:8" x14ac:dyDescent="0.2">
      <c r="C53" s="4"/>
    </row>
  </sheetData>
  <mergeCells count="3">
    <mergeCell ref="D10:E10"/>
    <mergeCell ref="F10:G10"/>
    <mergeCell ref="H10:I10"/>
  </mergeCells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AJ57"/>
  <sheetViews>
    <sheetView showGridLines="0" zoomScaleNormal="100" workbookViewId="0"/>
  </sheetViews>
  <sheetFormatPr defaultRowHeight="12" x14ac:dyDescent="0.2"/>
  <cols>
    <col min="1" max="2" width="9.28515625" style="23" customWidth="1"/>
    <col min="3" max="3" width="18" style="23" customWidth="1"/>
    <col min="4" max="11" width="15.5703125" style="23" customWidth="1"/>
    <col min="12" max="12" width="9.140625" style="23"/>
    <col min="13" max="13" width="16.5703125" style="23" bestFit="1" customWidth="1"/>
    <col min="14" max="16384" width="9.140625" style="23"/>
  </cols>
  <sheetData>
    <row r="1" spans="1:36" x14ac:dyDescent="0.2">
      <c r="A1" s="22"/>
      <c r="C1" s="92" t="s">
        <v>132</v>
      </c>
    </row>
    <row r="2" spans="1:36" s="25" customFormat="1" x14ac:dyDescent="0.2">
      <c r="A2" s="24"/>
      <c r="C2" s="92">
        <v>0</v>
      </c>
    </row>
    <row r="3" spans="1:36" s="25" customFormat="1" x14ac:dyDescent="0.2">
      <c r="C3" s="25" t="s">
        <v>54</v>
      </c>
    </row>
    <row r="4" spans="1:36" s="25" customFormat="1" x14ac:dyDescent="0.2">
      <c r="C4" s="25" t="s">
        <v>53</v>
      </c>
      <c r="K4" s="45"/>
    </row>
    <row r="5" spans="1:36" s="25" customFormat="1" x14ac:dyDescent="0.2"/>
    <row r="6" spans="1:36" s="15" customFormat="1" ht="15" x14ac:dyDescent="0.25">
      <c r="C6" s="59" t="s">
        <v>165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36" s="25" customFormat="1" x14ac:dyDescent="0.2">
      <c r="C7" s="60"/>
      <c r="D7" s="60"/>
      <c r="E7" s="60"/>
      <c r="F7" s="60"/>
      <c r="G7" s="60"/>
      <c r="H7" s="78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</row>
    <row r="8" spans="1:36" s="25" customFormat="1" x14ac:dyDescent="0.2"/>
    <row r="9" spans="1:36" x14ac:dyDescent="0.2">
      <c r="N9" s="25"/>
    </row>
    <row r="10" spans="1:36" s="33" customFormat="1" x14ac:dyDescent="0.2">
      <c r="C10" s="65"/>
      <c r="D10" s="284" t="s">
        <v>6</v>
      </c>
      <c r="E10" s="285"/>
      <c r="F10" s="285"/>
      <c r="G10" s="284" t="s">
        <v>5</v>
      </c>
      <c r="H10" s="285"/>
      <c r="I10" s="285"/>
      <c r="J10" s="284" t="s">
        <v>39</v>
      </c>
      <c r="K10" s="285"/>
      <c r="N10" s="25"/>
    </row>
    <row r="11" spans="1:36" ht="24" customHeight="1" x14ac:dyDescent="0.2">
      <c r="C11" s="66"/>
      <c r="D11" s="80">
        <v>2015</v>
      </c>
      <c r="E11" s="81">
        <v>2016</v>
      </c>
      <c r="F11" s="82" t="s">
        <v>163</v>
      </c>
      <c r="G11" s="81">
        <v>2015</v>
      </c>
      <c r="H11" s="81">
        <v>2016</v>
      </c>
      <c r="I11" s="82" t="s">
        <v>164</v>
      </c>
      <c r="J11" s="81">
        <v>2015</v>
      </c>
      <c r="K11" s="81">
        <v>2016</v>
      </c>
      <c r="N11" s="25"/>
    </row>
    <row r="12" spans="1:36" ht="12" customHeight="1" x14ac:dyDescent="0.2">
      <c r="C12" s="66"/>
      <c r="D12" s="286" t="s">
        <v>76</v>
      </c>
      <c r="E12" s="287"/>
      <c r="F12" s="83" t="s">
        <v>46</v>
      </c>
      <c r="G12" s="286" t="s">
        <v>76</v>
      </c>
      <c r="H12" s="287"/>
      <c r="I12" s="83" t="s">
        <v>46</v>
      </c>
      <c r="J12" s="286" t="s">
        <v>76</v>
      </c>
      <c r="K12" s="288"/>
      <c r="N12" s="25"/>
    </row>
    <row r="13" spans="1:36" s="33" customFormat="1" ht="12" customHeight="1" x14ac:dyDescent="0.2">
      <c r="C13" s="61" t="s">
        <v>97</v>
      </c>
      <c r="D13" s="254">
        <v>1789.15417075</v>
      </c>
      <c r="E13" s="255">
        <v>1745.4791790869999</v>
      </c>
      <c r="F13" s="249">
        <v>-2.4410971607154441</v>
      </c>
      <c r="G13" s="254">
        <v>1729.2067747409999</v>
      </c>
      <c r="H13" s="255">
        <v>1707.7479722379999</v>
      </c>
      <c r="I13" s="249">
        <v>-1.2409622039685875</v>
      </c>
      <c r="J13" s="241">
        <v>59.947396009000158</v>
      </c>
      <c r="K13" s="241">
        <v>37.731206849000046</v>
      </c>
      <c r="L13" s="47"/>
      <c r="M13" s="240"/>
      <c r="N13" s="240"/>
    </row>
    <row r="14" spans="1:36" s="33" customFormat="1" ht="12" customHeight="1" x14ac:dyDescent="0.2">
      <c r="C14" s="62" t="s">
        <v>13</v>
      </c>
      <c r="D14" s="256">
        <v>357.73719227600003</v>
      </c>
      <c r="E14" s="257">
        <v>357.50203184399999</v>
      </c>
      <c r="F14" s="250">
        <v>-6.5735527945498529E-2</v>
      </c>
      <c r="G14" s="256">
        <v>338.12489752200003</v>
      </c>
      <c r="H14" s="257">
        <v>331.45520696100004</v>
      </c>
      <c r="I14" s="250">
        <v>-1.9725523349152452</v>
      </c>
      <c r="J14" s="244">
        <v>19.612294754000004</v>
      </c>
      <c r="K14" s="244">
        <v>26.046824882999942</v>
      </c>
      <c r="L14" s="47"/>
      <c r="M14" s="240"/>
      <c r="N14" s="240"/>
    </row>
    <row r="15" spans="1:36" s="33" customFormat="1" ht="12" customHeight="1" x14ac:dyDescent="0.2">
      <c r="C15" s="63" t="s">
        <v>38</v>
      </c>
      <c r="D15" s="258">
        <v>22.877623837000002</v>
      </c>
      <c r="E15" s="259">
        <v>23.468461329999997</v>
      </c>
      <c r="F15" s="248">
        <v>2.5825999116413145</v>
      </c>
      <c r="G15" s="258">
        <v>26.346801208000002</v>
      </c>
      <c r="H15" s="259">
        <v>26.064418919000001</v>
      </c>
      <c r="I15" s="248">
        <v>-1.0717896520745618</v>
      </c>
      <c r="J15" s="242">
        <v>-3.4691773710000007</v>
      </c>
      <c r="K15" s="242">
        <v>-2.5959575890000046</v>
      </c>
      <c r="L15" s="47"/>
      <c r="M15" s="240"/>
      <c r="N15" s="240"/>
    </row>
    <row r="16" spans="1:36" s="33" customFormat="1" ht="12" customHeight="1" x14ac:dyDescent="0.2">
      <c r="C16" s="63" t="s">
        <v>30</v>
      </c>
      <c r="D16" s="258">
        <v>142.36408858999999</v>
      </c>
      <c r="E16" s="259">
        <v>147.14992969400001</v>
      </c>
      <c r="F16" s="248">
        <v>3.3616912462966386</v>
      </c>
      <c r="G16" s="258">
        <v>127.481338608</v>
      </c>
      <c r="H16" s="259">
        <v>128.708189925</v>
      </c>
      <c r="I16" s="248">
        <v>0.96237718429716956</v>
      </c>
      <c r="J16" s="242">
        <v>14.882749981999993</v>
      </c>
      <c r="K16" s="242">
        <v>18.441739769000009</v>
      </c>
      <c r="L16" s="47"/>
      <c r="M16" s="240"/>
      <c r="N16" s="240"/>
    </row>
    <row r="17" spans="3:14" s="33" customFormat="1" ht="12" customHeight="1" x14ac:dyDescent="0.2">
      <c r="C17" s="63" t="s">
        <v>18</v>
      </c>
      <c r="D17" s="258">
        <v>86.060292160000003</v>
      </c>
      <c r="E17" s="259">
        <v>86.075907865999994</v>
      </c>
      <c r="F17" s="248">
        <v>1.8145076675968319E-2</v>
      </c>
      <c r="G17" s="258">
        <v>77.173229427999999</v>
      </c>
      <c r="H17" s="259">
        <v>77.281897956999998</v>
      </c>
      <c r="I17" s="248">
        <v>0.14081117222310979</v>
      </c>
      <c r="J17" s="242">
        <v>8.887062732000004</v>
      </c>
      <c r="K17" s="242">
        <v>8.7940099089999961</v>
      </c>
      <c r="L17" s="47"/>
      <c r="M17" s="240"/>
      <c r="N17" s="240"/>
    </row>
    <row r="18" spans="3:14" s="33" customFormat="1" ht="12" customHeight="1" x14ac:dyDescent="0.2">
      <c r="C18" s="63" t="s">
        <v>23</v>
      </c>
      <c r="D18" s="258">
        <v>1195.8223772669999</v>
      </c>
      <c r="E18" s="259">
        <v>1209.6238324130002</v>
      </c>
      <c r="F18" s="248">
        <v>1.154139227394535</v>
      </c>
      <c r="G18" s="258">
        <v>947.62665848300003</v>
      </c>
      <c r="H18" s="259">
        <v>953.09736695799995</v>
      </c>
      <c r="I18" s="248">
        <v>0.57730630792485194</v>
      </c>
      <c r="J18" s="242">
        <v>248.19571878399984</v>
      </c>
      <c r="K18" s="242">
        <v>256.52646545500022</v>
      </c>
      <c r="L18" s="47"/>
      <c r="M18" s="240"/>
      <c r="N18" s="240"/>
    </row>
    <row r="19" spans="3:14" s="33" customFormat="1" ht="12" customHeight="1" x14ac:dyDescent="0.2">
      <c r="C19" s="63" t="s">
        <v>33</v>
      </c>
      <c r="D19" s="258">
        <v>11.569192684000001</v>
      </c>
      <c r="E19" s="259">
        <v>11.896602694</v>
      </c>
      <c r="F19" s="248">
        <v>2.8300160516195882</v>
      </c>
      <c r="G19" s="258">
        <v>13.09989781</v>
      </c>
      <c r="H19" s="259">
        <v>13.499544621</v>
      </c>
      <c r="I19" s="248">
        <v>3.0507628135459486</v>
      </c>
      <c r="J19" s="242">
        <v>-1.5307051259999991</v>
      </c>
      <c r="K19" s="242">
        <v>-1.6029419269999998</v>
      </c>
      <c r="L19" s="47"/>
      <c r="M19" s="240"/>
      <c r="N19" s="240"/>
    </row>
    <row r="20" spans="3:14" s="33" customFormat="1" ht="12" customHeight="1" x14ac:dyDescent="0.2">
      <c r="C20" s="63" t="s">
        <v>14</v>
      </c>
      <c r="D20" s="258">
        <v>111.703770189</v>
      </c>
      <c r="E20" s="259">
        <v>116.404667488</v>
      </c>
      <c r="F20" s="248">
        <v>4.208360461823446</v>
      </c>
      <c r="G20" s="258">
        <v>69.024040077000009</v>
      </c>
      <c r="H20" s="259">
        <v>69.526542935999998</v>
      </c>
      <c r="I20" s="248">
        <v>0.72801136884979023</v>
      </c>
      <c r="J20" s="242">
        <v>42.679730111999987</v>
      </c>
      <c r="K20" s="242">
        <v>46.878124552000003</v>
      </c>
      <c r="L20" s="47"/>
      <c r="M20" s="240"/>
      <c r="N20" s="240"/>
    </row>
    <row r="21" spans="3:14" s="33" customFormat="1" ht="12" customHeight="1" x14ac:dyDescent="0.2">
      <c r="C21" s="63" t="s">
        <v>27</v>
      </c>
      <c r="D21" s="258">
        <v>25.890224508000003</v>
      </c>
      <c r="E21" s="259">
        <v>25.435319124000003</v>
      </c>
      <c r="F21" s="248">
        <v>-1.75705461286918</v>
      </c>
      <c r="G21" s="258">
        <v>43.574389353000001</v>
      </c>
      <c r="H21" s="259">
        <v>44.012675627</v>
      </c>
      <c r="I21" s="248">
        <v>1.0058345750973308</v>
      </c>
      <c r="J21" s="242">
        <v>-17.684164844999998</v>
      </c>
      <c r="K21" s="242">
        <v>-18.577356502999997</v>
      </c>
      <c r="L21" s="47"/>
      <c r="M21" s="240"/>
      <c r="N21" s="240"/>
    </row>
    <row r="22" spans="3:14" s="33" customFormat="1" ht="12" customHeight="1" x14ac:dyDescent="0.2">
      <c r="C22" s="63" t="s">
        <v>25</v>
      </c>
      <c r="D22" s="258">
        <v>254.599445299</v>
      </c>
      <c r="E22" s="259">
        <v>259.97349171900004</v>
      </c>
      <c r="F22" s="248">
        <v>2.1107848108972815</v>
      </c>
      <c r="G22" s="258">
        <v>281.222104651</v>
      </c>
      <c r="H22" s="259">
        <v>279.72772254299997</v>
      </c>
      <c r="I22" s="248">
        <v>-0.53138856558042624</v>
      </c>
      <c r="J22" s="242">
        <v>-26.622659351999999</v>
      </c>
      <c r="K22" s="242">
        <v>-19.754230823999933</v>
      </c>
      <c r="L22" s="47"/>
      <c r="M22" s="240"/>
      <c r="N22" s="240"/>
    </row>
    <row r="23" spans="3:14" s="33" customFormat="1" ht="12" customHeight="1" x14ac:dyDescent="0.2">
      <c r="C23" s="63" t="s">
        <v>24</v>
      </c>
      <c r="D23" s="258">
        <v>455.866478938</v>
      </c>
      <c r="E23" s="259">
        <v>452.82083013700003</v>
      </c>
      <c r="F23" s="248">
        <v>-0.66810106505202915</v>
      </c>
      <c r="G23" s="258">
        <v>516.81223467799998</v>
      </c>
      <c r="H23" s="259">
        <v>517.47560092900005</v>
      </c>
      <c r="I23" s="248">
        <v>0.12835730396618672</v>
      </c>
      <c r="J23" s="242">
        <v>-60.945755739999981</v>
      </c>
      <c r="K23" s="242">
        <v>-64.654770792000022</v>
      </c>
      <c r="L23" s="47"/>
      <c r="M23" s="240"/>
      <c r="N23" s="240"/>
    </row>
    <row r="24" spans="3:14" s="33" customFormat="1" ht="12" customHeight="1" x14ac:dyDescent="0.2">
      <c r="C24" s="63" t="s">
        <v>64</v>
      </c>
      <c r="D24" s="258">
        <v>11.663345768999999</v>
      </c>
      <c r="E24" s="259">
        <v>12.485743941999999</v>
      </c>
      <c r="F24" s="248">
        <v>7.0511342910355213</v>
      </c>
      <c r="G24" s="258">
        <v>18.563625256999998</v>
      </c>
      <c r="H24" s="259">
        <v>19.758703561999997</v>
      </c>
      <c r="I24" s="248">
        <v>6.4377420275135044</v>
      </c>
      <c r="J24" s="242">
        <v>-6.9002794879999989</v>
      </c>
      <c r="K24" s="242">
        <v>-7.2729596199999982</v>
      </c>
      <c r="L24" s="47"/>
      <c r="M24" s="240"/>
      <c r="N24" s="240"/>
    </row>
    <row r="25" spans="3:14" s="33" customFormat="1" ht="12" customHeight="1" x14ac:dyDescent="0.2">
      <c r="C25" s="63" t="s">
        <v>26</v>
      </c>
      <c r="D25" s="258">
        <v>412.29128636400003</v>
      </c>
      <c r="E25" s="259">
        <v>417.07682856300005</v>
      </c>
      <c r="F25" s="248">
        <v>1.1607187338844138</v>
      </c>
      <c r="G25" s="258">
        <v>370.48437924500001</v>
      </c>
      <c r="H25" s="259">
        <v>365.57904170799998</v>
      </c>
      <c r="I25" s="248">
        <v>-1.3240335657326519</v>
      </c>
      <c r="J25" s="242">
        <v>41.806907119000016</v>
      </c>
      <c r="K25" s="242">
        <v>51.497786855000072</v>
      </c>
      <c r="L25" s="47"/>
      <c r="M25" s="240"/>
      <c r="N25" s="240"/>
    </row>
    <row r="26" spans="3:14" s="33" customFormat="1" ht="12" customHeight="1" x14ac:dyDescent="0.2">
      <c r="C26" s="63" t="s">
        <v>28</v>
      </c>
      <c r="D26" s="258">
        <v>1.6731033580000001</v>
      </c>
      <c r="E26" s="259">
        <v>1.6909329229999999</v>
      </c>
      <c r="F26" s="248">
        <v>1.0656583118279661</v>
      </c>
      <c r="G26" s="258">
        <v>5.0453054000000002</v>
      </c>
      <c r="H26" s="259">
        <v>5.8647532040000003</v>
      </c>
      <c r="I26" s="248">
        <v>16.241787940131445</v>
      </c>
      <c r="J26" s="242">
        <v>-3.3722020420000001</v>
      </c>
      <c r="K26" s="242">
        <v>-4.1738202810000002</v>
      </c>
      <c r="L26" s="47"/>
      <c r="M26" s="240"/>
      <c r="N26" s="240"/>
    </row>
    <row r="27" spans="3:14" s="33" customFormat="1" ht="12" customHeight="1" x14ac:dyDescent="0.2">
      <c r="C27" s="63" t="s">
        <v>21</v>
      </c>
      <c r="D27" s="258">
        <v>10.938510358999999</v>
      </c>
      <c r="E27" s="259">
        <v>10.943226421</v>
      </c>
      <c r="F27" s="248">
        <v>4.3114298430246834E-2</v>
      </c>
      <c r="G27" s="258">
        <v>13.057492016000001</v>
      </c>
      <c r="H27" s="259">
        <v>12.908802649</v>
      </c>
      <c r="I27" s="248">
        <v>-1.1387283776838952</v>
      </c>
      <c r="J27" s="242">
        <v>-2.1189816570000026</v>
      </c>
      <c r="K27" s="242">
        <v>-1.9655762279999998</v>
      </c>
      <c r="L27" s="47"/>
      <c r="M27" s="240"/>
      <c r="N27" s="240"/>
    </row>
    <row r="28" spans="3:14" s="33" customFormat="1" ht="12" customHeight="1" x14ac:dyDescent="0.2">
      <c r="C28" s="63" t="s">
        <v>20</v>
      </c>
      <c r="D28" s="258">
        <v>22.903892453000001</v>
      </c>
      <c r="E28" s="259">
        <v>22.608869590999998</v>
      </c>
      <c r="F28" s="248">
        <v>-1.288090496431582</v>
      </c>
      <c r="G28" s="258">
        <v>25.399457763000001</v>
      </c>
      <c r="H28" s="259">
        <v>24.835650352999998</v>
      </c>
      <c r="I28" s="248">
        <v>-2.2197615998768017</v>
      </c>
      <c r="J28" s="242">
        <v>-2.4955653099999999</v>
      </c>
      <c r="K28" s="242">
        <v>-2.2267807620000006</v>
      </c>
      <c r="L28" s="47"/>
      <c r="M28" s="240"/>
      <c r="N28" s="240"/>
    </row>
    <row r="29" spans="3:14" s="33" customFormat="1" ht="12" customHeight="1" x14ac:dyDescent="0.2">
      <c r="C29" s="63" t="s">
        <v>12</v>
      </c>
      <c r="D29" s="258">
        <v>15.531650281999999</v>
      </c>
      <c r="E29" s="259">
        <v>14.277293343</v>
      </c>
      <c r="F29" s="248">
        <v>-8.0761343207276788</v>
      </c>
      <c r="G29" s="258">
        <v>21.039044872999998</v>
      </c>
      <c r="H29" s="259">
        <v>19.550712146999999</v>
      </c>
      <c r="I29" s="248">
        <v>-7.0741458796450329</v>
      </c>
      <c r="J29" s="242">
        <v>-5.5073945909999988</v>
      </c>
      <c r="K29" s="242">
        <v>-5.2734188039999985</v>
      </c>
      <c r="L29" s="47"/>
      <c r="M29" s="240"/>
      <c r="N29" s="240"/>
    </row>
    <row r="30" spans="3:14" s="33" customFormat="1" ht="12" customHeight="1" x14ac:dyDescent="0.2">
      <c r="C30" s="63" t="s">
        <v>35</v>
      </c>
      <c r="D30" s="258">
        <v>88.846132297000011</v>
      </c>
      <c r="E30" s="259">
        <v>92.138025706999997</v>
      </c>
      <c r="F30" s="248">
        <v>3.7051623125198718</v>
      </c>
      <c r="G30" s="258">
        <v>82.947302180999998</v>
      </c>
      <c r="H30" s="259">
        <v>84.63737235699999</v>
      </c>
      <c r="I30" s="248">
        <v>2.0375227783925753</v>
      </c>
      <c r="J30" s="242">
        <v>5.8988301160000134</v>
      </c>
      <c r="K30" s="242">
        <v>7.5006533500000074</v>
      </c>
      <c r="L30" s="47"/>
      <c r="M30" s="240"/>
      <c r="N30" s="240"/>
    </row>
    <row r="31" spans="3:14" s="33" customFormat="1" ht="12" customHeight="1" x14ac:dyDescent="0.2">
      <c r="C31" s="63" t="s">
        <v>31</v>
      </c>
      <c r="D31" s="258">
        <v>2.3250163769999999</v>
      </c>
      <c r="E31" s="259">
        <v>2.7258394739999998</v>
      </c>
      <c r="F31" s="248">
        <v>17.239581663385415</v>
      </c>
      <c r="G31" s="258">
        <v>5.219580434</v>
      </c>
      <c r="H31" s="259">
        <v>5.5993458130000002</v>
      </c>
      <c r="I31" s="248">
        <v>7.2757836343747773</v>
      </c>
      <c r="J31" s="242">
        <v>-2.8945640570000002</v>
      </c>
      <c r="K31" s="242">
        <v>-2.8735063390000004</v>
      </c>
      <c r="L31" s="47"/>
      <c r="M31" s="240"/>
      <c r="N31" s="240"/>
    </row>
    <row r="32" spans="3:14" s="33" customFormat="1" ht="12" customHeight="1" x14ac:dyDescent="0.2">
      <c r="C32" s="63" t="s">
        <v>15</v>
      </c>
      <c r="D32" s="258">
        <v>513.49854704999996</v>
      </c>
      <c r="E32" s="259">
        <v>514.53584072399997</v>
      </c>
      <c r="F32" s="248">
        <v>0.2020051818956814</v>
      </c>
      <c r="G32" s="258">
        <v>462.55045501000001</v>
      </c>
      <c r="H32" s="259">
        <v>455.61746100599998</v>
      </c>
      <c r="I32" s="248">
        <v>-1.4988622168472743</v>
      </c>
      <c r="J32" s="242">
        <v>50.948092039999949</v>
      </c>
      <c r="K32" s="242">
        <v>58.918379717999983</v>
      </c>
      <c r="L32" s="47"/>
      <c r="M32" s="240"/>
      <c r="N32" s="240"/>
    </row>
    <row r="33" spans="1:14" s="33" customFormat="1" ht="12" customHeight="1" x14ac:dyDescent="0.2">
      <c r="C33" s="63" t="s">
        <v>16</v>
      </c>
      <c r="D33" s="258">
        <v>137.756781413</v>
      </c>
      <c r="E33" s="259">
        <v>137.51536744200001</v>
      </c>
      <c r="F33" s="248">
        <v>-0.17524652399958374</v>
      </c>
      <c r="G33" s="258">
        <v>140.69915315200001</v>
      </c>
      <c r="H33" s="259">
        <v>142.437844447</v>
      </c>
      <c r="I33" s="248">
        <v>1.2357510731579646</v>
      </c>
      <c r="J33" s="242">
        <v>-2.9423717390000093</v>
      </c>
      <c r="K33" s="242">
        <v>-4.9224770049999904</v>
      </c>
      <c r="L33" s="47"/>
      <c r="M33" s="240"/>
      <c r="N33" s="240"/>
    </row>
    <row r="34" spans="1:14" s="33" customFormat="1" ht="12" customHeight="1" x14ac:dyDescent="0.2">
      <c r="C34" s="63" t="s">
        <v>36</v>
      </c>
      <c r="D34" s="258">
        <v>179.532605778</v>
      </c>
      <c r="E34" s="259">
        <v>182.95608261000001</v>
      </c>
      <c r="F34" s="248">
        <v>1.9068830517801727</v>
      </c>
      <c r="G34" s="258">
        <v>177.18201406099999</v>
      </c>
      <c r="H34" s="259">
        <v>178.249570342</v>
      </c>
      <c r="I34" s="248">
        <v>0.60251955406289692</v>
      </c>
      <c r="J34" s="242">
        <v>2.3505917170000146</v>
      </c>
      <c r="K34" s="242">
        <v>4.7065122680000115</v>
      </c>
      <c r="L34" s="47"/>
      <c r="M34" s="240"/>
      <c r="N34" s="240"/>
    </row>
    <row r="35" spans="1:14" s="33" customFormat="1" ht="12" customHeight="1" x14ac:dyDescent="0.2">
      <c r="C35" s="63" t="s">
        <v>32</v>
      </c>
      <c r="D35" s="258">
        <v>49.825517963999999</v>
      </c>
      <c r="E35" s="259">
        <v>50.308646357000001</v>
      </c>
      <c r="F35" s="248">
        <v>0.96964048291292571</v>
      </c>
      <c r="G35" s="258">
        <v>60.310200490999996</v>
      </c>
      <c r="H35" s="259">
        <v>61.068938538999994</v>
      </c>
      <c r="I35" s="248">
        <v>1.2580592367840371</v>
      </c>
      <c r="J35" s="242">
        <v>-10.484682526999997</v>
      </c>
      <c r="K35" s="242">
        <v>-10.760292181999993</v>
      </c>
      <c r="L35" s="47"/>
      <c r="M35" s="240"/>
      <c r="N35" s="240"/>
    </row>
    <row r="36" spans="1:14" s="33" customFormat="1" ht="12" customHeight="1" x14ac:dyDescent="0.2">
      <c r="C36" s="63" t="s">
        <v>37</v>
      </c>
      <c r="D36" s="258">
        <v>54.609973799000002</v>
      </c>
      <c r="E36" s="259">
        <v>57.385620287000002</v>
      </c>
      <c r="F36" s="248">
        <v>5.0826731728826235</v>
      </c>
      <c r="G36" s="258">
        <v>62.978025413999994</v>
      </c>
      <c r="H36" s="259">
        <v>67.341125896999998</v>
      </c>
      <c r="I36" s="248">
        <v>6.927972819595718</v>
      </c>
      <c r="J36" s="242">
        <v>-8.3680516149999917</v>
      </c>
      <c r="K36" s="242">
        <v>-9.9555056099999959</v>
      </c>
      <c r="L36" s="47"/>
      <c r="M36" s="240"/>
      <c r="N36" s="240"/>
    </row>
    <row r="37" spans="1:14" s="33" customFormat="1" ht="12" customHeight="1" x14ac:dyDescent="0.2">
      <c r="C37" s="63" t="s">
        <v>29</v>
      </c>
      <c r="D37" s="258">
        <v>28.792565484000001</v>
      </c>
      <c r="E37" s="259">
        <v>29.713312277</v>
      </c>
      <c r="F37" s="248">
        <v>3.1978629813715465</v>
      </c>
      <c r="G37" s="258">
        <v>26.887350073</v>
      </c>
      <c r="H37" s="259">
        <v>27.552797805000001</v>
      </c>
      <c r="I37" s="248">
        <v>2.4749472528653449</v>
      </c>
      <c r="J37" s="242">
        <v>1.9052154110000004</v>
      </c>
      <c r="K37" s="242">
        <v>2.1605144719999991</v>
      </c>
      <c r="L37" s="47"/>
      <c r="M37" s="240"/>
      <c r="N37" s="240"/>
    </row>
    <row r="38" spans="1:14" s="33" customFormat="1" ht="12" customHeight="1" x14ac:dyDescent="0.2">
      <c r="C38" s="63" t="s">
        <v>34</v>
      </c>
      <c r="D38" s="258">
        <v>67.845257720999996</v>
      </c>
      <c r="E38" s="259">
        <v>70.078901369000008</v>
      </c>
      <c r="F38" s="248">
        <v>3.2922620136331737</v>
      </c>
      <c r="G38" s="258">
        <v>66.166927856000001</v>
      </c>
      <c r="H38" s="259">
        <v>68.150234773000008</v>
      </c>
      <c r="I38" s="248">
        <v>2.9974293521928486</v>
      </c>
      <c r="J38" s="242">
        <v>1.6783298649999949</v>
      </c>
      <c r="K38" s="242">
        <v>1.9286665959999993</v>
      </c>
      <c r="L38" s="47"/>
      <c r="M38" s="240"/>
      <c r="N38" s="240"/>
    </row>
    <row r="39" spans="1:14" s="33" customFormat="1" ht="12" customHeight="1" x14ac:dyDescent="0.2">
      <c r="C39" s="63" t="s">
        <v>19</v>
      </c>
      <c r="D39" s="258">
        <v>53.951342335</v>
      </c>
      <c r="E39" s="259">
        <v>52.222487781000005</v>
      </c>
      <c r="F39" s="248">
        <v>-3.204469952323008</v>
      </c>
      <c r="G39" s="258">
        <v>54.487564958999997</v>
      </c>
      <c r="H39" s="259">
        <v>54.662116454999996</v>
      </c>
      <c r="I39" s="248">
        <v>0.32035106749832565</v>
      </c>
      <c r="J39" s="242">
        <v>-0.53622262399999698</v>
      </c>
      <c r="K39" s="242">
        <v>-2.4396286739999908</v>
      </c>
      <c r="L39" s="47"/>
      <c r="M39" s="240"/>
      <c r="N39" s="240"/>
    </row>
    <row r="40" spans="1:14" s="33" customFormat="1" ht="12" customHeight="1" x14ac:dyDescent="0.2">
      <c r="C40" s="64" t="s">
        <v>17</v>
      </c>
      <c r="D40" s="260">
        <v>126.25823009600001</v>
      </c>
      <c r="E40" s="261">
        <v>126.03878758800001</v>
      </c>
      <c r="F40" s="251">
        <v>-0.17380451779908102</v>
      </c>
      <c r="G40" s="260">
        <v>124.80705919099999</v>
      </c>
      <c r="H40" s="261">
        <v>127.12568944900001</v>
      </c>
      <c r="I40" s="251">
        <v>1.8577717262383997</v>
      </c>
      <c r="J40" s="243">
        <v>1.4511709050000121</v>
      </c>
      <c r="K40" s="243">
        <v>-1.0869018610000012</v>
      </c>
      <c r="L40" s="47"/>
      <c r="M40" s="240"/>
      <c r="N40" s="240"/>
    </row>
    <row r="41" spans="1:14" s="33" customFormat="1" ht="12" customHeight="1" x14ac:dyDescent="0.2">
      <c r="C41" s="76" t="s">
        <v>22</v>
      </c>
      <c r="D41" s="262">
        <v>414.739344093</v>
      </c>
      <c r="E41" s="263">
        <v>370.115379453</v>
      </c>
      <c r="F41" s="252">
        <v>-10.759520473657702</v>
      </c>
      <c r="G41" s="262">
        <v>564.55086458200003</v>
      </c>
      <c r="H41" s="263">
        <v>574.59055098199997</v>
      </c>
      <c r="I41" s="252">
        <v>1.7783493091332758</v>
      </c>
      <c r="J41" s="245">
        <v>-149.81152048900003</v>
      </c>
      <c r="K41" s="245">
        <v>-204.47517152899997</v>
      </c>
      <c r="L41" s="47"/>
      <c r="M41" s="240"/>
      <c r="N41" s="240"/>
    </row>
    <row r="42" spans="1:14" s="33" customFormat="1" ht="12" customHeight="1" x14ac:dyDescent="0.2">
      <c r="A42" s="48"/>
      <c r="C42" s="72" t="s">
        <v>63</v>
      </c>
      <c r="D42" s="264">
        <v>4.2783352050000003</v>
      </c>
      <c r="E42" s="265">
        <v>4.0260629200000002</v>
      </c>
      <c r="F42" s="253">
        <v>-5.8965058349138904</v>
      </c>
      <c r="G42" s="264">
        <v>4.6319157569999998</v>
      </c>
      <c r="H42" s="265">
        <v>4.9867250719999996</v>
      </c>
      <c r="I42" s="253">
        <v>7.6600986203989807</v>
      </c>
      <c r="J42" s="246">
        <v>-0.35358055199999949</v>
      </c>
      <c r="K42" s="246">
        <v>-0.96066215199999938</v>
      </c>
      <c r="L42" s="47"/>
      <c r="M42" s="240"/>
      <c r="N42" s="240"/>
    </row>
    <row r="43" spans="1:14" s="33" customFormat="1" ht="12" customHeight="1" x14ac:dyDescent="0.2">
      <c r="A43" s="49"/>
      <c r="C43" s="64" t="s">
        <v>0</v>
      </c>
      <c r="D43" s="258">
        <v>94.457012169999999</v>
      </c>
      <c r="E43" s="259">
        <v>80.512904509999998</v>
      </c>
      <c r="F43" s="248">
        <v>-14.762384855985012</v>
      </c>
      <c r="G43" s="258">
        <v>69.574779629999995</v>
      </c>
      <c r="H43" s="259">
        <v>65.473886530000001</v>
      </c>
      <c r="I43" s="248">
        <v>-5.8942236278844433</v>
      </c>
      <c r="J43" s="242">
        <v>24.882232540000004</v>
      </c>
      <c r="K43" s="242">
        <v>15.039017979999997</v>
      </c>
      <c r="L43" s="47"/>
      <c r="M43" s="240"/>
      <c r="N43" s="240"/>
    </row>
    <row r="44" spans="1:14" s="33" customFormat="1" ht="12" customHeight="1" x14ac:dyDescent="0.2">
      <c r="C44" s="77" t="s">
        <v>103</v>
      </c>
      <c r="D44" s="266">
        <v>261.445874081</v>
      </c>
      <c r="E44" s="247">
        <v>274.28001339600002</v>
      </c>
      <c r="F44" s="239">
        <v>4.9089087215902216</v>
      </c>
      <c r="G44" s="266">
        <v>227.954319828</v>
      </c>
      <c r="H44" s="247">
        <v>239.82735900799997</v>
      </c>
      <c r="I44" s="239">
        <v>5.2085168594122822</v>
      </c>
      <c r="J44" s="247">
        <v>33.491554253000004</v>
      </c>
      <c r="K44" s="247">
        <v>34.452654388000042</v>
      </c>
      <c r="L44" s="47"/>
      <c r="M44" s="240"/>
      <c r="N44" s="240"/>
    </row>
    <row r="45" spans="1:14" ht="12" customHeight="1" x14ac:dyDescent="0.2">
      <c r="C45" s="33"/>
      <c r="D45" s="38"/>
      <c r="E45" s="38"/>
      <c r="F45" s="38"/>
      <c r="L45" s="47"/>
      <c r="M45" s="47"/>
      <c r="N45" s="47"/>
    </row>
    <row r="46" spans="1:14" ht="12" customHeight="1" x14ac:dyDescent="0.2">
      <c r="C46" s="33" t="s">
        <v>98</v>
      </c>
      <c r="D46" s="38"/>
    </row>
    <row r="47" spans="1:14" ht="12" customHeight="1" x14ac:dyDescent="0.2">
      <c r="C47" s="71" t="s">
        <v>104</v>
      </c>
      <c r="D47" s="38"/>
    </row>
    <row r="48" spans="1:14" ht="12" customHeight="1" x14ac:dyDescent="0.2">
      <c r="C48" s="44" t="s">
        <v>94</v>
      </c>
      <c r="D48" s="38"/>
    </row>
    <row r="49" spans="1:1" ht="12" customHeight="1" x14ac:dyDescent="0.2"/>
    <row r="50" spans="1:1" ht="12" customHeight="1" x14ac:dyDescent="0.2"/>
    <row r="51" spans="1:1" ht="12" customHeight="1" x14ac:dyDescent="0.2"/>
    <row r="52" spans="1:1" ht="12" customHeight="1" x14ac:dyDescent="0.2"/>
    <row r="54" spans="1:1" x14ac:dyDescent="0.2">
      <c r="A54" s="25" t="s">
        <v>62</v>
      </c>
    </row>
    <row r="55" spans="1:1" x14ac:dyDescent="0.2">
      <c r="A55" s="35" t="s">
        <v>83</v>
      </c>
    </row>
    <row r="56" spans="1:1" x14ac:dyDescent="0.2">
      <c r="A56" s="35" t="s">
        <v>84</v>
      </c>
    </row>
    <row r="57" spans="1:1" x14ac:dyDescent="0.2">
      <c r="A57" s="35" t="s">
        <v>85</v>
      </c>
    </row>
  </sheetData>
  <mergeCells count="6">
    <mergeCell ref="J10:K10"/>
    <mergeCell ref="D10:F10"/>
    <mergeCell ref="G10:I10"/>
    <mergeCell ref="D12:E12"/>
    <mergeCell ref="G12:H12"/>
    <mergeCell ref="J12:K12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Table A</vt:lpstr>
      <vt:lpstr>Table B</vt:lpstr>
      <vt:lpstr>Table C</vt:lpstr>
      <vt:lpstr>Table D</vt:lpstr>
      <vt:lpstr>Table E</vt:lpstr>
      <vt:lpstr>Table F</vt:lpstr>
      <vt:lpstr>'Figure 1'!Print_Area</vt:lpstr>
      <vt:lpstr>'Figure 11'!Print_Area</vt:lpstr>
      <vt:lpstr>'Figure 12'!Print_Area</vt:lpstr>
      <vt:lpstr>'Figure 14'!Print_Area</vt:lpstr>
      <vt:lpstr>'Figure 15'!Print_Area</vt:lpstr>
      <vt:lpstr>'Figure 4'!Print_Area</vt:lpstr>
      <vt:lpstr>'Figure 5'!Print_Area</vt:lpstr>
      <vt:lpstr>'Figure 6'!Print_Area</vt:lpstr>
      <vt:lpstr>'Figure 9'!Print_Area</vt:lpstr>
      <vt:lpstr>'Table A'!Print_Area</vt:lpstr>
      <vt:lpstr>'Table B'!Print_Area</vt:lpstr>
      <vt:lpstr>'Table C'!Print_Area</vt:lpstr>
      <vt:lpstr>'Table D'!Print_Area</vt:lpstr>
      <vt:lpstr>'Table E'!Print_Area</vt:lpstr>
      <vt:lpstr>'Table F'!Print_Area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Andrew Redpath (INFORMA)</cp:lastModifiedBy>
  <cp:lastPrinted>2014-03-10T15:02:54Z</cp:lastPrinted>
  <dcterms:created xsi:type="dcterms:W3CDTF">2006-08-21T13:09:34Z</dcterms:created>
  <dcterms:modified xsi:type="dcterms:W3CDTF">2017-03-29T07:58:12Z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