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Figure 5" sheetId="5" r:id="rId7"/>
    <sheet name="Figure 6" sheetId="8" r:id="rId8"/>
    <sheet name="Figure 7" sheetId="6" r:id="rId9"/>
    <sheet name="Figure 8" sheetId="10" r:id="rId10"/>
  </sheets>
  <calcPr calcId="145621"/>
</workbook>
</file>

<file path=xl/calcChain.xml><?xml version="1.0" encoding="utf-8"?>
<calcChain xmlns="http://schemas.openxmlformats.org/spreadsheetml/2006/main">
  <c r="E6" i="10" l="1"/>
  <c r="E30" i="10"/>
  <c r="E40" i="10"/>
  <c r="E32" i="10"/>
  <c r="E11" i="10"/>
  <c r="E22" i="10"/>
  <c r="E13" i="10"/>
  <c r="E31" i="10"/>
  <c r="E18" i="10"/>
  <c r="E20" i="10"/>
  <c r="E39" i="10"/>
  <c r="E9" i="10"/>
  <c r="E23" i="10"/>
  <c r="E28" i="10"/>
  <c r="E37" i="10"/>
  <c r="E27" i="10"/>
  <c r="E33" i="10"/>
  <c r="E12" i="10"/>
  <c r="E38" i="10"/>
  <c r="E10" i="10"/>
  <c r="E36" i="10"/>
  <c r="E21" i="10"/>
  <c r="E16" i="10"/>
  <c r="E24" i="10"/>
  <c r="E17" i="10"/>
  <c r="E8" i="10"/>
  <c r="E29" i="10"/>
  <c r="E25" i="10"/>
  <c r="E15" i="10"/>
  <c r="E34" i="10"/>
  <c r="E14" i="10"/>
  <c r="E7" i="10"/>
  <c r="E19" i="10"/>
  <c r="E26" i="10"/>
  <c r="E35" i="10"/>
  <c r="E12" i="9"/>
  <c r="E26" i="9"/>
  <c r="E18" i="9"/>
  <c r="E20" i="9"/>
  <c r="E23" i="9"/>
  <c r="E7" i="9"/>
  <c r="E19" i="9"/>
  <c r="E25" i="9"/>
  <c r="E8" i="9"/>
  <c r="E22" i="9"/>
  <c r="E11" i="9"/>
  <c r="E13" i="9"/>
  <c r="E32" i="9"/>
  <c r="E27" i="9"/>
  <c r="E37" i="9"/>
  <c r="E34" i="9"/>
  <c r="E6" i="9"/>
  <c r="E14" i="9"/>
  <c r="E9" i="9"/>
  <c r="E35" i="9"/>
  <c r="E21" i="9"/>
  <c r="E10" i="9"/>
  <c r="E38" i="9"/>
  <c r="E39" i="9"/>
  <c r="E36" i="9"/>
  <c r="E28" i="9"/>
  <c r="E24" i="9"/>
  <c r="E16" i="9"/>
  <c r="E33" i="9"/>
  <c r="E29" i="9"/>
  <c r="E30" i="9"/>
  <c r="E17" i="9"/>
  <c r="E15" i="9"/>
  <c r="E31" i="9"/>
  <c r="E6" i="3"/>
  <c r="E40" i="6" l="1"/>
  <c r="E24" i="6"/>
  <c r="E8" i="6"/>
  <c r="E34" i="6"/>
  <c r="E20" i="6"/>
  <c r="E16" i="6"/>
  <c r="E39" i="6"/>
  <c r="E27" i="6"/>
  <c r="E6" i="6"/>
  <c r="E38" i="6"/>
  <c r="E11" i="6"/>
  <c r="E17" i="6"/>
  <c r="E19" i="6"/>
  <c r="E21" i="6"/>
  <c r="E30" i="6"/>
  <c r="E35" i="6"/>
  <c r="E31" i="6"/>
  <c r="E32" i="6"/>
  <c r="E25" i="6"/>
  <c r="E29" i="6"/>
  <c r="E10" i="6"/>
  <c r="E18" i="6"/>
  <c r="E15" i="6"/>
  <c r="E36" i="6"/>
  <c r="E26" i="6"/>
  <c r="E13" i="6"/>
  <c r="E23" i="6"/>
  <c r="E14" i="6"/>
  <c r="E12" i="6"/>
  <c r="E7" i="6"/>
  <c r="E28" i="6"/>
  <c r="E37" i="6"/>
  <c r="E9" i="6"/>
  <c r="E22" i="6"/>
  <c r="E33" i="6"/>
  <c r="E15" i="3"/>
  <c r="E28" i="3"/>
  <c r="E21" i="3"/>
  <c r="E19" i="3"/>
  <c r="E37" i="3"/>
  <c r="E31" i="3"/>
  <c r="E33" i="3"/>
  <c r="E30" i="3"/>
  <c r="E38" i="3"/>
  <c r="E13" i="3"/>
  <c r="E8" i="3"/>
  <c r="E9" i="3"/>
  <c r="E36" i="3"/>
  <c r="E18" i="3"/>
  <c r="E16" i="3"/>
  <c r="E11" i="3"/>
  <c r="E34" i="3"/>
  <c r="E35" i="3"/>
  <c r="E14" i="3"/>
  <c r="E23" i="3"/>
  <c r="E12" i="3"/>
  <c r="E32" i="3"/>
  <c r="E39" i="3"/>
  <c r="E10" i="3"/>
  <c r="E27" i="3"/>
  <c r="E17" i="3"/>
  <c r="E22" i="3"/>
  <c r="E7" i="3"/>
  <c r="E25" i="3"/>
  <c r="E26" i="3"/>
  <c r="E24" i="3"/>
  <c r="E29" i="3"/>
  <c r="E20" i="3"/>
  <c r="F15" i="5"/>
  <c r="G15" i="5"/>
  <c r="G10" i="5"/>
  <c r="F10" i="5"/>
  <c r="G13" i="5"/>
  <c r="F13" i="5"/>
  <c r="G25" i="5"/>
  <c r="F25" i="5"/>
  <c r="G21" i="5"/>
  <c r="F21" i="5"/>
  <c r="G22" i="5"/>
  <c r="F22" i="5"/>
  <c r="G37" i="5"/>
  <c r="F37" i="5"/>
  <c r="G9" i="5"/>
  <c r="F9" i="5"/>
  <c r="G39" i="5"/>
  <c r="F39" i="5"/>
  <c r="G8" i="5"/>
  <c r="F8" i="5"/>
  <c r="G12" i="5"/>
  <c r="F12" i="5"/>
  <c r="G36" i="5"/>
  <c r="F36" i="5"/>
  <c r="G34" i="5"/>
  <c r="F34" i="5"/>
  <c r="G11" i="5"/>
  <c r="F11" i="5"/>
  <c r="G7" i="5"/>
  <c r="F7" i="5"/>
  <c r="G18" i="5"/>
  <c r="F18" i="5"/>
  <c r="G14" i="5"/>
  <c r="F14" i="5"/>
  <c r="G30" i="5"/>
  <c r="F30" i="5"/>
  <c r="G16" i="5"/>
  <c r="F16" i="5"/>
  <c r="G17" i="5"/>
  <c r="F17" i="5"/>
  <c r="G23" i="5"/>
  <c r="F23" i="5"/>
  <c r="G32" i="5"/>
  <c r="F32" i="5"/>
  <c r="G38" i="5"/>
  <c r="F38" i="5"/>
  <c r="G40" i="5"/>
  <c r="F40" i="5"/>
  <c r="G31" i="5"/>
  <c r="F31" i="5"/>
  <c r="G20" i="5"/>
  <c r="F20" i="5"/>
  <c r="G29" i="5"/>
  <c r="F29" i="5"/>
  <c r="G27" i="5"/>
  <c r="F27" i="5"/>
  <c r="G6" i="5"/>
  <c r="F6" i="5"/>
  <c r="G28" i="5"/>
  <c r="F28" i="5"/>
  <c r="G19" i="5"/>
  <c r="F19" i="5"/>
  <c r="G33" i="5"/>
  <c r="F33" i="5"/>
  <c r="G26" i="5"/>
  <c r="F26" i="5"/>
  <c r="G24" i="5"/>
  <c r="F24" i="5"/>
  <c r="G35" i="5"/>
  <c r="F35" i="5"/>
  <c r="F25" i="2"/>
  <c r="G25" i="2"/>
  <c r="F11" i="2"/>
  <c r="G11" i="2"/>
  <c r="F34" i="2"/>
  <c r="G34" i="2"/>
  <c r="F36" i="2"/>
  <c r="G36" i="2"/>
  <c r="F6" i="2"/>
  <c r="G6" i="2"/>
  <c r="F20" i="2"/>
  <c r="G20" i="2"/>
  <c r="F28" i="2"/>
  <c r="G28" i="2"/>
  <c r="F9" i="2"/>
  <c r="G9" i="2"/>
  <c r="F38" i="2"/>
  <c r="G38" i="2"/>
  <c r="F18" i="2"/>
  <c r="G18" i="2"/>
  <c r="F37" i="2"/>
  <c r="G37" i="2"/>
  <c r="F19" i="2"/>
  <c r="G19" i="2"/>
  <c r="F33" i="2"/>
  <c r="G33" i="2"/>
  <c r="F14" i="2"/>
  <c r="G14" i="2"/>
  <c r="F29" i="2"/>
  <c r="G29" i="2"/>
  <c r="F10" i="2"/>
  <c r="G10" i="2"/>
  <c r="F16" i="2"/>
  <c r="G16" i="2"/>
  <c r="F12" i="2"/>
  <c r="G12" i="2"/>
  <c r="F22" i="2"/>
  <c r="G22" i="2"/>
  <c r="F15" i="2"/>
  <c r="G15" i="2"/>
  <c r="F31" i="2"/>
  <c r="G31" i="2"/>
  <c r="F7" i="2"/>
  <c r="G7" i="2"/>
  <c r="F21" i="2"/>
  <c r="G21" i="2"/>
  <c r="F32" i="2"/>
  <c r="G32" i="2"/>
  <c r="F8" i="2"/>
  <c r="G8" i="2"/>
  <c r="F17" i="2"/>
  <c r="G17" i="2"/>
  <c r="F13" i="2"/>
  <c r="G13" i="2"/>
  <c r="F24" i="2"/>
  <c r="G24" i="2"/>
  <c r="F23" i="2"/>
  <c r="G23" i="2"/>
  <c r="F35" i="2"/>
  <c r="G35" i="2"/>
  <c r="F30" i="2"/>
  <c r="G30" i="2"/>
  <c r="F27" i="2"/>
  <c r="G27" i="2"/>
  <c r="F26" i="2"/>
  <c r="G26" i="2"/>
  <c r="G39" i="2"/>
  <c r="F39" i="2"/>
</calcChain>
</file>

<file path=xl/sharedStrings.xml><?xml version="1.0" encoding="utf-8"?>
<sst xmlns="http://schemas.openxmlformats.org/spreadsheetml/2006/main" count="433" uniqueCount="106">
  <si>
    <t>GEO/TIME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</si>
  <si>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</si>
  <si>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</si>
  <si>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</si>
  <si>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</si>
  <si>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</si>
  <si>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</si>
  <si>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</si>
  <si>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</si>
  <si>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</si>
  <si>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</si>
  <si>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</si>
  <si>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</si>
  <si>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</si>
  <si>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</si>
  <si>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</si>
  <si>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</si>
  <si>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</si>
  <si>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</si>
  <si>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</si>
  <si>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</si>
  <si>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</si>
  <si>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</si>
  <si>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</si>
  <si>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</si>
  <si>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</si>
  <si>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Liechtenstein</t>
  </si>
  <si>
    <t>Serbia</t>
  </si>
  <si>
    <t>Turkey</t>
  </si>
  <si>
    <t>Bosnia and Herzegovina</t>
  </si>
  <si>
    <t>Moldova</t>
  </si>
  <si>
    <t>Ukraine</t>
  </si>
  <si>
    <t>2016S2</t>
  </si>
  <si>
    <t>2017S1</t>
  </si>
  <si>
    <t>2017S2</t>
  </si>
  <si>
    <t>:</t>
  </si>
  <si>
    <t>(EUR per kWh)</t>
  </si>
  <si>
    <t>Households(¹)</t>
  </si>
  <si>
    <t>Non-households(²)</t>
  </si>
  <si>
    <t>Former Yugoslav Republic of Macedonia</t>
  </si>
  <si>
    <t>EU-28</t>
  </si>
  <si>
    <t>Euro area</t>
  </si>
  <si>
    <t>The tables and figures inside the file are:</t>
  </si>
  <si>
    <r>
      <t xml:space="preserve">For any questions or comments with respect to data in this file,
please contact </t>
    </r>
    <r>
      <rPr>
        <sz val="9"/>
        <color indexed="8"/>
        <rFont val="Arial"/>
        <family val="2"/>
      </rPr>
      <t>Olivier Delaunoy (Olivier.DELAUNOY@ec.europa.eu).</t>
    </r>
  </si>
  <si>
    <t>Last updated:</t>
  </si>
  <si>
    <t>May 2018</t>
  </si>
  <si>
    <t>(:) not available</t>
  </si>
  <si>
    <t>(p) Provisionnal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</si>
  <si>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</si>
  <si>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</si>
  <si>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</si>
  <si>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</si>
  <si>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</si>
  <si>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</si>
  <si>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</si>
  <si>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</si>
  <si>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</si>
  <si>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</si>
  <si>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</si>
  <si>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</si>
  <si>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</si>
  <si>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</si>
  <si>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</si>
  <si>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</si>
  <si>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</si>
  <si>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</si>
  <si>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</si>
  <si>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</si>
  <si>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</si>
  <si>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</si>
  <si>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</si>
  <si>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Taxes without VAT</t>
  </si>
  <si>
    <t>Share of taxes</t>
  </si>
  <si>
    <t>(%)</t>
  </si>
  <si>
    <t>Change</t>
  </si>
  <si>
    <t>Former Yugoslav
Republic of Macedonia</t>
  </si>
  <si>
    <t>Gas Prices</t>
  </si>
  <si>
    <t xml:space="preserve">This file includes results of the last collection exercise for gas Prices, for reference year 2017 Semester 2. </t>
  </si>
  <si>
    <t>Figure 2: Development of gas prices for household consumers, EU-28 and EA, 2008-2017</t>
  </si>
  <si>
    <t>Figure 4: Change in gas prices for household consumers compared with previous year, same semester. Second half 2017</t>
  </si>
  <si>
    <t>Figure 6: Development of gas prices for non-household consumers, EU-28 and EA, 2008-2017</t>
  </si>
  <si>
    <t>Figure 8: Change in gas prices for non-household consumers compared with previous year, same semester. Second half 2017</t>
  </si>
  <si>
    <t>Figure 1: Gas prices for household consumers, second half 2017</t>
  </si>
  <si>
    <t>Figure 5: Gas prices for non-household consumers, second half 2017</t>
  </si>
  <si>
    <r>
      <t>Source:</t>
    </r>
    <r>
      <rPr>
        <sz val="9"/>
        <color theme="1"/>
        <rFont val="Arial"/>
        <family val="2"/>
      </rPr>
      <t xml:space="preserve"> Eurostat (online data codes: nrg_pc_202 and nrg_pc_203)</t>
    </r>
  </si>
  <si>
    <r>
      <t>Source:</t>
    </r>
    <r>
      <rPr>
        <sz val="9"/>
        <color theme="1"/>
        <rFont val="Arial"/>
        <family val="2"/>
      </rPr>
      <t xml:space="preserve"> Eurostat (online data codes: nrg_pc_202)</t>
    </r>
  </si>
  <si>
    <t>Figure 7: Share of taxes and levies paid by non-household consumers for the gas, second half 2017</t>
  </si>
  <si>
    <t>Figure 3: Share of taxes and levies paid by household consumers for the gas, second half 2017</t>
  </si>
  <si>
    <r>
      <t>Source:</t>
    </r>
    <r>
      <rPr>
        <sz val="9"/>
        <color theme="1"/>
        <rFont val="Arial"/>
        <family val="2"/>
      </rPr>
      <t xml:space="preserve"> Eurostat (online data codes: nrg_pc_203)</t>
    </r>
  </si>
  <si>
    <t>(e) Estimate</t>
  </si>
  <si>
    <t>0.0309e</t>
  </si>
  <si>
    <t>0.0838p</t>
  </si>
  <si>
    <t>0.0633e</t>
  </si>
  <si>
    <t>0.0719e</t>
  </si>
  <si>
    <t>(¹) Annual consumption: 5 555 kWh &lt; consumption &lt; 55 555 kWh (20 - 200 GJ).</t>
  </si>
  <si>
    <t>(²) Annual consumption: 2 778 MWh &lt; consumption &lt; 27 778 MWh (10 000 - 100 000 GJ).</t>
  </si>
  <si>
    <t>Euro Area</t>
  </si>
  <si>
    <t>Without VAT</t>
  </si>
  <si>
    <t>0.0281e</t>
  </si>
  <si>
    <t>0.0293e</t>
  </si>
  <si>
    <t>0.0258e</t>
  </si>
  <si>
    <t>Table 1: Gas prices, Second semester of 2016-2017</t>
  </si>
  <si>
    <t>European Union (current composition)</t>
  </si>
  <si>
    <t>Euro area (EA11-2000, EA12-2006, EA13-2007, EA15-2008, EA16-2010, EA17-2013, EA18-2014, EA19)</t>
  </si>
  <si>
    <t>Germany (until 1990 former territory of the FRG)</t>
  </si>
  <si>
    <t>Former Yugoslav Republic of Macedonia,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</si>
</sst>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#,##0.0"/>
    <numFmt numFmtId="166" formatCode="#,##0.0_i"/>
    <numFmt numFmtId="167" formatCode="#,##0.0000_i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3" borderId="0" applyNumberFormat="0" applyFont="0" applyBorder="0" applyAlignment="0"/>
    <xf numFmtId="0" fontId="1" fillId="0" borderId="0"/>
    <xf numFmtId="0" fontId="8" fillId="0" borderId="0"/>
    <xf numFmtId="166" fontId="3" fillId="0" borderId="0" applyFill="0" applyBorder="0" applyProtection="0">
      <alignment horizontal="right"/>
    </xf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0" xfId="0" applyFont="1"/>
    <xf numFmtId="2" fontId="3" fillId="0" borderId="0" xfId="2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5" fillId="4" borderId="0" xfId="3" applyFont="1" applyFill="1" applyBorder="1" applyAlignment="1" applyProtection="1">
      <alignment vertical="center"/>
    </xf>
    <xf numFmtId="0" fontId="2" fillId="0" borderId="0" xfId="4" applyFont="1"/>
    <xf numFmtId="0" fontId="5" fillId="4" borderId="0" xfId="3" applyFont="1" applyFill="1" applyBorder="1" applyAlignment="1">
      <alignment vertical="center"/>
    </xf>
    <xf numFmtId="0" fontId="5" fillId="4" borderId="0" xfId="4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Continuous" vertical="center"/>
    </xf>
    <xf numFmtId="0" fontId="6" fillId="4" borderId="0" xfId="4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left" vertical="center"/>
    </xf>
    <xf numFmtId="49" fontId="5" fillId="4" borderId="0" xfId="4" applyNumberFormat="1" applyFont="1" applyFill="1" applyBorder="1" applyAlignment="1">
      <alignment vertical="center"/>
    </xf>
    <xf numFmtId="49" fontId="5" fillId="4" borderId="0" xfId="4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10" fillId="5" borderId="4" xfId="0" applyNumberFormat="1" applyFont="1" applyFill="1" applyBorder="1" applyAlignment="1">
      <alignment horizontal="center"/>
    </xf>
    <xf numFmtId="0" fontId="10" fillId="5" borderId="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NumberFormat="1" applyFont="1" applyFill="1" applyBorder="1" applyAlignment="1">
      <alignment horizontal="left"/>
    </xf>
    <xf numFmtId="0" fontId="11" fillId="0" borderId="0" xfId="0" applyFont="1" applyAlignment="1"/>
    <xf numFmtId="0" fontId="10" fillId="6" borderId="8" xfId="0" applyNumberFormat="1" applyFont="1" applyFill="1" applyBorder="1" applyAlignment="1">
      <alignment horizontal="left"/>
    </xf>
    <xf numFmtId="0" fontId="10" fillId="6" borderId="6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10" fillId="5" borderId="10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left"/>
    </xf>
    <xf numFmtId="4" fontId="2" fillId="0" borderId="0" xfId="0" applyNumberFormat="1" applyFont="1"/>
    <xf numFmtId="9" fontId="2" fillId="0" borderId="0" xfId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7" fontId="3" fillId="6" borderId="8" xfId="6" applyNumberFormat="1" applyFont="1" applyFill="1" applyBorder="1">
      <alignment horizontal="right"/>
    </xf>
    <xf numFmtId="167" fontId="3" fillId="6" borderId="11" xfId="6" applyNumberFormat="1" applyFont="1" applyFill="1" applyBorder="1">
      <alignment horizontal="right"/>
    </xf>
    <xf numFmtId="167" fontId="3" fillId="6" borderId="6" xfId="6" applyNumberFormat="1" applyFont="1" applyFill="1" applyBorder="1">
      <alignment horizontal="right"/>
    </xf>
    <xf numFmtId="167" fontId="3" fillId="6" borderId="12" xfId="6" applyNumberFormat="1" applyFont="1" applyFill="1" applyBorder="1">
      <alignment horizontal="right"/>
    </xf>
    <xf numFmtId="167" fontId="3" fillId="0" borderId="3" xfId="6" applyNumberFormat="1" applyFont="1" applyFill="1" applyBorder="1">
      <alignment horizontal="right"/>
    </xf>
    <xf numFmtId="167" fontId="3" fillId="0" borderId="9" xfId="6" applyNumberFormat="1" applyFont="1" applyFill="1" applyBorder="1">
      <alignment horizontal="right"/>
    </xf>
    <xf numFmtId="167" fontId="3" fillId="0" borderId="7" xfId="6" applyNumberFormat="1" applyFont="1" applyFill="1" applyBorder="1">
      <alignment horizontal="right"/>
    </xf>
    <xf numFmtId="167" fontId="3" fillId="0" borderId="13" xfId="6" applyNumberFormat="1" applyFont="1" applyFill="1" applyBorder="1">
      <alignment horizontal="right"/>
    </xf>
    <xf numFmtId="167" fontId="3" fillId="0" borderId="6" xfId="6" applyNumberFormat="1" applyFont="1" applyFill="1" applyBorder="1">
      <alignment horizontal="right"/>
    </xf>
    <xf numFmtId="167" fontId="3" fillId="0" borderId="12" xfId="6" applyNumberFormat="1" applyFont="1" applyFill="1" applyBorder="1">
      <alignment horizontal="right"/>
    </xf>
    <xf numFmtId="167" fontId="3" fillId="0" borderId="5" xfId="6" applyNumberFormat="1" applyFont="1" applyFill="1" applyBorder="1">
      <alignment horizontal="right"/>
    </xf>
    <xf numFmtId="167" fontId="3" fillId="0" borderId="10" xfId="6" applyNumberFormat="1" applyFont="1" applyFill="1" applyBorder="1">
      <alignment horizontal="right"/>
    </xf>
    <xf numFmtId="167" fontId="3" fillId="0" borderId="0" xfId="6" applyNumberFormat="1" applyFont="1" applyFill="1" applyBorder="1">
      <alignment horizontal="right"/>
    </xf>
    <xf numFmtId="167" fontId="3" fillId="0" borderId="14" xfId="6" applyNumberFormat="1" applyFont="1" applyFill="1" applyBorder="1">
      <alignment horizontal="right"/>
    </xf>
    <xf numFmtId="4" fontId="3" fillId="0" borderId="1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/>
    <xf numFmtId="168" fontId="2" fillId="0" borderId="0" xfId="1" applyNumberFormat="1" applyFont="1"/>
    <xf numFmtId="0" fontId="10" fillId="0" borderId="16" xfId="0" applyNumberFormat="1" applyFont="1" applyFill="1" applyBorder="1" applyAlignment="1">
      <alignment horizontal="left"/>
    </xf>
    <xf numFmtId="167" fontId="3" fillId="0" borderId="16" xfId="6" applyNumberFormat="1" applyFont="1" applyFill="1" applyBorder="1">
      <alignment horizontal="right"/>
    </xf>
    <xf numFmtId="167" fontId="3" fillId="0" borderId="17" xfId="6" applyNumberFormat="1" applyFont="1" applyFill="1" applyBorder="1">
      <alignment horizontal="right"/>
    </xf>
    <xf numFmtId="0" fontId="10" fillId="0" borderId="4" xfId="0" applyNumberFormat="1" applyFont="1" applyFill="1" applyBorder="1" applyAlignment="1">
      <alignment horizontal="left"/>
    </xf>
    <xf numFmtId="167" fontId="3" fillId="0" borderId="4" xfId="6" applyNumberFormat="1" applyFont="1" applyFill="1" applyBorder="1">
      <alignment horizontal="right"/>
    </xf>
    <xf numFmtId="167" fontId="3" fillId="0" borderId="18" xfId="6" applyNumberFormat="1" applyFont="1" applyFill="1" applyBorder="1">
      <alignment horizontal="right"/>
    </xf>
    <xf numFmtId="0" fontId="5" fillId="4" borderId="0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9" fontId="2" fillId="0" borderId="0" xfId="1" applyNumberFormat="1" applyFont="1"/>
  </cellXfs>
  <cellStyles count="8">
    <cellStyle name="Menu" xfId="3"/>
    <cellStyle name="Normal" xfId="0" builtinId="0"/>
    <cellStyle name="Normal 2" xfId="2"/>
    <cellStyle name="Normal 2 2" xfId="4"/>
    <cellStyle name="Normal 3" xfId="5"/>
    <cellStyle name="NumberCellStyle" xfId="6"/>
    <cellStyle name="Percent" xfId="1" builtinId="5"/>
    <cellStyle name="Percent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Gas prices for household consumers, second half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(EUR per kWh)</a:t>
            </a:r>
          </a:p>
        </c:rich>
      </c:tx>
      <c:layout>
        <c:manualLayout>
          <c:xMode val="edge"/>
          <c:yMode val="edge"/>
          <c:x val="1.1111111111111112E-2"/>
          <c:y val="1.8518518518518517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1'!$E$5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1'!$B$6:$B$36</c:f>
              <c:strCache>
                <c:ptCount val="31"/>
                <c:pt idx="0">
                  <c:v>Ukraine</c:v>
                </c:pt>
                <c:pt idx="1">
                  <c:v>Turkey</c:v>
                </c:pt>
                <c:pt idx="2">
                  <c:v>Romania</c:v>
                </c:pt>
                <c:pt idx="3">
                  <c:v>Moldova</c:v>
                </c:pt>
                <c:pt idx="4">
                  <c:v>Serbia</c:v>
                </c:pt>
                <c:pt idx="5">
                  <c:v>Hungary</c:v>
                </c:pt>
                <c:pt idx="6">
                  <c:v>Croatia</c:v>
                </c:pt>
                <c:pt idx="7">
                  <c:v>Bulgaria</c:v>
                </c:pt>
                <c:pt idx="8">
                  <c:v>Latvia</c:v>
                </c:pt>
                <c:pt idx="9">
                  <c:v>Lithuania</c:v>
                </c:pt>
                <c:pt idx="10">
                  <c:v>Luxembourg</c:v>
                </c:pt>
                <c:pt idx="11">
                  <c:v>Estonia</c:v>
                </c:pt>
                <c:pt idx="12">
                  <c:v>Poland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Former Yugoslav
Republic of Macedonia</c:v>
                </c:pt>
                <c:pt idx="16">
                  <c:v>Slovenia</c:v>
                </c:pt>
                <c:pt idx="17">
                  <c:v>Belgium</c:v>
                </c:pt>
                <c:pt idx="18">
                  <c:v>Czech Republic</c:v>
                </c:pt>
                <c:pt idx="19">
                  <c:v>Germany</c:v>
                </c:pt>
                <c:pt idx="20">
                  <c:v>EU-28</c:v>
                </c:pt>
                <c:pt idx="21">
                  <c:v>Ireland</c:v>
                </c:pt>
                <c:pt idx="22">
                  <c:v>France</c:v>
                </c:pt>
                <c:pt idx="23">
                  <c:v>Austria</c:v>
                </c:pt>
                <c:pt idx="24">
                  <c:v>Euro area</c:v>
                </c:pt>
                <c:pt idx="25">
                  <c:v>Portugal</c:v>
                </c:pt>
                <c:pt idx="26">
                  <c:v>Netherlands</c:v>
                </c:pt>
                <c:pt idx="27">
                  <c:v>Spain</c:v>
                </c:pt>
                <c:pt idx="28">
                  <c:v>Italy</c:v>
                </c:pt>
                <c:pt idx="29">
                  <c:v>Denmark</c:v>
                </c:pt>
                <c:pt idx="30">
                  <c:v>Sweden</c:v>
                </c:pt>
              </c:strCache>
            </c:strRef>
          </c:cat>
          <c:val>
            <c:numRef>
              <c:f>'Figure 1'!$E$6:$E$36</c:f>
              <c:numCache>
                <c:formatCode>#,##0.00</c:formatCode>
                <c:ptCount val="31"/>
                <c:pt idx="0">
                  <c:v>1.8100000000000002E-2</c:v>
                </c:pt>
                <c:pt idx="1">
                  <c:v>2.01E-2</c:v>
                </c:pt>
                <c:pt idx="2">
                  <c:v>1.7500000000000002E-2</c:v>
                </c:pt>
                <c:pt idx="3">
                  <c:v>2.8799999999999999E-2</c:v>
                </c:pt>
                <c:pt idx="4">
                  <c:v>3.0800000000000001E-2</c:v>
                </c:pt>
                <c:pt idx="5">
                  <c:v>2.87E-2</c:v>
                </c:pt>
                <c:pt idx="6">
                  <c:v>2.93E-2</c:v>
                </c:pt>
                <c:pt idx="7">
                  <c:v>3.1300000000000001E-2</c:v>
                </c:pt>
                <c:pt idx="8">
                  <c:v>3.0700000000000002E-2</c:v>
                </c:pt>
                <c:pt idx="9">
                  <c:v>2.9000000000000001E-2</c:v>
                </c:pt>
                <c:pt idx="10">
                  <c:v>3.5700000000000003E-2</c:v>
                </c:pt>
                <c:pt idx="11">
                  <c:v>3.0599999999999999E-2</c:v>
                </c:pt>
                <c:pt idx="12">
                  <c:v>3.5900000000000001E-2</c:v>
                </c:pt>
                <c:pt idx="13">
                  <c:v>3.7100000000000001E-2</c:v>
                </c:pt>
                <c:pt idx="14">
                  <c:v>4.3799999999999999E-2</c:v>
                </c:pt>
                <c:pt idx="15">
                  <c:v>4.3200000000000002E-2</c:v>
                </c:pt>
                <c:pt idx="16">
                  <c:v>3.6900000000000002E-2</c:v>
                </c:pt>
                <c:pt idx="17">
                  <c:v>4.3700000000000003E-2</c:v>
                </c:pt>
                <c:pt idx="18">
                  <c:v>4.6800000000000001E-2</c:v>
                </c:pt>
                <c:pt idx="19">
                  <c:v>4.53E-2</c:v>
                </c:pt>
                <c:pt idx="20">
                  <c:v>4.6399999999999997E-2</c:v>
                </c:pt>
                <c:pt idx="21">
                  <c:v>5.3499999999999999E-2</c:v>
                </c:pt>
                <c:pt idx="22">
                  <c:v>5.21E-2</c:v>
                </c:pt>
                <c:pt idx="23">
                  <c:v>5.1299999999999998E-2</c:v>
                </c:pt>
                <c:pt idx="24">
                  <c:v>4.9599999999999998E-2</c:v>
                </c:pt>
                <c:pt idx="25">
                  <c:v>5.8500000000000003E-2</c:v>
                </c:pt>
                <c:pt idx="26">
                  <c:v>3.9899999999999998E-2</c:v>
                </c:pt>
                <c:pt idx="27">
                  <c:v>6.9199999999999998E-2</c:v>
                </c:pt>
                <c:pt idx="28">
                  <c:v>5.5800000000000002E-2</c:v>
                </c:pt>
                <c:pt idx="29">
                  <c:v>3.8699999999999998E-2</c:v>
                </c:pt>
                <c:pt idx="30">
                  <c:v>6.1499999999999999E-2</c:v>
                </c:pt>
              </c:numCache>
            </c:numRef>
          </c:val>
        </c:ser>
        <c:ser>
          <c:idx val="1"/>
          <c:order val="1"/>
          <c:tx>
            <c:strRef>
              <c:f>'Figure 1'!$F$5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1'!$B$6:$B$36</c:f>
              <c:strCache>
                <c:ptCount val="31"/>
                <c:pt idx="0">
                  <c:v>Ukraine</c:v>
                </c:pt>
                <c:pt idx="1">
                  <c:v>Turkey</c:v>
                </c:pt>
                <c:pt idx="2">
                  <c:v>Romania</c:v>
                </c:pt>
                <c:pt idx="3">
                  <c:v>Moldova</c:v>
                </c:pt>
                <c:pt idx="4">
                  <c:v>Serbia</c:v>
                </c:pt>
                <c:pt idx="5">
                  <c:v>Hungary</c:v>
                </c:pt>
                <c:pt idx="6">
                  <c:v>Croatia</c:v>
                </c:pt>
                <c:pt idx="7">
                  <c:v>Bulgaria</c:v>
                </c:pt>
                <c:pt idx="8">
                  <c:v>Latvia</c:v>
                </c:pt>
                <c:pt idx="9">
                  <c:v>Lithuania</c:v>
                </c:pt>
                <c:pt idx="10">
                  <c:v>Luxembourg</c:v>
                </c:pt>
                <c:pt idx="11">
                  <c:v>Estonia</c:v>
                </c:pt>
                <c:pt idx="12">
                  <c:v>Poland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Former Yugoslav
Republic of Macedonia</c:v>
                </c:pt>
                <c:pt idx="16">
                  <c:v>Slovenia</c:v>
                </c:pt>
                <c:pt idx="17">
                  <c:v>Belgium</c:v>
                </c:pt>
                <c:pt idx="18">
                  <c:v>Czech Republic</c:v>
                </c:pt>
                <c:pt idx="19">
                  <c:v>Germany</c:v>
                </c:pt>
                <c:pt idx="20">
                  <c:v>EU-28</c:v>
                </c:pt>
                <c:pt idx="21">
                  <c:v>Ireland</c:v>
                </c:pt>
                <c:pt idx="22">
                  <c:v>France</c:v>
                </c:pt>
                <c:pt idx="23">
                  <c:v>Austria</c:v>
                </c:pt>
                <c:pt idx="24">
                  <c:v>Euro area</c:v>
                </c:pt>
                <c:pt idx="25">
                  <c:v>Portugal</c:v>
                </c:pt>
                <c:pt idx="26">
                  <c:v>Netherlands</c:v>
                </c:pt>
                <c:pt idx="27">
                  <c:v>Spain</c:v>
                </c:pt>
                <c:pt idx="28">
                  <c:v>Italy</c:v>
                </c:pt>
                <c:pt idx="29">
                  <c:v>Denmark</c:v>
                </c:pt>
                <c:pt idx="30">
                  <c:v>Sweden</c:v>
                </c:pt>
              </c:strCache>
            </c:strRef>
          </c:cat>
          <c:val>
            <c:numRef>
              <c:f>'Figure 1'!$F$6:$F$36</c:f>
              <c:numCache>
                <c:formatCode>#,##0.00</c:formatCode>
                <c:ptCount val="31"/>
                <c:pt idx="0">
                  <c:v>0</c:v>
                </c:pt>
                <c:pt idx="1">
                  <c:v>5.0000000000000044E-4</c:v>
                </c:pt>
                <c:pt idx="2">
                  <c:v>8.4999999999999971E-3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1.6999999999999967E-3</c:v>
                </c:pt>
                <c:pt idx="9">
                  <c:v>3.6999999999999984E-3</c:v>
                </c:pt>
                <c:pt idx="10">
                  <c:v>1.0999999999999968E-3</c:v>
                </c:pt>
                <c:pt idx="11">
                  <c:v>3.8000000000000013E-3</c:v>
                </c:pt>
                <c:pt idx="12">
                  <c:v>0</c:v>
                </c:pt>
                <c:pt idx="13">
                  <c:v>0</c:v>
                </c:pt>
                <c:pt idx="14">
                  <c:v>1.8999999999999989E-3</c:v>
                </c:pt>
                <c:pt idx="15">
                  <c:v>0</c:v>
                </c:pt>
                <c:pt idx="16">
                  <c:v>6.6999999999999976E-3</c:v>
                </c:pt>
                <c:pt idx="17">
                  <c:v>1.8999999999999989E-3</c:v>
                </c:pt>
                <c:pt idx="18">
                  <c:v>0</c:v>
                </c:pt>
                <c:pt idx="19">
                  <c:v>5.9000000000000025E-3</c:v>
                </c:pt>
                <c:pt idx="20">
                  <c:v>7.8000000000000014E-3</c:v>
                </c:pt>
                <c:pt idx="21">
                  <c:v>3.7000000000000019E-3</c:v>
                </c:pt>
                <c:pt idx="22">
                  <c:v>7.8000000000000014E-3</c:v>
                </c:pt>
                <c:pt idx="23">
                  <c:v>6.9000000000000034E-3</c:v>
                </c:pt>
                <c:pt idx="24">
                  <c:v>1.0599999999999998E-2</c:v>
                </c:pt>
                <c:pt idx="25">
                  <c:v>6.399999999999996E-3</c:v>
                </c:pt>
                <c:pt idx="26">
                  <c:v>2.7500000000000004E-2</c:v>
                </c:pt>
                <c:pt idx="27">
                  <c:v>2.2999999999999965E-3</c:v>
                </c:pt>
                <c:pt idx="28">
                  <c:v>1.6699999999999993E-2</c:v>
                </c:pt>
                <c:pt idx="29">
                  <c:v>3.1300000000000008E-2</c:v>
                </c:pt>
                <c:pt idx="30">
                  <c:v>2.8499999999999998E-2</c:v>
                </c:pt>
              </c:numCache>
            </c:numRef>
          </c:val>
        </c:ser>
        <c:ser>
          <c:idx val="2"/>
          <c:order val="2"/>
          <c:tx>
            <c:strRef>
              <c:f>'Figure 1'!$G$5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1'!$B$6:$B$36</c:f>
              <c:strCache>
                <c:ptCount val="31"/>
                <c:pt idx="0">
                  <c:v>Ukraine</c:v>
                </c:pt>
                <c:pt idx="1">
                  <c:v>Turkey</c:v>
                </c:pt>
                <c:pt idx="2">
                  <c:v>Romania</c:v>
                </c:pt>
                <c:pt idx="3">
                  <c:v>Moldova</c:v>
                </c:pt>
                <c:pt idx="4">
                  <c:v>Serbia</c:v>
                </c:pt>
                <c:pt idx="5">
                  <c:v>Hungary</c:v>
                </c:pt>
                <c:pt idx="6">
                  <c:v>Croatia</c:v>
                </c:pt>
                <c:pt idx="7">
                  <c:v>Bulgaria</c:v>
                </c:pt>
                <c:pt idx="8">
                  <c:v>Latvia</c:v>
                </c:pt>
                <c:pt idx="9">
                  <c:v>Lithuania</c:v>
                </c:pt>
                <c:pt idx="10">
                  <c:v>Luxembourg</c:v>
                </c:pt>
                <c:pt idx="11">
                  <c:v>Estonia</c:v>
                </c:pt>
                <c:pt idx="12">
                  <c:v>Poland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Former Yugoslav
Republic of Macedonia</c:v>
                </c:pt>
                <c:pt idx="16">
                  <c:v>Slovenia</c:v>
                </c:pt>
                <c:pt idx="17">
                  <c:v>Belgium</c:v>
                </c:pt>
                <c:pt idx="18">
                  <c:v>Czech Republic</c:v>
                </c:pt>
                <c:pt idx="19">
                  <c:v>Germany</c:v>
                </c:pt>
                <c:pt idx="20">
                  <c:v>EU-28</c:v>
                </c:pt>
                <c:pt idx="21">
                  <c:v>Ireland</c:v>
                </c:pt>
                <c:pt idx="22">
                  <c:v>France</c:v>
                </c:pt>
                <c:pt idx="23">
                  <c:v>Austria</c:v>
                </c:pt>
                <c:pt idx="24">
                  <c:v>Euro area</c:v>
                </c:pt>
                <c:pt idx="25">
                  <c:v>Portugal</c:v>
                </c:pt>
                <c:pt idx="26">
                  <c:v>Netherlands</c:v>
                </c:pt>
                <c:pt idx="27">
                  <c:v>Spain</c:v>
                </c:pt>
                <c:pt idx="28">
                  <c:v>Italy</c:v>
                </c:pt>
                <c:pt idx="29">
                  <c:v>Denmark</c:v>
                </c:pt>
                <c:pt idx="30">
                  <c:v>Sweden</c:v>
                </c:pt>
              </c:strCache>
            </c:strRef>
          </c:cat>
          <c:val>
            <c:numRef>
              <c:f>'Figure 1'!$G$6:$G$36</c:f>
              <c:numCache>
                <c:formatCode>#,##0.00</c:formatCode>
                <c:ptCount val="31"/>
                <c:pt idx="0">
                  <c:v>3.599999999999999E-3</c:v>
                </c:pt>
                <c:pt idx="1">
                  <c:v>3.6999999999999984E-3</c:v>
                </c:pt>
                <c:pt idx="2">
                  <c:v>4.9000000000000016E-3</c:v>
                </c:pt>
                <c:pt idx="3">
                  <c:v>2.3E-3</c:v>
                </c:pt>
                <c:pt idx="4">
                  <c:v>3.0999999999999986E-3</c:v>
                </c:pt>
                <c:pt idx="5">
                  <c:v>7.7999999999999979E-3</c:v>
                </c:pt>
                <c:pt idx="6">
                  <c:v>7.3000000000000009E-3</c:v>
                </c:pt>
                <c:pt idx="7">
                  <c:v>6.1999999999999972E-3</c:v>
                </c:pt>
                <c:pt idx="8">
                  <c:v>6.9000000000000034E-3</c:v>
                </c:pt>
                <c:pt idx="9">
                  <c:v>6.8000000000000005E-3</c:v>
                </c:pt>
                <c:pt idx="10">
                  <c:v>3.0000000000000027E-3</c:v>
                </c:pt>
                <c:pt idx="11">
                  <c:v>6.9000000000000034E-3</c:v>
                </c:pt>
                <c:pt idx="12">
                  <c:v>8.3000000000000018E-3</c:v>
                </c:pt>
                <c:pt idx="13">
                  <c:v>7.3999999999999969E-3</c:v>
                </c:pt>
                <c:pt idx="14">
                  <c:v>2.2000000000000006E-3</c:v>
                </c:pt>
                <c:pt idx="15">
                  <c:v>7.7999999999999944E-3</c:v>
                </c:pt>
                <c:pt idx="16">
                  <c:v>9.5999999999999974E-3</c:v>
                </c:pt>
                <c:pt idx="17">
                  <c:v>9.5999999999999974E-3</c:v>
                </c:pt>
                <c:pt idx="18">
                  <c:v>9.7999999999999962E-3</c:v>
                </c:pt>
                <c:pt idx="19">
                  <c:v>9.7000000000000003E-3</c:v>
                </c:pt>
                <c:pt idx="20">
                  <c:v>9.099999999999997E-3</c:v>
                </c:pt>
                <c:pt idx="21">
                  <c:v>7.6999999999999985E-3</c:v>
                </c:pt>
                <c:pt idx="22">
                  <c:v>9.6000000000000044E-3</c:v>
                </c:pt>
                <c:pt idx="23">
                  <c:v>1.1700000000000002E-2</c:v>
                </c:pt>
                <c:pt idx="24">
                  <c:v>1.1700000000000009E-2</c:v>
                </c:pt>
                <c:pt idx="25">
                  <c:v>1.4999999999999999E-2</c:v>
                </c:pt>
                <c:pt idx="26">
                  <c:v>1.4100000000000001E-2</c:v>
                </c:pt>
                <c:pt idx="27">
                  <c:v>1.4999999999999999E-2</c:v>
                </c:pt>
                <c:pt idx="28">
                  <c:v>1.490000000000001E-2</c:v>
                </c:pt>
                <c:pt idx="29">
                  <c:v>1.7499999999999988E-2</c:v>
                </c:pt>
                <c:pt idx="30">
                  <c:v>2.2500000000000006E-2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190336"/>
        <c:axId val="148191872"/>
      </c:barChart>
      <c:catAx>
        <c:axId val="1481903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8191872"/>
        <c:crosses val="autoZero"/>
        <c:auto val="1"/>
        <c:lblAlgn val="ctr"/>
        <c:lblOffset val="100"/>
        <c:noMultiLvlLbl val="0"/>
      </c:catAx>
      <c:valAx>
        <c:axId val="148191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819033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Development of gas prices for household consumers, EU-28 and EA, 2008-2017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(EUR per kWh)</a:t>
            </a:r>
          </a:p>
        </c:rich>
      </c:tx>
      <c:layout>
        <c:manualLayout>
          <c:xMode val="edge"/>
          <c:yMode val="edge"/>
          <c:x val="1.1111111111111112E-2"/>
          <c:y val="1.851851851851851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EU-28</c:v>
                </c:pt>
              </c:strCache>
            </c:strRef>
          </c:tx>
          <c:cat>
            <c:strRef>
              <c:f>'Figure 2'!$B$6:$B$25</c:f>
              <c:strCache>
                <c:ptCount val="20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</c:strCache>
            </c:strRef>
          </c:cat>
          <c:val>
            <c:numRef>
              <c:f>'Figure 2'!$C$6:$C$25</c:f>
              <c:numCache>
                <c:formatCode>#,##0.00</c:formatCode>
                <c:ptCount val="20"/>
                <c:pt idx="0">
                  <c:v>5.3499999999999999E-2</c:v>
                </c:pt>
                <c:pt idx="1">
                  <c:v>6.2E-2</c:v>
                </c:pt>
                <c:pt idx="2">
                  <c:v>5.8200000000000002E-2</c:v>
                </c:pt>
                <c:pt idx="3">
                  <c:v>5.2600000000000001E-2</c:v>
                </c:pt>
                <c:pt idx="4">
                  <c:v>5.2299999999999999E-2</c:v>
                </c:pt>
                <c:pt idx="5">
                  <c:v>5.7099999999999998E-2</c:v>
                </c:pt>
                <c:pt idx="6">
                  <c:v>5.6399999999999999E-2</c:v>
                </c:pt>
                <c:pt idx="7">
                  <c:v>6.5100000000000005E-2</c:v>
                </c:pt>
                <c:pt idx="8">
                  <c:v>6.2399999999999997E-2</c:v>
                </c:pt>
                <c:pt idx="9">
                  <c:v>7.0000000000000007E-2</c:v>
                </c:pt>
                <c:pt idx="10">
                  <c:v>6.5299999999999997E-2</c:v>
                </c:pt>
                <c:pt idx="11">
                  <c:v>7.0699999999999999E-2</c:v>
                </c:pt>
                <c:pt idx="12">
                  <c:v>6.6500000000000004E-2</c:v>
                </c:pt>
                <c:pt idx="13">
                  <c:v>7.1900000000000006E-2</c:v>
                </c:pt>
                <c:pt idx="14">
                  <c:v>6.6199999999999995E-2</c:v>
                </c:pt>
                <c:pt idx="15">
                  <c:v>7.1099999999999997E-2</c:v>
                </c:pt>
                <c:pt idx="16">
                  <c:v>6.2199999999999998E-2</c:v>
                </c:pt>
                <c:pt idx="17">
                  <c:v>6.3600000000000004E-2</c:v>
                </c:pt>
                <c:pt idx="18">
                  <c:v>5.8299999999999998E-2</c:v>
                </c:pt>
                <c:pt idx="19">
                  <c:v>6.3299999999999995E-2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Euro area</c:v>
                </c:pt>
              </c:strCache>
            </c:strRef>
          </c:tx>
          <c:cat>
            <c:strRef>
              <c:f>'Figure 2'!$B$6:$B$25</c:f>
              <c:strCache>
                <c:ptCount val="20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</c:strCache>
            </c:strRef>
          </c:cat>
          <c:val>
            <c:numRef>
              <c:f>'Figure 2'!$D$6:$D$25</c:f>
              <c:numCache>
                <c:formatCode>#,##0.00</c:formatCode>
                <c:ptCount val="20"/>
                <c:pt idx="0">
                  <c:v>6.13E-2</c:v>
                </c:pt>
                <c:pt idx="1">
                  <c:v>7.0300000000000001E-2</c:v>
                </c:pt>
                <c:pt idx="2">
                  <c:v>6.6600000000000006E-2</c:v>
                </c:pt>
                <c:pt idx="3">
                  <c:v>5.7599999999999998E-2</c:v>
                </c:pt>
                <c:pt idx="4">
                  <c:v>5.7799999999999997E-2</c:v>
                </c:pt>
                <c:pt idx="5">
                  <c:v>6.4000000000000001E-2</c:v>
                </c:pt>
                <c:pt idx="6">
                  <c:v>6.25E-2</c:v>
                </c:pt>
                <c:pt idx="7">
                  <c:v>7.1999999999999995E-2</c:v>
                </c:pt>
                <c:pt idx="8">
                  <c:v>6.8599999999999994E-2</c:v>
                </c:pt>
                <c:pt idx="9">
                  <c:v>7.7499999999999999E-2</c:v>
                </c:pt>
                <c:pt idx="10">
                  <c:v>7.2499999999999995E-2</c:v>
                </c:pt>
                <c:pt idx="11">
                  <c:v>7.8799999999999995E-2</c:v>
                </c:pt>
                <c:pt idx="12">
                  <c:v>7.2599999999999998E-2</c:v>
                </c:pt>
                <c:pt idx="13">
                  <c:v>7.9100000000000004E-2</c:v>
                </c:pt>
                <c:pt idx="14">
                  <c:v>7.0800000000000002E-2</c:v>
                </c:pt>
                <c:pt idx="15">
                  <c:v>7.6999999999999999E-2</c:v>
                </c:pt>
                <c:pt idx="16">
                  <c:v>6.8099999999999994E-2</c:v>
                </c:pt>
                <c:pt idx="17">
                  <c:v>7.1900000000000006E-2</c:v>
                </c:pt>
                <c:pt idx="18">
                  <c:v>6.5100000000000005E-2</c:v>
                </c:pt>
                <c:pt idx="19">
                  <c:v>7.1900000000000006E-2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57408"/>
        <c:axId val="148291968"/>
      </c:lineChart>
      <c:catAx>
        <c:axId val="1482574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148291968"/>
        <c:crosses val="autoZero"/>
        <c:auto val="1"/>
        <c:lblAlgn val="ctr"/>
        <c:lblOffset val="100"/>
        <c:noMultiLvlLbl val="0"/>
      </c:catAx>
      <c:valAx>
        <c:axId val="148291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82574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the gas, second half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1.1111111111111112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52706180282152E-2"/>
          <c:y val="0.11798187335958005"/>
          <c:w val="0.92494168819717848"/>
          <c:h val="0.5425736138451443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3'!$B$7:$B$36</c:f>
              <c:strCache>
                <c:ptCount val="30"/>
                <c:pt idx="0">
                  <c:v>United Kingdom</c:v>
                </c:pt>
                <c:pt idx="1">
                  <c:v>Serbia</c:v>
                </c:pt>
                <c:pt idx="2">
                  <c:v>Luxembourg</c:v>
                </c:pt>
                <c:pt idx="3">
                  <c:v>Former Yugoslav
Republic of Macedonia</c:v>
                </c:pt>
                <c:pt idx="4">
                  <c:v>Bulgaria</c:v>
                </c:pt>
                <c:pt idx="5">
                  <c:v>Ukraine</c:v>
                </c:pt>
                <c:pt idx="6">
                  <c:v>Slovakia</c:v>
                </c:pt>
                <c:pt idx="7">
                  <c:v>Turkey</c:v>
                </c:pt>
                <c:pt idx="8">
                  <c:v>Czech Republic</c:v>
                </c:pt>
                <c:pt idx="9">
                  <c:v>Ireland</c:v>
                </c:pt>
                <c:pt idx="10">
                  <c:v>Poland</c:v>
                </c:pt>
                <c:pt idx="11">
                  <c:v>Croatia</c:v>
                </c:pt>
                <c:pt idx="12">
                  <c:v>Spain</c:v>
                </c:pt>
                <c:pt idx="13">
                  <c:v>Belgium</c:v>
                </c:pt>
                <c:pt idx="14">
                  <c:v>Hungary</c:v>
                </c:pt>
                <c:pt idx="15">
                  <c:v>Latvia</c:v>
                </c:pt>
                <c:pt idx="16">
                  <c:v>France</c:v>
                </c:pt>
                <c:pt idx="17">
                  <c:v>Germany</c:v>
                </c:pt>
                <c:pt idx="18">
                  <c:v>Estonia</c:v>
                </c:pt>
                <c:pt idx="19">
                  <c:v>Lithuania</c:v>
                </c:pt>
                <c:pt idx="20">
                  <c:v>Austria</c:v>
                </c:pt>
                <c:pt idx="21">
                  <c:v>EU-28</c:v>
                </c:pt>
                <c:pt idx="22">
                  <c:v>Portugal</c:v>
                </c:pt>
                <c:pt idx="23">
                  <c:v>Slovenia</c:v>
                </c:pt>
                <c:pt idx="24">
                  <c:v>Euro area</c:v>
                </c:pt>
                <c:pt idx="25">
                  <c:v>Italy</c:v>
                </c:pt>
                <c:pt idx="26">
                  <c:v>Romania</c:v>
                </c:pt>
                <c:pt idx="27">
                  <c:v>Sweden</c:v>
                </c:pt>
                <c:pt idx="28">
                  <c:v>Netherlands</c:v>
                </c:pt>
                <c:pt idx="29">
                  <c:v>Denmark</c:v>
                </c:pt>
              </c:strCache>
            </c:strRef>
          </c:cat>
          <c:val>
            <c:numRef>
              <c:f>'Figure 3'!$E$7:$E$36</c:f>
              <c:numCache>
                <c:formatCode>0.0%</c:formatCode>
                <c:ptCount val="30"/>
                <c:pt idx="0">
                  <c:v>8.5594989561586635E-2</c:v>
                </c:pt>
                <c:pt idx="1">
                  <c:v>9.1445427728613526E-2</c:v>
                </c:pt>
                <c:pt idx="2">
                  <c:v>0.10301507537688441</c:v>
                </c:pt>
                <c:pt idx="3">
                  <c:v>0.15294117647058814</c:v>
                </c:pt>
                <c:pt idx="4">
                  <c:v>0.16533333333333328</c:v>
                </c:pt>
                <c:pt idx="5">
                  <c:v>0.16589861751152069</c:v>
                </c:pt>
                <c:pt idx="6">
                  <c:v>0.1662921348314606</c:v>
                </c:pt>
                <c:pt idx="7">
                  <c:v>0.17283950617283947</c:v>
                </c:pt>
                <c:pt idx="8">
                  <c:v>0.17314487632508829</c:v>
                </c:pt>
                <c:pt idx="9">
                  <c:v>0.17565485362095531</c:v>
                </c:pt>
                <c:pt idx="10">
                  <c:v>0.18778280542986428</c:v>
                </c:pt>
                <c:pt idx="11">
                  <c:v>0.19945355191256833</c:v>
                </c:pt>
                <c:pt idx="12">
                  <c:v>0.19999999999999996</c:v>
                </c:pt>
                <c:pt idx="13">
                  <c:v>0.20833333333333326</c:v>
                </c:pt>
                <c:pt idx="14">
                  <c:v>0.21369863013698626</c:v>
                </c:pt>
                <c:pt idx="15">
                  <c:v>0.21882951653944019</c:v>
                </c:pt>
                <c:pt idx="16">
                  <c:v>0.25035971223021591</c:v>
                </c:pt>
                <c:pt idx="17">
                  <c:v>0.25615763546798032</c:v>
                </c:pt>
                <c:pt idx="18">
                  <c:v>0.25907990314769985</c:v>
                </c:pt>
                <c:pt idx="19">
                  <c:v>0.26582278481012656</c:v>
                </c:pt>
                <c:pt idx="20">
                  <c:v>0.26609442060085842</c:v>
                </c:pt>
                <c:pt idx="21">
                  <c:v>0.26698262243285942</c:v>
                </c:pt>
                <c:pt idx="22">
                  <c:v>0.26783479349186479</c:v>
                </c:pt>
                <c:pt idx="23">
                  <c:v>0.30639097744360894</c:v>
                </c:pt>
                <c:pt idx="24">
                  <c:v>0.31015299026425597</c:v>
                </c:pt>
                <c:pt idx="25">
                  <c:v>0.36155606407322655</c:v>
                </c:pt>
                <c:pt idx="26">
                  <c:v>0.43365695792880254</c:v>
                </c:pt>
                <c:pt idx="27">
                  <c:v>0.45333333333333337</c:v>
                </c:pt>
                <c:pt idx="28">
                  <c:v>0.51042944785276079</c:v>
                </c:pt>
                <c:pt idx="29">
                  <c:v>0.55771428571428572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644416"/>
        <c:axId val="149645952"/>
      </c:barChart>
      <c:catAx>
        <c:axId val="1496444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9645952"/>
        <c:crosses val="autoZero"/>
        <c:auto val="1"/>
        <c:lblAlgn val="ctr"/>
        <c:lblOffset val="100"/>
        <c:noMultiLvlLbl val="0"/>
      </c:catAx>
      <c:valAx>
        <c:axId val="149645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96444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Change in gas prices for household consumers compared with previous year, same semester. Second half 2017</a:t>
            </a:r>
          </a:p>
        </c:rich>
      </c:tx>
      <c:layout>
        <c:manualLayout>
          <c:xMode val="edge"/>
          <c:yMode val="edge"/>
          <c:x val="6.6666666666666671E-3"/>
          <c:y val="8.3333333333333332E-3"/>
        </c:manualLayout>
      </c:layout>
      <c:overlay val="0"/>
    </c:title>
    <c:autoTitleDeleted val="0"/>
    <c:plotArea>
      <c:layout>
        <c:manualLayout>
          <c:xMode val="edge"/>
          <c:yMode val="edge"/>
          <c:x val="6.6666666666666671E-3"/>
          <c:y val="5.9560594010447429E-2"/>
          <c:w val="0.9916666666666667"/>
          <c:h val="0.909503899213580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4'!$B$6:$B$35</c:f>
              <c:strCache>
                <c:ptCount val="30"/>
                <c:pt idx="0">
                  <c:v>Slovenia</c:v>
                </c:pt>
                <c:pt idx="1">
                  <c:v>Germany</c:v>
                </c:pt>
                <c:pt idx="2">
                  <c:v>Luxembourg</c:v>
                </c:pt>
                <c:pt idx="3">
                  <c:v>Ireland</c:v>
                </c:pt>
                <c:pt idx="4">
                  <c:v>Czech Republic</c:v>
                </c:pt>
                <c:pt idx="5">
                  <c:v>Latvia</c:v>
                </c:pt>
                <c:pt idx="6">
                  <c:v>Poland</c:v>
                </c:pt>
                <c:pt idx="7">
                  <c:v>Romania</c:v>
                </c:pt>
                <c:pt idx="8">
                  <c:v>Portugal</c:v>
                </c:pt>
                <c:pt idx="9">
                  <c:v>Croatia</c:v>
                </c:pt>
                <c:pt idx="10">
                  <c:v>Sweden</c:v>
                </c:pt>
                <c:pt idx="11">
                  <c:v>United Kingdom</c:v>
                </c:pt>
                <c:pt idx="12">
                  <c:v>EU-28</c:v>
                </c:pt>
                <c:pt idx="13">
                  <c:v>Euro Area</c:v>
                </c:pt>
                <c:pt idx="14">
                  <c:v>Slovakia</c:v>
                </c:pt>
                <c:pt idx="15">
                  <c:v>Moldova</c:v>
                </c:pt>
                <c:pt idx="16">
                  <c:v>Serbia</c:v>
                </c:pt>
                <c:pt idx="17">
                  <c:v>Netherlands</c:v>
                </c:pt>
                <c:pt idx="18">
                  <c:v>Spain</c:v>
                </c:pt>
                <c:pt idx="19">
                  <c:v>Hungary</c:v>
                </c:pt>
                <c:pt idx="20">
                  <c:v>Ukraine</c:v>
                </c:pt>
                <c:pt idx="21">
                  <c:v>Turkey</c:v>
                </c:pt>
                <c:pt idx="22">
                  <c:v>Lithuania</c:v>
                </c:pt>
                <c:pt idx="23">
                  <c:v>France</c:v>
                </c:pt>
                <c:pt idx="24">
                  <c:v>Belgium</c:v>
                </c:pt>
                <c:pt idx="25">
                  <c:v>Austria</c:v>
                </c:pt>
                <c:pt idx="26">
                  <c:v>Italy</c:v>
                </c:pt>
                <c:pt idx="27">
                  <c:v>Denmark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'Figure 4'!$E$6:$E$35</c:f>
              <c:numCache>
                <c:formatCode>0.0%</c:formatCode>
                <c:ptCount val="30"/>
                <c:pt idx="0">
                  <c:v>-5.5062166962699943E-2</c:v>
                </c:pt>
                <c:pt idx="1">
                  <c:v>-5.1401869158878344E-2</c:v>
                </c:pt>
                <c:pt idx="2">
                  <c:v>-4.7846889952153027E-2</c:v>
                </c:pt>
                <c:pt idx="3">
                  <c:v>-4.2772861356932146E-2</c:v>
                </c:pt>
                <c:pt idx="4">
                  <c:v>-3.7701149425287239E-2</c:v>
                </c:pt>
                <c:pt idx="5">
                  <c:v>-3.2019704433497442E-2</c:v>
                </c:pt>
                <c:pt idx="6">
                  <c:v>-2.5467775467775455E-2</c:v>
                </c:pt>
                <c:pt idx="7">
                  <c:v>-1.9999999999999907E-2</c:v>
                </c:pt>
                <c:pt idx="8">
                  <c:v>-1.9631901840490795E-2</c:v>
                </c:pt>
                <c:pt idx="9">
                  <c:v>-1.5833033465275093E-2</c:v>
                </c:pt>
                <c:pt idx="10">
                  <c:v>-1.0631531122217264E-2</c:v>
                </c:pt>
                <c:pt idx="11">
                  <c:v>-6.9605568445475496E-3</c:v>
                </c:pt>
                <c:pt idx="12">
                  <c:v>-4.7169811320756372E-3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8.0484401475129363E-3</c:v>
                </c:pt>
                <c:pt idx="17">
                  <c:v>8.6633663366337821E-3</c:v>
                </c:pt>
                <c:pt idx="18">
                  <c:v>9.3348891481912499E-3</c:v>
                </c:pt>
                <c:pt idx="19">
                  <c:v>1.0449807762970442E-2</c:v>
                </c:pt>
                <c:pt idx="20">
                  <c:v>1.1367035596769437E-2</c:v>
                </c:pt>
                <c:pt idx="21">
                  <c:v>1.6488845780795458E-2</c:v>
                </c:pt>
                <c:pt idx="22">
                  <c:v>2.067183462532296E-2</c:v>
                </c:pt>
                <c:pt idx="23">
                  <c:v>2.8106508875739733E-2</c:v>
                </c:pt>
                <c:pt idx="24">
                  <c:v>3.3707865168539186E-2</c:v>
                </c:pt>
                <c:pt idx="25">
                  <c:v>3.7091988130563802E-2</c:v>
                </c:pt>
                <c:pt idx="26">
                  <c:v>4.2959427207637235E-2</c:v>
                </c:pt>
                <c:pt idx="27">
                  <c:v>0.18005439709882154</c:v>
                </c:pt>
                <c:pt idx="28">
                  <c:v>0.20525451559934327</c:v>
                </c:pt>
                <c:pt idx="29">
                  <c:v>0.25914634146341453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719680"/>
        <c:axId val="149721472"/>
      </c:barChart>
      <c:catAx>
        <c:axId val="14971968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721472"/>
        <c:crossesAt val="-25"/>
        <c:auto val="1"/>
        <c:lblAlgn val="ctr"/>
        <c:lblOffset val="100"/>
        <c:noMultiLvlLbl val="0"/>
      </c:catAx>
      <c:valAx>
        <c:axId val="14972147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97196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Gas prices for non-household consumers, second half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(EUR per kWh)</a:t>
            </a:r>
          </a:p>
        </c:rich>
      </c:tx>
      <c:layout>
        <c:manualLayout>
          <c:xMode val="edge"/>
          <c:yMode val="edge"/>
          <c:x val="1.1111111111111112E-2"/>
          <c:y val="1.8518518518518517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5'!$E$5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5'!$B$6:$B$36</c:f>
              <c:strCache>
                <c:ptCount val="31"/>
                <c:pt idx="0">
                  <c:v>Turkey</c:v>
                </c:pt>
                <c:pt idx="1">
                  <c:v>United Kingdom</c:v>
                </c:pt>
                <c:pt idx="2">
                  <c:v>Belgium</c:v>
                </c:pt>
                <c:pt idx="3">
                  <c:v>Czech Republic</c:v>
                </c:pt>
                <c:pt idx="4">
                  <c:v>Hungary</c:v>
                </c:pt>
                <c:pt idx="5">
                  <c:v>Croatia</c:v>
                </c:pt>
                <c:pt idx="6">
                  <c:v>Bulgaria</c:v>
                </c:pt>
                <c:pt idx="7">
                  <c:v>Italy</c:v>
                </c:pt>
                <c:pt idx="8">
                  <c:v>Romania</c:v>
                </c:pt>
                <c:pt idx="9">
                  <c:v>Former Yugoslav
Republic of Macedonia</c:v>
                </c:pt>
                <c:pt idx="10">
                  <c:v>Moldova</c:v>
                </c:pt>
                <c:pt idx="11">
                  <c:v>Spain</c:v>
                </c:pt>
                <c:pt idx="12">
                  <c:v>Netherlands</c:v>
                </c:pt>
                <c:pt idx="13">
                  <c:v>Portugal</c:v>
                </c:pt>
                <c:pt idx="14">
                  <c:v>Poland</c:v>
                </c:pt>
                <c:pt idx="15">
                  <c:v>Estonia</c:v>
                </c:pt>
                <c:pt idx="16">
                  <c:v>EU-28</c:v>
                </c:pt>
                <c:pt idx="17">
                  <c:v>Latvia</c:v>
                </c:pt>
                <c:pt idx="18">
                  <c:v>Slovakia</c:v>
                </c:pt>
                <c:pt idx="19">
                  <c:v>Euro Area</c:v>
                </c:pt>
                <c:pt idx="20">
                  <c:v>Germany</c:v>
                </c:pt>
                <c:pt idx="21">
                  <c:v>Serbia</c:v>
                </c:pt>
                <c:pt idx="22">
                  <c:v>Luxembourg</c:v>
                </c:pt>
                <c:pt idx="23">
                  <c:v>Slovenia</c:v>
                </c:pt>
                <c:pt idx="24">
                  <c:v>Ireland</c:v>
                </c:pt>
                <c:pt idx="25">
                  <c:v>Austria</c:v>
                </c:pt>
                <c:pt idx="26">
                  <c:v>Lithuania</c:v>
                </c:pt>
                <c:pt idx="27">
                  <c:v>Denmark</c:v>
                </c:pt>
                <c:pt idx="28">
                  <c:v>France</c:v>
                </c:pt>
                <c:pt idx="29">
                  <c:v>Sweden</c:v>
                </c:pt>
                <c:pt idx="30">
                  <c:v>Finland</c:v>
                </c:pt>
              </c:strCache>
            </c:strRef>
          </c:cat>
          <c:val>
            <c:numRef>
              <c:f>'Figure 5'!$E$6:$E$36</c:f>
              <c:numCache>
                <c:formatCode>#,##0.00</c:formatCode>
                <c:ptCount val="31"/>
                <c:pt idx="0">
                  <c:v>1.6799999999999999E-2</c:v>
                </c:pt>
                <c:pt idx="1">
                  <c:v>2.12E-2</c:v>
                </c:pt>
                <c:pt idx="2">
                  <c:v>2.1499999999999998E-2</c:v>
                </c:pt>
                <c:pt idx="3">
                  <c:v>2.3300000000000001E-2</c:v>
                </c:pt>
                <c:pt idx="4">
                  <c:v>2.29E-2</c:v>
                </c:pt>
                <c:pt idx="5">
                  <c:v>2.4299999999999999E-2</c:v>
                </c:pt>
                <c:pt idx="6">
                  <c:v>2.4199999999999999E-2</c:v>
                </c:pt>
                <c:pt idx="7">
                  <c:v>2.3699999999999999E-2</c:v>
                </c:pt>
                <c:pt idx="8">
                  <c:v>1.72E-2</c:v>
                </c:pt>
                <c:pt idx="9">
                  <c:v>2.6100000000000002E-2</c:v>
                </c:pt>
                <c:pt idx="10">
                  <c:v>2.6499999999999999E-2</c:v>
                </c:pt>
                <c:pt idx="11">
                  <c:v>2.6100000000000002E-2</c:v>
                </c:pt>
                <c:pt idx="12">
                  <c:v>2.1399999999999999E-2</c:v>
                </c:pt>
                <c:pt idx="13">
                  <c:v>2.63E-2</c:v>
                </c:pt>
                <c:pt idx="14">
                  <c:v>2.69E-2</c:v>
                </c:pt>
                <c:pt idx="15">
                  <c:v>2.3900000000000001E-2</c:v>
                </c:pt>
                <c:pt idx="16">
                  <c:v>2.4899999999999999E-2</c:v>
                </c:pt>
                <c:pt idx="17">
                  <c:v>2.7300000000000001E-2</c:v>
                </c:pt>
                <c:pt idx="18">
                  <c:v>2.7699999999999999E-2</c:v>
                </c:pt>
                <c:pt idx="19">
                  <c:v>2.5700000000000001E-2</c:v>
                </c:pt>
                <c:pt idx="20">
                  <c:v>2.6599999999999999E-2</c:v>
                </c:pt>
                <c:pt idx="21">
                  <c:v>3.09E-2</c:v>
                </c:pt>
                <c:pt idx="22">
                  <c:v>3.1E-2</c:v>
                </c:pt>
                <c:pt idx="23">
                  <c:v>2.6800000000000001E-2</c:v>
                </c:pt>
                <c:pt idx="24">
                  <c:v>2.9000000000000001E-2</c:v>
                </c:pt>
                <c:pt idx="25">
                  <c:v>2.64E-2</c:v>
                </c:pt>
                <c:pt idx="26">
                  <c:v>2.8199999999999999E-2</c:v>
                </c:pt>
                <c:pt idx="27">
                  <c:v>2.4E-2</c:v>
                </c:pt>
                <c:pt idx="28">
                  <c:v>2.8799999999999999E-2</c:v>
                </c:pt>
                <c:pt idx="29">
                  <c:v>3.7999999999999999E-2</c:v>
                </c:pt>
                <c:pt idx="30">
                  <c:v>3.6499999999999998E-2</c:v>
                </c:pt>
              </c:numCache>
            </c:numRef>
          </c:val>
        </c:ser>
        <c:ser>
          <c:idx val="1"/>
          <c:order val="1"/>
          <c:tx>
            <c:strRef>
              <c:f>'Figure 5'!$F$5</c:f>
              <c:strCache>
                <c:ptCount val="1"/>
                <c:pt idx="0">
                  <c:v>Taxes without VAT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5'!$B$6:$B$36</c:f>
              <c:strCache>
                <c:ptCount val="31"/>
                <c:pt idx="0">
                  <c:v>Turkey</c:v>
                </c:pt>
                <c:pt idx="1">
                  <c:v>United Kingdom</c:v>
                </c:pt>
                <c:pt idx="2">
                  <c:v>Belgium</c:v>
                </c:pt>
                <c:pt idx="3">
                  <c:v>Czech Republic</c:v>
                </c:pt>
                <c:pt idx="4">
                  <c:v>Hungary</c:v>
                </c:pt>
                <c:pt idx="5">
                  <c:v>Croatia</c:v>
                </c:pt>
                <c:pt idx="6">
                  <c:v>Bulgaria</c:v>
                </c:pt>
                <c:pt idx="7">
                  <c:v>Italy</c:v>
                </c:pt>
                <c:pt idx="8">
                  <c:v>Romania</c:v>
                </c:pt>
                <c:pt idx="9">
                  <c:v>Former Yugoslav
Republic of Macedonia</c:v>
                </c:pt>
                <c:pt idx="10">
                  <c:v>Moldova</c:v>
                </c:pt>
                <c:pt idx="11">
                  <c:v>Spain</c:v>
                </c:pt>
                <c:pt idx="12">
                  <c:v>Netherlands</c:v>
                </c:pt>
                <c:pt idx="13">
                  <c:v>Portugal</c:v>
                </c:pt>
                <c:pt idx="14">
                  <c:v>Poland</c:v>
                </c:pt>
                <c:pt idx="15">
                  <c:v>Estonia</c:v>
                </c:pt>
                <c:pt idx="16">
                  <c:v>EU-28</c:v>
                </c:pt>
                <c:pt idx="17">
                  <c:v>Latvia</c:v>
                </c:pt>
                <c:pt idx="18">
                  <c:v>Slovakia</c:v>
                </c:pt>
                <c:pt idx="19">
                  <c:v>Euro Area</c:v>
                </c:pt>
                <c:pt idx="20">
                  <c:v>Germany</c:v>
                </c:pt>
                <c:pt idx="21">
                  <c:v>Serbia</c:v>
                </c:pt>
                <c:pt idx="22">
                  <c:v>Luxembourg</c:v>
                </c:pt>
                <c:pt idx="23">
                  <c:v>Slovenia</c:v>
                </c:pt>
                <c:pt idx="24">
                  <c:v>Ireland</c:v>
                </c:pt>
                <c:pt idx="25">
                  <c:v>Austria</c:v>
                </c:pt>
                <c:pt idx="26">
                  <c:v>Lithuania</c:v>
                </c:pt>
                <c:pt idx="27">
                  <c:v>Denmark</c:v>
                </c:pt>
                <c:pt idx="28">
                  <c:v>France</c:v>
                </c:pt>
                <c:pt idx="29">
                  <c:v>Sweden</c:v>
                </c:pt>
                <c:pt idx="30">
                  <c:v>Finland</c:v>
                </c:pt>
              </c:strCache>
            </c:strRef>
          </c:cat>
          <c:val>
            <c:numRef>
              <c:f>'Figure 5'!$F$6:$F$36</c:f>
              <c:numCache>
                <c:formatCode>#,##0.00</c:formatCode>
                <c:ptCount val="31"/>
                <c:pt idx="0">
                  <c:v>5.0000000000000044E-4</c:v>
                </c:pt>
                <c:pt idx="1">
                  <c:v>1.1999999999999997E-3</c:v>
                </c:pt>
                <c:pt idx="2">
                  <c:v>1.4000000000000019E-3</c:v>
                </c:pt>
                <c:pt idx="3">
                  <c:v>1.1999999999999997E-3</c:v>
                </c:pt>
                <c:pt idx="4">
                  <c:v>1.7000000000000001E-3</c:v>
                </c:pt>
                <c:pt idx="5">
                  <c:v>4.0000000000000105E-4</c:v>
                </c:pt>
                <c:pt idx="6">
                  <c:v>1.1000000000000003E-3</c:v>
                </c:pt>
                <c:pt idx="7">
                  <c:v>1.6000000000000007E-3</c:v>
                </c:pt>
                <c:pt idx="8">
                  <c:v>8.6E-3</c:v>
                </c:pt>
                <c:pt idx="9">
                  <c:v>0</c:v>
                </c:pt>
                <c:pt idx="10">
                  <c:v>0</c:v>
                </c:pt>
                <c:pt idx="11">
                  <c:v>5.9999999999999984E-4</c:v>
                </c:pt>
                <c:pt idx="12">
                  <c:v>5.5000000000000014E-3</c:v>
                </c:pt>
                <c:pt idx="13">
                  <c:v>7.9999999999999863E-4</c:v>
                </c:pt>
                <c:pt idx="14">
                  <c:v>6.9999999999999923E-4</c:v>
                </c:pt>
                <c:pt idx="15">
                  <c:v>3.7999999999999978E-3</c:v>
                </c:pt>
                <c:pt idx="16">
                  <c:v>3.2000000000000015E-3</c:v>
                </c:pt>
                <c:pt idx="17">
                  <c:v>1.1999999999999997E-3</c:v>
                </c:pt>
                <c:pt idx="18">
                  <c:v>1.4000000000000019E-3</c:v>
                </c:pt>
                <c:pt idx="19">
                  <c:v>3.599999999999999E-3</c:v>
                </c:pt>
                <c:pt idx="20">
                  <c:v>4.1000000000000029E-3</c:v>
                </c:pt>
                <c:pt idx="21">
                  <c:v>0</c:v>
                </c:pt>
                <c:pt idx="22">
                  <c:v>3.9999999999999758E-4</c:v>
                </c:pt>
                <c:pt idx="23">
                  <c:v>5.1999999999999998E-3</c:v>
                </c:pt>
                <c:pt idx="24">
                  <c:v>3.3000000000000008E-3</c:v>
                </c:pt>
                <c:pt idx="25">
                  <c:v>6.1999999999999972E-3</c:v>
                </c:pt>
                <c:pt idx="26">
                  <c:v>4.8999999999999981E-3</c:v>
                </c:pt>
                <c:pt idx="27">
                  <c:v>9.5000000000000015E-3</c:v>
                </c:pt>
                <c:pt idx="28">
                  <c:v>5.7000000000000037E-3</c:v>
                </c:pt>
                <c:pt idx="29">
                  <c:v>8.6000000000000035E-3</c:v>
                </c:pt>
                <c:pt idx="30">
                  <c:v>1.67E-2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740544"/>
        <c:axId val="150033152"/>
      </c:barChart>
      <c:catAx>
        <c:axId val="1497405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033152"/>
        <c:crosses val="autoZero"/>
        <c:auto val="1"/>
        <c:lblAlgn val="ctr"/>
        <c:lblOffset val="100"/>
        <c:noMultiLvlLbl val="0"/>
      </c:catAx>
      <c:valAx>
        <c:axId val="1500331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974054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Development of gas prices for non-household consumers, EU-28 and EA, 2008-2017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(EUR per kWh)</a:t>
            </a:r>
          </a:p>
        </c:rich>
      </c:tx>
      <c:layout>
        <c:manualLayout>
          <c:xMode val="edge"/>
          <c:yMode val="edge"/>
          <c:x val="1.1111111111111112E-2"/>
          <c:y val="1.851851851851851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EU-28</c:v>
                </c:pt>
              </c:strCache>
            </c:strRef>
          </c:tx>
          <c:cat>
            <c:strRef>
              <c:f>'Figure 6'!$B$6:$B$25</c:f>
              <c:strCache>
                <c:ptCount val="20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</c:strCache>
            </c:strRef>
          </c:cat>
          <c:val>
            <c:numRef>
              <c:f>'Figure 6'!$C$6:$C$25</c:f>
              <c:numCache>
                <c:formatCode>#,##0.00</c:formatCode>
                <c:ptCount val="20"/>
                <c:pt idx="0">
                  <c:v>3.4599999999999999E-2</c:v>
                </c:pt>
                <c:pt idx="1">
                  <c:v>3.95E-2</c:v>
                </c:pt>
                <c:pt idx="2">
                  <c:v>3.6200000000000003E-2</c:v>
                </c:pt>
                <c:pt idx="3">
                  <c:v>0.03</c:v>
                </c:pt>
                <c:pt idx="4">
                  <c:v>3.09E-2</c:v>
                </c:pt>
                <c:pt idx="5">
                  <c:v>3.2500000000000001E-2</c:v>
                </c:pt>
                <c:pt idx="6">
                  <c:v>3.3700000000000001E-2</c:v>
                </c:pt>
                <c:pt idx="7">
                  <c:v>3.5499999999999997E-2</c:v>
                </c:pt>
                <c:pt idx="8">
                  <c:v>3.7600000000000001E-2</c:v>
                </c:pt>
                <c:pt idx="9">
                  <c:v>3.8199999999999998E-2</c:v>
                </c:pt>
                <c:pt idx="10">
                  <c:v>4.1300000000000003E-2</c:v>
                </c:pt>
                <c:pt idx="11">
                  <c:v>3.9800000000000002E-2</c:v>
                </c:pt>
                <c:pt idx="12">
                  <c:v>3.9300000000000002E-2</c:v>
                </c:pt>
                <c:pt idx="13">
                  <c:v>3.6700000000000003E-2</c:v>
                </c:pt>
                <c:pt idx="14">
                  <c:v>3.6799999999999999E-2</c:v>
                </c:pt>
                <c:pt idx="15">
                  <c:v>3.44E-2</c:v>
                </c:pt>
                <c:pt idx="16">
                  <c:v>3.1699999999999999E-2</c:v>
                </c:pt>
                <c:pt idx="17">
                  <c:v>2.9899999999999999E-2</c:v>
                </c:pt>
                <c:pt idx="18">
                  <c:v>2.9700000000000001E-2</c:v>
                </c:pt>
                <c:pt idx="19">
                  <c:v>2.81E-2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Euro area</c:v>
                </c:pt>
              </c:strCache>
            </c:strRef>
          </c:tx>
          <c:cat>
            <c:strRef>
              <c:f>'Figure 6'!$B$6:$B$25</c:f>
              <c:strCache>
                <c:ptCount val="20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</c:strCache>
            </c:strRef>
          </c:cat>
          <c:val>
            <c:numRef>
              <c:f>'Figure 6'!$D$6:$D$25</c:f>
              <c:numCache>
                <c:formatCode>#,##0.00</c:formatCode>
                <c:ptCount val="20"/>
                <c:pt idx="0">
                  <c:v>3.6700000000000003E-2</c:v>
                </c:pt>
                <c:pt idx="1">
                  <c:v>4.1700000000000001E-2</c:v>
                </c:pt>
                <c:pt idx="2">
                  <c:v>3.8600000000000002E-2</c:v>
                </c:pt>
                <c:pt idx="3">
                  <c:v>3.1600000000000003E-2</c:v>
                </c:pt>
                <c:pt idx="4">
                  <c:v>3.2599999999999997E-2</c:v>
                </c:pt>
                <c:pt idx="5">
                  <c:v>3.4099999999999998E-2</c:v>
                </c:pt>
                <c:pt idx="6">
                  <c:v>3.56E-2</c:v>
                </c:pt>
                <c:pt idx="7">
                  <c:v>3.6999999999999998E-2</c:v>
                </c:pt>
                <c:pt idx="8">
                  <c:v>3.8800000000000001E-2</c:v>
                </c:pt>
                <c:pt idx="9">
                  <c:v>3.9E-2</c:v>
                </c:pt>
                <c:pt idx="10">
                  <c:v>4.2999999999999997E-2</c:v>
                </c:pt>
                <c:pt idx="11">
                  <c:v>4.0899999999999999E-2</c:v>
                </c:pt>
                <c:pt idx="12">
                  <c:v>4.0300000000000002E-2</c:v>
                </c:pt>
                <c:pt idx="13">
                  <c:v>3.73E-2</c:v>
                </c:pt>
                <c:pt idx="14">
                  <c:v>3.73E-2</c:v>
                </c:pt>
                <c:pt idx="15">
                  <c:v>3.4700000000000002E-2</c:v>
                </c:pt>
                <c:pt idx="16">
                  <c:v>3.27E-2</c:v>
                </c:pt>
                <c:pt idx="17">
                  <c:v>3.1300000000000001E-2</c:v>
                </c:pt>
                <c:pt idx="18">
                  <c:v>3.1E-2</c:v>
                </c:pt>
                <c:pt idx="19">
                  <c:v>2.93E-2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34240"/>
        <c:axId val="150235776"/>
      </c:lineChart>
      <c:catAx>
        <c:axId val="150234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235776"/>
        <c:crosses val="autoZero"/>
        <c:auto val="1"/>
        <c:lblAlgn val="ctr"/>
        <c:lblOffset val="100"/>
        <c:noMultiLvlLbl val="0"/>
      </c:catAx>
      <c:valAx>
        <c:axId val="150235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234240"/>
        <c:crosses val="autoZero"/>
        <c:crossBetween val="between"/>
        <c:majorUnit val="1.0000000000000002E-2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the gas, second half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1.1111111111111112E-2"/>
          <c:y val="1.8518518518518517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7'!$B$9:$B$36</c:f>
              <c:strCache>
                <c:ptCount val="28"/>
                <c:pt idx="0">
                  <c:v>Luxembourg</c:v>
                </c:pt>
                <c:pt idx="1">
                  <c:v>Croatia</c:v>
                </c:pt>
                <c:pt idx="2">
                  <c:v>Spain</c:v>
                </c:pt>
                <c:pt idx="3">
                  <c:v>Poland</c:v>
                </c:pt>
                <c:pt idx="4">
                  <c:v>Turkey</c:v>
                </c:pt>
                <c:pt idx="5">
                  <c:v>Portugal</c:v>
                </c:pt>
                <c:pt idx="6">
                  <c:v>Latvia</c:v>
                </c:pt>
                <c:pt idx="7">
                  <c:v>Bulgaria</c:v>
                </c:pt>
                <c:pt idx="8">
                  <c:v>Slovakia</c:v>
                </c:pt>
                <c:pt idx="9">
                  <c:v>Czech Republic</c:v>
                </c:pt>
                <c:pt idx="10">
                  <c:v>United Kingdom</c:v>
                </c:pt>
                <c:pt idx="11">
                  <c:v>Belgium</c:v>
                </c:pt>
                <c:pt idx="12">
                  <c:v>Italy</c:v>
                </c:pt>
                <c:pt idx="13">
                  <c:v>Hungary</c:v>
                </c:pt>
                <c:pt idx="14">
                  <c:v>Ireland</c:v>
                </c:pt>
                <c:pt idx="15">
                  <c:v>EU-28</c:v>
                </c:pt>
                <c:pt idx="16">
                  <c:v>Euro area</c:v>
                </c:pt>
                <c:pt idx="17">
                  <c:v>Germany</c:v>
                </c:pt>
                <c:pt idx="18">
                  <c:v>Estonia</c:v>
                </c:pt>
                <c:pt idx="19">
                  <c:v>Lithuania</c:v>
                </c:pt>
                <c:pt idx="20">
                  <c:v>Slovenia</c:v>
                </c:pt>
                <c:pt idx="21">
                  <c:v>France</c:v>
                </c:pt>
                <c:pt idx="22">
                  <c:v>Sweden</c:v>
                </c:pt>
                <c:pt idx="23">
                  <c:v>Austria</c:v>
                </c:pt>
                <c:pt idx="24">
                  <c:v>Netherlands</c:v>
                </c:pt>
                <c:pt idx="25">
                  <c:v>Denmark</c:v>
                </c:pt>
                <c:pt idx="26">
                  <c:v>Finland</c:v>
                </c:pt>
                <c:pt idx="27">
                  <c:v>Romania</c:v>
                </c:pt>
              </c:strCache>
            </c:strRef>
          </c:cat>
          <c:val>
            <c:numRef>
              <c:f>'Figure 7'!$E$9:$E$36</c:f>
              <c:numCache>
                <c:formatCode>0%</c:formatCode>
                <c:ptCount val="28"/>
                <c:pt idx="0">
                  <c:v>1.2738853503184638E-2</c:v>
                </c:pt>
                <c:pt idx="1">
                  <c:v>1.619433198380571E-2</c:v>
                </c:pt>
                <c:pt idx="2">
                  <c:v>2.2471910112359543E-2</c:v>
                </c:pt>
                <c:pt idx="3">
                  <c:v>2.5362318840579684E-2</c:v>
                </c:pt>
                <c:pt idx="4">
                  <c:v>2.890173410404627E-2</c:v>
                </c:pt>
                <c:pt idx="5">
                  <c:v>2.952029520295198E-2</c:v>
                </c:pt>
                <c:pt idx="6">
                  <c:v>4.2105263157894722E-2</c:v>
                </c:pt>
                <c:pt idx="7">
                  <c:v>4.347826086956523E-2</c:v>
                </c:pt>
                <c:pt idx="8">
                  <c:v>4.8109965635738897E-2</c:v>
                </c:pt>
                <c:pt idx="9">
                  <c:v>4.8979591836734677E-2</c:v>
                </c:pt>
                <c:pt idx="10">
                  <c:v>5.3571428571428555E-2</c:v>
                </c:pt>
                <c:pt idx="11">
                  <c:v>6.1135371179039388E-2</c:v>
                </c:pt>
                <c:pt idx="12">
                  <c:v>6.3241106719367612E-2</c:v>
                </c:pt>
                <c:pt idx="13">
                  <c:v>6.910569105691057E-2</c:v>
                </c:pt>
                <c:pt idx="14">
                  <c:v>0.10216718266253871</c:v>
                </c:pt>
                <c:pt idx="15">
                  <c:v>0.11387900355871891</c:v>
                </c:pt>
                <c:pt idx="16">
                  <c:v>0.12286689419795219</c:v>
                </c:pt>
                <c:pt idx="17">
                  <c:v>0.13355048859934862</c:v>
                </c:pt>
                <c:pt idx="18">
                  <c:v>0.13718411552346563</c:v>
                </c:pt>
                <c:pt idx="19">
                  <c:v>0.14803625377643501</c:v>
                </c:pt>
                <c:pt idx="20">
                  <c:v>0.16249999999999998</c:v>
                </c:pt>
                <c:pt idx="21">
                  <c:v>0.16521739130434793</c:v>
                </c:pt>
                <c:pt idx="22">
                  <c:v>0.18454935622317603</c:v>
                </c:pt>
                <c:pt idx="23">
                  <c:v>0.19018404907975453</c:v>
                </c:pt>
                <c:pt idx="24">
                  <c:v>0.20446096654275098</c:v>
                </c:pt>
                <c:pt idx="25">
                  <c:v>0.28358208955223885</c:v>
                </c:pt>
                <c:pt idx="26">
                  <c:v>0.31390977443609025</c:v>
                </c:pt>
                <c:pt idx="27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165376"/>
        <c:axId val="150166912"/>
      </c:barChart>
      <c:catAx>
        <c:axId val="1501653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166912"/>
        <c:crosses val="autoZero"/>
        <c:auto val="1"/>
        <c:lblAlgn val="ctr"/>
        <c:lblOffset val="100"/>
        <c:noMultiLvlLbl val="0"/>
      </c:catAx>
      <c:valAx>
        <c:axId val="150166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1653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Change in gas prices for non-household consumers compared with previous year, same semester. Second half 2017</a:t>
            </a:r>
          </a:p>
        </c:rich>
      </c:tx>
      <c:layout>
        <c:manualLayout>
          <c:xMode val="edge"/>
          <c:yMode val="edge"/>
          <c:x val="6.6666666666666671E-3"/>
          <c:y val="8.3333333333333332E-3"/>
        </c:manualLayout>
      </c:layout>
      <c:overlay val="0"/>
    </c:title>
    <c:autoTitleDeleted val="0"/>
    <c:plotArea>
      <c:layout>
        <c:manualLayout>
          <c:xMode val="edge"/>
          <c:yMode val="edge"/>
          <c:x val="6.6666666666666671E-3"/>
          <c:y val="5.9560594010447429E-2"/>
          <c:w val="0.9916666666666667"/>
          <c:h val="0.909503899213580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8'!$E$5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8'!$B$6:$B$36</c:f>
              <c:strCache>
                <c:ptCount val="31"/>
                <c:pt idx="0">
                  <c:v>Belgium</c:v>
                </c:pt>
                <c:pt idx="1">
                  <c:v>Hungary</c:v>
                </c:pt>
                <c:pt idx="2">
                  <c:v>Croatia</c:v>
                </c:pt>
                <c:pt idx="3">
                  <c:v>Czech Republic</c:v>
                </c:pt>
                <c:pt idx="4">
                  <c:v>France</c:v>
                </c:pt>
                <c:pt idx="5">
                  <c:v>Germany (until 1990 former territory of the FRG)</c:v>
                </c:pt>
                <c:pt idx="6">
                  <c:v>Italy</c:v>
                </c:pt>
                <c:pt idx="7">
                  <c:v>Slovakia</c:v>
                </c:pt>
                <c:pt idx="8">
                  <c:v>United Kingdom</c:v>
                </c:pt>
                <c:pt idx="9">
                  <c:v>Euro area (EA11-2000, EA12-2006, EA13-2007, EA15-2008, EA16-2010, EA17-2013, EA18-2014, EA19)</c:v>
                </c:pt>
                <c:pt idx="10">
                  <c:v>European Union (current composition)</c:v>
                </c:pt>
                <c:pt idx="11">
                  <c:v>Netherlands</c:v>
                </c:pt>
                <c:pt idx="12">
                  <c:v>Luxembourg</c:v>
                </c:pt>
                <c:pt idx="13">
                  <c:v>Ireland</c:v>
                </c:pt>
                <c:pt idx="14">
                  <c:v>Austria</c:v>
                </c:pt>
                <c:pt idx="15">
                  <c:v>Turkey</c:v>
                </c:pt>
                <c:pt idx="16">
                  <c:v>Slovenia</c:v>
                </c:pt>
                <c:pt idx="17">
                  <c:v>Portugal</c:v>
                </c:pt>
                <c:pt idx="18">
                  <c:v>Moldova</c:v>
                </c:pt>
                <c:pt idx="19">
                  <c:v>Serbia</c:v>
                </c:pt>
                <c:pt idx="20">
                  <c:v>Romania</c:v>
                </c:pt>
                <c:pt idx="21">
                  <c:v>Spain</c:v>
                </c:pt>
                <c:pt idx="22">
                  <c:v>Poland</c:v>
                </c:pt>
                <c:pt idx="23">
                  <c:v>Denmark</c:v>
                </c:pt>
                <c:pt idx="24">
                  <c:v>Latvia</c:v>
                </c:pt>
                <c:pt idx="25">
                  <c:v>Estonia</c:v>
                </c:pt>
                <c:pt idx="26">
                  <c:v>Finland</c:v>
                </c:pt>
                <c:pt idx="27">
                  <c:v>Sweden</c:v>
                </c:pt>
                <c:pt idx="28">
                  <c:v>Former Yugoslav Republic of Macedonia, the</c:v>
                </c:pt>
                <c:pt idx="29">
                  <c:v>Bulgaria</c:v>
                </c:pt>
                <c:pt idx="30">
                  <c:v>Lithuania</c:v>
                </c:pt>
              </c:strCache>
            </c:strRef>
          </c:cat>
          <c:val>
            <c:numRef>
              <c:f>'Figure 8'!$E$6:$E$36</c:f>
              <c:numCache>
                <c:formatCode>0.0%</c:formatCode>
                <c:ptCount val="31"/>
                <c:pt idx="0">
                  <c:v>-0.10894941634241251</c:v>
                </c:pt>
                <c:pt idx="1">
                  <c:v>-0.10685140609405286</c:v>
                </c:pt>
                <c:pt idx="2">
                  <c:v>-0.10281280310378271</c:v>
                </c:pt>
                <c:pt idx="3">
                  <c:v>-8.9121699196325954E-2</c:v>
                </c:pt>
                <c:pt idx="4">
                  <c:v>-8.7301587301587213E-2</c:v>
                </c:pt>
                <c:pt idx="5">
                  <c:v>-7.5301204819277046E-2</c:v>
                </c:pt>
                <c:pt idx="6">
                  <c:v>-7.3260073260073333E-2</c:v>
                </c:pt>
                <c:pt idx="7">
                  <c:v>-6.7307692307692291E-2</c:v>
                </c:pt>
                <c:pt idx="8">
                  <c:v>-6.5420560747663448E-2</c:v>
                </c:pt>
                <c:pt idx="9">
                  <c:v>-6.3897763578274813E-2</c:v>
                </c:pt>
                <c:pt idx="10">
                  <c:v>-6.020066889632103E-2</c:v>
                </c:pt>
                <c:pt idx="11">
                  <c:v>-5.6140350877193046E-2</c:v>
                </c:pt>
                <c:pt idx="12">
                  <c:v>-4.8484848484848575E-2</c:v>
                </c:pt>
                <c:pt idx="13">
                  <c:v>-4.7197640117993989E-2</c:v>
                </c:pt>
                <c:pt idx="14">
                  <c:v>-4.398826979472148E-2</c:v>
                </c:pt>
                <c:pt idx="15">
                  <c:v>-3.2509752925877766E-2</c:v>
                </c:pt>
                <c:pt idx="16">
                  <c:v>-1.8404907975460016E-2</c:v>
                </c:pt>
                <c:pt idx="17">
                  <c:v>-1.8115942028985477E-2</c:v>
                </c:pt>
                <c:pt idx="18">
                  <c:v>-3.2632342277012505E-3</c:v>
                </c:pt>
                <c:pt idx="19">
                  <c:v>-6.4961429151444428E-4</c:v>
                </c:pt>
                <c:pt idx="20">
                  <c:v>1.1082693947144007E-2</c:v>
                </c:pt>
                <c:pt idx="21">
                  <c:v>2.6923076923077049E-2</c:v>
                </c:pt>
                <c:pt idx="22">
                  <c:v>2.7216856892010588E-2</c:v>
                </c:pt>
                <c:pt idx="23">
                  <c:v>0.11106155218554847</c:v>
                </c:pt>
                <c:pt idx="24">
                  <c:v>0.14919354838709675</c:v>
                </c:pt>
                <c:pt idx="25">
                  <c:v>0.18376068376068377</c:v>
                </c:pt>
                <c:pt idx="26">
                  <c:v>0.20909090909090899</c:v>
                </c:pt>
                <c:pt idx="27">
                  <c:v>0.21858957038638205</c:v>
                </c:pt>
                <c:pt idx="28">
                  <c:v>0.22727620212521971</c:v>
                </c:pt>
                <c:pt idx="29">
                  <c:v>0.31382978723404253</c:v>
                </c:pt>
                <c:pt idx="30">
                  <c:v>0.35102040816326507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277504"/>
        <c:axId val="150295680"/>
      </c:barChart>
      <c:catAx>
        <c:axId val="15027750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295680"/>
        <c:crossesAt val="-25"/>
        <c:auto val="1"/>
        <c:lblAlgn val="ctr"/>
        <c:lblOffset val="100"/>
        <c:noMultiLvlLbl val="0"/>
      </c:catAx>
      <c:valAx>
        <c:axId val="1502956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2775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4</xdr:row>
      <xdr:rowOff>0</xdr:rowOff>
    </xdr:from>
    <xdr:to>
      <xdr:col>24</xdr:col>
      <xdr:colOff>542925</xdr:colOff>
      <xdr:row>32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18</xdr:col>
      <xdr:colOff>304800</xdr:colOff>
      <xdr:row>34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4</xdr:row>
      <xdr:rowOff>0</xdr:rowOff>
    </xdr:from>
    <xdr:to>
      <xdr:col>22</xdr:col>
      <xdr:colOff>219075</xdr:colOff>
      <xdr:row>32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19</xdr:col>
      <xdr:colOff>304800</xdr:colOff>
      <xdr:row>47</xdr:row>
      <xdr:rowOff>15304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</xdr:colOff>
      <xdr:row>4</xdr:row>
      <xdr:rowOff>0</xdr:rowOff>
    </xdr:from>
    <xdr:to>
      <xdr:col>24</xdr:col>
      <xdr:colOff>400051</xdr:colOff>
      <xdr:row>32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18</xdr:col>
      <xdr:colOff>304800</xdr:colOff>
      <xdr:row>34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19</xdr:col>
      <xdr:colOff>306000</xdr:colOff>
      <xdr:row>32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19</xdr:col>
      <xdr:colOff>304800</xdr:colOff>
      <xdr:row>47</xdr:row>
      <xdr:rowOff>15304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/>
  </sheetViews>
  <sheetFormatPr defaultColWidth="9.140625" defaultRowHeight="12" x14ac:dyDescent="0.25"/>
  <cols>
    <col min="1" max="3" width="9.140625" style="10"/>
    <col min="4" max="4" width="11.7109375" style="10" bestFit="1" customWidth="1"/>
    <col min="5" max="7" width="9.140625" style="10"/>
    <col min="8" max="14" width="9.140625" style="10" customWidth="1"/>
    <col min="15" max="16384" width="9.140625" style="10"/>
  </cols>
  <sheetData>
    <row r="1" spans="1:9" ht="17.25" customHeight="1" x14ac:dyDescent="0.2">
      <c r="A1" s="7"/>
      <c r="B1" s="8"/>
      <c r="C1" s="9"/>
      <c r="D1" s="9"/>
      <c r="E1" s="9"/>
      <c r="F1" s="9"/>
      <c r="G1" s="9"/>
      <c r="H1" s="9"/>
      <c r="I1" s="9"/>
    </row>
    <row r="2" spans="1:9" ht="17.2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17.25" customHeight="1" x14ac:dyDescent="0.25">
      <c r="A3" s="9"/>
      <c r="B3" s="9"/>
      <c r="C3" s="11"/>
      <c r="D3" s="9"/>
      <c r="E3" s="12"/>
      <c r="F3" s="13"/>
      <c r="G3" s="13"/>
      <c r="H3" s="13"/>
      <c r="I3" s="13"/>
    </row>
    <row r="4" spans="1:9" ht="17.25" customHeight="1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ht="45.75" customHeight="1" x14ac:dyDescent="0.25">
      <c r="A5" s="9"/>
      <c r="B5" s="11" t="s">
        <v>76</v>
      </c>
      <c r="C5" s="9"/>
      <c r="D5" s="9"/>
      <c r="E5" s="14"/>
      <c r="F5" s="9"/>
      <c r="G5" s="9"/>
      <c r="H5" s="9"/>
      <c r="I5" s="9"/>
    </row>
    <row r="6" spans="1:9" ht="17.25" customHeight="1" x14ac:dyDescent="0.25">
      <c r="A6" s="10" t="s">
        <v>77</v>
      </c>
    </row>
    <row r="7" spans="1:9" ht="17.25" customHeight="1" x14ac:dyDescent="0.25"/>
    <row r="8" spans="1:9" ht="17.25" customHeight="1" x14ac:dyDescent="0.25">
      <c r="A8" s="15" t="s">
        <v>42</v>
      </c>
      <c r="B8" s="15"/>
      <c r="C8" s="15"/>
      <c r="D8" s="15"/>
      <c r="E8" s="15"/>
      <c r="F8" s="15"/>
      <c r="G8" s="15"/>
      <c r="H8" s="15"/>
      <c r="I8" s="15"/>
    </row>
    <row r="9" spans="1:9" ht="17.25" customHeigh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ht="17.25" customHeight="1" x14ac:dyDescent="0.25">
      <c r="A10" s="10" t="s">
        <v>101</v>
      </c>
    </row>
    <row r="11" spans="1:9" ht="17.25" customHeight="1" x14ac:dyDescent="0.25">
      <c r="A11" s="10" t="s">
        <v>82</v>
      </c>
    </row>
    <row r="12" spans="1:9" ht="17.25" customHeight="1" x14ac:dyDescent="0.25">
      <c r="A12" s="10" t="s">
        <v>78</v>
      </c>
    </row>
    <row r="13" spans="1:9" ht="17.25" customHeight="1" x14ac:dyDescent="0.25">
      <c r="A13" s="10" t="s">
        <v>87</v>
      </c>
    </row>
    <row r="14" spans="1:9" ht="17.25" customHeight="1" x14ac:dyDescent="0.25">
      <c r="A14" s="10" t="s">
        <v>79</v>
      </c>
    </row>
    <row r="15" spans="1:9" ht="17.25" customHeight="1" x14ac:dyDescent="0.25">
      <c r="A15" s="10" t="s">
        <v>83</v>
      </c>
    </row>
    <row r="16" spans="1:9" ht="17.25" customHeight="1" x14ac:dyDescent="0.25">
      <c r="A16" s="10" t="s">
        <v>80</v>
      </c>
    </row>
    <row r="17" spans="1:9" ht="17.25" customHeight="1" x14ac:dyDescent="0.25">
      <c r="A17" s="10" t="s">
        <v>86</v>
      </c>
    </row>
    <row r="18" spans="1:9" ht="17.25" customHeight="1" x14ac:dyDescent="0.25">
      <c r="A18" s="10" t="s">
        <v>81</v>
      </c>
    </row>
    <row r="19" spans="1:9" ht="17.25" customHeight="1" x14ac:dyDescent="0.25"/>
    <row r="20" spans="1:9" ht="17.25" customHeight="1" x14ac:dyDescent="0.25">
      <c r="A20" s="60" t="s">
        <v>43</v>
      </c>
      <c r="B20" s="60"/>
      <c r="C20" s="60"/>
      <c r="D20" s="60"/>
      <c r="E20" s="60"/>
      <c r="F20" s="60"/>
      <c r="G20" s="60"/>
      <c r="H20" s="60"/>
      <c r="I20" s="60"/>
    </row>
    <row r="21" spans="1:9" ht="17.2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</row>
    <row r="23" spans="1:9" ht="17.25" customHeight="1" x14ac:dyDescent="0.25"/>
    <row r="24" spans="1:9" ht="17.25" customHeight="1" x14ac:dyDescent="0.25">
      <c r="A24" s="16"/>
      <c r="B24" s="16"/>
      <c r="C24" s="17" t="s">
        <v>44</v>
      </c>
      <c r="D24" s="16" t="s">
        <v>45</v>
      </c>
      <c r="E24" s="16"/>
      <c r="F24" s="16"/>
      <c r="G24" s="16"/>
      <c r="H24" s="16"/>
    </row>
    <row r="25" spans="1:9" ht="25.5" customHeight="1" x14ac:dyDescent="0.25"/>
    <row r="26" spans="1:9" ht="25.5" customHeight="1" x14ac:dyDescent="0.25"/>
    <row r="27" spans="1:9" ht="25.5" customHeight="1" x14ac:dyDescent="0.25"/>
    <row r="28" spans="1:9" ht="25.5" customHeight="1" x14ac:dyDescent="0.25"/>
    <row r="29" spans="1:9" ht="25.5" customHeight="1" x14ac:dyDescent="0.25"/>
    <row r="30" spans="1:9" ht="25.5" customHeight="1" x14ac:dyDescent="0.25"/>
    <row r="31" spans="1:9" ht="25.5" customHeight="1" x14ac:dyDescent="0.25"/>
    <row r="32" spans="1:9" ht="25.5" customHeight="1" x14ac:dyDescent="0.25"/>
    <row r="33" ht="25.5" customHeight="1" x14ac:dyDescent="0.25"/>
    <row r="34" ht="25.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</sheetData>
  <mergeCells count="1">
    <mergeCell ref="A20:I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showGridLines="0" zoomScaleNormal="100" workbookViewId="0"/>
  </sheetViews>
  <sheetFormatPr defaultColWidth="9.140625" defaultRowHeight="12" x14ac:dyDescent="0.2"/>
  <cols>
    <col min="1" max="1" width="9.140625" style="1"/>
    <col min="2" max="2" width="40.28515625" style="1" customWidth="1"/>
    <col min="3" max="8" width="14" style="1" customWidth="1"/>
    <col min="9" max="16384" width="9.140625" style="1"/>
  </cols>
  <sheetData>
    <row r="2" spans="2:9" x14ac:dyDescent="0.2">
      <c r="B2" s="34" t="s">
        <v>101</v>
      </c>
    </row>
    <row r="3" spans="2:9" x14ac:dyDescent="0.2">
      <c r="B3" s="35" t="s">
        <v>36</v>
      </c>
    </row>
    <row r="4" spans="2:9" x14ac:dyDescent="0.2">
      <c r="B4" s="22"/>
      <c r="C4" s="22"/>
      <c r="D4" s="22"/>
      <c r="E4" s="22"/>
      <c r="F4" s="22"/>
      <c r="G4" s="22"/>
      <c r="H4" s="22"/>
      <c r="I4" s="22"/>
    </row>
    <row r="5" spans="2:9" x14ac:dyDescent="0.2">
      <c r="B5" s="19"/>
      <c r="C5" s="61" t="s">
        <v>37</v>
      </c>
      <c r="D5" s="61"/>
      <c r="E5" s="61"/>
      <c r="F5" s="62" t="s">
        <v>38</v>
      </c>
      <c r="G5" s="61"/>
      <c r="H5" s="61"/>
      <c r="I5" s="22"/>
    </row>
    <row r="6" spans="2:9" x14ac:dyDescent="0.2">
      <c r="B6" s="20"/>
      <c r="C6" s="21" t="s">
        <v>63</v>
      </c>
      <c r="D6" s="21" t="s">
        <v>32</v>
      </c>
      <c r="E6" s="21" t="s">
        <v>34</v>
      </c>
      <c r="F6" s="30" t="s">
        <v>63</v>
      </c>
      <c r="G6" s="21" t="s">
        <v>32</v>
      </c>
      <c r="H6" s="21" t="s">
        <v>34</v>
      </c>
      <c r="I6" s="22"/>
    </row>
    <row r="7" spans="2:9" x14ac:dyDescent="0.2">
      <c r="B7" s="25" t="s">
        <v>40</v>
      </c>
      <c r="C7" s="36">
        <v>7.1099999999999997E-2</v>
      </c>
      <c r="D7" s="36">
        <v>6.3600000000000004E-2</v>
      </c>
      <c r="E7" s="36" t="s">
        <v>92</v>
      </c>
      <c r="F7" s="37">
        <v>3.44E-2</v>
      </c>
      <c r="G7" s="36">
        <v>2.9899999999999999E-2</v>
      </c>
      <c r="H7" s="36" t="s">
        <v>98</v>
      </c>
      <c r="I7" s="22"/>
    </row>
    <row r="8" spans="2:9" x14ac:dyDescent="0.2">
      <c r="B8" s="26" t="s">
        <v>41</v>
      </c>
      <c r="C8" s="38">
        <v>7.6999999999999999E-2</v>
      </c>
      <c r="D8" s="38">
        <v>7.1900000000000006E-2</v>
      </c>
      <c r="E8" s="38" t="s">
        <v>93</v>
      </c>
      <c r="F8" s="39">
        <v>3.4700000000000002E-2</v>
      </c>
      <c r="G8" s="38">
        <v>3.1300000000000001E-2</v>
      </c>
      <c r="H8" s="38" t="s">
        <v>99</v>
      </c>
      <c r="I8" s="22"/>
    </row>
    <row r="9" spans="2:9" x14ac:dyDescent="0.2">
      <c r="B9" s="27" t="s">
        <v>1</v>
      </c>
      <c r="C9" s="40">
        <v>6.2100000000000002E-2</v>
      </c>
      <c r="D9" s="40">
        <v>5.3400000000000003E-2</v>
      </c>
      <c r="E9" s="40">
        <v>5.5199999999999999E-2</v>
      </c>
      <c r="F9" s="41">
        <v>2.86E-2</v>
      </c>
      <c r="G9" s="40">
        <v>2.5700000000000001E-2</v>
      </c>
      <c r="H9" s="40">
        <v>2.29E-2</v>
      </c>
      <c r="I9" s="22"/>
    </row>
    <row r="10" spans="2:9" x14ac:dyDescent="0.2">
      <c r="B10" s="28" t="s">
        <v>2</v>
      </c>
      <c r="C10" s="42">
        <v>3.9100000000000003E-2</v>
      </c>
      <c r="D10" s="42">
        <v>3.1099999999999999E-2</v>
      </c>
      <c r="E10" s="42">
        <v>3.7499999999999999E-2</v>
      </c>
      <c r="F10" s="43">
        <v>2.69E-2</v>
      </c>
      <c r="G10" s="42">
        <v>1.9199999999999998E-2</v>
      </c>
      <c r="H10" s="42">
        <v>2.53E-2</v>
      </c>
      <c r="I10" s="22"/>
    </row>
    <row r="11" spans="2:9" x14ac:dyDescent="0.2">
      <c r="B11" s="28" t="s">
        <v>3</v>
      </c>
      <c r="C11" s="42">
        <v>5.8299999999999998E-2</v>
      </c>
      <c r="D11" s="42">
        <v>5.6300000000000003E-2</v>
      </c>
      <c r="E11" s="42">
        <v>5.6599999999999998E-2</v>
      </c>
      <c r="F11" s="43">
        <v>2.9399999999999999E-2</v>
      </c>
      <c r="G11" s="42">
        <v>2.58E-2</v>
      </c>
      <c r="H11" s="42">
        <v>2.4500000000000001E-2</v>
      </c>
      <c r="I11" s="22"/>
    </row>
    <row r="12" spans="2:9" x14ac:dyDescent="0.2">
      <c r="B12" s="28" t="s">
        <v>4</v>
      </c>
      <c r="C12" s="42">
        <v>7.6399999999999996E-2</v>
      </c>
      <c r="D12" s="42">
        <v>7.4099999999999999E-2</v>
      </c>
      <c r="E12" s="42">
        <v>8.7499999999999994E-2</v>
      </c>
      <c r="F12" s="43">
        <v>3.44E-2</v>
      </c>
      <c r="G12" s="42">
        <v>3.0099999999999998E-2</v>
      </c>
      <c r="H12" s="42">
        <v>3.3500000000000002E-2</v>
      </c>
      <c r="I12" s="22"/>
    </row>
    <row r="13" spans="2:9" x14ac:dyDescent="0.2">
      <c r="B13" s="28" t="s">
        <v>70</v>
      </c>
      <c r="C13" s="42">
        <v>6.8099999999999994E-2</v>
      </c>
      <c r="D13" s="42">
        <v>6.4199999999999993E-2</v>
      </c>
      <c r="E13" s="42">
        <v>6.0900000000000003E-2</v>
      </c>
      <c r="F13" s="43">
        <v>3.7699999999999997E-2</v>
      </c>
      <c r="G13" s="42">
        <v>3.32E-2</v>
      </c>
      <c r="H13" s="42">
        <v>3.0700000000000002E-2</v>
      </c>
      <c r="I13" s="22"/>
    </row>
    <row r="14" spans="2:9" x14ac:dyDescent="0.2">
      <c r="B14" s="28" t="s">
        <v>5</v>
      </c>
      <c r="C14" s="42">
        <v>3.8399999999999997E-2</v>
      </c>
      <c r="D14" s="42">
        <v>3.2800000000000003E-2</v>
      </c>
      <c r="E14" s="42">
        <v>4.1300000000000003E-2</v>
      </c>
      <c r="F14" s="43">
        <v>2.7099999999999999E-2</v>
      </c>
      <c r="G14" s="42">
        <v>2.3400000000000001E-2</v>
      </c>
      <c r="H14" s="42">
        <v>2.7699999999999999E-2</v>
      </c>
      <c r="I14" s="22"/>
    </row>
    <row r="15" spans="2:9" x14ac:dyDescent="0.2">
      <c r="B15" s="28" t="s">
        <v>6</v>
      </c>
      <c r="C15" s="42">
        <v>7.2400000000000006E-2</v>
      </c>
      <c r="D15" s="42">
        <v>6.7799999999999999E-2</v>
      </c>
      <c r="E15" s="42">
        <v>6.4899999999999999E-2</v>
      </c>
      <c r="F15" s="43">
        <v>3.6999999999999998E-2</v>
      </c>
      <c r="G15" s="42">
        <v>3.39E-2</v>
      </c>
      <c r="H15" s="42">
        <v>3.2300000000000002E-2</v>
      </c>
      <c r="I15" s="22"/>
    </row>
    <row r="16" spans="2:9" x14ac:dyDescent="0.2">
      <c r="B16" s="28" t="s">
        <v>7</v>
      </c>
      <c r="C16" s="42">
        <v>7.4999999999999997E-2</v>
      </c>
      <c r="D16" s="42">
        <v>6.5199999999999994E-2</v>
      </c>
      <c r="E16" s="42" t="s">
        <v>35</v>
      </c>
      <c r="F16" s="43">
        <v>3.5999999999999997E-2</v>
      </c>
      <c r="G16" s="42">
        <v>2.8299999999999999E-2</v>
      </c>
      <c r="H16" s="42" t="s">
        <v>35</v>
      </c>
      <c r="I16" s="22"/>
    </row>
    <row r="17" spans="2:9" x14ac:dyDescent="0.2">
      <c r="B17" s="28" t="s">
        <v>8</v>
      </c>
      <c r="C17" s="42">
        <v>9.5600000000000004E-2</v>
      </c>
      <c r="D17" s="42">
        <v>8.5699999999999998E-2</v>
      </c>
      <c r="E17" s="42">
        <v>8.6499999999999994E-2</v>
      </c>
      <c r="F17" s="43">
        <v>3.1699999999999999E-2</v>
      </c>
      <c r="G17" s="42">
        <v>2.5999999999999999E-2</v>
      </c>
      <c r="H17" s="42">
        <v>2.6700000000000002E-2</v>
      </c>
      <c r="I17" s="22"/>
    </row>
    <row r="18" spans="2:9" x14ac:dyDescent="0.2">
      <c r="B18" s="28" t="s">
        <v>9</v>
      </c>
      <c r="C18" s="42">
        <v>7.3300000000000004E-2</v>
      </c>
      <c r="D18" s="42">
        <v>6.7599999999999993E-2</v>
      </c>
      <c r="E18" s="42">
        <v>6.9500000000000006E-2</v>
      </c>
      <c r="F18" s="43">
        <v>3.6700000000000003E-2</v>
      </c>
      <c r="G18" s="42">
        <v>3.78E-2</v>
      </c>
      <c r="H18" s="42">
        <v>3.4500000000000003E-2</v>
      </c>
      <c r="I18" s="22"/>
    </row>
    <row r="19" spans="2:9" x14ac:dyDescent="0.2">
      <c r="B19" s="28" t="s">
        <v>10</v>
      </c>
      <c r="C19" s="42">
        <v>4.5900000000000003E-2</v>
      </c>
      <c r="D19" s="42">
        <v>3.6999999999999998E-2</v>
      </c>
      <c r="E19" s="42">
        <v>3.6600000000000001E-2</v>
      </c>
      <c r="F19" s="43">
        <v>3.5099999999999999E-2</v>
      </c>
      <c r="G19" s="42">
        <v>2.75E-2</v>
      </c>
      <c r="H19" s="42">
        <v>2.47E-2</v>
      </c>
      <c r="I19" s="22"/>
    </row>
    <row r="20" spans="2:9" x14ac:dyDescent="0.2">
      <c r="B20" s="28" t="s">
        <v>11</v>
      </c>
      <c r="C20" s="42">
        <v>9.0499999999999997E-2</v>
      </c>
      <c r="D20" s="42" t="s">
        <v>91</v>
      </c>
      <c r="E20" s="42">
        <v>8.7400000000000005E-2</v>
      </c>
      <c r="F20" s="43">
        <v>3.1899999999999998E-2</v>
      </c>
      <c r="G20" s="42">
        <v>2.7300000000000001E-2</v>
      </c>
      <c r="H20" s="42">
        <v>2.53E-2</v>
      </c>
      <c r="I20" s="22"/>
    </row>
    <row r="21" spans="2:9" x14ac:dyDescent="0.2">
      <c r="B21" s="28" t="s">
        <v>12</v>
      </c>
      <c r="C21" s="42">
        <v>4.8500000000000001E-2</v>
      </c>
      <c r="D21" s="42">
        <v>4.0599999999999997E-2</v>
      </c>
      <c r="E21" s="42">
        <v>3.9300000000000002E-2</v>
      </c>
      <c r="F21" s="43">
        <v>2.9399999999999999E-2</v>
      </c>
      <c r="G21" s="42">
        <v>2.4799999999999999E-2</v>
      </c>
      <c r="H21" s="42">
        <v>2.8500000000000001E-2</v>
      </c>
      <c r="I21" s="22"/>
    </row>
    <row r="22" spans="2:9" x14ac:dyDescent="0.2">
      <c r="B22" s="28" t="s">
        <v>13</v>
      </c>
      <c r="C22" s="42">
        <v>4.36E-2</v>
      </c>
      <c r="D22" s="42">
        <v>3.8699999999999998E-2</v>
      </c>
      <c r="E22" s="42">
        <v>3.95E-2</v>
      </c>
      <c r="F22" s="43">
        <v>2.18E-2</v>
      </c>
      <c r="G22" s="42">
        <v>2.4500000000000001E-2</v>
      </c>
      <c r="H22" s="42">
        <v>3.3099999999999997E-2</v>
      </c>
      <c r="I22" s="22"/>
    </row>
    <row r="23" spans="2:9" x14ac:dyDescent="0.2">
      <c r="B23" s="28" t="s">
        <v>14</v>
      </c>
      <c r="C23" s="42">
        <v>4.82E-2</v>
      </c>
      <c r="D23" s="42">
        <v>4.1799999999999997E-2</v>
      </c>
      <c r="E23" s="42">
        <v>3.9800000000000002E-2</v>
      </c>
      <c r="F23" s="43">
        <v>3.7199999999999997E-2</v>
      </c>
      <c r="G23" s="42">
        <v>3.3000000000000002E-2</v>
      </c>
      <c r="H23" s="42">
        <v>3.1399999999999997E-2</v>
      </c>
      <c r="I23" s="22"/>
    </row>
    <row r="24" spans="2:9" x14ac:dyDescent="0.2">
      <c r="B24" s="28" t="s">
        <v>15</v>
      </c>
      <c r="C24" s="42">
        <v>3.5200000000000002E-2</v>
      </c>
      <c r="D24" s="42">
        <v>3.5999999999999997E-2</v>
      </c>
      <c r="E24" s="42">
        <v>3.6499999999999998E-2</v>
      </c>
      <c r="F24" s="43">
        <v>3.3799999999999997E-2</v>
      </c>
      <c r="G24" s="42">
        <v>2.75E-2</v>
      </c>
      <c r="H24" s="42">
        <v>2.46E-2</v>
      </c>
      <c r="I24" s="22"/>
    </row>
    <row r="25" spans="2:9" x14ac:dyDescent="0.2">
      <c r="B25" s="28" t="s">
        <v>16</v>
      </c>
      <c r="C25" s="42">
        <v>8.0299999999999996E-2</v>
      </c>
      <c r="D25" s="42">
        <v>8.0799999999999997E-2</v>
      </c>
      <c r="E25" s="42">
        <v>8.1500000000000003E-2</v>
      </c>
      <c r="F25" s="43">
        <v>3.2099999999999997E-2</v>
      </c>
      <c r="G25" s="42">
        <v>2.8500000000000001E-2</v>
      </c>
      <c r="H25" s="42">
        <v>2.69E-2</v>
      </c>
      <c r="I25" s="22"/>
    </row>
    <row r="26" spans="2:9" x14ac:dyDescent="0.2">
      <c r="B26" s="28" t="s">
        <v>17</v>
      </c>
      <c r="C26" s="42">
        <v>7.1099999999999997E-2</v>
      </c>
      <c r="D26" s="42">
        <v>6.7400000000000002E-2</v>
      </c>
      <c r="E26" s="42">
        <v>6.9900000000000004E-2</v>
      </c>
      <c r="F26" s="43">
        <v>3.78E-2</v>
      </c>
      <c r="G26" s="42">
        <v>3.4099999999999998E-2</v>
      </c>
      <c r="H26" s="42">
        <v>3.2599999999999997E-2</v>
      </c>
      <c r="I26" s="22"/>
    </row>
    <row r="27" spans="2:9" x14ac:dyDescent="0.2">
      <c r="B27" s="28" t="s">
        <v>18</v>
      </c>
      <c r="C27" s="42">
        <v>4.9799999999999997E-2</v>
      </c>
      <c r="D27" s="42">
        <v>4.41E-2</v>
      </c>
      <c r="E27" s="42">
        <v>4.4200000000000003E-2</v>
      </c>
      <c r="F27" s="43">
        <v>3.3799999999999997E-2</v>
      </c>
      <c r="G27" s="42">
        <v>2.6100000000000002E-2</v>
      </c>
      <c r="H27" s="42">
        <v>2.76E-2</v>
      </c>
      <c r="I27" s="22"/>
    </row>
    <row r="28" spans="2:9" x14ac:dyDescent="0.2">
      <c r="B28" s="28" t="s">
        <v>19</v>
      </c>
      <c r="C28" s="42">
        <v>9.8199999999999996E-2</v>
      </c>
      <c r="D28" s="42">
        <v>8.1500000000000003E-2</v>
      </c>
      <c r="E28" s="42">
        <v>7.9899999999999999E-2</v>
      </c>
      <c r="F28" s="43">
        <v>3.7900000000000003E-2</v>
      </c>
      <c r="G28" s="42">
        <v>2.76E-2</v>
      </c>
      <c r="H28" s="42">
        <v>2.7099999999999999E-2</v>
      </c>
      <c r="I28" s="22"/>
    </row>
    <row r="29" spans="2:9" x14ac:dyDescent="0.2">
      <c r="B29" s="28" t="s">
        <v>20</v>
      </c>
      <c r="C29" s="42">
        <v>3.4000000000000002E-2</v>
      </c>
      <c r="D29" s="42">
        <v>3.2300000000000002E-2</v>
      </c>
      <c r="E29" s="42" t="s">
        <v>90</v>
      </c>
      <c r="F29" s="43">
        <v>2.9000000000000001E-2</v>
      </c>
      <c r="G29" s="42">
        <v>2.6200000000000001E-2</v>
      </c>
      <c r="H29" s="42" t="s">
        <v>100</v>
      </c>
      <c r="I29" s="22"/>
    </row>
    <row r="30" spans="2:9" x14ac:dyDescent="0.2">
      <c r="B30" s="28" t="s">
        <v>21</v>
      </c>
      <c r="C30" s="42">
        <v>6.0900000000000003E-2</v>
      </c>
      <c r="D30" s="42">
        <v>5.6300000000000003E-2</v>
      </c>
      <c r="E30" s="42">
        <v>5.3199999999999997E-2</v>
      </c>
      <c r="F30" s="43">
        <v>3.7999999999999999E-2</v>
      </c>
      <c r="G30" s="42">
        <v>3.2599999999999997E-2</v>
      </c>
      <c r="H30" s="42">
        <v>3.2000000000000001E-2</v>
      </c>
      <c r="I30" s="22"/>
    </row>
    <row r="31" spans="2:9" x14ac:dyDescent="0.2">
      <c r="B31" s="28" t="s">
        <v>22</v>
      </c>
      <c r="C31" s="42">
        <v>4.9500000000000002E-2</v>
      </c>
      <c r="D31" s="42">
        <v>4.4499999999999998E-2</v>
      </c>
      <c r="E31" s="42">
        <v>4.4499999999999998E-2</v>
      </c>
      <c r="F31" s="43">
        <v>3.4700000000000002E-2</v>
      </c>
      <c r="G31" s="42">
        <v>3.1199999999999999E-2</v>
      </c>
      <c r="H31" s="42">
        <v>2.9100000000000001E-2</v>
      </c>
      <c r="I31" s="22"/>
    </row>
    <row r="32" spans="2:9" x14ac:dyDescent="0.2">
      <c r="B32" s="28" t="s">
        <v>23</v>
      </c>
      <c r="C32" s="42" t="s">
        <v>35</v>
      </c>
      <c r="D32" s="42" t="s">
        <v>35</v>
      </c>
      <c r="E32" s="42" t="s">
        <v>35</v>
      </c>
      <c r="F32" s="43">
        <v>4.2200000000000001E-2</v>
      </c>
      <c r="G32" s="42">
        <v>4.3999999999999997E-2</v>
      </c>
      <c r="H32" s="42">
        <v>5.3199999999999997E-2</v>
      </c>
      <c r="I32" s="22"/>
    </row>
    <row r="33" spans="2:9" x14ac:dyDescent="0.2">
      <c r="B33" s="29" t="s">
        <v>24</v>
      </c>
      <c r="C33" s="44">
        <v>0.1173</v>
      </c>
      <c r="D33" s="44">
        <v>0.1142</v>
      </c>
      <c r="E33" s="44">
        <v>0.1125</v>
      </c>
      <c r="F33" s="45">
        <v>4.1799999999999997E-2</v>
      </c>
      <c r="G33" s="44">
        <v>3.8399999999999997E-2</v>
      </c>
      <c r="H33" s="44">
        <v>4.6600000000000003E-2</v>
      </c>
      <c r="I33" s="22"/>
    </row>
    <row r="34" spans="2:9" x14ac:dyDescent="0.2">
      <c r="B34" s="29" t="s">
        <v>25</v>
      </c>
      <c r="C34" s="44">
        <v>6.6799999999999998E-2</v>
      </c>
      <c r="D34" s="44">
        <v>5.0099999999999999E-2</v>
      </c>
      <c r="E34" s="44">
        <v>4.7899999999999998E-2</v>
      </c>
      <c r="F34" s="45">
        <v>3.5099999999999999E-2</v>
      </c>
      <c r="G34" s="44">
        <v>2.4899999999999999E-2</v>
      </c>
      <c r="H34" s="44">
        <v>2.24E-2</v>
      </c>
      <c r="I34" s="22"/>
    </row>
    <row r="35" spans="2:9" x14ac:dyDescent="0.2">
      <c r="B35" s="54" t="s">
        <v>26</v>
      </c>
      <c r="C35" s="55">
        <v>9.2499999999999999E-2</v>
      </c>
      <c r="D35" s="55">
        <v>8.2299999999999998E-2</v>
      </c>
      <c r="E35" s="55" t="s">
        <v>35</v>
      </c>
      <c r="F35" s="56">
        <v>5.9799999999999999E-2</v>
      </c>
      <c r="G35" s="55">
        <v>5.2900000000000003E-2</v>
      </c>
      <c r="H35" s="55" t="s">
        <v>35</v>
      </c>
      <c r="I35" s="22"/>
    </row>
    <row r="36" spans="2:9" x14ac:dyDescent="0.2">
      <c r="B36" s="23" t="s">
        <v>39</v>
      </c>
      <c r="C36" s="48" t="s">
        <v>35</v>
      </c>
      <c r="D36" s="48" t="s">
        <v>35</v>
      </c>
      <c r="E36" s="48">
        <v>5.0999999999999997E-2</v>
      </c>
      <c r="F36" s="49">
        <v>2.7199999999999998E-2</v>
      </c>
      <c r="G36" s="48">
        <v>2.1299999999999999E-2</v>
      </c>
      <c r="H36" s="48">
        <v>2.6100000000000002E-2</v>
      </c>
      <c r="I36" s="22"/>
    </row>
    <row r="37" spans="2:9" x14ac:dyDescent="0.2">
      <c r="B37" s="28" t="s">
        <v>27</v>
      </c>
      <c r="C37" s="42">
        <v>5.1400000000000001E-2</v>
      </c>
      <c r="D37" s="42">
        <v>3.2599999999999997E-2</v>
      </c>
      <c r="E37" s="42">
        <v>3.39E-2</v>
      </c>
      <c r="F37" s="43">
        <v>3.61E-2</v>
      </c>
      <c r="G37" s="42">
        <v>0.03</v>
      </c>
      <c r="H37" s="42">
        <v>3.09E-2</v>
      </c>
      <c r="I37" s="22"/>
    </row>
    <row r="38" spans="2:9" x14ac:dyDescent="0.2">
      <c r="B38" s="31" t="s">
        <v>28</v>
      </c>
      <c r="C38" s="46">
        <v>0.04</v>
      </c>
      <c r="D38" s="46">
        <v>3.0099999999999998E-2</v>
      </c>
      <c r="E38" s="46">
        <v>2.4299999999999999E-2</v>
      </c>
      <c r="F38" s="47">
        <v>2.52E-2</v>
      </c>
      <c r="G38" s="46">
        <v>2.24E-2</v>
      </c>
      <c r="H38" s="46">
        <v>1.7299999999999999E-2</v>
      </c>
      <c r="I38" s="22"/>
    </row>
    <row r="39" spans="2:9" x14ac:dyDescent="0.2">
      <c r="B39" s="57" t="s">
        <v>29</v>
      </c>
      <c r="C39" s="58">
        <v>3.4700000000000002E-2</v>
      </c>
      <c r="D39" s="58">
        <v>3.3599999999999998E-2</v>
      </c>
      <c r="E39" s="58" t="s">
        <v>35</v>
      </c>
      <c r="F39" s="59">
        <v>5.3199999999999997E-2</v>
      </c>
      <c r="G39" s="58">
        <v>3.7900000000000003E-2</v>
      </c>
      <c r="H39" s="58" t="s">
        <v>35</v>
      </c>
      <c r="I39" s="22"/>
    </row>
    <row r="40" spans="2:9" x14ac:dyDescent="0.2">
      <c r="B40" s="23" t="s">
        <v>30</v>
      </c>
      <c r="C40" s="48">
        <v>3.15E-2</v>
      </c>
      <c r="D40" s="48">
        <v>2.9499999999999998E-2</v>
      </c>
      <c r="E40" s="48">
        <v>3.1099999999999999E-2</v>
      </c>
      <c r="F40" s="49">
        <v>2.7099999999999999E-2</v>
      </c>
      <c r="G40" s="48">
        <v>2.52E-2</v>
      </c>
      <c r="H40" s="48">
        <v>2.6499999999999999E-2</v>
      </c>
      <c r="I40" s="22"/>
    </row>
    <row r="41" spans="2:9" x14ac:dyDescent="0.2">
      <c r="B41" s="31" t="s">
        <v>31</v>
      </c>
      <c r="C41" s="46" t="s">
        <v>35</v>
      </c>
      <c r="D41" s="46">
        <v>2.3800000000000002E-2</v>
      </c>
      <c r="E41" s="46">
        <v>2.1700000000000001E-2</v>
      </c>
      <c r="F41" s="47" t="s">
        <v>35</v>
      </c>
      <c r="G41" s="46">
        <v>2.2599999999999999E-2</v>
      </c>
      <c r="H41" s="46" t="s">
        <v>35</v>
      </c>
      <c r="I41" s="22"/>
    </row>
    <row r="42" spans="2:9" x14ac:dyDescent="0.2">
      <c r="B42" s="4"/>
    </row>
    <row r="43" spans="2:9" x14ac:dyDescent="0.2">
      <c r="B43" s="1" t="s">
        <v>46</v>
      </c>
    </row>
    <row r="44" spans="2:9" x14ac:dyDescent="0.2">
      <c r="B44" s="1" t="s">
        <v>47</v>
      </c>
    </row>
    <row r="45" spans="2:9" x14ac:dyDescent="0.2">
      <c r="B45" s="1" t="s">
        <v>89</v>
      </c>
    </row>
    <row r="46" spans="2:9" ht="15" customHeight="1" x14ac:dyDescent="0.2">
      <c r="B46" s="18" t="s">
        <v>94</v>
      </c>
      <c r="C46" s="6"/>
      <c r="D46" s="6"/>
      <c r="E46" s="6"/>
      <c r="F46" s="6"/>
      <c r="G46" s="6"/>
      <c r="H46" s="6"/>
      <c r="I46" s="6"/>
    </row>
    <row r="47" spans="2:9" x14ac:dyDescent="0.2">
      <c r="B47" s="5" t="s">
        <v>95</v>
      </c>
      <c r="C47" s="6"/>
      <c r="D47" s="6"/>
      <c r="E47" s="6"/>
      <c r="F47" s="5"/>
      <c r="G47" s="6"/>
      <c r="H47" s="6"/>
      <c r="I47" s="6"/>
    </row>
    <row r="48" spans="2:9" ht="15" customHeight="1" x14ac:dyDescent="0.2">
      <c r="B48" s="24" t="s">
        <v>84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zoomScaleNormal="100" workbookViewId="0"/>
  </sheetViews>
  <sheetFormatPr defaultColWidth="9.140625" defaultRowHeight="12" x14ac:dyDescent="0.2"/>
  <cols>
    <col min="1" max="1" width="9.140625" style="1"/>
    <col min="2" max="2" width="9.140625" style="1" customWidth="1"/>
    <col min="3" max="16384" width="9.140625" style="1"/>
  </cols>
  <sheetData>
    <row r="2" spans="2:7" x14ac:dyDescent="0.2">
      <c r="B2" s="1" t="s">
        <v>82</v>
      </c>
    </row>
    <row r="3" spans="2:7" x14ac:dyDescent="0.2">
      <c r="B3" s="1" t="s">
        <v>36</v>
      </c>
    </row>
    <row r="5" spans="2:7" x14ac:dyDescent="0.2">
      <c r="B5" s="2" t="s">
        <v>0</v>
      </c>
      <c r="C5" s="2" t="s">
        <v>65</v>
      </c>
      <c r="D5" s="2" t="s">
        <v>66</v>
      </c>
      <c r="E5" s="2" t="s">
        <v>69</v>
      </c>
      <c r="F5" s="1" t="s">
        <v>67</v>
      </c>
      <c r="G5" s="1" t="s">
        <v>68</v>
      </c>
    </row>
    <row r="6" spans="2:7" x14ac:dyDescent="0.2">
      <c r="B6" s="2" t="s">
        <v>31</v>
      </c>
      <c r="C6" s="50">
        <v>2.1700000000000001E-2</v>
      </c>
      <c r="D6" s="50">
        <v>1.8100000000000002E-2</v>
      </c>
      <c r="E6" s="50">
        <v>1.8100000000000002E-2</v>
      </c>
      <c r="F6" s="32">
        <f t="shared" ref="F6:F39" si="0">D6-E6</f>
        <v>0</v>
      </c>
      <c r="G6" s="32">
        <f t="shared" ref="G6:G39" si="1">C6-D6</f>
        <v>3.599999999999999E-3</v>
      </c>
    </row>
    <row r="7" spans="2:7" x14ac:dyDescent="0.2">
      <c r="B7" s="2" t="s">
        <v>28</v>
      </c>
      <c r="C7" s="50">
        <v>2.4299999999999999E-2</v>
      </c>
      <c r="D7" s="50">
        <v>2.06E-2</v>
      </c>
      <c r="E7" s="50">
        <v>2.01E-2</v>
      </c>
      <c r="F7" s="32">
        <f t="shared" si="0"/>
        <v>5.0000000000000044E-4</v>
      </c>
      <c r="G7" s="32">
        <f t="shared" si="1"/>
        <v>3.6999999999999984E-3</v>
      </c>
    </row>
    <row r="8" spans="2:7" x14ac:dyDescent="0.2">
      <c r="B8" s="2" t="s">
        <v>20</v>
      </c>
      <c r="C8" s="50">
        <v>3.09E-2</v>
      </c>
      <c r="D8" s="50">
        <v>2.5999999999999999E-2</v>
      </c>
      <c r="E8" s="50">
        <v>1.7500000000000002E-2</v>
      </c>
      <c r="F8" s="32">
        <f t="shared" si="0"/>
        <v>8.4999999999999971E-3</v>
      </c>
      <c r="G8" s="32">
        <f t="shared" si="1"/>
        <v>4.9000000000000016E-3</v>
      </c>
    </row>
    <row r="9" spans="2:7" x14ac:dyDescent="0.2">
      <c r="B9" s="2" t="s">
        <v>30</v>
      </c>
      <c r="C9" s="50">
        <v>3.1099999999999999E-2</v>
      </c>
      <c r="D9" s="50">
        <v>2.8799999999999999E-2</v>
      </c>
      <c r="E9" s="50">
        <v>2.8799999999999999E-2</v>
      </c>
      <c r="F9" s="32">
        <f t="shared" si="0"/>
        <v>0</v>
      </c>
      <c r="G9" s="32">
        <f t="shared" si="1"/>
        <v>2.3E-3</v>
      </c>
    </row>
    <row r="10" spans="2:7" x14ac:dyDescent="0.2">
      <c r="B10" s="2" t="s">
        <v>27</v>
      </c>
      <c r="C10" s="50">
        <v>3.39E-2</v>
      </c>
      <c r="D10" s="50">
        <v>3.0800000000000001E-2</v>
      </c>
      <c r="E10" s="50">
        <v>3.0800000000000001E-2</v>
      </c>
      <c r="F10" s="32">
        <f t="shared" si="0"/>
        <v>0</v>
      </c>
      <c r="G10" s="32">
        <f t="shared" si="1"/>
        <v>3.0999999999999986E-3</v>
      </c>
    </row>
    <row r="11" spans="2:7" x14ac:dyDescent="0.2">
      <c r="B11" s="2" t="s">
        <v>15</v>
      </c>
      <c r="C11" s="50">
        <v>3.6499999999999998E-2</v>
      </c>
      <c r="D11" s="50">
        <v>2.87E-2</v>
      </c>
      <c r="E11" s="50">
        <v>2.87E-2</v>
      </c>
      <c r="F11" s="32">
        <f t="shared" si="0"/>
        <v>0</v>
      </c>
      <c r="G11" s="32">
        <f t="shared" si="1"/>
        <v>7.7999999999999979E-3</v>
      </c>
    </row>
    <row r="12" spans="2:7" x14ac:dyDescent="0.2">
      <c r="B12" s="2" t="s">
        <v>10</v>
      </c>
      <c r="C12" s="50">
        <v>3.6600000000000001E-2</v>
      </c>
      <c r="D12" s="50">
        <v>2.93E-2</v>
      </c>
      <c r="E12" s="50">
        <v>2.93E-2</v>
      </c>
      <c r="F12" s="32">
        <f t="shared" si="0"/>
        <v>0</v>
      </c>
      <c r="G12" s="32">
        <f t="shared" si="1"/>
        <v>7.3000000000000009E-3</v>
      </c>
    </row>
    <row r="13" spans="2:7" x14ac:dyDescent="0.2">
      <c r="B13" s="2" t="s">
        <v>2</v>
      </c>
      <c r="C13" s="50">
        <v>3.7499999999999999E-2</v>
      </c>
      <c r="D13" s="50">
        <v>3.1300000000000001E-2</v>
      </c>
      <c r="E13" s="50">
        <v>3.1300000000000001E-2</v>
      </c>
      <c r="F13" s="32">
        <f t="shared" si="0"/>
        <v>0</v>
      </c>
      <c r="G13" s="32">
        <f t="shared" si="1"/>
        <v>6.1999999999999972E-3</v>
      </c>
    </row>
    <row r="14" spans="2:7" x14ac:dyDescent="0.2">
      <c r="B14" s="2" t="s">
        <v>12</v>
      </c>
      <c r="C14" s="50">
        <v>3.9300000000000002E-2</v>
      </c>
      <c r="D14" s="50">
        <v>3.2399999999999998E-2</v>
      </c>
      <c r="E14" s="50">
        <v>3.0700000000000002E-2</v>
      </c>
      <c r="F14" s="32">
        <f t="shared" si="0"/>
        <v>1.6999999999999967E-3</v>
      </c>
      <c r="G14" s="32">
        <f t="shared" si="1"/>
        <v>6.9000000000000034E-3</v>
      </c>
    </row>
    <row r="15" spans="2:7" x14ac:dyDescent="0.2">
      <c r="B15" s="2" t="s">
        <v>13</v>
      </c>
      <c r="C15" s="50">
        <v>3.95E-2</v>
      </c>
      <c r="D15" s="50">
        <v>3.27E-2</v>
      </c>
      <c r="E15" s="50">
        <v>2.9000000000000001E-2</v>
      </c>
      <c r="F15" s="32">
        <f t="shared" si="0"/>
        <v>3.6999999999999984E-3</v>
      </c>
      <c r="G15" s="32">
        <f t="shared" si="1"/>
        <v>6.8000000000000005E-3</v>
      </c>
    </row>
    <row r="16" spans="2:7" x14ac:dyDescent="0.2">
      <c r="B16" s="2" t="s">
        <v>14</v>
      </c>
      <c r="C16" s="50">
        <v>3.9800000000000002E-2</v>
      </c>
      <c r="D16" s="50">
        <v>3.6799999999999999E-2</v>
      </c>
      <c r="E16" s="50">
        <v>3.5700000000000003E-2</v>
      </c>
      <c r="F16" s="32">
        <f t="shared" si="0"/>
        <v>1.0999999999999968E-3</v>
      </c>
      <c r="G16" s="32">
        <f t="shared" si="1"/>
        <v>3.0000000000000027E-3</v>
      </c>
    </row>
    <row r="17" spans="2:7" x14ac:dyDescent="0.2">
      <c r="B17" s="2" t="s">
        <v>5</v>
      </c>
      <c r="C17" s="50">
        <v>4.1300000000000003E-2</v>
      </c>
      <c r="D17" s="50">
        <v>3.44E-2</v>
      </c>
      <c r="E17" s="50">
        <v>3.0599999999999999E-2</v>
      </c>
      <c r="F17" s="32">
        <f t="shared" si="0"/>
        <v>3.8000000000000013E-3</v>
      </c>
      <c r="G17" s="32">
        <f t="shared" si="1"/>
        <v>6.9000000000000034E-3</v>
      </c>
    </row>
    <row r="18" spans="2:7" x14ac:dyDescent="0.2">
      <c r="B18" s="2" t="s">
        <v>18</v>
      </c>
      <c r="C18" s="50">
        <v>4.4200000000000003E-2</v>
      </c>
      <c r="D18" s="50">
        <v>3.5900000000000001E-2</v>
      </c>
      <c r="E18" s="50">
        <v>3.5900000000000001E-2</v>
      </c>
      <c r="F18" s="32">
        <f t="shared" si="0"/>
        <v>0</v>
      </c>
      <c r="G18" s="32">
        <f t="shared" si="1"/>
        <v>8.3000000000000018E-3</v>
      </c>
    </row>
    <row r="19" spans="2:7" x14ac:dyDescent="0.2">
      <c r="B19" s="2" t="s">
        <v>22</v>
      </c>
      <c r="C19" s="50">
        <v>4.4499999999999998E-2</v>
      </c>
      <c r="D19" s="50">
        <v>3.7100000000000001E-2</v>
      </c>
      <c r="E19" s="50">
        <v>3.7100000000000001E-2</v>
      </c>
      <c r="F19" s="32">
        <f t="shared" si="0"/>
        <v>0</v>
      </c>
      <c r="G19" s="32">
        <f t="shared" si="1"/>
        <v>7.3999999999999969E-3</v>
      </c>
    </row>
    <row r="20" spans="2:7" x14ac:dyDescent="0.2">
      <c r="B20" s="2" t="s">
        <v>25</v>
      </c>
      <c r="C20" s="50">
        <v>4.7899999999999998E-2</v>
      </c>
      <c r="D20" s="50">
        <v>4.5699999999999998E-2</v>
      </c>
      <c r="E20" s="50">
        <v>4.3799999999999999E-2</v>
      </c>
      <c r="F20" s="32">
        <f t="shared" si="0"/>
        <v>1.8999999999999989E-3</v>
      </c>
      <c r="G20" s="32">
        <f t="shared" si="1"/>
        <v>2.2000000000000006E-3</v>
      </c>
    </row>
    <row r="21" spans="2:7" x14ac:dyDescent="0.2">
      <c r="B21" s="2" t="s">
        <v>75</v>
      </c>
      <c r="C21" s="50">
        <v>5.0999999999999997E-2</v>
      </c>
      <c r="D21" s="50">
        <v>4.3200000000000002E-2</v>
      </c>
      <c r="E21" s="50">
        <v>4.3200000000000002E-2</v>
      </c>
      <c r="F21" s="32">
        <f t="shared" si="0"/>
        <v>0</v>
      </c>
      <c r="G21" s="32">
        <f t="shared" si="1"/>
        <v>7.7999999999999944E-3</v>
      </c>
    </row>
    <row r="22" spans="2:7" x14ac:dyDescent="0.2">
      <c r="B22" s="2" t="s">
        <v>21</v>
      </c>
      <c r="C22" s="50">
        <v>5.3199999999999997E-2</v>
      </c>
      <c r="D22" s="50">
        <v>4.36E-2</v>
      </c>
      <c r="E22" s="50">
        <v>3.6900000000000002E-2</v>
      </c>
      <c r="F22" s="32">
        <f t="shared" si="0"/>
        <v>6.6999999999999976E-3</v>
      </c>
      <c r="G22" s="32">
        <f t="shared" si="1"/>
        <v>9.5999999999999974E-3</v>
      </c>
    </row>
    <row r="23" spans="2:7" x14ac:dyDescent="0.2">
      <c r="B23" s="2" t="s">
        <v>1</v>
      </c>
      <c r="C23" s="50">
        <v>5.5199999999999999E-2</v>
      </c>
      <c r="D23" s="50">
        <v>4.5600000000000002E-2</v>
      </c>
      <c r="E23" s="50">
        <v>4.3700000000000003E-2</v>
      </c>
      <c r="F23" s="32">
        <f t="shared" si="0"/>
        <v>1.8999999999999989E-3</v>
      </c>
      <c r="G23" s="32">
        <f t="shared" si="1"/>
        <v>9.5999999999999974E-3</v>
      </c>
    </row>
    <row r="24" spans="2:7" x14ac:dyDescent="0.2">
      <c r="B24" s="2" t="s">
        <v>3</v>
      </c>
      <c r="C24" s="50">
        <v>5.6599999999999998E-2</v>
      </c>
      <c r="D24" s="50">
        <v>4.6800000000000001E-2</v>
      </c>
      <c r="E24" s="50">
        <v>4.6800000000000001E-2</v>
      </c>
      <c r="F24" s="32">
        <f t="shared" si="0"/>
        <v>0</v>
      </c>
      <c r="G24" s="32">
        <f t="shared" si="1"/>
        <v>9.7999999999999962E-3</v>
      </c>
    </row>
    <row r="25" spans="2:7" x14ac:dyDescent="0.2">
      <c r="B25" s="2" t="s">
        <v>70</v>
      </c>
      <c r="C25" s="50">
        <v>6.0900000000000003E-2</v>
      </c>
      <c r="D25" s="50">
        <v>5.1200000000000002E-2</v>
      </c>
      <c r="E25" s="50">
        <v>4.53E-2</v>
      </c>
      <c r="F25" s="32">
        <f t="shared" si="0"/>
        <v>5.9000000000000025E-3</v>
      </c>
      <c r="G25" s="32">
        <f t="shared" si="1"/>
        <v>9.7000000000000003E-3</v>
      </c>
    </row>
    <row r="26" spans="2:7" x14ac:dyDescent="0.2">
      <c r="B26" s="2" t="s">
        <v>40</v>
      </c>
      <c r="C26" s="50">
        <v>6.3299999999999995E-2</v>
      </c>
      <c r="D26" s="50">
        <v>5.4199999999999998E-2</v>
      </c>
      <c r="E26" s="50">
        <v>4.6399999999999997E-2</v>
      </c>
      <c r="F26" s="32">
        <f t="shared" si="0"/>
        <v>7.8000000000000014E-3</v>
      </c>
      <c r="G26" s="32">
        <f t="shared" si="1"/>
        <v>9.099999999999997E-3</v>
      </c>
    </row>
    <row r="27" spans="2:7" x14ac:dyDescent="0.2">
      <c r="B27" s="2" t="s">
        <v>6</v>
      </c>
      <c r="C27" s="50">
        <v>6.4899999999999999E-2</v>
      </c>
      <c r="D27" s="50">
        <v>5.7200000000000001E-2</v>
      </c>
      <c r="E27" s="50">
        <v>5.3499999999999999E-2</v>
      </c>
      <c r="F27" s="32">
        <f t="shared" si="0"/>
        <v>3.7000000000000019E-3</v>
      </c>
      <c r="G27" s="32">
        <f t="shared" si="1"/>
        <v>7.6999999999999985E-3</v>
      </c>
    </row>
    <row r="28" spans="2:7" x14ac:dyDescent="0.2">
      <c r="B28" s="2" t="s">
        <v>9</v>
      </c>
      <c r="C28" s="50">
        <v>6.9500000000000006E-2</v>
      </c>
      <c r="D28" s="50">
        <v>5.9900000000000002E-2</v>
      </c>
      <c r="E28" s="50">
        <v>5.21E-2</v>
      </c>
      <c r="F28" s="32">
        <f t="shared" si="0"/>
        <v>7.8000000000000014E-3</v>
      </c>
      <c r="G28" s="32">
        <f t="shared" si="1"/>
        <v>9.6000000000000044E-3</v>
      </c>
    </row>
    <row r="29" spans="2:7" x14ac:dyDescent="0.2">
      <c r="B29" s="2" t="s">
        <v>17</v>
      </c>
      <c r="C29" s="50">
        <v>6.9900000000000004E-2</v>
      </c>
      <c r="D29" s="50">
        <v>5.8200000000000002E-2</v>
      </c>
      <c r="E29" s="50">
        <v>5.1299999999999998E-2</v>
      </c>
      <c r="F29" s="32">
        <f t="shared" si="0"/>
        <v>6.9000000000000034E-3</v>
      </c>
      <c r="G29" s="32">
        <f t="shared" si="1"/>
        <v>1.1700000000000002E-2</v>
      </c>
    </row>
    <row r="30" spans="2:7" x14ac:dyDescent="0.2">
      <c r="B30" s="2" t="s">
        <v>41</v>
      </c>
      <c r="C30" s="50">
        <v>7.1900000000000006E-2</v>
      </c>
      <c r="D30" s="50">
        <v>6.0199999999999997E-2</v>
      </c>
      <c r="E30" s="50">
        <v>4.9599999999999998E-2</v>
      </c>
      <c r="F30" s="32">
        <f t="shared" si="0"/>
        <v>1.0599999999999998E-2</v>
      </c>
      <c r="G30" s="32">
        <f t="shared" si="1"/>
        <v>1.1700000000000009E-2</v>
      </c>
    </row>
    <row r="31" spans="2:7" x14ac:dyDescent="0.2">
      <c r="B31" s="2" t="s">
        <v>19</v>
      </c>
      <c r="C31" s="50">
        <v>7.9899999999999999E-2</v>
      </c>
      <c r="D31" s="50">
        <v>6.4899999999999999E-2</v>
      </c>
      <c r="E31" s="50">
        <v>5.8500000000000003E-2</v>
      </c>
      <c r="F31" s="32">
        <f t="shared" si="0"/>
        <v>6.399999999999996E-3</v>
      </c>
      <c r="G31" s="32">
        <f t="shared" si="1"/>
        <v>1.4999999999999999E-2</v>
      </c>
    </row>
    <row r="32" spans="2:7" x14ac:dyDescent="0.2">
      <c r="B32" s="2" t="s">
        <v>16</v>
      </c>
      <c r="C32" s="50">
        <v>8.1500000000000003E-2</v>
      </c>
      <c r="D32" s="50">
        <v>6.7400000000000002E-2</v>
      </c>
      <c r="E32" s="50">
        <v>3.9899999999999998E-2</v>
      </c>
      <c r="F32" s="32">
        <f t="shared" si="0"/>
        <v>2.7500000000000004E-2</v>
      </c>
      <c r="G32" s="32">
        <f t="shared" si="1"/>
        <v>1.4100000000000001E-2</v>
      </c>
    </row>
    <row r="33" spans="2:10" x14ac:dyDescent="0.2">
      <c r="B33" s="2" t="s">
        <v>8</v>
      </c>
      <c r="C33" s="50">
        <v>8.6499999999999994E-2</v>
      </c>
      <c r="D33" s="50">
        <v>7.1499999999999994E-2</v>
      </c>
      <c r="E33" s="50">
        <v>6.9199999999999998E-2</v>
      </c>
      <c r="F33" s="32">
        <f t="shared" si="0"/>
        <v>2.2999999999999965E-3</v>
      </c>
      <c r="G33" s="32">
        <f t="shared" si="1"/>
        <v>1.4999999999999999E-2</v>
      </c>
    </row>
    <row r="34" spans="2:10" x14ac:dyDescent="0.2">
      <c r="B34" s="2" t="s">
        <v>11</v>
      </c>
      <c r="C34" s="50">
        <v>8.7400000000000005E-2</v>
      </c>
      <c r="D34" s="50">
        <v>7.2499999999999995E-2</v>
      </c>
      <c r="E34" s="50">
        <v>5.5800000000000002E-2</v>
      </c>
      <c r="F34" s="32">
        <f t="shared" si="0"/>
        <v>1.6699999999999993E-2</v>
      </c>
      <c r="G34" s="32">
        <f t="shared" si="1"/>
        <v>1.490000000000001E-2</v>
      </c>
      <c r="J34" s="4"/>
    </row>
    <row r="35" spans="2:10" x14ac:dyDescent="0.2">
      <c r="B35" s="2" t="s">
        <v>4</v>
      </c>
      <c r="C35" s="50">
        <v>8.7499999999999994E-2</v>
      </c>
      <c r="D35" s="50">
        <v>7.0000000000000007E-2</v>
      </c>
      <c r="E35" s="50">
        <v>3.8699999999999998E-2</v>
      </c>
      <c r="F35" s="32">
        <f t="shared" si="0"/>
        <v>3.1300000000000008E-2</v>
      </c>
      <c r="G35" s="32">
        <f t="shared" si="1"/>
        <v>1.7499999999999988E-2</v>
      </c>
      <c r="J35" s="24" t="s">
        <v>85</v>
      </c>
    </row>
    <row r="36" spans="2:10" x14ac:dyDescent="0.2">
      <c r="B36" s="2" t="s">
        <v>24</v>
      </c>
      <c r="C36" s="50">
        <v>0.1125</v>
      </c>
      <c r="D36" s="50">
        <v>0.09</v>
      </c>
      <c r="E36" s="50">
        <v>6.1499999999999999E-2</v>
      </c>
      <c r="F36" s="32">
        <f t="shared" si="0"/>
        <v>2.8499999999999998E-2</v>
      </c>
      <c r="G36" s="32">
        <f t="shared" si="1"/>
        <v>2.2500000000000006E-2</v>
      </c>
    </row>
    <row r="37" spans="2:10" x14ac:dyDescent="0.2">
      <c r="B37" s="2" t="s">
        <v>7</v>
      </c>
      <c r="C37" s="50" t="s">
        <v>35</v>
      </c>
      <c r="D37" s="50" t="s">
        <v>35</v>
      </c>
      <c r="E37" s="50" t="s">
        <v>35</v>
      </c>
      <c r="F37" s="32" t="e">
        <f t="shared" si="0"/>
        <v>#VALUE!</v>
      </c>
      <c r="G37" s="32" t="e">
        <f t="shared" si="1"/>
        <v>#VALUE!</v>
      </c>
    </row>
    <row r="38" spans="2:10" x14ac:dyDescent="0.2">
      <c r="B38" s="2" t="s">
        <v>26</v>
      </c>
      <c r="C38" s="50" t="s">
        <v>35</v>
      </c>
      <c r="D38" s="50" t="s">
        <v>35</v>
      </c>
      <c r="E38" s="50" t="s">
        <v>35</v>
      </c>
      <c r="F38" s="32" t="e">
        <f t="shared" si="0"/>
        <v>#VALUE!</v>
      </c>
      <c r="G38" s="32" t="e">
        <f t="shared" si="1"/>
        <v>#VALUE!</v>
      </c>
    </row>
    <row r="39" spans="2:10" x14ac:dyDescent="0.2">
      <c r="B39" s="2" t="s">
        <v>29</v>
      </c>
      <c r="C39" s="50" t="s">
        <v>35</v>
      </c>
      <c r="D39" s="50" t="s">
        <v>35</v>
      </c>
      <c r="E39" s="50" t="s">
        <v>35</v>
      </c>
      <c r="F39" s="32" t="e">
        <f t="shared" si="0"/>
        <v>#VALUE!</v>
      </c>
      <c r="G39" s="32" t="e">
        <f t="shared" si="1"/>
        <v>#VALUE!</v>
      </c>
    </row>
  </sheetData>
  <sortState ref="B6:G39">
    <sortCondition ref="C6:C3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zoomScaleNormal="100" workbookViewId="0"/>
  </sheetViews>
  <sheetFormatPr defaultColWidth="9.140625" defaultRowHeight="12" x14ac:dyDescent="0.2"/>
  <cols>
    <col min="1" max="16384" width="9.140625" style="1"/>
  </cols>
  <sheetData>
    <row r="2" spans="2:4" x14ac:dyDescent="0.2">
      <c r="B2" s="1" t="s">
        <v>78</v>
      </c>
    </row>
    <row r="3" spans="2:4" x14ac:dyDescent="0.2">
      <c r="B3" s="1" t="s">
        <v>36</v>
      </c>
    </row>
    <row r="5" spans="2:4" x14ac:dyDescent="0.2">
      <c r="B5" s="2" t="s">
        <v>0</v>
      </c>
      <c r="C5" s="2" t="s">
        <v>40</v>
      </c>
      <c r="D5" s="2" t="s">
        <v>41</v>
      </c>
    </row>
    <row r="6" spans="2:4" x14ac:dyDescent="0.2">
      <c r="B6" s="2" t="s">
        <v>48</v>
      </c>
      <c r="C6" s="50">
        <v>5.3499999999999999E-2</v>
      </c>
      <c r="D6" s="50">
        <v>6.13E-2</v>
      </c>
    </row>
    <row r="7" spans="2:4" x14ac:dyDescent="0.2">
      <c r="B7" s="2" t="s">
        <v>49</v>
      </c>
      <c r="C7" s="50">
        <v>6.2E-2</v>
      </c>
      <c r="D7" s="50">
        <v>7.0300000000000001E-2</v>
      </c>
    </row>
    <row r="8" spans="2:4" x14ac:dyDescent="0.2">
      <c r="B8" s="2" t="s">
        <v>50</v>
      </c>
      <c r="C8" s="50">
        <v>5.8200000000000002E-2</v>
      </c>
      <c r="D8" s="50">
        <v>6.6600000000000006E-2</v>
      </c>
    </row>
    <row r="9" spans="2:4" x14ac:dyDescent="0.2">
      <c r="B9" s="2" t="s">
        <v>51</v>
      </c>
      <c r="C9" s="50">
        <v>5.2600000000000001E-2</v>
      </c>
      <c r="D9" s="50">
        <v>5.7599999999999998E-2</v>
      </c>
    </row>
    <row r="10" spans="2:4" x14ac:dyDescent="0.2">
      <c r="B10" s="2" t="s">
        <v>52</v>
      </c>
      <c r="C10" s="50">
        <v>5.2299999999999999E-2</v>
      </c>
      <c r="D10" s="50">
        <v>5.7799999999999997E-2</v>
      </c>
    </row>
    <row r="11" spans="2:4" x14ac:dyDescent="0.2">
      <c r="B11" s="2" t="s">
        <v>53</v>
      </c>
      <c r="C11" s="50">
        <v>5.7099999999999998E-2</v>
      </c>
      <c r="D11" s="50">
        <v>6.4000000000000001E-2</v>
      </c>
    </row>
    <row r="12" spans="2:4" x14ac:dyDescent="0.2">
      <c r="B12" s="2" t="s">
        <v>54</v>
      </c>
      <c r="C12" s="50">
        <v>5.6399999999999999E-2</v>
      </c>
      <c r="D12" s="50">
        <v>6.25E-2</v>
      </c>
    </row>
    <row r="13" spans="2:4" x14ac:dyDescent="0.2">
      <c r="B13" s="2" t="s">
        <v>55</v>
      </c>
      <c r="C13" s="50">
        <v>6.5100000000000005E-2</v>
      </c>
      <c r="D13" s="50">
        <v>7.1999999999999995E-2</v>
      </c>
    </row>
    <row r="14" spans="2:4" x14ac:dyDescent="0.2">
      <c r="B14" s="2" t="s">
        <v>56</v>
      </c>
      <c r="C14" s="50">
        <v>6.2399999999999997E-2</v>
      </c>
      <c r="D14" s="50">
        <v>6.8599999999999994E-2</v>
      </c>
    </row>
    <row r="15" spans="2:4" x14ac:dyDescent="0.2">
      <c r="B15" s="2" t="s">
        <v>57</v>
      </c>
      <c r="C15" s="50">
        <v>7.0000000000000007E-2</v>
      </c>
      <c r="D15" s="50">
        <v>7.7499999999999999E-2</v>
      </c>
    </row>
    <row r="16" spans="2:4" x14ac:dyDescent="0.2">
      <c r="B16" s="2" t="s">
        <v>58</v>
      </c>
      <c r="C16" s="50">
        <v>6.5299999999999997E-2</v>
      </c>
      <c r="D16" s="50">
        <v>7.2499999999999995E-2</v>
      </c>
    </row>
    <row r="17" spans="2:4" x14ac:dyDescent="0.2">
      <c r="B17" s="2" t="s">
        <v>59</v>
      </c>
      <c r="C17" s="50">
        <v>7.0699999999999999E-2</v>
      </c>
      <c r="D17" s="50">
        <v>7.8799999999999995E-2</v>
      </c>
    </row>
    <row r="18" spans="2:4" x14ac:dyDescent="0.2">
      <c r="B18" s="2" t="s">
        <v>60</v>
      </c>
      <c r="C18" s="50">
        <v>6.6500000000000004E-2</v>
      </c>
      <c r="D18" s="50">
        <v>7.2599999999999998E-2</v>
      </c>
    </row>
    <row r="19" spans="2:4" x14ac:dyDescent="0.2">
      <c r="B19" s="2" t="s">
        <v>61</v>
      </c>
      <c r="C19" s="50">
        <v>7.1900000000000006E-2</v>
      </c>
      <c r="D19" s="50">
        <v>7.9100000000000004E-2</v>
      </c>
    </row>
    <row r="20" spans="2:4" x14ac:dyDescent="0.2">
      <c r="B20" s="2" t="s">
        <v>62</v>
      </c>
      <c r="C20" s="50">
        <v>6.6199999999999995E-2</v>
      </c>
      <c r="D20" s="50">
        <v>7.0800000000000002E-2</v>
      </c>
    </row>
    <row r="21" spans="2:4" x14ac:dyDescent="0.2">
      <c r="B21" s="2" t="s">
        <v>63</v>
      </c>
      <c r="C21" s="50">
        <v>7.1099999999999997E-2</v>
      </c>
      <c r="D21" s="50">
        <v>7.6999999999999999E-2</v>
      </c>
    </row>
    <row r="22" spans="2:4" x14ac:dyDescent="0.2">
      <c r="B22" s="2" t="s">
        <v>64</v>
      </c>
      <c r="C22" s="50">
        <v>6.2199999999999998E-2</v>
      </c>
      <c r="D22" s="50">
        <v>6.8099999999999994E-2</v>
      </c>
    </row>
    <row r="23" spans="2:4" x14ac:dyDescent="0.2">
      <c r="B23" s="2" t="s">
        <v>32</v>
      </c>
      <c r="C23" s="50">
        <v>6.3600000000000004E-2</v>
      </c>
      <c r="D23" s="50">
        <v>7.1900000000000006E-2</v>
      </c>
    </row>
    <row r="24" spans="2:4" x14ac:dyDescent="0.2">
      <c r="B24" s="2" t="s">
        <v>33</v>
      </c>
      <c r="C24" s="50">
        <v>5.8299999999999998E-2</v>
      </c>
      <c r="D24" s="50">
        <v>6.5100000000000005E-2</v>
      </c>
    </row>
    <row r="25" spans="2:4" x14ac:dyDescent="0.2">
      <c r="B25" s="2" t="s">
        <v>34</v>
      </c>
      <c r="C25" s="50">
        <v>6.3299999999999995E-2</v>
      </c>
      <c r="D25" s="50">
        <v>7.1900000000000006E-2</v>
      </c>
    </row>
    <row r="36" spans="7:7" x14ac:dyDescent="0.2">
      <c r="G36" s="24" t="s">
        <v>85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zoomScaleNormal="100" workbookViewId="0"/>
  </sheetViews>
  <sheetFormatPr defaultColWidth="9.140625" defaultRowHeight="12" x14ac:dyDescent="0.2"/>
  <cols>
    <col min="1" max="16384" width="9.140625" style="1"/>
  </cols>
  <sheetData>
    <row r="2" spans="2:5" x14ac:dyDescent="0.2">
      <c r="B2" s="1" t="s">
        <v>87</v>
      </c>
    </row>
    <row r="3" spans="2:5" x14ac:dyDescent="0.2">
      <c r="B3" s="1" t="s">
        <v>73</v>
      </c>
    </row>
    <row r="5" spans="2:5" x14ac:dyDescent="0.2">
      <c r="B5" s="2" t="s">
        <v>0</v>
      </c>
      <c r="C5" s="2" t="s">
        <v>65</v>
      </c>
      <c r="D5" s="2" t="s">
        <v>69</v>
      </c>
      <c r="E5" s="1" t="s">
        <v>72</v>
      </c>
    </row>
    <row r="6" spans="2:5" x14ac:dyDescent="0.2">
      <c r="B6" s="2" t="s">
        <v>30</v>
      </c>
      <c r="C6" s="50">
        <v>3.1099999999999999E-2</v>
      </c>
      <c r="D6" s="50">
        <v>2.8799999999999999E-2</v>
      </c>
      <c r="E6" s="53">
        <f t="shared" ref="E6:E39" si="0">(C6-D6)/C6</f>
        <v>7.3954983922829579E-2</v>
      </c>
    </row>
    <row r="7" spans="2:5" x14ac:dyDescent="0.2">
      <c r="B7" s="2" t="s">
        <v>25</v>
      </c>
      <c r="C7" s="50">
        <v>4.7899999999999998E-2</v>
      </c>
      <c r="D7" s="50">
        <v>4.3799999999999999E-2</v>
      </c>
      <c r="E7" s="53">
        <f t="shared" si="0"/>
        <v>8.5594989561586635E-2</v>
      </c>
    </row>
    <row r="8" spans="2:5" x14ac:dyDescent="0.2">
      <c r="B8" s="2" t="s">
        <v>27</v>
      </c>
      <c r="C8" s="50">
        <v>3.39E-2</v>
      </c>
      <c r="D8" s="50">
        <v>3.0800000000000001E-2</v>
      </c>
      <c r="E8" s="53">
        <f t="shared" si="0"/>
        <v>9.1445427728613526E-2</v>
      </c>
    </row>
    <row r="9" spans="2:5" x14ac:dyDescent="0.2">
      <c r="B9" s="2" t="s">
        <v>14</v>
      </c>
      <c r="C9" s="50">
        <v>3.9800000000000002E-2</v>
      </c>
      <c r="D9" s="50">
        <v>3.5700000000000003E-2</v>
      </c>
      <c r="E9" s="53">
        <f t="shared" si="0"/>
        <v>0.10301507537688441</v>
      </c>
    </row>
    <row r="10" spans="2:5" x14ac:dyDescent="0.2">
      <c r="B10" s="2" t="s">
        <v>75</v>
      </c>
      <c r="C10" s="50">
        <v>5.0999999999999997E-2</v>
      </c>
      <c r="D10" s="50">
        <v>4.3200000000000002E-2</v>
      </c>
      <c r="E10" s="53">
        <f t="shared" si="0"/>
        <v>0.15294117647058814</v>
      </c>
    </row>
    <row r="11" spans="2:5" x14ac:dyDescent="0.2">
      <c r="B11" s="2" t="s">
        <v>2</v>
      </c>
      <c r="C11" s="50">
        <v>3.7499999999999999E-2</v>
      </c>
      <c r="D11" s="50">
        <v>3.1300000000000001E-2</v>
      </c>
      <c r="E11" s="53">
        <f t="shared" si="0"/>
        <v>0.16533333333333328</v>
      </c>
    </row>
    <row r="12" spans="2:5" x14ac:dyDescent="0.2">
      <c r="B12" s="2" t="s">
        <v>31</v>
      </c>
      <c r="C12" s="50">
        <v>2.1700000000000001E-2</v>
      </c>
      <c r="D12" s="50">
        <v>1.8100000000000002E-2</v>
      </c>
      <c r="E12" s="53">
        <f t="shared" si="0"/>
        <v>0.16589861751152069</v>
      </c>
    </row>
    <row r="13" spans="2:5" x14ac:dyDescent="0.2">
      <c r="B13" s="2" t="s">
        <v>22</v>
      </c>
      <c r="C13" s="50">
        <v>4.4499999999999998E-2</v>
      </c>
      <c r="D13" s="50">
        <v>3.7100000000000001E-2</v>
      </c>
      <c r="E13" s="53">
        <f t="shared" si="0"/>
        <v>0.1662921348314606</v>
      </c>
    </row>
    <row r="14" spans="2:5" x14ac:dyDescent="0.2">
      <c r="B14" s="2" t="s">
        <v>28</v>
      </c>
      <c r="C14" s="50">
        <v>2.4299999999999999E-2</v>
      </c>
      <c r="D14" s="50">
        <v>2.01E-2</v>
      </c>
      <c r="E14" s="53">
        <f t="shared" si="0"/>
        <v>0.17283950617283947</v>
      </c>
    </row>
    <row r="15" spans="2:5" x14ac:dyDescent="0.2">
      <c r="B15" s="2" t="s">
        <v>3</v>
      </c>
      <c r="C15" s="50">
        <v>5.6599999999999998E-2</v>
      </c>
      <c r="D15" s="50">
        <v>4.6800000000000001E-2</v>
      </c>
      <c r="E15" s="53">
        <f t="shared" si="0"/>
        <v>0.17314487632508829</v>
      </c>
    </row>
    <row r="16" spans="2:5" x14ac:dyDescent="0.2">
      <c r="B16" s="2" t="s">
        <v>6</v>
      </c>
      <c r="C16" s="50">
        <v>6.4899999999999999E-2</v>
      </c>
      <c r="D16" s="50">
        <v>5.3499999999999999E-2</v>
      </c>
      <c r="E16" s="53">
        <f t="shared" si="0"/>
        <v>0.17565485362095531</v>
      </c>
    </row>
    <row r="17" spans="2:5" x14ac:dyDescent="0.2">
      <c r="B17" s="2" t="s">
        <v>18</v>
      </c>
      <c r="C17" s="50">
        <v>4.4200000000000003E-2</v>
      </c>
      <c r="D17" s="50">
        <v>3.5900000000000001E-2</v>
      </c>
      <c r="E17" s="53">
        <f t="shared" si="0"/>
        <v>0.18778280542986428</v>
      </c>
    </row>
    <row r="18" spans="2:5" x14ac:dyDescent="0.2">
      <c r="B18" s="2" t="s">
        <v>10</v>
      </c>
      <c r="C18" s="50">
        <v>3.6600000000000001E-2</v>
      </c>
      <c r="D18" s="50">
        <v>2.93E-2</v>
      </c>
      <c r="E18" s="53">
        <f t="shared" si="0"/>
        <v>0.19945355191256833</v>
      </c>
    </row>
    <row r="19" spans="2:5" x14ac:dyDescent="0.2">
      <c r="B19" s="2" t="s">
        <v>8</v>
      </c>
      <c r="C19" s="50">
        <v>8.6499999999999994E-2</v>
      </c>
      <c r="D19" s="50">
        <v>6.9199999999999998E-2</v>
      </c>
      <c r="E19" s="53">
        <f t="shared" si="0"/>
        <v>0.19999999999999996</v>
      </c>
    </row>
    <row r="20" spans="2:5" x14ac:dyDescent="0.2">
      <c r="B20" s="2" t="s">
        <v>1</v>
      </c>
      <c r="C20" s="50">
        <v>5.5199999999999999E-2</v>
      </c>
      <c r="D20" s="50">
        <v>4.3700000000000003E-2</v>
      </c>
      <c r="E20" s="53">
        <f t="shared" si="0"/>
        <v>0.20833333333333326</v>
      </c>
    </row>
    <row r="21" spans="2:5" x14ac:dyDescent="0.2">
      <c r="B21" s="2" t="s">
        <v>15</v>
      </c>
      <c r="C21" s="50">
        <v>3.6499999999999998E-2</v>
      </c>
      <c r="D21" s="50">
        <v>2.87E-2</v>
      </c>
      <c r="E21" s="53">
        <f t="shared" si="0"/>
        <v>0.21369863013698626</v>
      </c>
    </row>
    <row r="22" spans="2:5" x14ac:dyDescent="0.2">
      <c r="B22" s="2" t="s">
        <v>12</v>
      </c>
      <c r="C22" s="50">
        <v>3.9300000000000002E-2</v>
      </c>
      <c r="D22" s="50">
        <v>3.0700000000000002E-2</v>
      </c>
      <c r="E22" s="53">
        <f t="shared" si="0"/>
        <v>0.21882951653944019</v>
      </c>
    </row>
    <row r="23" spans="2:5" x14ac:dyDescent="0.2">
      <c r="B23" s="2" t="s">
        <v>9</v>
      </c>
      <c r="C23" s="50">
        <v>6.9500000000000006E-2</v>
      </c>
      <c r="D23" s="50">
        <v>5.21E-2</v>
      </c>
      <c r="E23" s="53">
        <f t="shared" si="0"/>
        <v>0.25035971223021591</v>
      </c>
    </row>
    <row r="24" spans="2:5" x14ac:dyDescent="0.2">
      <c r="B24" s="2" t="s">
        <v>70</v>
      </c>
      <c r="C24" s="50">
        <v>6.0900000000000003E-2</v>
      </c>
      <c r="D24" s="50">
        <v>4.53E-2</v>
      </c>
      <c r="E24" s="53">
        <f t="shared" si="0"/>
        <v>0.25615763546798032</v>
      </c>
    </row>
    <row r="25" spans="2:5" x14ac:dyDescent="0.2">
      <c r="B25" s="2" t="s">
        <v>5</v>
      </c>
      <c r="C25" s="50">
        <v>4.1300000000000003E-2</v>
      </c>
      <c r="D25" s="50">
        <v>3.0599999999999999E-2</v>
      </c>
      <c r="E25" s="53">
        <f t="shared" si="0"/>
        <v>0.25907990314769985</v>
      </c>
    </row>
    <row r="26" spans="2:5" x14ac:dyDescent="0.2">
      <c r="B26" s="2" t="s">
        <v>13</v>
      </c>
      <c r="C26" s="50">
        <v>3.95E-2</v>
      </c>
      <c r="D26" s="50">
        <v>2.9000000000000001E-2</v>
      </c>
      <c r="E26" s="53">
        <f t="shared" si="0"/>
        <v>0.26582278481012656</v>
      </c>
    </row>
    <row r="27" spans="2:5" x14ac:dyDescent="0.2">
      <c r="B27" s="2" t="s">
        <v>17</v>
      </c>
      <c r="C27" s="50">
        <v>6.9900000000000004E-2</v>
      </c>
      <c r="D27" s="50">
        <v>5.1299999999999998E-2</v>
      </c>
      <c r="E27" s="53">
        <f t="shared" si="0"/>
        <v>0.26609442060085842</v>
      </c>
    </row>
    <row r="28" spans="2:5" x14ac:dyDescent="0.2">
      <c r="B28" s="2" t="s">
        <v>40</v>
      </c>
      <c r="C28" s="50">
        <v>6.3299999999999995E-2</v>
      </c>
      <c r="D28" s="50">
        <v>4.6399999999999997E-2</v>
      </c>
      <c r="E28" s="53">
        <f t="shared" si="0"/>
        <v>0.26698262243285942</v>
      </c>
    </row>
    <row r="29" spans="2:5" x14ac:dyDescent="0.2">
      <c r="B29" s="2" t="s">
        <v>19</v>
      </c>
      <c r="C29" s="50">
        <v>7.9899999999999999E-2</v>
      </c>
      <c r="D29" s="50">
        <v>5.8500000000000003E-2</v>
      </c>
      <c r="E29" s="53">
        <f t="shared" si="0"/>
        <v>0.26783479349186479</v>
      </c>
    </row>
    <row r="30" spans="2:5" x14ac:dyDescent="0.2">
      <c r="B30" s="2" t="s">
        <v>21</v>
      </c>
      <c r="C30" s="50">
        <v>5.3199999999999997E-2</v>
      </c>
      <c r="D30" s="50">
        <v>3.6900000000000002E-2</v>
      </c>
      <c r="E30" s="53">
        <f t="shared" si="0"/>
        <v>0.30639097744360894</v>
      </c>
    </row>
    <row r="31" spans="2:5" x14ac:dyDescent="0.2">
      <c r="B31" s="2" t="s">
        <v>41</v>
      </c>
      <c r="C31" s="50">
        <v>7.1900000000000006E-2</v>
      </c>
      <c r="D31" s="50">
        <v>4.9599999999999998E-2</v>
      </c>
      <c r="E31" s="53">
        <f t="shared" si="0"/>
        <v>0.31015299026425597</v>
      </c>
    </row>
    <row r="32" spans="2:5" x14ac:dyDescent="0.2">
      <c r="B32" s="2" t="s">
        <v>11</v>
      </c>
      <c r="C32" s="50">
        <v>8.7400000000000005E-2</v>
      </c>
      <c r="D32" s="50">
        <v>5.5800000000000002E-2</v>
      </c>
      <c r="E32" s="53">
        <f t="shared" si="0"/>
        <v>0.36155606407322655</v>
      </c>
    </row>
    <row r="33" spans="2:8" x14ac:dyDescent="0.2">
      <c r="B33" s="2" t="s">
        <v>20</v>
      </c>
      <c r="C33" s="50">
        <v>3.09E-2</v>
      </c>
      <c r="D33" s="50">
        <v>1.7500000000000002E-2</v>
      </c>
      <c r="E33" s="53">
        <f t="shared" si="0"/>
        <v>0.43365695792880254</v>
      </c>
    </row>
    <row r="34" spans="2:8" x14ac:dyDescent="0.2">
      <c r="B34" s="2" t="s">
        <v>24</v>
      </c>
      <c r="C34" s="50">
        <v>0.1125</v>
      </c>
      <c r="D34" s="50">
        <v>6.1499999999999999E-2</v>
      </c>
      <c r="E34" s="53">
        <f t="shared" si="0"/>
        <v>0.45333333333333337</v>
      </c>
      <c r="H34" s="4"/>
    </row>
    <row r="35" spans="2:8" x14ac:dyDescent="0.2">
      <c r="B35" s="2" t="s">
        <v>16</v>
      </c>
      <c r="C35" s="50">
        <v>8.1500000000000003E-2</v>
      </c>
      <c r="D35" s="50">
        <v>3.9899999999999998E-2</v>
      </c>
      <c r="E35" s="53">
        <f t="shared" si="0"/>
        <v>0.51042944785276079</v>
      </c>
      <c r="H35" s="24" t="s">
        <v>85</v>
      </c>
    </row>
    <row r="36" spans="2:8" x14ac:dyDescent="0.2">
      <c r="B36" s="51" t="s">
        <v>4</v>
      </c>
      <c r="C36" s="50">
        <v>8.7499999999999994E-2</v>
      </c>
      <c r="D36" s="50">
        <v>3.8699999999999998E-2</v>
      </c>
      <c r="E36" s="53">
        <f t="shared" si="0"/>
        <v>0.55771428571428572</v>
      </c>
    </row>
    <row r="37" spans="2:8" x14ac:dyDescent="0.2">
      <c r="B37" s="2" t="s">
        <v>7</v>
      </c>
      <c r="C37" s="50" t="s">
        <v>35</v>
      </c>
      <c r="D37" s="50" t="s">
        <v>35</v>
      </c>
      <c r="E37" s="33" t="e">
        <f t="shared" si="0"/>
        <v>#VALUE!</v>
      </c>
    </row>
    <row r="38" spans="2:8" x14ac:dyDescent="0.2">
      <c r="B38" s="2" t="s">
        <v>26</v>
      </c>
      <c r="C38" s="50" t="s">
        <v>35</v>
      </c>
      <c r="D38" s="50" t="s">
        <v>35</v>
      </c>
      <c r="E38" s="33" t="e">
        <f t="shared" si="0"/>
        <v>#VALUE!</v>
      </c>
    </row>
    <row r="39" spans="2:8" x14ac:dyDescent="0.2">
      <c r="B39" s="2" t="s">
        <v>29</v>
      </c>
      <c r="C39" s="50" t="s">
        <v>35</v>
      </c>
      <c r="D39" s="50" t="s">
        <v>35</v>
      </c>
      <c r="E39" s="33" t="e">
        <f t="shared" si="0"/>
        <v>#VALUE!</v>
      </c>
    </row>
  </sheetData>
  <sortState ref="B6:E39">
    <sortCondition ref="E6:E3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zoomScaleNormal="100" workbookViewId="0"/>
  </sheetViews>
  <sheetFormatPr defaultColWidth="9.140625" defaultRowHeight="12" x14ac:dyDescent="0.2"/>
  <cols>
    <col min="1" max="16384" width="9.140625" style="1"/>
  </cols>
  <sheetData>
    <row r="2" spans="2:5" x14ac:dyDescent="0.2">
      <c r="B2" s="1" t="s">
        <v>79</v>
      </c>
    </row>
    <row r="5" spans="2:5" x14ac:dyDescent="0.2">
      <c r="B5" s="2" t="s">
        <v>0</v>
      </c>
      <c r="C5" s="2" t="s">
        <v>32</v>
      </c>
      <c r="D5" s="2" t="s">
        <v>34</v>
      </c>
      <c r="E5" s="52" t="s">
        <v>74</v>
      </c>
    </row>
    <row r="6" spans="2:5" x14ac:dyDescent="0.2">
      <c r="B6" s="2" t="s">
        <v>21</v>
      </c>
      <c r="C6" s="3">
        <v>5.6300000000000003E-2</v>
      </c>
      <c r="D6" s="3">
        <v>5.3199999999999997E-2</v>
      </c>
      <c r="E6" s="53">
        <f>D6/C6-1</f>
        <v>-5.5062166962699943E-2</v>
      </c>
    </row>
    <row r="7" spans="2:5" x14ac:dyDescent="0.2">
      <c r="B7" s="2" t="s">
        <v>70</v>
      </c>
      <c r="C7" s="3">
        <v>6.4199999999999993E-2</v>
      </c>
      <c r="D7" s="3">
        <v>6.0900000000000003E-2</v>
      </c>
      <c r="E7" s="53">
        <f>D7/C7-1</f>
        <v>-5.1401869158878344E-2</v>
      </c>
    </row>
    <row r="8" spans="2:5" x14ac:dyDescent="0.2">
      <c r="B8" s="2" t="s">
        <v>14</v>
      </c>
      <c r="C8" s="3">
        <v>4.1799999999999997E-2</v>
      </c>
      <c r="D8" s="3">
        <v>3.9800000000000002E-2</v>
      </c>
      <c r="E8" s="53">
        <f>D8/C8-1</f>
        <v>-4.7846889952153027E-2</v>
      </c>
    </row>
    <row r="9" spans="2:5" x14ac:dyDescent="0.2">
      <c r="B9" s="2" t="s">
        <v>6</v>
      </c>
      <c r="C9" s="3">
        <v>6.7799999999999999E-2</v>
      </c>
      <c r="D9" s="3">
        <v>6.4899999999999999E-2</v>
      </c>
      <c r="E9" s="53">
        <f>D9/C9-1</f>
        <v>-4.2772861356932146E-2</v>
      </c>
    </row>
    <row r="10" spans="2:5" x14ac:dyDescent="0.2">
      <c r="B10" s="2" t="s">
        <v>3</v>
      </c>
      <c r="C10" s="3">
        <v>1.5225</v>
      </c>
      <c r="D10" s="3">
        <v>1.4651000000000001</v>
      </c>
      <c r="E10" s="53">
        <f>D10/C10-1</f>
        <v>-3.7701149425287239E-2</v>
      </c>
    </row>
    <row r="11" spans="2:5" x14ac:dyDescent="0.2">
      <c r="B11" s="2" t="s">
        <v>12</v>
      </c>
      <c r="C11" s="3">
        <v>4.0599999999999997E-2</v>
      </c>
      <c r="D11" s="3">
        <v>3.9300000000000002E-2</v>
      </c>
      <c r="E11" s="53">
        <f>D11/C11-1</f>
        <v>-3.2019704433497442E-2</v>
      </c>
    </row>
    <row r="12" spans="2:5" x14ac:dyDescent="0.2">
      <c r="B12" s="2" t="s">
        <v>18</v>
      </c>
      <c r="C12" s="3">
        <v>0.19239999999999999</v>
      </c>
      <c r="D12" s="3">
        <v>0.1875</v>
      </c>
      <c r="E12" s="53">
        <f>D12/C12-1</f>
        <v>-2.5467775467775455E-2</v>
      </c>
    </row>
    <row r="13" spans="2:5" x14ac:dyDescent="0.2">
      <c r="B13" s="2" t="s">
        <v>20</v>
      </c>
      <c r="C13" s="3">
        <v>0.14499999999999999</v>
      </c>
      <c r="D13" s="3">
        <v>0.1421</v>
      </c>
      <c r="E13" s="53">
        <f>D13/C13-1</f>
        <v>-1.9999999999999907E-2</v>
      </c>
    </row>
    <row r="14" spans="2:5" x14ac:dyDescent="0.2">
      <c r="B14" s="2" t="s">
        <v>19</v>
      </c>
      <c r="C14" s="3">
        <v>8.1500000000000003E-2</v>
      </c>
      <c r="D14" s="3">
        <v>7.9899999999999999E-2</v>
      </c>
      <c r="E14" s="53">
        <f>D14/C14-1</f>
        <v>-1.9631901840490795E-2</v>
      </c>
    </row>
    <row r="15" spans="2:5" x14ac:dyDescent="0.2">
      <c r="B15" s="2" t="s">
        <v>10</v>
      </c>
      <c r="C15" s="3">
        <v>0.27789999999999998</v>
      </c>
      <c r="D15" s="3">
        <v>0.27350000000000002</v>
      </c>
      <c r="E15" s="53">
        <f>D15/C15-1</f>
        <v>-1.5833033465275093E-2</v>
      </c>
    </row>
    <row r="16" spans="2:5" x14ac:dyDescent="0.2">
      <c r="B16" s="2" t="s">
        <v>24</v>
      </c>
      <c r="C16" s="3">
        <v>1.1005</v>
      </c>
      <c r="D16" s="3">
        <v>1.0888</v>
      </c>
      <c r="E16" s="53">
        <f>D16/C16-1</f>
        <v>-1.0631531122217264E-2</v>
      </c>
    </row>
    <row r="17" spans="2:5" x14ac:dyDescent="0.2">
      <c r="B17" s="2" t="s">
        <v>25</v>
      </c>
      <c r="C17" s="3">
        <v>4.3099999999999999E-2</v>
      </c>
      <c r="D17" s="3">
        <v>4.2799999999999998E-2</v>
      </c>
      <c r="E17" s="53">
        <f>D17/C17-1</f>
        <v>-6.9605568445475496E-3</v>
      </c>
    </row>
    <row r="18" spans="2:5" x14ac:dyDescent="0.2">
      <c r="B18" s="2" t="s">
        <v>40</v>
      </c>
      <c r="C18" s="3">
        <v>6.3600000000000004E-2</v>
      </c>
      <c r="D18" s="3">
        <v>6.3299999999999995E-2</v>
      </c>
      <c r="E18" s="53">
        <f>D18/C18-1</f>
        <v>-4.7169811320756372E-3</v>
      </c>
    </row>
    <row r="19" spans="2:5" x14ac:dyDescent="0.2">
      <c r="B19" s="2" t="s">
        <v>96</v>
      </c>
      <c r="C19" s="3">
        <v>7.1900000000000006E-2</v>
      </c>
      <c r="D19" s="3">
        <v>7.1900000000000006E-2</v>
      </c>
      <c r="E19" s="53">
        <f>D19/C19-1</f>
        <v>0</v>
      </c>
    </row>
    <row r="20" spans="2:5" x14ac:dyDescent="0.2">
      <c r="B20" s="2" t="s">
        <v>22</v>
      </c>
      <c r="C20" s="3">
        <v>4.4499999999999998E-2</v>
      </c>
      <c r="D20" s="3">
        <v>4.4499999999999998E-2</v>
      </c>
      <c r="E20" s="53">
        <f>D20/C20-1</f>
        <v>0</v>
      </c>
    </row>
    <row r="21" spans="2:5" x14ac:dyDescent="0.2">
      <c r="B21" s="2" t="s">
        <v>30</v>
      </c>
      <c r="C21" s="3">
        <v>0.64429999999999998</v>
      </c>
      <c r="D21" s="3">
        <v>0.64429999999999998</v>
      </c>
      <c r="E21" s="53">
        <f>D21/C21-1</f>
        <v>0</v>
      </c>
    </row>
    <row r="22" spans="2:5" x14ac:dyDescent="0.2">
      <c r="B22" s="2" t="s">
        <v>27</v>
      </c>
      <c r="C22" s="3">
        <v>4.0132000000000003</v>
      </c>
      <c r="D22" s="3">
        <v>4.0454999999999997</v>
      </c>
      <c r="E22" s="53">
        <f>D22/C22-1</f>
        <v>8.0484401475129363E-3</v>
      </c>
    </row>
    <row r="23" spans="2:5" x14ac:dyDescent="0.2">
      <c r="B23" s="2" t="s">
        <v>16</v>
      </c>
      <c r="C23" s="3">
        <v>8.0799999999999997E-2</v>
      </c>
      <c r="D23" s="3">
        <v>8.1500000000000003E-2</v>
      </c>
      <c r="E23" s="53">
        <f>D23/C23-1</f>
        <v>8.6633663366337821E-3</v>
      </c>
    </row>
    <row r="24" spans="2:5" x14ac:dyDescent="0.2">
      <c r="B24" s="2" t="s">
        <v>8</v>
      </c>
      <c r="C24" s="3">
        <v>8.5699999999999998E-2</v>
      </c>
      <c r="D24" s="3">
        <v>8.6499999999999994E-2</v>
      </c>
      <c r="E24" s="53">
        <f>D24/C24-1</f>
        <v>9.3348891481912499E-3</v>
      </c>
    </row>
    <row r="25" spans="2:5" x14ac:dyDescent="0.2">
      <c r="B25" s="2" t="s">
        <v>15</v>
      </c>
      <c r="C25" s="3">
        <v>11.158099999999999</v>
      </c>
      <c r="D25" s="3">
        <v>11.274699999999999</v>
      </c>
      <c r="E25" s="53">
        <f>D25/C25-1</f>
        <v>1.0449807762970442E-2</v>
      </c>
    </row>
    <row r="26" spans="2:5" x14ac:dyDescent="0.2">
      <c r="B26" s="2" t="s">
        <v>31</v>
      </c>
      <c r="C26" s="3">
        <v>0.66859999999999997</v>
      </c>
      <c r="D26" s="3">
        <v>0.67620000000000002</v>
      </c>
      <c r="E26" s="53">
        <f>D26/C26-1</f>
        <v>1.1367035596769437E-2</v>
      </c>
    </row>
    <row r="27" spans="2:5" x14ac:dyDescent="0.2">
      <c r="B27" s="2" t="s">
        <v>28</v>
      </c>
      <c r="C27" s="3">
        <v>0.1031</v>
      </c>
      <c r="D27" s="3">
        <v>0.1048</v>
      </c>
      <c r="E27" s="53">
        <f>D27/C27-1</f>
        <v>1.6488845780795458E-2</v>
      </c>
    </row>
    <row r="28" spans="2:5" x14ac:dyDescent="0.2">
      <c r="B28" s="2" t="s">
        <v>13</v>
      </c>
      <c r="C28" s="3">
        <v>3.8699999999999998E-2</v>
      </c>
      <c r="D28" s="3">
        <v>3.95E-2</v>
      </c>
      <c r="E28" s="53">
        <f>D28/C28-1</f>
        <v>2.067183462532296E-2</v>
      </c>
    </row>
    <row r="29" spans="2:5" x14ac:dyDescent="0.2">
      <c r="B29" s="2" t="s">
        <v>9</v>
      </c>
      <c r="C29" s="3">
        <v>6.7599999999999993E-2</v>
      </c>
      <c r="D29" s="3">
        <v>6.9500000000000006E-2</v>
      </c>
      <c r="E29" s="53">
        <f>D29/C29-1</f>
        <v>2.8106508875739733E-2</v>
      </c>
    </row>
    <row r="30" spans="2:5" x14ac:dyDescent="0.2">
      <c r="B30" s="2" t="s">
        <v>1</v>
      </c>
      <c r="C30" s="3">
        <v>5.3400000000000003E-2</v>
      </c>
      <c r="D30" s="3">
        <v>5.5199999999999999E-2</v>
      </c>
      <c r="E30" s="53">
        <f>D30/C30-1</f>
        <v>3.3707865168539186E-2</v>
      </c>
    </row>
    <row r="31" spans="2:5" x14ac:dyDescent="0.2">
      <c r="B31" s="2" t="s">
        <v>17</v>
      </c>
      <c r="C31" s="3">
        <v>6.7400000000000002E-2</v>
      </c>
      <c r="D31" s="3">
        <v>6.9900000000000004E-2</v>
      </c>
      <c r="E31" s="53">
        <f>D31/C31-1</f>
        <v>3.7091988130563802E-2</v>
      </c>
    </row>
    <row r="32" spans="2:5" x14ac:dyDescent="0.2">
      <c r="B32" s="2" t="s">
        <v>11</v>
      </c>
      <c r="C32" s="3">
        <v>8.3799999999999999E-2</v>
      </c>
      <c r="D32" s="3">
        <v>8.7400000000000005E-2</v>
      </c>
      <c r="E32" s="53">
        <f>D32/C32-1</f>
        <v>4.2959427207637235E-2</v>
      </c>
    </row>
    <row r="33" spans="2:5" x14ac:dyDescent="0.2">
      <c r="B33" s="2" t="s">
        <v>4</v>
      </c>
      <c r="C33" s="3">
        <v>0.55149999999999999</v>
      </c>
      <c r="D33" s="3">
        <v>0.65080000000000005</v>
      </c>
      <c r="E33" s="53">
        <f>D33/C33-1</f>
        <v>0.18005439709882154</v>
      </c>
    </row>
    <row r="34" spans="2:5" x14ac:dyDescent="0.2">
      <c r="B34" s="2" t="s">
        <v>2</v>
      </c>
      <c r="C34" s="3">
        <v>6.0900000000000003E-2</v>
      </c>
      <c r="D34" s="3">
        <v>7.3400000000000007E-2</v>
      </c>
      <c r="E34" s="53">
        <f>D34/C34-1</f>
        <v>0.20525451559934327</v>
      </c>
    </row>
    <row r="35" spans="2:5" x14ac:dyDescent="0.2">
      <c r="B35" s="2" t="s">
        <v>5</v>
      </c>
      <c r="C35" s="3">
        <v>3.2800000000000003E-2</v>
      </c>
      <c r="D35" s="3">
        <v>4.1300000000000003E-2</v>
      </c>
      <c r="E35" s="53">
        <f>D35/C35-1</f>
        <v>0.25914634146341453</v>
      </c>
    </row>
    <row r="36" spans="2:5" x14ac:dyDescent="0.2">
      <c r="B36" s="2" t="s">
        <v>7</v>
      </c>
      <c r="C36" s="3">
        <v>6.5199999999999994E-2</v>
      </c>
      <c r="D36" s="3" t="s">
        <v>35</v>
      </c>
      <c r="E36" s="53" t="e">
        <f>D36/C36-1</f>
        <v>#VALUE!</v>
      </c>
    </row>
    <row r="37" spans="2:5" x14ac:dyDescent="0.2">
      <c r="B37" s="2" t="s">
        <v>26</v>
      </c>
      <c r="C37" s="3">
        <v>8.9200000000000002E-2</v>
      </c>
      <c r="D37" s="3" t="s">
        <v>35</v>
      </c>
      <c r="E37" s="53" t="e">
        <f>D37/C37-1</f>
        <v>#VALUE!</v>
      </c>
    </row>
    <row r="38" spans="2:5" x14ac:dyDescent="0.2">
      <c r="B38" s="2" t="s">
        <v>105</v>
      </c>
      <c r="C38" s="3" t="s">
        <v>35</v>
      </c>
      <c r="D38" s="3">
        <v>3.1377999999999999</v>
      </c>
      <c r="E38" s="53" t="e">
        <f>D38/C38-1</f>
        <v>#VALUE!</v>
      </c>
    </row>
    <row r="39" spans="2:5" x14ac:dyDescent="0.2">
      <c r="B39" s="2" t="s">
        <v>29</v>
      </c>
      <c r="C39" s="3">
        <v>6.5699999999999995E-2</v>
      </c>
      <c r="D39" s="3" t="s">
        <v>35</v>
      </c>
      <c r="E39" s="53" t="e">
        <f>D39/C39-1</f>
        <v>#VALUE!</v>
      </c>
    </row>
    <row r="49" spans="8:8" x14ac:dyDescent="0.2">
      <c r="H49" s="4"/>
    </row>
    <row r="50" spans="8:8" x14ac:dyDescent="0.2">
      <c r="H50" s="24" t="s">
        <v>85</v>
      </c>
    </row>
  </sheetData>
  <sortState ref="B6:E39">
    <sortCondition ref="E6:E39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zoomScaleNormal="100" workbookViewId="0"/>
  </sheetViews>
  <sheetFormatPr defaultColWidth="9.140625" defaultRowHeight="12" x14ac:dyDescent="0.2"/>
  <cols>
    <col min="1" max="16384" width="9.140625" style="1"/>
  </cols>
  <sheetData>
    <row r="2" spans="2:8" x14ac:dyDescent="0.2">
      <c r="B2" s="1" t="s">
        <v>83</v>
      </c>
    </row>
    <row r="3" spans="2:8" x14ac:dyDescent="0.2">
      <c r="B3" s="1" t="s">
        <v>36</v>
      </c>
    </row>
    <row r="5" spans="2:8" x14ac:dyDescent="0.2">
      <c r="B5" s="2" t="s">
        <v>0</v>
      </c>
      <c r="C5" s="2" t="s">
        <v>65</v>
      </c>
      <c r="D5" s="2" t="s">
        <v>66</v>
      </c>
      <c r="E5" s="2" t="s">
        <v>69</v>
      </c>
      <c r="F5" s="1" t="s">
        <v>71</v>
      </c>
      <c r="G5" s="1" t="s">
        <v>68</v>
      </c>
    </row>
    <row r="6" spans="2:8" x14ac:dyDescent="0.2">
      <c r="B6" s="2" t="s">
        <v>28</v>
      </c>
      <c r="C6" s="50">
        <v>2.0400000000000001E-2</v>
      </c>
      <c r="D6" s="50">
        <v>1.7299999999999999E-2</v>
      </c>
      <c r="E6" s="50">
        <v>1.6799999999999999E-2</v>
      </c>
      <c r="F6" s="32">
        <f t="shared" ref="F6:F40" si="0">D6-E6</f>
        <v>5.0000000000000044E-4</v>
      </c>
      <c r="G6" s="32">
        <f t="shared" ref="G6:G40" si="1">C6-D6</f>
        <v>3.1000000000000021E-3</v>
      </c>
      <c r="H6" s="33"/>
    </row>
    <row r="7" spans="2:8" x14ac:dyDescent="0.2">
      <c r="B7" s="2" t="s">
        <v>25</v>
      </c>
      <c r="C7" s="50">
        <v>2.63E-2</v>
      </c>
      <c r="D7" s="50">
        <v>2.24E-2</v>
      </c>
      <c r="E7" s="50">
        <v>2.12E-2</v>
      </c>
      <c r="F7" s="32">
        <f t="shared" si="0"/>
        <v>1.1999999999999997E-3</v>
      </c>
      <c r="G7" s="32">
        <f t="shared" si="1"/>
        <v>3.9000000000000007E-3</v>
      </c>
      <c r="H7" s="33"/>
    </row>
    <row r="8" spans="2:8" x14ac:dyDescent="0.2">
      <c r="B8" s="2" t="s">
        <v>1</v>
      </c>
      <c r="C8" s="50">
        <v>2.7699999999999999E-2</v>
      </c>
      <c r="D8" s="50">
        <v>2.29E-2</v>
      </c>
      <c r="E8" s="50">
        <v>2.1499999999999998E-2</v>
      </c>
      <c r="F8" s="32">
        <f t="shared" si="0"/>
        <v>1.4000000000000019E-3</v>
      </c>
      <c r="G8" s="32">
        <f t="shared" si="1"/>
        <v>4.7999999999999987E-3</v>
      </c>
      <c r="H8" s="33"/>
    </row>
    <row r="9" spans="2:8" x14ac:dyDescent="0.2">
      <c r="B9" s="2" t="s">
        <v>3</v>
      </c>
      <c r="C9" s="50">
        <v>2.9700000000000001E-2</v>
      </c>
      <c r="D9" s="50">
        <v>2.4500000000000001E-2</v>
      </c>
      <c r="E9" s="50">
        <v>2.3300000000000001E-2</v>
      </c>
      <c r="F9" s="32">
        <f t="shared" si="0"/>
        <v>1.1999999999999997E-3</v>
      </c>
      <c r="G9" s="32">
        <f t="shared" si="1"/>
        <v>5.1999999999999998E-3</v>
      </c>
      <c r="H9" s="33"/>
    </row>
    <row r="10" spans="2:8" x14ac:dyDescent="0.2">
      <c r="B10" s="2" t="s">
        <v>15</v>
      </c>
      <c r="C10" s="50">
        <v>3.1300000000000001E-2</v>
      </c>
      <c r="D10" s="50">
        <v>2.46E-2</v>
      </c>
      <c r="E10" s="50">
        <v>2.29E-2</v>
      </c>
      <c r="F10" s="32">
        <f t="shared" si="0"/>
        <v>1.7000000000000001E-3</v>
      </c>
      <c r="G10" s="32">
        <f t="shared" si="1"/>
        <v>6.7000000000000011E-3</v>
      </c>
      <c r="H10" s="33"/>
    </row>
    <row r="11" spans="2:8" x14ac:dyDescent="0.2">
      <c r="B11" s="2" t="s">
        <v>10</v>
      </c>
      <c r="C11" s="50">
        <v>3.09E-2</v>
      </c>
      <c r="D11" s="50">
        <v>2.47E-2</v>
      </c>
      <c r="E11" s="50">
        <v>2.4299999999999999E-2</v>
      </c>
      <c r="F11" s="32">
        <f t="shared" si="0"/>
        <v>4.0000000000000105E-4</v>
      </c>
      <c r="G11" s="32">
        <f t="shared" si="1"/>
        <v>6.2000000000000006E-3</v>
      </c>
      <c r="H11" s="33"/>
    </row>
    <row r="12" spans="2:8" x14ac:dyDescent="0.2">
      <c r="B12" s="2" t="s">
        <v>2</v>
      </c>
      <c r="C12" s="50">
        <v>3.0300000000000001E-2</v>
      </c>
      <c r="D12" s="50">
        <v>2.53E-2</v>
      </c>
      <c r="E12" s="50">
        <v>2.4199999999999999E-2</v>
      </c>
      <c r="F12" s="32">
        <f t="shared" si="0"/>
        <v>1.1000000000000003E-3</v>
      </c>
      <c r="G12" s="32">
        <f t="shared" si="1"/>
        <v>5.000000000000001E-3</v>
      </c>
      <c r="H12" s="33"/>
    </row>
    <row r="13" spans="2:8" x14ac:dyDescent="0.2">
      <c r="B13" s="2" t="s">
        <v>11</v>
      </c>
      <c r="C13" s="50">
        <v>2.81E-2</v>
      </c>
      <c r="D13" s="50">
        <v>2.53E-2</v>
      </c>
      <c r="E13" s="50">
        <v>2.3699999999999999E-2</v>
      </c>
      <c r="F13" s="32">
        <f t="shared" si="0"/>
        <v>1.6000000000000007E-3</v>
      </c>
      <c r="G13" s="32">
        <f t="shared" si="1"/>
        <v>2.8000000000000004E-3</v>
      </c>
      <c r="H13" s="33"/>
    </row>
    <row r="14" spans="2:8" x14ac:dyDescent="0.2">
      <c r="B14" s="2" t="s">
        <v>20</v>
      </c>
      <c r="C14" s="50">
        <v>3.0700000000000002E-2</v>
      </c>
      <c r="D14" s="50">
        <v>2.58E-2</v>
      </c>
      <c r="E14" s="50">
        <v>1.72E-2</v>
      </c>
      <c r="F14" s="32">
        <f t="shared" si="0"/>
        <v>8.6E-3</v>
      </c>
      <c r="G14" s="32">
        <f t="shared" si="1"/>
        <v>4.9000000000000016E-3</v>
      </c>
      <c r="H14" s="33"/>
    </row>
    <row r="15" spans="2:8" x14ac:dyDescent="0.2">
      <c r="B15" s="2" t="s">
        <v>75</v>
      </c>
      <c r="C15" s="50">
        <v>3.0800000000000001E-2</v>
      </c>
      <c r="D15" s="50">
        <v>2.6100000000000002E-2</v>
      </c>
      <c r="E15" s="50">
        <v>2.6100000000000002E-2</v>
      </c>
      <c r="F15" s="32">
        <f t="shared" si="0"/>
        <v>0</v>
      </c>
      <c r="G15" s="32">
        <f t="shared" si="1"/>
        <v>4.6999999999999993E-3</v>
      </c>
      <c r="H15" s="33"/>
    </row>
    <row r="16" spans="2:8" x14ac:dyDescent="0.2">
      <c r="B16" s="2" t="s">
        <v>30</v>
      </c>
      <c r="C16" s="50">
        <v>2.86E-2</v>
      </c>
      <c r="D16" s="50">
        <v>2.6499999999999999E-2</v>
      </c>
      <c r="E16" s="50">
        <v>2.6499999999999999E-2</v>
      </c>
      <c r="F16" s="32">
        <f t="shared" si="0"/>
        <v>0</v>
      </c>
      <c r="G16" s="32">
        <f t="shared" si="1"/>
        <v>2.1000000000000012E-3</v>
      </c>
      <c r="H16" s="33"/>
    </row>
    <row r="17" spans="2:8" x14ac:dyDescent="0.2">
      <c r="B17" s="2" t="s">
        <v>8</v>
      </c>
      <c r="C17" s="50">
        <v>3.2199999999999999E-2</v>
      </c>
      <c r="D17" s="50">
        <v>2.6700000000000002E-2</v>
      </c>
      <c r="E17" s="50">
        <v>2.6100000000000002E-2</v>
      </c>
      <c r="F17" s="32">
        <f t="shared" si="0"/>
        <v>5.9999999999999984E-4</v>
      </c>
      <c r="G17" s="32">
        <f t="shared" si="1"/>
        <v>5.4999999999999979E-3</v>
      </c>
      <c r="H17" s="33"/>
    </row>
    <row r="18" spans="2:8" x14ac:dyDescent="0.2">
      <c r="B18" s="2" t="s">
        <v>16</v>
      </c>
      <c r="C18" s="50">
        <v>3.2599999999999997E-2</v>
      </c>
      <c r="D18" s="50">
        <v>2.69E-2</v>
      </c>
      <c r="E18" s="50">
        <v>2.1399999999999999E-2</v>
      </c>
      <c r="F18" s="32">
        <f t="shared" si="0"/>
        <v>5.5000000000000014E-3</v>
      </c>
      <c r="G18" s="32">
        <f t="shared" si="1"/>
        <v>5.6999999999999967E-3</v>
      </c>
      <c r="H18" s="33"/>
    </row>
    <row r="19" spans="2:8" x14ac:dyDescent="0.2">
      <c r="B19" s="2" t="s">
        <v>19</v>
      </c>
      <c r="C19" s="50">
        <v>3.3300000000000003E-2</v>
      </c>
      <c r="D19" s="50">
        <v>2.7099999999999999E-2</v>
      </c>
      <c r="E19" s="50">
        <v>2.63E-2</v>
      </c>
      <c r="F19" s="32">
        <f t="shared" si="0"/>
        <v>7.9999999999999863E-4</v>
      </c>
      <c r="G19" s="32">
        <f t="shared" si="1"/>
        <v>6.2000000000000041E-3</v>
      </c>
      <c r="H19" s="33"/>
    </row>
    <row r="20" spans="2:8" x14ac:dyDescent="0.2">
      <c r="B20" s="2" t="s">
        <v>18</v>
      </c>
      <c r="C20" s="50">
        <v>3.39E-2</v>
      </c>
      <c r="D20" s="50">
        <v>2.76E-2</v>
      </c>
      <c r="E20" s="50">
        <v>2.69E-2</v>
      </c>
      <c r="F20" s="32">
        <f t="shared" si="0"/>
        <v>6.9999999999999923E-4</v>
      </c>
      <c r="G20" s="32">
        <f t="shared" si="1"/>
        <v>6.3E-3</v>
      </c>
      <c r="H20" s="33"/>
    </row>
    <row r="21" spans="2:8" x14ac:dyDescent="0.2">
      <c r="B21" s="2" t="s">
        <v>5</v>
      </c>
      <c r="C21" s="50">
        <v>3.32E-2</v>
      </c>
      <c r="D21" s="50">
        <v>2.7699999999999999E-2</v>
      </c>
      <c r="E21" s="50">
        <v>2.3900000000000001E-2</v>
      </c>
      <c r="F21" s="32">
        <f t="shared" si="0"/>
        <v>3.7999999999999978E-3</v>
      </c>
      <c r="G21" s="32">
        <f t="shared" si="1"/>
        <v>5.5000000000000014E-3</v>
      </c>
      <c r="H21" s="33"/>
    </row>
    <row r="22" spans="2:8" x14ac:dyDescent="0.2">
      <c r="B22" s="2" t="s">
        <v>40</v>
      </c>
      <c r="C22" s="50">
        <v>3.3599999999999998E-2</v>
      </c>
      <c r="D22" s="50">
        <v>2.81E-2</v>
      </c>
      <c r="E22" s="50">
        <v>2.4899999999999999E-2</v>
      </c>
      <c r="F22" s="32">
        <f t="shared" si="0"/>
        <v>3.2000000000000015E-3</v>
      </c>
      <c r="G22" s="32">
        <f t="shared" si="1"/>
        <v>5.4999999999999979E-3</v>
      </c>
      <c r="H22" s="33"/>
    </row>
    <row r="23" spans="2:8" x14ac:dyDescent="0.2">
      <c r="B23" s="2" t="s">
        <v>12</v>
      </c>
      <c r="C23" s="50">
        <v>3.4500000000000003E-2</v>
      </c>
      <c r="D23" s="50">
        <v>2.8500000000000001E-2</v>
      </c>
      <c r="E23" s="50">
        <v>2.7300000000000001E-2</v>
      </c>
      <c r="F23" s="32">
        <f t="shared" si="0"/>
        <v>1.1999999999999997E-3</v>
      </c>
      <c r="G23" s="32">
        <f t="shared" si="1"/>
        <v>6.0000000000000019E-3</v>
      </c>
      <c r="H23" s="33"/>
    </row>
    <row r="24" spans="2:8" x14ac:dyDescent="0.2">
      <c r="B24" s="2" t="s">
        <v>22</v>
      </c>
      <c r="C24" s="50">
        <v>3.49E-2</v>
      </c>
      <c r="D24" s="50">
        <v>2.9100000000000001E-2</v>
      </c>
      <c r="E24" s="50">
        <v>2.7699999999999999E-2</v>
      </c>
      <c r="F24" s="32">
        <f t="shared" si="0"/>
        <v>1.4000000000000019E-3</v>
      </c>
      <c r="G24" s="32">
        <f t="shared" si="1"/>
        <v>5.7999999999999996E-3</v>
      </c>
      <c r="H24" s="33"/>
    </row>
    <row r="25" spans="2:8" x14ac:dyDescent="0.2">
      <c r="B25" s="2" t="s">
        <v>96</v>
      </c>
      <c r="C25" s="50">
        <v>3.4500000000000003E-2</v>
      </c>
      <c r="D25" s="50">
        <v>2.93E-2</v>
      </c>
      <c r="E25" s="50">
        <v>2.5700000000000001E-2</v>
      </c>
      <c r="F25" s="32">
        <f t="shared" si="0"/>
        <v>3.599999999999999E-3</v>
      </c>
      <c r="G25" s="32">
        <f t="shared" si="1"/>
        <v>5.2000000000000032E-3</v>
      </c>
      <c r="H25" s="33"/>
    </row>
    <row r="26" spans="2:8" x14ac:dyDescent="0.2">
      <c r="B26" s="2" t="s">
        <v>70</v>
      </c>
      <c r="C26" s="50">
        <v>3.6499999999999998E-2</v>
      </c>
      <c r="D26" s="50">
        <v>3.0700000000000002E-2</v>
      </c>
      <c r="E26" s="50">
        <v>2.6599999999999999E-2</v>
      </c>
      <c r="F26" s="32">
        <f t="shared" si="0"/>
        <v>4.1000000000000029E-3</v>
      </c>
      <c r="G26" s="32">
        <f t="shared" si="1"/>
        <v>5.7999999999999961E-3</v>
      </c>
      <c r="H26" s="33"/>
    </row>
    <row r="27" spans="2:8" x14ac:dyDescent="0.2">
      <c r="B27" s="2" t="s">
        <v>27</v>
      </c>
      <c r="C27" s="50">
        <v>3.4000000000000002E-2</v>
      </c>
      <c r="D27" s="50">
        <v>3.09E-2</v>
      </c>
      <c r="E27" s="50">
        <v>3.09E-2</v>
      </c>
      <c r="F27" s="32">
        <f t="shared" si="0"/>
        <v>0</v>
      </c>
      <c r="G27" s="32">
        <f t="shared" si="1"/>
        <v>3.1000000000000021E-3</v>
      </c>
      <c r="H27" s="33"/>
    </row>
    <row r="28" spans="2:8" x14ac:dyDescent="0.2">
      <c r="B28" s="2" t="s">
        <v>14</v>
      </c>
      <c r="C28" s="50">
        <v>3.3799999999999997E-2</v>
      </c>
      <c r="D28" s="50">
        <v>3.1399999999999997E-2</v>
      </c>
      <c r="E28" s="50">
        <v>3.1E-2</v>
      </c>
      <c r="F28" s="32">
        <f t="shared" si="0"/>
        <v>3.9999999999999758E-4</v>
      </c>
      <c r="G28" s="32">
        <f t="shared" si="1"/>
        <v>2.3999999999999994E-3</v>
      </c>
      <c r="H28" s="33"/>
    </row>
    <row r="29" spans="2:8" x14ac:dyDescent="0.2">
      <c r="B29" s="2" t="s">
        <v>21</v>
      </c>
      <c r="C29" s="50">
        <v>3.9E-2</v>
      </c>
      <c r="D29" s="50">
        <v>3.2000000000000001E-2</v>
      </c>
      <c r="E29" s="50">
        <v>2.6800000000000001E-2</v>
      </c>
      <c r="F29" s="32">
        <f t="shared" si="0"/>
        <v>5.1999999999999998E-3</v>
      </c>
      <c r="G29" s="32">
        <f t="shared" si="1"/>
        <v>6.9999999999999993E-3</v>
      </c>
      <c r="H29" s="33"/>
    </row>
    <row r="30" spans="2:8" x14ac:dyDescent="0.2">
      <c r="B30" s="2" t="s">
        <v>6</v>
      </c>
      <c r="C30" s="50">
        <v>3.5999999999999997E-2</v>
      </c>
      <c r="D30" s="50">
        <v>3.2300000000000002E-2</v>
      </c>
      <c r="E30" s="50">
        <v>2.9000000000000001E-2</v>
      </c>
      <c r="F30" s="32">
        <f t="shared" si="0"/>
        <v>3.3000000000000008E-3</v>
      </c>
      <c r="G30" s="32">
        <f t="shared" si="1"/>
        <v>3.699999999999995E-3</v>
      </c>
      <c r="H30" s="33"/>
    </row>
    <row r="31" spans="2:8" x14ac:dyDescent="0.2">
      <c r="B31" s="2" t="s">
        <v>17</v>
      </c>
      <c r="C31" s="50">
        <v>3.9199999999999999E-2</v>
      </c>
      <c r="D31" s="50">
        <v>3.2599999999999997E-2</v>
      </c>
      <c r="E31" s="50">
        <v>2.64E-2</v>
      </c>
      <c r="F31" s="32">
        <f t="shared" si="0"/>
        <v>6.1999999999999972E-3</v>
      </c>
      <c r="G31" s="32">
        <f t="shared" si="1"/>
        <v>6.6000000000000017E-3</v>
      </c>
      <c r="H31" s="33"/>
    </row>
    <row r="32" spans="2:8" x14ac:dyDescent="0.2">
      <c r="B32" s="2" t="s">
        <v>13</v>
      </c>
      <c r="C32" s="50">
        <v>0.04</v>
      </c>
      <c r="D32" s="50">
        <v>3.3099999999999997E-2</v>
      </c>
      <c r="E32" s="50">
        <v>2.8199999999999999E-2</v>
      </c>
      <c r="F32" s="32">
        <f t="shared" si="0"/>
        <v>4.8999999999999981E-3</v>
      </c>
      <c r="G32" s="32">
        <f t="shared" si="1"/>
        <v>6.9000000000000034E-3</v>
      </c>
      <c r="H32" s="33"/>
    </row>
    <row r="33" spans="2:10" x14ac:dyDescent="0.2">
      <c r="B33" s="2" t="s">
        <v>4</v>
      </c>
      <c r="C33" s="50">
        <v>6.6900000000000001E-2</v>
      </c>
      <c r="D33" s="50">
        <v>3.3500000000000002E-2</v>
      </c>
      <c r="E33" s="50">
        <v>2.4E-2</v>
      </c>
      <c r="F33" s="32">
        <f t="shared" si="0"/>
        <v>9.5000000000000015E-3</v>
      </c>
      <c r="G33" s="32">
        <f t="shared" si="1"/>
        <v>3.3399999999999999E-2</v>
      </c>
      <c r="H33" s="33"/>
    </row>
    <row r="34" spans="2:10" x14ac:dyDescent="0.2">
      <c r="B34" s="2" t="s">
        <v>9</v>
      </c>
      <c r="C34" s="50">
        <v>4.0399999999999998E-2</v>
      </c>
      <c r="D34" s="50">
        <v>3.4500000000000003E-2</v>
      </c>
      <c r="E34" s="50">
        <v>2.8799999999999999E-2</v>
      </c>
      <c r="F34" s="32">
        <f t="shared" si="0"/>
        <v>5.7000000000000037E-3</v>
      </c>
      <c r="G34" s="32">
        <f t="shared" si="1"/>
        <v>5.8999999999999955E-3</v>
      </c>
      <c r="H34" s="33"/>
      <c r="J34" s="4"/>
    </row>
    <row r="35" spans="2:10" x14ac:dyDescent="0.2">
      <c r="B35" s="2" t="s">
        <v>24</v>
      </c>
      <c r="C35" s="50">
        <v>8.3199999999999996E-2</v>
      </c>
      <c r="D35" s="50">
        <v>4.6600000000000003E-2</v>
      </c>
      <c r="E35" s="50">
        <v>3.7999999999999999E-2</v>
      </c>
      <c r="F35" s="32">
        <f t="shared" si="0"/>
        <v>8.6000000000000035E-3</v>
      </c>
      <c r="G35" s="32">
        <f t="shared" si="1"/>
        <v>3.6599999999999994E-2</v>
      </c>
      <c r="H35" s="33"/>
      <c r="J35" s="24" t="s">
        <v>88</v>
      </c>
    </row>
    <row r="36" spans="2:10" x14ac:dyDescent="0.2">
      <c r="B36" s="2" t="s">
        <v>23</v>
      </c>
      <c r="C36" s="50">
        <v>6.6000000000000003E-2</v>
      </c>
      <c r="D36" s="50">
        <v>5.3199999999999997E-2</v>
      </c>
      <c r="E36" s="50">
        <v>3.6499999999999998E-2</v>
      </c>
      <c r="F36" s="32">
        <f t="shared" si="0"/>
        <v>1.67E-2</v>
      </c>
      <c r="G36" s="32">
        <f t="shared" si="1"/>
        <v>1.2800000000000006E-2</v>
      </c>
      <c r="H36" s="33"/>
    </row>
    <row r="37" spans="2:10" x14ac:dyDescent="0.2">
      <c r="B37" s="2" t="s">
        <v>7</v>
      </c>
      <c r="C37" s="50" t="s">
        <v>35</v>
      </c>
      <c r="D37" s="50" t="s">
        <v>35</v>
      </c>
      <c r="E37" s="50" t="s">
        <v>35</v>
      </c>
      <c r="F37" s="32" t="e">
        <f t="shared" si="0"/>
        <v>#VALUE!</v>
      </c>
      <c r="G37" s="32" t="e">
        <f t="shared" si="1"/>
        <v>#VALUE!</v>
      </c>
      <c r="H37" s="33"/>
    </row>
    <row r="38" spans="2:10" x14ac:dyDescent="0.2">
      <c r="B38" s="2" t="s">
        <v>26</v>
      </c>
      <c r="C38" s="50" t="s">
        <v>35</v>
      </c>
      <c r="D38" s="50" t="s">
        <v>35</v>
      </c>
      <c r="E38" s="50" t="s">
        <v>35</v>
      </c>
      <c r="F38" s="32" t="e">
        <f t="shared" si="0"/>
        <v>#VALUE!</v>
      </c>
      <c r="G38" s="32" t="e">
        <f t="shared" si="1"/>
        <v>#VALUE!</v>
      </c>
      <c r="H38" s="33"/>
    </row>
    <row r="39" spans="2:10" x14ac:dyDescent="0.2">
      <c r="B39" s="2" t="s">
        <v>29</v>
      </c>
      <c r="C39" s="50" t="s">
        <v>35</v>
      </c>
      <c r="D39" s="50" t="s">
        <v>35</v>
      </c>
      <c r="E39" s="50" t="s">
        <v>35</v>
      </c>
      <c r="F39" s="32" t="e">
        <f t="shared" si="0"/>
        <v>#VALUE!</v>
      </c>
      <c r="G39" s="32" t="e">
        <f t="shared" si="1"/>
        <v>#VALUE!</v>
      </c>
      <c r="H39" s="33"/>
    </row>
    <row r="40" spans="2:10" x14ac:dyDescent="0.2">
      <c r="B40" s="2" t="s">
        <v>31</v>
      </c>
      <c r="C40" s="50" t="s">
        <v>35</v>
      </c>
      <c r="D40" s="50" t="s">
        <v>35</v>
      </c>
      <c r="E40" s="50" t="s">
        <v>35</v>
      </c>
      <c r="F40" s="32" t="e">
        <f t="shared" si="0"/>
        <v>#VALUE!</v>
      </c>
      <c r="G40" s="32" t="e">
        <f t="shared" si="1"/>
        <v>#VALUE!</v>
      </c>
      <c r="H40" s="33"/>
    </row>
    <row r="41" spans="2:10" x14ac:dyDescent="0.2">
      <c r="H41" s="33"/>
    </row>
    <row r="42" spans="2:10" x14ac:dyDescent="0.2">
      <c r="H42" s="33"/>
    </row>
  </sheetData>
  <sortState ref="B6:G40">
    <sortCondition ref="D6:D40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zoomScaleNormal="100" workbookViewId="0"/>
  </sheetViews>
  <sheetFormatPr defaultColWidth="9.140625" defaultRowHeight="12" x14ac:dyDescent="0.2"/>
  <cols>
    <col min="1" max="16384" width="9.140625" style="1"/>
  </cols>
  <sheetData>
    <row r="2" spans="2:4" x14ac:dyDescent="0.2">
      <c r="B2" s="1" t="s">
        <v>80</v>
      </c>
    </row>
    <row r="3" spans="2:4" x14ac:dyDescent="0.2">
      <c r="B3" s="1" t="s">
        <v>36</v>
      </c>
    </row>
    <row r="5" spans="2:4" x14ac:dyDescent="0.2">
      <c r="B5" s="2" t="s">
        <v>0</v>
      </c>
      <c r="C5" s="2" t="s">
        <v>40</v>
      </c>
      <c r="D5" s="2" t="s">
        <v>41</v>
      </c>
    </row>
    <row r="6" spans="2:4" x14ac:dyDescent="0.2">
      <c r="B6" s="2" t="s">
        <v>48</v>
      </c>
      <c r="C6" s="50">
        <v>3.4599999999999999E-2</v>
      </c>
      <c r="D6" s="50">
        <v>3.6700000000000003E-2</v>
      </c>
    </row>
    <row r="7" spans="2:4" x14ac:dyDescent="0.2">
      <c r="B7" s="2" t="s">
        <v>49</v>
      </c>
      <c r="C7" s="50">
        <v>3.95E-2</v>
      </c>
      <c r="D7" s="50">
        <v>4.1700000000000001E-2</v>
      </c>
    </row>
    <row r="8" spans="2:4" x14ac:dyDescent="0.2">
      <c r="B8" s="2" t="s">
        <v>50</v>
      </c>
      <c r="C8" s="50">
        <v>3.6200000000000003E-2</v>
      </c>
      <c r="D8" s="50">
        <v>3.8600000000000002E-2</v>
      </c>
    </row>
    <row r="9" spans="2:4" x14ac:dyDescent="0.2">
      <c r="B9" s="2" t="s">
        <v>51</v>
      </c>
      <c r="C9" s="50">
        <v>0.03</v>
      </c>
      <c r="D9" s="50">
        <v>3.1600000000000003E-2</v>
      </c>
    </row>
    <row r="10" spans="2:4" x14ac:dyDescent="0.2">
      <c r="B10" s="2" t="s">
        <v>52</v>
      </c>
      <c r="C10" s="50">
        <v>3.09E-2</v>
      </c>
      <c r="D10" s="50">
        <v>3.2599999999999997E-2</v>
      </c>
    </row>
    <row r="11" spans="2:4" x14ac:dyDescent="0.2">
      <c r="B11" s="2" t="s">
        <v>53</v>
      </c>
      <c r="C11" s="50">
        <v>3.2500000000000001E-2</v>
      </c>
      <c r="D11" s="50">
        <v>3.4099999999999998E-2</v>
      </c>
    </row>
    <row r="12" spans="2:4" x14ac:dyDescent="0.2">
      <c r="B12" s="2" t="s">
        <v>54</v>
      </c>
      <c r="C12" s="50">
        <v>3.3700000000000001E-2</v>
      </c>
      <c r="D12" s="50">
        <v>3.56E-2</v>
      </c>
    </row>
    <row r="13" spans="2:4" x14ac:dyDescent="0.2">
      <c r="B13" s="2" t="s">
        <v>55</v>
      </c>
      <c r="C13" s="50">
        <v>3.5499999999999997E-2</v>
      </c>
      <c r="D13" s="50">
        <v>3.6999999999999998E-2</v>
      </c>
    </row>
    <row r="14" spans="2:4" x14ac:dyDescent="0.2">
      <c r="B14" s="2" t="s">
        <v>56</v>
      </c>
      <c r="C14" s="50">
        <v>3.7600000000000001E-2</v>
      </c>
      <c r="D14" s="50">
        <v>3.8800000000000001E-2</v>
      </c>
    </row>
    <row r="15" spans="2:4" x14ac:dyDescent="0.2">
      <c r="B15" s="2" t="s">
        <v>57</v>
      </c>
      <c r="C15" s="50">
        <v>3.8199999999999998E-2</v>
      </c>
      <c r="D15" s="50">
        <v>3.9E-2</v>
      </c>
    </row>
    <row r="16" spans="2:4" x14ac:dyDescent="0.2">
      <c r="B16" s="2" t="s">
        <v>58</v>
      </c>
      <c r="C16" s="50">
        <v>4.1300000000000003E-2</v>
      </c>
      <c r="D16" s="50">
        <v>4.2999999999999997E-2</v>
      </c>
    </row>
    <row r="17" spans="2:4" x14ac:dyDescent="0.2">
      <c r="B17" s="2" t="s">
        <v>59</v>
      </c>
      <c r="C17" s="50">
        <v>3.9800000000000002E-2</v>
      </c>
      <c r="D17" s="50">
        <v>4.0899999999999999E-2</v>
      </c>
    </row>
    <row r="18" spans="2:4" x14ac:dyDescent="0.2">
      <c r="B18" s="2" t="s">
        <v>60</v>
      </c>
      <c r="C18" s="50">
        <v>3.9300000000000002E-2</v>
      </c>
      <c r="D18" s="50">
        <v>4.0300000000000002E-2</v>
      </c>
    </row>
    <row r="19" spans="2:4" x14ac:dyDescent="0.2">
      <c r="B19" s="2" t="s">
        <v>61</v>
      </c>
      <c r="C19" s="50">
        <v>3.6700000000000003E-2</v>
      </c>
      <c r="D19" s="50">
        <v>3.73E-2</v>
      </c>
    </row>
    <row r="20" spans="2:4" x14ac:dyDescent="0.2">
      <c r="B20" s="2" t="s">
        <v>62</v>
      </c>
      <c r="C20" s="50">
        <v>3.6799999999999999E-2</v>
      </c>
      <c r="D20" s="50">
        <v>3.73E-2</v>
      </c>
    </row>
    <row r="21" spans="2:4" x14ac:dyDescent="0.2">
      <c r="B21" s="2" t="s">
        <v>63</v>
      </c>
      <c r="C21" s="50">
        <v>3.44E-2</v>
      </c>
      <c r="D21" s="50">
        <v>3.4700000000000002E-2</v>
      </c>
    </row>
    <row r="22" spans="2:4" x14ac:dyDescent="0.2">
      <c r="B22" s="2" t="s">
        <v>64</v>
      </c>
      <c r="C22" s="50">
        <v>3.1699999999999999E-2</v>
      </c>
      <c r="D22" s="50">
        <v>3.27E-2</v>
      </c>
    </row>
    <row r="23" spans="2:4" x14ac:dyDescent="0.2">
      <c r="B23" s="2" t="s">
        <v>32</v>
      </c>
      <c r="C23" s="50">
        <v>2.9899999999999999E-2</v>
      </c>
      <c r="D23" s="50">
        <v>3.1300000000000001E-2</v>
      </c>
    </row>
    <row r="24" spans="2:4" x14ac:dyDescent="0.2">
      <c r="B24" s="2" t="s">
        <v>33</v>
      </c>
      <c r="C24" s="50">
        <v>2.9700000000000001E-2</v>
      </c>
      <c r="D24" s="50">
        <v>3.1E-2</v>
      </c>
    </row>
    <row r="25" spans="2:4" x14ac:dyDescent="0.2">
      <c r="B25" s="2" t="s">
        <v>34</v>
      </c>
      <c r="C25" s="50">
        <v>2.81E-2</v>
      </c>
      <c r="D25" s="50">
        <v>2.93E-2</v>
      </c>
    </row>
    <row r="36" spans="7:7" x14ac:dyDescent="0.2">
      <c r="G36" s="24" t="s">
        <v>88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zoomScaleNormal="100" workbookViewId="0"/>
  </sheetViews>
  <sheetFormatPr defaultColWidth="9.140625" defaultRowHeight="12" x14ac:dyDescent="0.2"/>
  <cols>
    <col min="1" max="16384" width="9.140625" style="1"/>
  </cols>
  <sheetData>
    <row r="2" spans="2:5" x14ac:dyDescent="0.2">
      <c r="B2" s="1" t="s">
        <v>86</v>
      </c>
    </row>
    <row r="3" spans="2:5" x14ac:dyDescent="0.2">
      <c r="B3" s="1" t="s">
        <v>73</v>
      </c>
    </row>
    <row r="5" spans="2:5" x14ac:dyDescent="0.2">
      <c r="B5" s="2" t="s">
        <v>0</v>
      </c>
      <c r="C5" s="2" t="s">
        <v>97</v>
      </c>
      <c r="D5" s="2" t="s">
        <v>69</v>
      </c>
      <c r="E5" s="1" t="s">
        <v>72</v>
      </c>
    </row>
    <row r="6" spans="2:5" x14ac:dyDescent="0.2">
      <c r="B6" s="2" t="s">
        <v>75</v>
      </c>
      <c r="C6" s="50">
        <v>2.6100000000000002E-2</v>
      </c>
      <c r="D6" s="50">
        <v>2.6100000000000002E-2</v>
      </c>
      <c r="E6" s="63">
        <f t="shared" ref="E6:E40" si="0">(C6-D6)/C6</f>
        <v>0</v>
      </c>
    </row>
    <row r="7" spans="2:5" x14ac:dyDescent="0.2">
      <c r="B7" s="2" t="s">
        <v>27</v>
      </c>
      <c r="C7" s="50">
        <v>3.09E-2</v>
      </c>
      <c r="D7" s="50">
        <v>3.09E-2</v>
      </c>
      <c r="E7" s="33">
        <f t="shared" si="0"/>
        <v>0</v>
      </c>
    </row>
    <row r="8" spans="2:5" x14ac:dyDescent="0.2">
      <c r="B8" s="2" t="s">
        <v>30</v>
      </c>
      <c r="C8" s="50">
        <v>2.6499999999999999E-2</v>
      </c>
      <c r="D8" s="50">
        <v>2.6499999999999999E-2</v>
      </c>
      <c r="E8" s="33">
        <f t="shared" si="0"/>
        <v>0</v>
      </c>
    </row>
    <row r="9" spans="2:5" x14ac:dyDescent="0.2">
      <c r="B9" s="2" t="s">
        <v>14</v>
      </c>
      <c r="C9" s="50">
        <v>3.1399999999999997E-2</v>
      </c>
      <c r="D9" s="50">
        <v>3.1E-2</v>
      </c>
      <c r="E9" s="63">
        <f t="shared" si="0"/>
        <v>1.2738853503184638E-2</v>
      </c>
    </row>
    <row r="10" spans="2:5" x14ac:dyDescent="0.2">
      <c r="B10" s="2" t="s">
        <v>10</v>
      </c>
      <c r="C10" s="50">
        <v>2.47E-2</v>
      </c>
      <c r="D10" s="50">
        <v>2.4299999999999999E-2</v>
      </c>
      <c r="E10" s="33">
        <f t="shared" si="0"/>
        <v>1.619433198380571E-2</v>
      </c>
    </row>
    <row r="11" spans="2:5" x14ac:dyDescent="0.2">
      <c r="B11" s="2" t="s">
        <v>8</v>
      </c>
      <c r="C11" s="50">
        <v>2.6700000000000002E-2</v>
      </c>
      <c r="D11" s="50">
        <v>2.6100000000000002E-2</v>
      </c>
      <c r="E11" s="33">
        <f t="shared" si="0"/>
        <v>2.2471910112359543E-2</v>
      </c>
    </row>
    <row r="12" spans="2:5" x14ac:dyDescent="0.2">
      <c r="B12" s="2" t="s">
        <v>18</v>
      </c>
      <c r="C12" s="50">
        <v>2.76E-2</v>
      </c>
      <c r="D12" s="50">
        <v>2.69E-2</v>
      </c>
      <c r="E12" s="33">
        <f t="shared" si="0"/>
        <v>2.5362318840579684E-2</v>
      </c>
    </row>
    <row r="13" spans="2:5" x14ac:dyDescent="0.2">
      <c r="B13" s="2" t="s">
        <v>28</v>
      </c>
      <c r="C13" s="50">
        <v>1.7299999999999999E-2</v>
      </c>
      <c r="D13" s="50">
        <v>1.6799999999999999E-2</v>
      </c>
      <c r="E13" s="33">
        <f t="shared" si="0"/>
        <v>2.890173410404627E-2</v>
      </c>
    </row>
    <row r="14" spans="2:5" x14ac:dyDescent="0.2">
      <c r="B14" s="2" t="s">
        <v>19</v>
      </c>
      <c r="C14" s="50">
        <v>2.7099999999999999E-2</v>
      </c>
      <c r="D14" s="50">
        <v>2.63E-2</v>
      </c>
      <c r="E14" s="33">
        <f t="shared" si="0"/>
        <v>2.952029520295198E-2</v>
      </c>
    </row>
    <row r="15" spans="2:5" x14ac:dyDescent="0.2">
      <c r="B15" s="2" t="s">
        <v>12</v>
      </c>
      <c r="C15" s="50">
        <v>2.8500000000000001E-2</v>
      </c>
      <c r="D15" s="50">
        <v>2.7300000000000001E-2</v>
      </c>
      <c r="E15" s="33">
        <f t="shared" si="0"/>
        <v>4.2105263157894722E-2</v>
      </c>
    </row>
    <row r="16" spans="2:5" x14ac:dyDescent="0.2">
      <c r="B16" s="2" t="s">
        <v>2</v>
      </c>
      <c r="C16" s="50">
        <v>2.53E-2</v>
      </c>
      <c r="D16" s="50">
        <v>2.4199999999999999E-2</v>
      </c>
      <c r="E16" s="33">
        <f t="shared" si="0"/>
        <v>4.347826086956523E-2</v>
      </c>
    </row>
    <row r="17" spans="2:5" x14ac:dyDescent="0.2">
      <c r="B17" s="2" t="s">
        <v>22</v>
      </c>
      <c r="C17" s="50">
        <v>2.9100000000000001E-2</v>
      </c>
      <c r="D17" s="50">
        <v>2.7699999999999999E-2</v>
      </c>
      <c r="E17" s="33">
        <f t="shared" si="0"/>
        <v>4.8109965635738897E-2</v>
      </c>
    </row>
    <row r="18" spans="2:5" x14ac:dyDescent="0.2">
      <c r="B18" s="2" t="s">
        <v>3</v>
      </c>
      <c r="C18" s="50">
        <v>2.4500000000000001E-2</v>
      </c>
      <c r="D18" s="50">
        <v>2.3300000000000001E-2</v>
      </c>
      <c r="E18" s="33">
        <f t="shared" si="0"/>
        <v>4.8979591836734677E-2</v>
      </c>
    </row>
    <row r="19" spans="2:5" x14ac:dyDescent="0.2">
      <c r="B19" s="2" t="s">
        <v>25</v>
      </c>
      <c r="C19" s="50">
        <v>2.24E-2</v>
      </c>
      <c r="D19" s="50">
        <v>2.12E-2</v>
      </c>
      <c r="E19" s="33">
        <f t="shared" si="0"/>
        <v>5.3571428571428555E-2</v>
      </c>
    </row>
    <row r="20" spans="2:5" x14ac:dyDescent="0.2">
      <c r="B20" s="2" t="s">
        <v>1</v>
      </c>
      <c r="C20" s="50">
        <v>2.29E-2</v>
      </c>
      <c r="D20" s="50">
        <v>2.1499999999999998E-2</v>
      </c>
      <c r="E20" s="33">
        <f t="shared" si="0"/>
        <v>6.1135371179039388E-2</v>
      </c>
    </row>
    <row r="21" spans="2:5" x14ac:dyDescent="0.2">
      <c r="B21" s="2" t="s">
        <v>11</v>
      </c>
      <c r="C21" s="50">
        <v>2.53E-2</v>
      </c>
      <c r="D21" s="50">
        <v>2.3699999999999999E-2</v>
      </c>
      <c r="E21" s="33">
        <f t="shared" si="0"/>
        <v>6.3241106719367612E-2</v>
      </c>
    </row>
    <row r="22" spans="2:5" x14ac:dyDescent="0.2">
      <c r="B22" s="2" t="s">
        <v>15</v>
      </c>
      <c r="C22" s="50">
        <v>2.46E-2</v>
      </c>
      <c r="D22" s="50">
        <v>2.29E-2</v>
      </c>
      <c r="E22" s="33">
        <f t="shared" si="0"/>
        <v>6.910569105691057E-2</v>
      </c>
    </row>
    <row r="23" spans="2:5" x14ac:dyDescent="0.2">
      <c r="B23" s="2" t="s">
        <v>6</v>
      </c>
      <c r="C23" s="50">
        <v>3.2300000000000002E-2</v>
      </c>
      <c r="D23" s="50">
        <v>2.9000000000000001E-2</v>
      </c>
      <c r="E23" s="33">
        <f t="shared" si="0"/>
        <v>0.10216718266253871</v>
      </c>
    </row>
    <row r="24" spans="2:5" x14ac:dyDescent="0.2">
      <c r="B24" s="2" t="s">
        <v>40</v>
      </c>
      <c r="C24" s="50">
        <v>2.81E-2</v>
      </c>
      <c r="D24" s="50">
        <v>2.4899999999999999E-2</v>
      </c>
      <c r="E24" s="33">
        <f t="shared" si="0"/>
        <v>0.11387900355871891</v>
      </c>
    </row>
    <row r="25" spans="2:5" x14ac:dyDescent="0.2">
      <c r="B25" s="2" t="s">
        <v>41</v>
      </c>
      <c r="C25" s="50">
        <v>2.93E-2</v>
      </c>
      <c r="D25" s="50">
        <v>2.5700000000000001E-2</v>
      </c>
      <c r="E25" s="33">
        <f t="shared" si="0"/>
        <v>0.12286689419795219</v>
      </c>
    </row>
    <row r="26" spans="2:5" x14ac:dyDescent="0.2">
      <c r="B26" s="2" t="s">
        <v>70</v>
      </c>
      <c r="C26" s="50">
        <v>3.0700000000000002E-2</v>
      </c>
      <c r="D26" s="50">
        <v>2.6599999999999999E-2</v>
      </c>
      <c r="E26" s="33">
        <f t="shared" si="0"/>
        <v>0.13355048859934862</v>
      </c>
    </row>
    <row r="27" spans="2:5" x14ac:dyDescent="0.2">
      <c r="B27" s="2" t="s">
        <v>5</v>
      </c>
      <c r="C27" s="50">
        <v>2.7699999999999999E-2</v>
      </c>
      <c r="D27" s="50">
        <v>2.3900000000000001E-2</v>
      </c>
      <c r="E27" s="33">
        <f t="shared" si="0"/>
        <v>0.13718411552346563</v>
      </c>
    </row>
    <row r="28" spans="2:5" x14ac:dyDescent="0.2">
      <c r="B28" s="2" t="s">
        <v>13</v>
      </c>
      <c r="C28" s="50">
        <v>3.3099999999999997E-2</v>
      </c>
      <c r="D28" s="50">
        <v>2.8199999999999999E-2</v>
      </c>
      <c r="E28" s="33">
        <f t="shared" si="0"/>
        <v>0.14803625377643501</v>
      </c>
    </row>
    <row r="29" spans="2:5" x14ac:dyDescent="0.2">
      <c r="B29" s="2" t="s">
        <v>21</v>
      </c>
      <c r="C29" s="50">
        <v>3.2000000000000001E-2</v>
      </c>
      <c r="D29" s="50">
        <v>2.6800000000000001E-2</v>
      </c>
      <c r="E29" s="33">
        <f t="shared" si="0"/>
        <v>0.16249999999999998</v>
      </c>
    </row>
    <row r="30" spans="2:5" x14ac:dyDescent="0.2">
      <c r="B30" s="2" t="s">
        <v>9</v>
      </c>
      <c r="C30" s="50">
        <v>3.4500000000000003E-2</v>
      </c>
      <c r="D30" s="50">
        <v>2.8799999999999999E-2</v>
      </c>
      <c r="E30" s="33">
        <f t="shared" si="0"/>
        <v>0.16521739130434793</v>
      </c>
    </row>
    <row r="31" spans="2:5" x14ac:dyDescent="0.2">
      <c r="B31" s="2" t="s">
        <v>24</v>
      </c>
      <c r="C31" s="50">
        <v>4.6600000000000003E-2</v>
      </c>
      <c r="D31" s="50">
        <v>3.7999999999999999E-2</v>
      </c>
      <c r="E31" s="33">
        <f t="shared" si="0"/>
        <v>0.18454935622317603</v>
      </c>
    </row>
    <row r="32" spans="2:5" x14ac:dyDescent="0.2">
      <c r="B32" s="2" t="s">
        <v>17</v>
      </c>
      <c r="C32" s="50">
        <v>3.2599999999999997E-2</v>
      </c>
      <c r="D32" s="50">
        <v>2.64E-2</v>
      </c>
      <c r="E32" s="33">
        <f t="shared" si="0"/>
        <v>0.19018404907975453</v>
      </c>
    </row>
    <row r="33" spans="2:8" x14ac:dyDescent="0.2">
      <c r="B33" s="2" t="s">
        <v>16</v>
      </c>
      <c r="C33" s="50">
        <v>2.69E-2</v>
      </c>
      <c r="D33" s="50">
        <v>2.1399999999999999E-2</v>
      </c>
      <c r="E33" s="33">
        <f t="shared" si="0"/>
        <v>0.20446096654275098</v>
      </c>
    </row>
    <row r="34" spans="2:8" x14ac:dyDescent="0.2">
      <c r="B34" s="2" t="s">
        <v>4</v>
      </c>
      <c r="C34" s="50">
        <v>3.3500000000000002E-2</v>
      </c>
      <c r="D34" s="50">
        <v>2.4E-2</v>
      </c>
      <c r="E34" s="63">
        <f t="shared" si="0"/>
        <v>0.28358208955223885</v>
      </c>
      <c r="H34" s="4"/>
    </row>
    <row r="35" spans="2:8" x14ac:dyDescent="0.2">
      <c r="B35" s="2" t="s">
        <v>23</v>
      </c>
      <c r="C35" s="50">
        <v>5.3199999999999997E-2</v>
      </c>
      <c r="D35" s="50">
        <v>3.6499999999999998E-2</v>
      </c>
      <c r="E35" s="63">
        <f t="shared" si="0"/>
        <v>0.31390977443609025</v>
      </c>
      <c r="H35" s="24" t="s">
        <v>88</v>
      </c>
    </row>
    <row r="36" spans="2:8" x14ac:dyDescent="0.2">
      <c r="B36" s="2" t="s">
        <v>20</v>
      </c>
      <c r="C36" s="50">
        <v>2.58E-2</v>
      </c>
      <c r="D36" s="50">
        <v>1.72E-2</v>
      </c>
      <c r="E36" s="63">
        <f t="shared" si="0"/>
        <v>0.33333333333333331</v>
      </c>
    </row>
    <row r="37" spans="2:8" x14ac:dyDescent="0.2">
      <c r="B37" s="2" t="s">
        <v>7</v>
      </c>
      <c r="C37" s="50" t="s">
        <v>35</v>
      </c>
      <c r="D37" s="50" t="s">
        <v>35</v>
      </c>
      <c r="E37" s="33" t="e">
        <f t="shared" si="0"/>
        <v>#VALUE!</v>
      </c>
    </row>
    <row r="38" spans="2:8" x14ac:dyDescent="0.2">
      <c r="B38" s="2" t="s">
        <v>26</v>
      </c>
      <c r="C38" s="50" t="s">
        <v>35</v>
      </c>
      <c r="D38" s="50" t="s">
        <v>35</v>
      </c>
      <c r="E38" s="33" t="e">
        <f t="shared" si="0"/>
        <v>#VALUE!</v>
      </c>
    </row>
    <row r="39" spans="2:8" x14ac:dyDescent="0.2">
      <c r="B39" s="2" t="s">
        <v>29</v>
      </c>
      <c r="C39" s="50" t="s">
        <v>35</v>
      </c>
      <c r="D39" s="50" t="s">
        <v>35</v>
      </c>
      <c r="E39" s="33" t="e">
        <f t="shared" si="0"/>
        <v>#VALUE!</v>
      </c>
    </row>
    <row r="40" spans="2:8" x14ac:dyDescent="0.2">
      <c r="B40" s="2" t="s">
        <v>31</v>
      </c>
      <c r="C40" s="50" t="s">
        <v>35</v>
      </c>
      <c r="D40" s="50" t="s">
        <v>35</v>
      </c>
      <c r="E40" s="33" t="e">
        <f t="shared" si="0"/>
        <v>#VALUE!</v>
      </c>
    </row>
  </sheetData>
  <sortState ref="B6:E40">
    <sortCondition ref="E6:E4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zoomScaleNormal="100" workbookViewId="0"/>
  </sheetViews>
  <sheetFormatPr defaultColWidth="9.140625" defaultRowHeight="12" x14ac:dyDescent="0.2"/>
  <cols>
    <col min="1" max="16384" width="9.140625" style="1"/>
  </cols>
  <sheetData>
    <row r="2" spans="2:5" x14ac:dyDescent="0.2">
      <c r="B2" s="1" t="s">
        <v>81</v>
      </c>
    </row>
    <row r="5" spans="2:5" x14ac:dyDescent="0.2">
      <c r="B5" s="2" t="s">
        <v>0</v>
      </c>
      <c r="C5" s="2" t="s">
        <v>32</v>
      </c>
      <c r="D5" s="2" t="s">
        <v>34</v>
      </c>
      <c r="E5" s="52" t="s">
        <v>74</v>
      </c>
    </row>
    <row r="6" spans="2:5" x14ac:dyDescent="0.2">
      <c r="B6" s="2" t="s">
        <v>1</v>
      </c>
      <c r="C6" s="3">
        <v>2.5700000000000001E-2</v>
      </c>
      <c r="D6" s="3">
        <v>2.29E-2</v>
      </c>
      <c r="E6" s="53">
        <f>D6/C6-1</f>
        <v>-0.10894941634241251</v>
      </c>
    </row>
    <row r="7" spans="2:5" x14ac:dyDescent="0.2">
      <c r="B7" s="2" t="s">
        <v>15</v>
      </c>
      <c r="C7" s="3">
        <v>8.5165000000000006</v>
      </c>
      <c r="D7" s="3">
        <v>7.6064999999999996</v>
      </c>
      <c r="E7" s="53">
        <f>D7/C7-1</f>
        <v>-0.10685140609405286</v>
      </c>
    </row>
    <row r="8" spans="2:5" x14ac:dyDescent="0.2">
      <c r="B8" s="2" t="s">
        <v>10</v>
      </c>
      <c r="C8" s="3">
        <v>0.20619999999999999</v>
      </c>
      <c r="D8" s="3">
        <v>0.185</v>
      </c>
      <c r="E8" s="53">
        <f>D8/C8-1</f>
        <v>-0.10281280310378271</v>
      </c>
    </row>
    <row r="9" spans="2:5" x14ac:dyDescent="0.2">
      <c r="B9" s="2" t="s">
        <v>3</v>
      </c>
      <c r="C9" s="3">
        <v>0.69679999999999997</v>
      </c>
      <c r="D9" s="3">
        <v>0.63470000000000004</v>
      </c>
      <c r="E9" s="53">
        <f>D9/C9-1</f>
        <v>-8.9121699196325954E-2</v>
      </c>
    </row>
    <row r="10" spans="2:5" x14ac:dyDescent="0.2">
      <c r="B10" s="2" t="s">
        <v>9</v>
      </c>
      <c r="C10" s="3">
        <v>3.78E-2</v>
      </c>
      <c r="D10" s="3">
        <v>3.4500000000000003E-2</v>
      </c>
      <c r="E10" s="53">
        <f>D10/C10-1</f>
        <v>-8.7301587301587213E-2</v>
      </c>
    </row>
    <row r="11" spans="2:5" x14ac:dyDescent="0.2">
      <c r="B11" s="2" t="s">
        <v>104</v>
      </c>
      <c r="C11" s="3">
        <v>3.32E-2</v>
      </c>
      <c r="D11" s="3">
        <v>3.0700000000000002E-2</v>
      </c>
      <c r="E11" s="53">
        <f>D11/C11-1</f>
        <v>-7.5301204819277046E-2</v>
      </c>
    </row>
    <row r="12" spans="2:5" x14ac:dyDescent="0.2">
      <c r="B12" s="2" t="s">
        <v>11</v>
      </c>
      <c r="C12" s="3">
        <v>2.7300000000000001E-2</v>
      </c>
      <c r="D12" s="3">
        <v>2.53E-2</v>
      </c>
      <c r="E12" s="53">
        <f>D12/C12-1</f>
        <v>-7.3260073260073333E-2</v>
      </c>
    </row>
    <row r="13" spans="2:5" x14ac:dyDescent="0.2">
      <c r="B13" s="2" t="s">
        <v>22</v>
      </c>
      <c r="C13" s="3">
        <v>3.1199999999999999E-2</v>
      </c>
      <c r="D13" s="3">
        <v>2.9100000000000001E-2</v>
      </c>
      <c r="E13" s="53">
        <f>D13/C13-1</f>
        <v>-6.7307692307692291E-2</v>
      </c>
    </row>
    <row r="14" spans="2:5" x14ac:dyDescent="0.2">
      <c r="B14" s="2" t="s">
        <v>25</v>
      </c>
      <c r="C14" s="3">
        <v>2.1399999999999999E-2</v>
      </c>
      <c r="D14" s="3">
        <v>0.02</v>
      </c>
      <c r="E14" s="53">
        <f>D14/C14-1</f>
        <v>-6.5420560747663448E-2</v>
      </c>
    </row>
    <row r="15" spans="2:5" x14ac:dyDescent="0.2">
      <c r="B15" s="2" t="s">
        <v>103</v>
      </c>
      <c r="C15" s="3">
        <v>3.1300000000000001E-2</v>
      </c>
      <c r="D15" s="3">
        <v>2.93E-2</v>
      </c>
      <c r="E15" s="53">
        <f>D15/C15-1</f>
        <v>-6.3897763578274813E-2</v>
      </c>
    </row>
    <row r="16" spans="2:5" x14ac:dyDescent="0.2">
      <c r="B16" s="2" t="s">
        <v>102</v>
      </c>
      <c r="C16" s="3">
        <v>2.9899999999999999E-2</v>
      </c>
      <c r="D16" s="3">
        <v>2.81E-2</v>
      </c>
      <c r="E16" s="53">
        <f>D16/C16-1</f>
        <v>-6.020066889632103E-2</v>
      </c>
    </row>
    <row r="17" spans="2:5" x14ac:dyDescent="0.2">
      <c r="B17" s="2" t="s">
        <v>16</v>
      </c>
      <c r="C17" s="3">
        <v>2.8500000000000001E-2</v>
      </c>
      <c r="D17" s="3">
        <v>2.69E-2</v>
      </c>
      <c r="E17" s="53">
        <f>D17/C17-1</f>
        <v>-5.6140350877193046E-2</v>
      </c>
    </row>
    <row r="18" spans="2:5" x14ac:dyDescent="0.2">
      <c r="B18" s="2" t="s">
        <v>14</v>
      </c>
      <c r="C18" s="3">
        <v>3.3000000000000002E-2</v>
      </c>
      <c r="D18" s="3">
        <v>3.1399999999999997E-2</v>
      </c>
      <c r="E18" s="53">
        <f>D18/C18-1</f>
        <v>-4.8484848484848575E-2</v>
      </c>
    </row>
    <row r="19" spans="2:5" x14ac:dyDescent="0.2">
      <c r="B19" s="2" t="s">
        <v>6</v>
      </c>
      <c r="C19" s="3">
        <v>3.39E-2</v>
      </c>
      <c r="D19" s="3">
        <v>3.2300000000000002E-2</v>
      </c>
      <c r="E19" s="53">
        <f>D19/C19-1</f>
        <v>-4.7197640117993989E-2</v>
      </c>
    </row>
    <row r="20" spans="2:5" x14ac:dyDescent="0.2">
      <c r="B20" s="2" t="s">
        <v>17</v>
      </c>
      <c r="C20" s="3">
        <v>3.4099999999999998E-2</v>
      </c>
      <c r="D20" s="3">
        <v>3.2599999999999997E-2</v>
      </c>
      <c r="E20" s="53">
        <f>D20/C20-1</f>
        <v>-4.398826979472148E-2</v>
      </c>
    </row>
    <row r="21" spans="2:5" x14ac:dyDescent="0.2">
      <c r="B21" s="2" t="s">
        <v>28</v>
      </c>
      <c r="C21" s="3">
        <v>7.6899999999999996E-2</v>
      </c>
      <c r="D21" s="3">
        <v>7.4399999999999994E-2</v>
      </c>
      <c r="E21" s="53">
        <f>D21/C21-1</f>
        <v>-3.2509752925877766E-2</v>
      </c>
    </row>
    <row r="22" spans="2:5" x14ac:dyDescent="0.2">
      <c r="B22" s="2" t="s">
        <v>21</v>
      </c>
      <c r="C22" s="3">
        <v>3.2599999999999997E-2</v>
      </c>
      <c r="D22" s="3">
        <v>3.2000000000000001E-2</v>
      </c>
      <c r="E22" s="53">
        <f>D22/C22-1</f>
        <v>-1.8404907975460016E-2</v>
      </c>
    </row>
    <row r="23" spans="2:5" x14ac:dyDescent="0.2">
      <c r="B23" s="2" t="s">
        <v>19</v>
      </c>
      <c r="C23" s="3">
        <v>2.76E-2</v>
      </c>
      <c r="D23" s="3">
        <v>2.7099999999999999E-2</v>
      </c>
      <c r="E23" s="53">
        <f>D23/C23-1</f>
        <v>-1.8115942028985477E-2</v>
      </c>
    </row>
    <row r="24" spans="2:5" x14ac:dyDescent="0.2">
      <c r="B24" s="2" t="s">
        <v>30</v>
      </c>
      <c r="C24" s="3">
        <v>0.55159999999999998</v>
      </c>
      <c r="D24" s="3">
        <v>0.54979999999999996</v>
      </c>
      <c r="E24" s="53">
        <f>D24/C24-1</f>
        <v>-3.2632342277012505E-3</v>
      </c>
    </row>
    <row r="25" spans="2:5" x14ac:dyDescent="0.2">
      <c r="B25" s="2" t="s">
        <v>27</v>
      </c>
      <c r="C25" s="3">
        <v>3.6945000000000001</v>
      </c>
      <c r="D25" s="3">
        <v>3.6920999999999999</v>
      </c>
      <c r="E25" s="53">
        <f>D25/C25-1</f>
        <v>-6.4961429151444428E-4</v>
      </c>
    </row>
    <row r="26" spans="2:5" x14ac:dyDescent="0.2">
      <c r="B26" s="2" t="s">
        <v>20</v>
      </c>
      <c r="C26" s="3">
        <v>0.1173</v>
      </c>
      <c r="D26" s="3">
        <v>0.1186</v>
      </c>
      <c r="E26" s="53">
        <f>D26/C26-1</f>
        <v>1.1082693947144007E-2</v>
      </c>
    </row>
    <row r="27" spans="2:5" x14ac:dyDescent="0.2">
      <c r="B27" s="2" t="s">
        <v>8</v>
      </c>
      <c r="C27" s="3">
        <v>2.5999999999999999E-2</v>
      </c>
      <c r="D27" s="3">
        <v>2.6700000000000002E-2</v>
      </c>
      <c r="E27" s="53">
        <f>D27/C27-1</f>
        <v>2.6923076923077049E-2</v>
      </c>
    </row>
    <row r="28" spans="2:5" x14ac:dyDescent="0.2">
      <c r="B28" s="2" t="s">
        <v>18</v>
      </c>
      <c r="C28" s="3">
        <v>0.1139</v>
      </c>
      <c r="D28" s="3">
        <v>0.11700000000000001</v>
      </c>
      <c r="E28" s="53">
        <f>D28/C28-1</f>
        <v>2.7216856892010588E-2</v>
      </c>
    </row>
    <row r="29" spans="2:5" x14ac:dyDescent="0.2">
      <c r="B29" s="2" t="s">
        <v>4</v>
      </c>
      <c r="C29" s="3">
        <v>0.22420000000000001</v>
      </c>
      <c r="D29" s="3">
        <v>0.24909999999999999</v>
      </c>
      <c r="E29" s="53">
        <f>D29/C29-1</f>
        <v>0.11106155218554847</v>
      </c>
    </row>
    <row r="30" spans="2:5" x14ac:dyDescent="0.2">
      <c r="B30" s="2" t="s">
        <v>12</v>
      </c>
      <c r="C30" s="3">
        <v>2.4799999999999999E-2</v>
      </c>
      <c r="D30" s="3">
        <v>2.8500000000000001E-2</v>
      </c>
      <c r="E30" s="53">
        <f>D30/C30-1</f>
        <v>0.14919354838709675</v>
      </c>
    </row>
    <row r="31" spans="2:5" x14ac:dyDescent="0.2">
      <c r="B31" s="2" t="s">
        <v>5</v>
      </c>
      <c r="C31" s="3">
        <v>2.3400000000000001E-2</v>
      </c>
      <c r="D31" s="3">
        <v>2.7699999999999999E-2</v>
      </c>
      <c r="E31" s="53">
        <f>D31/C31-1</f>
        <v>0.18376068376068377</v>
      </c>
    </row>
    <row r="32" spans="2:5" x14ac:dyDescent="0.2">
      <c r="B32" s="2" t="s">
        <v>23</v>
      </c>
      <c r="C32" s="3">
        <v>4.3999999999999997E-2</v>
      </c>
      <c r="D32" s="3">
        <v>5.3199999999999997E-2</v>
      </c>
      <c r="E32" s="53">
        <f>D32/C32-1</f>
        <v>0.20909090909090899</v>
      </c>
    </row>
    <row r="33" spans="2:5" x14ac:dyDescent="0.2">
      <c r="B33" s="2" t="s">
        <v>24</v>
      </c>
      <c r="C33" s="3">
        <v>0.37009999999999998</v>
      </c>
      <c r="D33" s="3">
        <v>0.45100000000000001</v>
      </c>
      <c r="E33" s="53">
        <f>D33/C33-1</f>
        <v>0.21858957038638205</v>
      </c>
    </row>
    <row r="34" spans="2:5" x14ac:dyDescent="0.2">
      <c r="B34" s="2" t="s">
        <v>105</v>
      </c>
      <c r="C34" s="3">
        <v>1.3081</v>
      </c>
      <c r="D34" s="3">
        <v>1.6053999999999999</v>
      </c>
      <c r="E34" s="53">
        <f>D34/C34-1</f>
        <v>0.22727620212521971</v>
      </c>
    </row>
    <row r="35" spans="2:5" x14ac:dyDescent="0.2">
      <c r="B35" s="2" t="s">
        <v>2</v>
      </c>
      <c r="C35" s="3">
        <v>3.7600000000000001E-2</v>
      </c>
      <c r="D35" s="3">
        <v>4.9399999999999999E-2</v>
      </c>
      <c r="E35" s="53">
        <f>D35/C35-1</f>
        <v>0.31382978723404253</v>
      </c>
    </row>
    <row r="36" spans="2:5" x14ac:dyDescent="0.2">
      <c r="B36" s="2" t="s">
        <v>13</v>
      </c>
      <c r="C36" s="3">
        <v>2.4500000000000001E-2</v>
      </c>
      <c r="D36" s="3">
        <v>3.3099999999999997E-2</v>
      </c>
      <c r="E36" s="53">
        <f>D36/C36-1</f>
        <v>0.35102040816326507</v>
      </c>
    </row>
    <row r="37" spans="2:5" x14ac:dyDescent="0.2">
      <c r="B37" s="2" t="s">
        <v>7</v>
      </c>
      <c r="C37" s="3">
        <v>2.8299999999999999E-2</v>
      </c>
      <c r="D37" s="3" t="s">
        <v>35</v>
      </c>
      <c r="E37" s="53" t="e">
        <f>D37/C37-1</f>
        <v>#VALUE!</v>
      </c>
    </row>
    <row r="38" spans="2:5" x14ac:dyDescent="0.2">
      <c r="B38" s="2" t="s">
        <v>26</v>
      </c>
      <c r="C38" s="3">
        <v>5.7299999999999997E-2</v>
      </c>
      <c r="D38" s="3" t="s">
        <v>35</v>
      </c>
      <c r="E38" s="53" t="e">
        <f>D38/C38-1</f>
        <v>#VALUE!</v>
      </c>
    </row>
    <row r="39" spans="2:5" x14ac:dyDescent="0.2">
      <c r="B39" s="2" t="s">
        <v>29</v>
      </c>
      <c r="C39" s="3">
        <v>7.4200000000000002E-2</v>
      </c>
      <c r="D39" s="3" t="s">
        <v>35</v>
      </c>
      <c r="E39" s="53" t="e">
        <f>D39/C39-1</f>
        <v>#VALUE!</v>
      </c>
    </row>
    <row r="40" spans="2:5" x14ac:dyDescent="0.2">
      <c r="B40" s="2" t="s">
        <v>31</v>
      </c>
      <c r="C40" s="3">
        <v>0.63570000000000004</v>
      </c>
      <c r="D40" s="3" t="s">
        <v>35</v>
      </c>
      <c r="E40" s="53" t="e">
        <f>D40/C40-1</f>
        <v>#VALUE!</v>
      </c>
    </row>
    <row r="49" spans="8:8" x14ac:dyDescent="0.2">
      <c r="H49" s="4"/>
    </row>
    <row r="50" spans="8:8" x14ac:dyDescent="0.2">
      <c r="H50" s="24" t="s">
        <v>88</v>
      </c>
    </row>
  </sheetData>
  <sortState ref="B6:E40">
    <sortCondition ref="E6:E4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2018-05-28T13:39:54Z</dcterms:modified>
</cp:coreProperties>
</file>