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5895" yWindow="0" windowWidth="16140" windowHeight="14055" tabRatio="900" activeTab="0"/>
  </bookViews>
  <sheets>
    <sheet name="Table 1" sheetId="24" r:id="rId1"/>
    <sheet name="Figure 1" sheetId="31" r:id="rId2"/>
    <sheet name="Table 2" sheetId="51" r:id="rId3"/>
    <sheet name="Table 3" sheetId="52" r:id="rId4"/>
    <sheet name="Figure 2" sheetId="54" r:id="rId5"/>
    <sheet name="Table 4" sheetId="55" r:id="rId6"/>
    <sheet name="Figure 3" sheetId="56" r:id="rId7"/>
  </sheets>
  <definedNames/>
  <calcPr calcId="152511"/>
</workbook>
</file>

<file path=xl/sharedStrings.xml><?xml version="1.0" encoding="utf-8"?>
<sst xmlns="http://schemas.openxmlformats.org/spreadsheetml/2006/main" count="130" uniqueCount="49">
  <si>
    <t>Armenia</t>
  </si>
  <si>
    <t>Azerbaijan</t>
  </si>
  <si>
    <t>Belarus</t>
  </si>
  <si>
    <t>Georgia</t>
  </si>
  <si>
    <t>Moldova</t>
  </si>
  <si>
    <t/>
  </si>
  <si>
    <t>Tourism</t>
  </si>
  <si>
    <t>(thousands)</t>
  </si>
  <si>
    <t>:</t>
  </si>
  <si>
    <t>ENP-East countries</t>
  </si>
  <si>
    <t>Ukraine (¹)</t>
  </si>
  <si>
    <t>Armenia (¹)</t>
  </si>
  <si>
    <t>(¹) 2015-2018: not available.</t>
  </si>
  <si>
    <t>Ukraine (³)</t>
  </si>
  <si>
    <t>Ukraine (²)</t>
  </si>
  <si>
    <t>Belarus (²)</t>
  </si>
  <si>
    <t>(²) Organised outbound tourist visits.</t>
  </si>
  <si>
    <t>Belarus (¹)</t>
  </si>
  <si>
    <t>(¹) Organised outbound tourist visits.</t>
  </si>
  <si>
    <t>Table 1: Bed places in hotels and similar accommodation establishments, 2009-2019</t>
  </si>
  <si>
    <t>EU</t>
  </si>
  <si>
    <t>EU (²)</t>
  </si>
  <si>
    <t>(:) not available.</t>
  </si>
  <si>
    <r>
      <t>Source:</t>
    </r>
    <r>
      <rPr>
        <sz val="9"/>
        <rFont val="Arial"/>
        <family val="2"/>
      </rPr>
      <t xml:space="preserve"> Eurostat (online data code: enpe_tour_cap_nat and tour_cap_nat)</t>
    </r>
  </si>
  <si>
    <t>(index 2009 = 100)</t>
  </si>
  <si>
    <t>Link to Table 1</t>
  </si>
  <si>
    <t>(²) 2013: not available. 2018: estimate.</t>
  </si>
  <si>
    <t>Figure 1: Bed places in hotels and similar establishments, 2009-2019</t>
  </si>
  <si>
    <t>(¹) 2009-2010: establishments include only local units of legal persons, not natural persons. 2011: break in series. 2014-2019: excludes the temporarily occupied territories of the Autonomous Republic of Crimea, the city of Sevastopol and a part of the temporarily occupied territories in the Donetsk and Luhansk regions.</t>
  </si>
  <si>
    <t>(³) 2009-2010: establishments include only local units of legal persons, not natural persons. 2011: break in series. 2014-2019: excludes the temporarily occupied territories of the Autonomous Republic of Crimea, the city of Sevastopol and a part of the temporarily occupied territories in the Donetsk and Luhansk regions.</t>
  </si>
  <si>
    <r>
      <t>Source:</t>
    </r>
    <r>
      <rPr>
        <sz val="9"/>
        <rFont val="Arial"/>
        <family val="2"/>
      </rPr>
      <t xml:space="preserve"> Eurostat (online data code: enpe_tour_occ_arnat and tour_occ_arnat)</t>
    </r>
  </si>
  <si>
    <t>(per 1 000 inhabitants)</t>
  </si>
  <si>
    <t>Note: Countries are ranked based on 2019 data.</t>
  </si>
  <si>
    <r>
      <t>Source:</t>
    </r>
    <r>
      <rPr>
        <sz val="9"/>
        <rFont val="Arial"/>
        <family val="2"/>
      </rPr>
      <t xml:space="preserve"> Eurostat (online data code: enpe_tour_occ_arnat, tour_occ_arnat and demo_pjan)</t>
    </r>
  </si>
  <si>
    <t>(¹) Persons aged 15 years and over. 2014-2016 and 2018-2019: rounded estimates.</t>
  </si>
  <si>
    <t>(³) 2014-2019: excludes the temporarily occupied territories of the Autonomous Republic of Crimea, the city of Sevastopol and a part of the temporarily occupied territories in the Donetsk and Luhansk regions.</t>
  </si>
  <si>
    <t xml:space="preserve">EU (¹) </t>
  </si>
  <si>
    <r>
      <t>Source:</t>
    </r>
    <r>
      <rPr>
        <sz val="9"/>
        <rFont val="Arial"/>
        <family val="2"/>
      </rPr>
      <t xml:space="preserve"> Eurostat (online data code: enpe_tour_dem_tttot and tour_dem_tttot)</t>
    </r>
  </si>
  <si>
    <t>Note: Data for Georgia are not available.</t>
  </si>
  <si>
    <t>(²) 2014-2019: excludes the temporarily occupied territories of the Autonomous Republic of Crimea, the city of Sevastopol and a part of the temporarily occupied territories in the Donetsk and Luhansk regions.</t>
  </si>
  <si>
    <t>Table 2: Arrivals of non-residents at hotels and similar establishments, 2009-2019</t>
  </si>
  <si>
    <t>Table 4: Trips taken by outbound tourists, 2009-2019</t>
  </si>
  <si>
    <t>(¹) 2009-2010: establishments include only local units of legal persons, not natural persons. 2014-2019: excludes the temporarily occupied territories of the Autonomous Republic of Crimea, the city of Sevastopol and a part of the temporarily occupied territories in the Donetsk and Luhansk regions.</t>
  </si>
  <si>
    <t>Table 3: Arrivals of non-residents at hotels and similar establishments, 2009-2019</t>
  </si>
  <si>
    <t>(¹) 2019: 2018 data used for population.</t>
  </si>
  <si>
    <t>(²) 2009-2010: establishments include only local units of legal persons, not natural persons. 2014-2019: excludes the temporarily occupied territories of the Autonomous Republic of Crimea, the city of Sevastopol and a part of the temporarily occupied territories in the Donetsk and Luhansk regions.</t>
  </si>
  <si>
    <t>Moldova (¹)</t>
  </si>
  <si>
    <t>Figure 2: Arrivals of non-residents at hotels and similar establishments, 2009 and 2019</t>
  </si>
  <si>
    <t>Figure 3: Trips taken by outbound tourists,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</si>
</sst>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_i"/>
    <numFmt numFmtId="171" formatCode="#,##0.0"/>
    <numFmt numFmtId="172" formatCode="#,##0&quot; F&quot;;[Red]\-#,##0&quot; F&quot;"/>
    <numFmt numFmtId="173" formatCode="#,##0_i"/>
    <numFmt numFmtId="174" formatCode="@_i"/>
    <numFmt numFmtId="175" formatCode="#,##0.00_i"/>
    <numFmt numFmtId="176" formatCode="#,##0.000_i"/>
  </numFmts>
  <fonts count="19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1" fontId="9" fillId="0" borderId="0">
      <alignment horizontal="right"/>
      <protection/>
    </xf>
    <xf numFmtId="0" fontId="10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Font="0">
      <alignment/>
      <protection/>
    </xf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73" fontId="0" fillId="0" borderId="2" xfId="0" applyNumberFormat="1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173" fontId="0" fillId="0" borderId="4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0" fillId="3" borderId="0" xfId="0" applyNumberFormat="1" applyFont="1" applyFill="1" applyBorder="1" applyAlignment="1">
      <alignment vertical="center"/>
    </xf>
    <xf numFmtId="170" fontId="0" fillId="3" borderId="0" xfId="0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vertical="center"/>
    </xf>
    <xf numFmtId="174" fontId="0" fillId="0" borderId="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 quotePrefix="1">
      <alignment horizontal="right" vertical="center"/>
    </xf>
    <xf numFmtId="173" fontId="0" fillId="0" borderId="0" xfId="0" applyNumberFormat="1" applyFont="1" applyBorder="1" applyAlignment="1">
      <alignment vertical="center"/>
    </xf>
    <xf numFmtId="175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174" fontId="0" fillId="0" borderId="4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73" fontId="0" fillId="5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3" fontId="6" fillId="5" borderId="0" xfId="0" applyNumberFormat="1" applyFont="1" applyFill="1" applyBorder="1" applyAlignment="1">
      <alignment horizontal="right" vertical="center"/>
    </xf>
    <xf numFmtId="174" fontId="0" fillId="5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1" fontId="14" fillId="0" borderId="0" xfId="0" applyNumberFormat="1" applyFont="1" applyFill="1" applyBorder="1" applyAlignment="1">
      <alignment/>
    </xf>
    <xf numFmtId="174" fontId="14" fillId="0" borderId="0" xfId="0" applyNumberFormat="1" applyFont="1" applyFill="1" applyAlignment="1">
      <alignment horizontal="right" vertical="center"/>
    </xf>
    <xf numFmtId="174" fontId="14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4" fillId="4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4" fillId="4" borderId="9" xfId="0" applyNumberFormat="1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3" fontId="6" fillId="5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Fill="1" applyAlignment="1" quotePrefix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3" fontId="1" fillId="0" borderId="10" xfId="0" applyNumberFormat="1" applyFont="1" applyFill="1" applyBorder="1" applyAlignment="1" quotePrefix="1">
      <alignment horizontal="left" vertical="center"/>
    </xf>
    <xf numFmtId="3" fontId="1" fillId="0" borderId="11" xfId="0" applyNumberFormat="1" applyFont="1" applyBorder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places in hotels and similar establishments,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 = 100)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75"/>
          <c:w val="0.97075"/>
          <c:h val="0.647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1'!$P$11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1'!$Q$11:$AA$11</c:f>
              <c:numCache/>
            </c:numRef>
          </c:val>
          <c:smooth val="0"/>
        </c:ser>
        <c:ser>
          <c:idx val="2"/>
          <c:order val="1"/>
          <c:tx>
            <c:strRef>
              <c:f>'Figure 1'!$P$12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1'!$Q$12:$AA$12</c:f>
              <c:numCache/>
            </c:numRef>
          </c:val>
          <c:smooth val="0"/>
        </c:ser>
        <c:ser>
          <c:idx val="3"/>
          <c:order val="2"/>
          <c:tx>
            <c:strRef>
              <c:f>'Figure 1'!$P$13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1'!$Q$13:$AA$13</c:f>
              <c:numCache/>
            </c:numRef>
          </c:val>
          <c:smooth val="0"/>
        </c:ser>
        <c:ser>
          <c:idx val="4"/>
          <c:order val="3"/>
          <c:tx>
            <c:strRef>
              <c:f>'Figure 1'!$P$14</c:f>
              <c:strCache>
                <c:ptCount val="1"/>
                <c:pt idx="0">
                  <c:v>Belarus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1'!$Q$14:$AA$14</c:f>
              <c:numCache/>
            </c:numRef>
          </c:val>
          <c:smooth val="0"/>
        </c:ser>
        <c:ser>
          <c:idx val="5"/>
          <c:order val="4"/>
          <c:tx>
            <c:strRef>
              <c:f>'Figure 1'!$P$15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1'!$Q$15:$AA$15</c:f>
              <c:numCache/>
            </c:numRef>
          </c:val>
          <c:smooth val="0"/>
        </c:ser>
        <c:ser>
          <c:idx val="0"/>
          <c:order val="5"/>
          <c:tx>
            <c:strRef>
              <c:f>'Figure 1'!$P$16</c:f>
              <c:strCache>
                <c:ptCount val="1"/>
                <c:pt idx="0">
                  <c:v>EU (²)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1'!$Q$16:$AA$16</c:f>
              <c:numCache/>
            </c:numRef>
          </c:val>
          <c:smooth val="0"/>
        </c:ser>
        <c:ser>
          <c:idx val="6"/>
          <c:order val="6"/>
          <c:tx>
            <c:strRef>
              <c:f>'Figure 1'!$P$17</c:f>
              <c:strCache>
                <c:ptCount val="1"/>
                <c:pt idx="0">
                  <c:v>Ukraine (³)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1'!$Q$10:$AA$10</c:f>
              <c:numCache/>
            </c:numRef>
          </c:cat>
          <c:val>
            <c:numRef>
              <c:f>'Figure 1'!$Q$17:$AA$17</c:f>
              <c:numCache/>
            </c:numRef>
          </c:val>
          <c:smooth val="0"/>
        </c:ser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6092916"/>
        <c:crossesAt val="100"/>
        <c:auto val="1"/>
        <c:lblOffset val="100"/>
        <c:noMultiLvlLbl val="0"/>
      </c:catAx>
      <c:valAx>
        <c:axId val="5609291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45627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05"/>
          <c:y val="0.77525"/>
          <c:w val="0.9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925"/>
          <c:w val="0.99325"/>
          <c:h val="0.3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35074197"/>
        <c:axId val="47232318"/>
      </c:barChart>
      <c:catAx>
        <c:axId val="3507419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9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7419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6395"/>
          <c:w val="0.13025"/>
          <c:h val="0.0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taken by outbound tourists,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 = 100)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125"/>
          <c:w val="0.927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Belarus (¹)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4"/>
          <c:order val="3"/>
          <c:tx>
            <c:strRef>
              <c:f>'Figure 3'!$C$14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3"/>
          <c:order val="4"/>
          <c:tx>
            <c:strRef>
              <c:f>'Figure 3'!$C$15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2520"/>
        <c:crossesAt val="100"/>
        <c:auto val="1"/>
        <c:lblOffset val="100"/>
        <c:noMultiLvlLbl val="0"/>
      </c:catAx>
      <c:valAx>
        <c:axId val="612520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37679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15325"/>
          <c:y val="0.7965"/>
          <c:w val="0.69375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2015-2018: not available.</a:t>
          </a:r>
        </a:p>
        <a:p>
          <a:r>
            <a:rPr lang="en-GB" sz="1200">
              <a:latin typeface="Arial" panose="020B0604020202020204" pitchFamily="34" charset="0"/>
            </a:rPr>
            <a:t>(²) 2013: not available. 2018: estimate.</a:t>
          </a:r>
        </a:p>
        <a:p>
          <a:r>
            <a:rPr lang="en-GB" sz="1200">
              <a:latin typeface="Arial" panose="020B0604020202020204" pitchFamily="34" charset="0"/>
            </a:rPr>
            <a:t>(³) 2009-2010: establishments include only local units of legal persons, not natural persons. 2011: break in series. 2014-2019: excludes the temporarily occupied territories of the Autonomous Republic of Crimea, the city of Sevastopol and a part of the temporarily occupied territories in the Donetsk and Luhansk regions.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enpe_tour_cap_nat and tour_cap_nat)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104775</xdr:rowOff>
    </xdr:from>
    <xdr:to>
      <xdr:col>22</xdr:col>
      <xdr:colOff>304800</xdr:colOff>
      <xdr:row>69</xdr:row>
      <xdr:rowOff>57150</xdr:rowOff>
    </xdr:to>
    <xdr:graphicFrame macro="">
      <xdr:nvGraphicFramePr>
        <xdr:cNvPr id="2" name="Chart 1"/>
        <xdr:cNvGraphicFramePr/>
      </xdr:nvGraphicFramePr>
      <xdr:xfrm>
        <a:off x="1238250" y="3667125"/>
        <a:ext cx="95250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3209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2019: 2018 data used for population.</a:t>
          </a:r>
        </a:p>
        <a:p>
          <a:r>
            <a:rPr lang="en-GB" sz="1200">
              <a:latin typeface="Arial" panose="020B0604020202020204" pitchFamily="34" charset="0"/>
            </a:rPr>
            <a:t>(²) 2009-2010: establishments include only local units of legal persons, not natural persons. 2014-2019: excludes the temporarily occupied territories of the Autonomous Republic of Crimea, the city of Sevastopol and a part of the temporarily occupied territories in the Donetsk and Luhansk regions.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enpe_tour_occ_arnat, tour_occ_arnat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25</xdr:row>
      <xdr:rowOff>19050</xdr:rowOff>
    </xdr:from>
    <xdr:to>
      <xdr:col>14</xdr:col>
      <xdr:colOff>476250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1152525" y="4067175"/>
        <a:ext cx="90773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Georgia are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Organised outbound tourist visits.</a:t>
          </a:r>
        </a:p>
        <a:p>
          <a:r>
            <a:rPr lang="en-GB" sz="1200">
              <a:latin typeface="Arial" panose="020B0604020202020204" pitchFamily="34" charset="0"/>
            </a:rPr>
            <a:t>(²) 2014-2019: excludes the temporarily occupied territories of the Autonomous Republic of Crimea, the city of Sevastopol and a part of the temporarily occupied territories in the Donetsk and Luhansk regions.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enpe_tour_dem_tttot and tour_dem_tttot)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22</xdr:row>
      <xdr:rowOff>38100</xdr:rowOff>
    </xdr:from>
    <xdr:to>
      <xdr:col>15</xdr:col>
      <xdr:colOff>95250</xdr:colOff>
      <xdr:row>67</xdr:row>
      <xdr:rowOff>0</xdr:rowOff>
    </xdr:to>
    <xdr:graphicFrame macro="">
      <xdr:nvGraphicFramePr>
        <xdr:cNvPr id="2" name="Chart 1"/>
        <xdr:cNvGraphicFramePr/>
      </xdr:nvGraphicFramePr>
      <xdr:xfrm>
        <a:off x="1333500" y="360045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6"/>
  <sheetViews>
    <sheetView showGridLines="0" tabSelected="1" workbookViewId="0" topLeftCell="A1">
      <selection activeCell="M4" sqref="M4"/>
    </sheetView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pans="1:7" s="47" customFormat="1" ht="12">
      <c r="A1" s="62"/>
      <c r="B1" s="62"/>
      <c r="C1" s="62"/>
      <c r="D1" s="62"/>
      <c r="E1" s="62"/>
      <c r="F1" s="62"/>
      <c r="G1" s="62"/>
    </row>
    <row r="2" spans="1:3" ht="12">
      <c r="A2" s="1"/>
      <c r="C2" s="2"/>
    </row>
    <row r="3" ht="12">
      <c r="C3" s="2" t="s">
        <v>9</v>
      </c>
    </row>
    <row r="4" ht="12">
      <c r="C4" s="2" t="s">
        <v>6</v>
      </c>
    </row>
    <row r="6" spans="3:15" s="5" customFormat="1" ht="15.75">
      <c r="C6" s="86" t="s">
        <v>19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50"/>
    </row>
    <row r="7" spans="3:28" ht="12.75">
      <c r="C7" s="87" t="s">
        <v>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3:17" ht="12">
      <c r="C8" s="44"/>
      <c r="D8" s="43">
        <v>2009</v>
      </c>
      <c r="E8" s="43">
        <v>2010</v>
      </c>
      <c r="F8" s="43">
        <v>2011</v>
      </c>
      <c r="G8" s="43">
        <v>2012</v>
      </c>
      <c r="H8" s="43">
        <v>2013</v>
      </c>
      <c r="I8" s="43">
        <v>2014</v>
      </c>
      <c r="J8" s="43">
        <v>2015</v>
      </c>
      <c r="K8" s="43">
        <v>2016</v>
      </c>
      <c r="L8" s="43">
        <v>2017</v>
      </c>
      <c r="M8" s="43">
        <v>2018</v>
      </c>
      <c r="N8" s="43">
        <v>2019</v>
      </c>
      <c r="O8" s="18"/>
      <c r="P8" s="18"/>
      <c r="Q8" s="18"/>
    </row>
    <row r="9" spans="1:17" ht="12" customHeight="1">
      <c r="A9" s="12"/>
      <c r="C9" s="46" t="s">
        <v>20</v>
      </c>
      <c r="D9" s="55">
        <v>11035.653</v>
      </c>
      <c r="E9" s="55">
        <v>11211.005</v>
      </c>
      <c r="F9" s="55">
        <v>11369.093</v>
      </c>
      <c r="G9" s="55">
        <v>11481.354</v>
      </c>
      <c r="H9" s="55" t="s">
        <v>8</v>
      </c>
      <c r="I9" s="55">
        <v>11642.826</v>
      </c>
      <c r="J9" s="55">
        <v>11795.834</v>
      </c>
      <c r="K9" s="55">
        <v>11840.556</v>
      </c>
      <c r="L9" s="55">
        <v>11974.606</v>
      </c>
      <c r="M9" s="57">
        <v>12147.35</v>
      </c>
      <c r="N9" s="55">
        <v>12323.504</v>
      </c>
      <c r="O9" s="67"/>
      <c r="P9" s="29"/>
      <c r="Q9" s="18"/>
    </row>
    <row r="10" spans="2:17" ht="12" customHeight="1">
      <c r="B10" s="23"/>
      <c r="C10" s="45" t="s">
        <v>0</v>
      </c>
      <c r="D10" s="24">
        <v>6.5</v>
      </c>
      <c r="E10" s="24">
        <v>8</v>
      </c>
      <c r="F10" s="24">
        <v>9.7</v>
      </c>
      <c r="G10" s="24">
        <v>12</v>
      </c>
      <c r="H10" s="24" t="s">
        <v>8</v>
      </c>
      <c r="I10" s="24" t="s">
        <v>8</v>
      </c>
      <c r="J10" s="24" t="s">
        <v>8</v>
      </c>
      <c r="K10" s="51" t="s">
        <v>8</v>
      </c>
      <c r="L10" s="51" t="s">
        <v>8</v>
      </c>
      <c r="M10" s="51" t="s">
        <v>8</v>
      </c>
      <c r="N10" s="24" t="s">
        <v>8</v>
      </c>
      <c r="O10" s="29"/>
      <c r="P10" s="31"/>
      <c r="Q10" s="18"/>
    </row>
    <row r="11" spans="2:17" ht="12" customHeight="1">
      <c r="B11" s="23"/>
      <c r="C11" s="13" t="s">
        <v>1</v>
      </c>
      <c r="D11" s="21">
        <v>30.6</v>
      </c>
      <c r="E11" s="21">
        <v>30.8</v>
      </c>
      <c r="F11" s="21">
        <v>32</v>
      </c>
      <c r="G11" s="21">
        <v>32.8</v>
      </c>
      <c r="H11" s="21">
        <v>34</v>
      </c>
      <c r="I11" s="21">
        <v>35.7</v>
      </c>
      <c r="J11" s="21">
        <v>37.3</v>
      </c>
      <c r="K11" s="21">
        <v>40</v>
      </c>
      <c r="L11" s="21">
        <v>41.6</v>
      </c>
      <c r="M11" s="21">
        <v>46.7</v>
      </c>
      <c r="N11" s="21">
        <v>50</v>
      </c>
      <c r="O11" s="29"/>
      <c r="P11" s="31"/>
      <c r="Q11" s="18"/>
    </row>
    <row r="12" spans="2:17" ht="12" customHeight="1">
      <c r="B12" s="23"/>
      <c r="C12" s="13" t="s">
        <v>2</v>
      </c>
      <c r="D12" s="21">
        <v>25.7</v>
      </c>
      <c r="E12" s="21">
        <v>26.7</v>
      </c>
      <c r="F12" s="21">
        <v>29</v>
      </c>
      <c r="G12" s="21">
        <v>28.5</v>
      </c>
      <c r="H12" s="21">
        <v>29.9</v>
      </c>
      <c r="I12" s="21">
        <v>35.4</v>
      </c>
      <c r="J12" s="21">
        <v>37</v>
      </c>
      <c r="K12" s="21">
        <v>38.6</v>
      </c>
      <c r="L12" s="21">
        <v>38.6</v>
      </c>
      <c r="M12" s="21">
        <v>38.4</v>
      </c>
      <c r="N12" s="21">
        <v>38.9</v>
      </c>
      <c r="O12" s="29"/>
      <c r="P12" s="31"/>
      <c r="Q12" s="18"/>
    </row>
    <row r="13" spans="2:17" ht="12" customHeight="1">
      <c r="B13" s="23"/>
      <c r="C13" s="13" t="s">
        <v>3</v>
      </c>
      <c r="D13" s="21">
        <v>18.7</v>
      </c>
      <c r="E13" s="21">
        <v>21.1</v>
      </c>
      <c r="F13" s="21">
        <v>25.8</v>
      </c>
      <c r="G13" s="21">
        <v>33</v>
      </c>
      <c r="H13" s="21">
        <v>32.2</v>
      </c>
      <c r="I13" s="21">
        <v>38.4</v>
      </c>
      <c r="J13" s="21">
        <v>48.5</v>
      </c>
      <c r="K13" s="21">
        <v>61.4</v>
      </c>
      <c r="L13" s="21">
        <v>66.9</v>
      </c>
      <c r="M13" s="21">
        <v>72.6</v>
      </c>
      <c r="N13" s="21">
        <v>76.3</v>
      </c>
      <c r="O13" s="29"/>
      <c r="P13" s="31"/>
      <c r="Q13" s="18"/>
    </row>
    <row r="14" spans="2:17" ht="12" customHeight="1">
      <c r="B14" s="23"/>
      <c r="C14" s="13" t="s">
        <v>4</v>
      </c>
      <c r="D14" s="21">
        <v>4.73</v>
      </c>
      <c r="E14" s="21">
        <v>5.11</v>
      </c>
      <c r="F14" s="21">
        <v>5.454</v>
      </c>
      <c r="G14" s="21">
        <v>5.667</v>
      </c>
      <c r="H14" s="21">
        <v>5.811</v>
      </c>
      <c r="I14" s="21">
        <v>6.2</v>
      </c>
      <c r="J14" s="21">
        <v>6.1</v>
      </c>
      <c r="K14" s="21">
        <v>6.4</v>
      </c>
      <c r="L14" s="21">
        <v>6.6</v>
      </c>
      <c r="M14" s="21">
        <v>6.9</v>
      </c>
      <c r="N14" s="21">
        <v>6.9</v>
      </c>
      <c r="O14" s="29"/>
      <c r="P14" s="31"/>
      <c r="Q14" s="18"/>
    </row>
    <row r="15" spans="2:17" ht="12" customHeight="1">
      <c r="B15" s="23"/>
      <c r="C15" s="25" t="s">
        <v>10</v>
      </c>
      <c r="D15" s="22">
        <v>174</v>
      </c>
      <c r="E15" s="22">
        <v>187</v>
      </c>
      <c r="F15" s="22">
        <v>154</v>
      </c>
      <c r="G15" s="22">
        <v>163</v>
      </c>
      <c r="H15" s="22">
        <v>179</v>
      </c>
      <c r="I15" s="22">
        <v>136</v>
      </c>
      <c r="J15" s="22">
        <v>133</v>
      </c>
      <c r="K15" s="22">
        <v>136</v>
      </c>
      <c r="L15" s="22">
        <v>133</v>
      </c>
      <c r="M15" s="22">
        <v>135</v>
      </c>
      <c r="N15" s="22">
        <v>171.7</v>
      </c>
      <c r="O15" s="52"/>
      <c r="P15" s="31"/>
      <c r="Q15" s="18"/>
    </row>
    <row r="16" spans="3:16" ht="12" customHeight="1">
      <c r="C16" s="88" t="s">
        <v>22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5"/>
      <c r="P16" s="40"/>
    </row>
    <row r="17" spans="3:16" ht="24" customHeight="1">
      <c r="C17" s="85" t="s">
        <v>28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27"/>
      <c r="P17" s="28"/>
    </row>
    <row r="18" spans="3:15" ht="12" customHeight="1">
      <c r="C18" s="89" t="s">
        <v>23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27"/>
    </row>
    <row r="19" spans="4:15" ht="12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"/>
    </row>
    <row r="20" spans="4:15" ht="12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</row>
    <row r="21" spans="5:15" ht="12"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5:15" ht="12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12">
      <c r="A23" s="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5:15" ht="12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4:16" ht="12">
      <c r="D25" s="36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7"/>
      <c r="P25" s="18"/>
    </row>
    <row r="26" ht="12">
      <c r="C26" s="18"/>
    </row>
  </sheetData>
  <mergeCells count="5">
    <mergeCell ref="C17:N17"/>
    <mergeCell ref="C6:N6"/>
    <mergeCell ref="C7:N7"/>
    <mergeCell ref="C16:N16"/>
    <mergeCell ref="C18:N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47"/>
  <sheetViews>
    <sheetView showGridLines="0" workbookViewId="0" topLeftCell="A25">
      <selection activeCell="C22" sqref="C22:N22"/>
    </sheetView>
  </sheetViews>
  <sheetFormatPr defaultColWidth="9.140625" defaultRowHeight="12"/>
  <cols>
    <col min="1" max="2" width="9.28125" style="6" customWidth="1"/>
    <col min="3" max="3" width="16.28125" style="6" customWidth="1"/>
    <col min="4" max="14" width="6.140625" style="6" customWidth="1"/>
    <col min="15" max="15" width="9.421875" style="6" customWidth="1"/>
    <col min="16" max="16" width="9.28125" style="6" bestFit="1" customWidth="1"/>
    <col min="17" max="20" width="6.421875" style="6" bestFit="1" customWidth="1"/>
    <col min="21" max="27" width="5.00390625" style="6" bestFit="1" customWidth="1"/>
    <col min="28" max="28" width="8.8515625" style="6" customWidth="1"/>
    <col min="29" max="16384" width="9.140625" style="6" customWidth="1"/>
  </cols>
  <sheetData>
    <row r="1" spans="1:7" s="47" customFormat="1" ht="12">
      <c r="A1" s="63"/>
      <c r="B1" s="62"/>
      <c r="C1" s="62"/>
      <c r="D1" s="62"/>
      <c r="E1" s="62"/>
      <c r="F1" s="62"/>
      <c r="G1" s="62"/>
    </row>
    <row r="2" spans="1:3" ht="12">
      <c r="A2" s="1"/>
      <c r="C2" s="2"/>
    </row>
    <row r="3" ht="12">
      <c r="C3" s="2" t="s">
        <v>9</v>
      </c>
    </row>
    <row r="4" ht="12">
      <c r="C4" s="2" t="s">
        <v>6</v>
      </c>
    </row>
    <row r="5" ht="12">
      <c r="C5" s="2"/>
    </row>
    <row r="6" s="5" customFormat="1" ht="15.75">
      <c r="C6" s="68" t="s">
        <v>27</v>
      </c>
    </row>
    <row r="7" spans="3:47" ht="12.75">
      <c r="C7" s="69" t="s">
        <v>24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ht="12"/>
    <row r="9" ht="12">
      <c r="C9" s="6" t="s">
        <v>25</v>
      </c>
    </row>
    <row r="10" spans="4:27" ht="12">
      <c r="D10" s="20">
        <v>2009</v>
      </c>
      <c r="E10" s="20">
        <v>2010</v>
      </c>
      <c r="F10" s="20">
        <v>2011</v>
      </c>
      <c r="G10" s="20">
        <v>2012</v>
      </c>
      <c r="H10" s="20">
        <v>2013</v>
      </c>
      <c r="I10" s="20">
        <v>2014</v>
      </c>
      <c r="J10" s="20">
        <v>2015</v>
      </c>
      <c r="K10" s="20">
        <v>2016</v>
      </c>
      <c r="L10" s="20">
        <v>2017</v>
      </c>
      <c r="M10" s="20">
        <v>2018</v>
      </c>
      <c r="N10" s="20">
        <v>2019</v>
      </c>
      <c r="O10" s="19"/>
      <c r="P10" s="10"/>
      <c r="Q10" s="6">
        <v>2009</v>
      </c>
      <c r="R10" s="6">
        <v>2010</v>
      </c>
      <c r="S10" s="6">
        <v>2011</v>
      </c>
      <c r="T10" s="6">
        <v>2012</v>
      </c>
      <c r="U10" s="6">
        <v>2013</v>
      </c>
      <c r="V10" s="6">
        <v>2014</v>
      </c>
      <c r="W10" s="6">
        <v>2015</v>
      </c>
      <c r="X10" s="6">
        <v>2016</v>
      </c>
      <c r="Y10" s="6">
        <v>2017</v>
      </c>
      <c r="Z10" s="6">
        <v>2018</v>
      </c>
      <c r="AA10" s="6">
        <v>2019</v>
      </c>
    </row>
    <row r="11" spans="3:27" ht="12">
      <c r="C11" s="47" t="str">
        <f>'Table 1'!C9</f>
        <v>EU</v>
      </c>
      <c r="D11" s="54">
        <f>100*'Table 1'!D9/'Table 1'!$D9</f>
        <v>100</v>
      </c>
      <c r="E11" s="54">
        <f>100*'Table 1'!E9/'Table 1'!$D9</f>
        <v>101.58895898593404</v>
      </c>
      <c r="F11" s="54">
        <f>100*'Table 1'!F9/'Table 1'!$D9</f>
        <v>103.02147956265026</v>
      </c>
      <c r="G11" s="54">
        <f>100*'Table 1'!G9/'Table 1'!$D9</f>
        <v>104.03873699182095</v>
      </c>
      <c r="H11" s="54"/>
      <c r="I11" s="54">
        <f>100*'Table 1'!I9/'Table 1'!$D9</f>
        <v>105.50192181649784</v>
      </c>
      <c r="J11" s="54">
        <f>100*'Table 1'!J9/'Table 1'!$D9</f>
        <v>106.88840977511708</v>
      </c>
      <c r="K11" s="54">
        <f>100*'Table 1'!K9/'Table 1'!$D9</f>
        <v>107.29365992207258</v>
      </c>
      <c r="L11" s="54">
        <f>100*'Table 1'!L9/'Table 1'!$D9</f>
        <v>108.50835922441563</v>
      </c>
      <c r="M11" s="54">
        <f>100*'Table 1'!M9/'Table 1'!$D9</f>
        <v>110.07368571664948</v>
      </c>
      <c r="N11" s="54">
        <f>100*'Table 1'!N9/'Table 1'!$D9</f>
        <v>111.66991205685791</v>
      </c>
      <c r="O11" s="7"/>
      <c r="P11" s="6" t="s">
        <v>3</v>
      </c>
      <c r="Q11" s="53">
        <v>100</v>
      </c>
      <c r="R11" s="53">
        <v>112.83422459893049</v>
      </c>
      <c r="S11" s="53">
        <v>137.96791443850267</v>
      </c>
      <c r="T11" s="53">
        <v>176.47058823529412</v>
      </c>
      <c r="U11" s="53">
        <v>172.19251336898398</v>
      </c>
      <c r="V11" s="53">
        <v>205.3475935828877</v>
      </c>
      <c r="W11" s="53">
        <v>259.3582887700535</v>
      </c>
      <c r="X11" s="53">
        <v>328.34224598930484</v>
      </c>
      <c r="Y11" s="53">
        <v>357.7540106951872</v>
      </c>
      <c r="Z11" s="53">
        <v>388.235294117647</v>
      </c>
      <c r="AA11" s="53">
        <v>408.0213903743316</v>
      </c>
    </row>
    <row r="12" spans="3:27" ht="12">
      <c r="C12" s="47" t="str">
        <f>'Table 1'!C10</f>
        <v>Armenia</v>
      </c>
      <c r="D12" s="54">
        <f>100*'Table 1'!D10/'Table 1'!$D10</f>
        <v>100</v>
      </c>
      <c r="E12" s="54">
        <f>100*'Table 1'!E10/'Table 1'!$D10</f>
        <v>123.07692307692308</v>
      </c>
      <c r="F12" s="54">
        <f>100*'Table 1'!F10/'Table 1'!$D10</f>
        <v>149.23076923076923</v>
      </c>
      <c r="G12" s="54">
        <f>100*'Table 1'!G10/'Table 1'!$D10</f>
        <v>184.6153846153846</v>
      </c>
      <c r="H12" s="54"/>
      <c r="I12" s="54"/>
      <c r="J12" s="54"/>
      <c r="K12" s="54"/>
      <c r="L12" s="54"/>
      <c r="M12" s="54"/>
      <c r="N12" s="54"/>
      <c r="O12" s="7"/>
      <c r="P12" s="10" t="s">
        <v>11</v>
      </c>
      <c r="Q12" s="53">
        <v>100</v>
      </c>
      <c r="R12" s="53">
        <v>123.07692307692308</v>
      </c>
      <c r="S12" s="53">
        <v>149.23076923076923</v>
      </c>
      <c r="T12" s="53">
        <v>184.6153846153846</v>
      </c>
      <c r="U12" s="53"/>
      <c r="V12" s="53"/>
      <c r="W12" s="53"/>
      <c r="X12" s="53"/>
      <c r="Y12" s="53"/>
      <c r="Z12" s="53"/>
      <c r="AA12" s="53"/>
    </row>
    <row r="13" spans="3:27" ht="12">
      <c r="C13" s="47" t="str">
        <f>'Table 1'!C11</f>
        <v>Azerbaijan</v>
      </c>
      <c r="D13" s="54">
        <f>100*'Table 1'!D11/'Table 1'!$D11</f>
        <v>100</v>
      </c>
      <c r="E13" s="54">
        <f>100*'Table 1'!E11/'Table 1'!$D11</f>
        <v>100.65359477124183</v>
      </c>
      <c r="F13" s="54">
        <f>100*'Table 1'!F11/'Table 1'!$D11</f>
        <v>104.57516339869281</v>
      </c>
      <c r="G13" s="54">
        <f>100*'Table 1'!G11/'Table 1'!$D11</f>
        <v>107.1895424836601</v>
      </c>
      <c r="H13" s="54">
        <f>100*'Table 1'!H11/'Table 1'!$D11</f>
        <v>111.1111111111111</v>
      </c>
      <c r="I13" s="54">
        <f>100*'Table 1'!I11/'Table 1'!$D11</f>
        <v>116.66666666666667</v>
      </c>
      <c r="J13" s="54">
        <f>100*'Table 1'!J11/'Table 1'!$D11</f>
        <v>121.8954248366013</v>
      </c>
      <c r="K13" s="54">
        <f>100*'Table 1'!K11/'Table 1'!$D11</f>
        <v>130.718954248366</v>
      </c>
      <c r="L13" s="54">
        <f>100*'Table 1'!L11/'Table 1'!$D11</f>
        <v>135.94771241830065</v>
      </c>
      <c r="M13" s="54">
        <f>100*'Table 1'!M11/'Table 1'!$D11</f>
        <v>152.6143790849673</v>
      </c>
      <c r="N13" s="54">
        <f>100*'Table 1'!N11/'Table 1'!$D11</f>
        <v>163.3986928104575</v>
      </c>
      <c r="O13" s="7"/>
      <c r="P13" s="10" t="s">
        <v>1</v>
      </c>
      <c r="Q13" s="53">
        <v>100</v>
      </c>
      <c r="R13" s="53">
        <v>100.65359477124183</v>
      </c>
      <c r="S13" s="53">
        <v>104.57516339869281</v>
      </c>
      <c r="T13" s="53">
        <v>107.1895424836601</v>
      </c>
      <c r="U13" s="53">
        <v>111.1111111111111</v>
      </c>
      <c r="V13" s="53">
        <v>116.66666666666667</v>
      </c>
      <c r="W13" s="53">
        <v>121.8954248366013</v>
      </c>
      <c r="X13" s="53">
        <v>130.718954248366</v>
      </c>
      <c r="Y13" s="53">
        <v>135.94771241830065</v>
      </c>
      <c r="Z13" s="53">
        <v>152.6143790849673</v>
      </c>
      <c r="AA13" s="53">
        <v>163.3986928104575</v>
      </c>
    </row>
    <row r="14" spans="3:27" ht="12">
      <c r="C14" s="47" t="str">
        <f>'Table 1'!C12</f>
        <v>Belarus</v>
      </c>
      <c r="D14" s="54">
        <f>100*'Table 1'!D12/'Table 1'!$D12</f>
        <v>100</v>
      </c>
      <c r="E14" s="54">
        <f>100*'Table 1'!E12/'Table 1'!$D12</f>
        <v>103.89105058365759</v>
      </c>
      <c r="F14" s="54">
        <f>100*'Table 1'!F12/'Table 1'!$D12</f>
        <v>112.84046692607004</v>
      </c>
      <c r="G14" s="54">
        <f>100*'Table 1'!G12/'Table 1'!$D12</f>
        <v>110.89494163424125</v>
      </c>
      <c r="H14" s="54">
        <f>100*'Table 1'!H12/'Table 1'!$D12</f>
        <v>116.34241245136187</v>
      </c>
      <c r="I14" s="54">
        <f>100*'Table 1'!I12/'Table 1'!$D12</f>
        <v>137.7431906614786</v>
      </c>
      <c r="J14" s="54">
        <f>100*'Table 1'!J12/'Table 1'!$D12</f>
        <v>143.96887159533074</v>
      </c>
      <c r="K14" s="54">
        <f>100*'Table 1'!K12/'Table 1'!$D12</f>
        <v>150.1945525291829</v>
      </c>
      <c r="L14" s="54">
        <f>100*'Table 1'!L12/'Table 1'!$D12</f>
        <v>150.1945525291829</v>
      </c>
      <c r="M14" s="54">
        <f>100*'Table 1'!M12/'Table 1'!$D12</f>
        <v>149.41634241245137</v>
      </c>
      <c r="N14" s="54">
        <f>100*'Table 1'!N12/'Table 1'!$D12</f>
        <v>151.36186770428017</v>
      </c>
      <c r="O14" s="7"/>
      <c r="P14" s="10" t="s">
        <v>2</v>
      </c>
      <c r="Q14" s="53">
        <v>100</v>
      </c>
      <c r="R14" s="53">
        <v>103.89105058365759</v>
      </c>
      <c r="S14" s="53">
        <v>112.84046692607004</v>
      </c>
      <c r="T14" s="53">
        <v>110.89494163424125</v>
      </c>
      <c r="U14" s="53">
        <v>116.34241245136187</v>
      </c>
      <c r="V14" s="53">
        <v>137.7431906614786</v>
      </c>
      <c r="W14" s="53">
        <v>143.96887159533074</v>
      </c>
      <c r="X14" s="53">
        <v>150.1945525291829</v>
      </c>
      <c r="Y14" s="53">
        <v>150.1945525291829</v>
      </c>
      <c r="Z14" s="53">
        <v>149.41634241245137</v>
      </c>
      <c r="AA14" s="53">
        <v>151.36186770428017</v>
      </c>
    </row>
    <row r="15" spans="3:27" ht="12">
      <c r="C15" s="47" t="str">
        <f>'Table 1'!C13</f>
        <v>Georgia</v>
      </c>
      <c r="D15" s="54">
        <f>100*'Table 1'!D13/'Table 1'!$D13</f>
        <v>100</v>
      </c>
      <c r="E15" s="54">
        <f>100*'Table 1'!E13/'Table 1'!$D13</f>
        <v>112.83422459893049</v>
      </c>
      <c r="F15" s="54">
        <f>100*'Table 1'!F13/'Table 1'!$D13</f>
        <v>137.96791443850267</v>
      </c>
      <c r="G15" s="54">
        <f>100*'Table 1'!G13/'Table 1'!$D13</f>
        <v>176.47058823529412</v>
      </c>
      <c r="H15" s="54">
        <f>100*'Table 1'!H13/'Table 1'!$D13</f>
        <v>172.19251336898398</v>
      </c>
      <c r="I15" s="54">
        <f>100*'Table 1'!I13/'Table 1'!$D13</f>
        <v>205.3475935828877</v>
      </c>
      <c r="J15" s="54">
        <f>100*'Table 1'!J13/'Table 1'!$D13</f>
        <v>259.3582887700535</v>
      </c>
      <c r="K15" s="54">
        <f>100*'Table 1'!K13/'Table 1'!$D13</f>
        <v>328.34224598930484</v>
      </c>
      <c r="L15" s="54">
        <f>100*'Table 1'!L13/'Table 1'!$D13</f>
        <v>357.7540106951872</v>
      </c>
      <c r="M15" s="54">
        <f>100*'Table 1'!M13/'Table 1'!$D13</f>
        <v>388.235294117647</v>
      </c>
      <c r="N15" s="54">
        <f>100*'Table 1'!N13/'Table 1'!$D13</f>
        <v>408.0213903743316</v>
      </c>
      <c r="O15" s="7"/>
      <c r="P15" s="6" t="s">
        <v>4</v>
      </c>
      <c r="Q15" s="53">
        <v>100</v>
      </c>
      <c r="R15" s="53">
        <v>108.0338266384778</v>
      </c>
      <c r="S15" s="53">
        <v>115.30655391120506</v>
      </c>
      <c r="T15" s="53">
        <v>119.80972515856234</v>
      </c>
      <c r="U15" s="53">
        <v>122.85412262156447</v>
      </c>
      <c r="V15" s="53">
        <v>131.0782241014799</v>
      </c>
      <c r="W15" s="53">
        <v>128.9640591966173</v>
      </c>
      <c r="X15" s="53">
        <v>135.30655391120507</v>
      </c>
      <c r="Y15" s="53">
        <v>139.53488372093022</v>
      </c>
      <c r="Z15" s="53">
        <v>145.87737843551795</v>
      </c>
      <c r="AA15" s="53">
        <v>145.87737843551795</v>
      </c>
    </row>
    <row r="16" spans="3:27" ht="12">
      <c r="C16" s="47" t="str">
        <f>'Table 1'!C14</f>
        <v>Moldova</v>
      </c>
      <c r="D16" s="54">
        <f>100*'Table 1'!D14/'Table 1'!$D14</f>
        <v>100</v>
      </c>
      <c r="E16" s="54">
        <f>100*'Table 1'!E14/'Table 1'!$D14</f>
        <v>108.0338266384778</v>
      </c>
      <c r="F16" s="54">
        <f>100*'Table 1'!F14/'Table 1'!$D14</f>
        <v>115.30655391120506</v>
      </c>
      <c r="G16" s="54">
        <f>100*'Table 1'!G14/'Table 1'!$D14</f>
        <v>119.80972515856234</v>
      </c>
      <c r="H16" s="54">
        <f>100*'Table 1'!H14/'Table 1'!$D14</f>
        <v>122.85412262156447</v>
      </c>
      <c r="I16" s="54">
        <f>100*'Table 1'!I14/'Table 1'!$D14</f>
        <v>131.0782241014799</v>
      </c>
      <c r="J16" s="54">
        <f>100*'Table 1'!J14/'Table 1'!$D14</f>
        <v>128.9640591966173</v>
      </c>
      <c r="K16" s="54">
        <f>100*'Table 1'!K14/'Table 1'!$D14</f>
        <v>135.30655391120507</v>
      </c>
      <c r="L16" s="54">
        <f>100*'Table 1'!L14/'Table 1'!$D14</f>
        <v>139.53488372093022</v>
      </c>
      <c r="M16" s="54">
        <f>100*'Table 1'!M14/'Table 1'!$D14</f>
        <v>145.87737843551795</v>
      </c>
      <c r="N16" s="54">
        <f>100*'Table 1'!N14/'Table 1'!$D14</f>
        <v>145.87737843551795</v>
      </c>
      <c r="P16" s="10" t="s">
        <v>21</v>
      </c>
      <c r="Q16" s="53">
        <v>100</v>
      </c>
      <c r="R16" s="53">
        <v>101.58895898593404</v>
      </c>
      <c r="S16" s="53">
        <v>103.02147956265026</v>
      </c>
      <c r="T16" s="53">
        <v>104.03873699182095</v>
      </c>
      <c r="U16" s="53"/>
      <c r="V16" s="53">
        <v>105.50192181649784</v>
      </c>
      <c r="W16" s="53">
        <v>106.88840977511708</v>
      </c>
      <c r="X16" s="53">
        <v>107.29365992207258</v>
      </c>
      <c r="Y16" s="53">
        <v>108.50835922441563</v>
      </c>
      <c r="Z16" s="53">
        <v>110.07368571664948</v>
      </c>
      <c r="AA16" s="53">
        <v>111.66991205685791</v>
      </c>
    </row>
    <row r="17" spans="3:27" ht="12">
      <c r="C17" s="47" t="str">
        <f>'Table 1'!C15</f>
        <v>Ukraine (¹)</v>
      </c>
      <c r="D17" s="54">
        <f>100*'Table 1'!D15/'Table 1'!$D15</f>
        <v>100</v>
      </c>
      <c r="E17" s="54">
        <f>100*'Table 1'!E15/'Table 1'!$D15</f>
        <v>107.47126436781609</v>
      </c>
      <c r="F17" s="54">
        <f>100*'Table 1'!F15/'Table 1'!$D15</f>
        <v>88.50574712643679</v>
      </c>
      <c r="G17" s="54">
        <f>100*'Table 1'!G15/'Table 1'!$D15</f>
        <v>93.67816091954023</v>
      </c>
      <c r="H17" s="54">
        <f>100*'Table 1'!H15/'Table 1'!$D15</f>
        <v>102.8735632183908</v>
      </c>
      <c r="I17" s="54">
        <f>100*'Table 1'!I15/'Table 1'!$D15</f>
        <v>78.16091954022988</v>
      </c>
      <c r="J17" s="54">
        <f>100*'Table 1'!J15/'Table 1'!$D15</f>
        <v>76.4367816091954</v>
      </c>
      <c r="K17" s="54">
        <f>100*'Table 1'!K15/'Table 1'!$D15</f>
        <v>78.16091954022988</v>
      </c>
      <c r="L17" s="54">
        <f>100*'Table 1'!L15/'Table 1'!$D15</f>
        <v>76.4367816091954</v>
      </c>
      <c r="M17" s="54">
        <f>100*'Table 1'!M15/'Table 1'!$D15</f>
        <v>77.58620689655173</v>
      </c>
      <c r="N17" s="54">
        <f>100*'Table 1'!N15/'Table 1'!$D15</f>
        <v>98.67816091954023</v>
      </c>
      <c r="P17" s="6" t="s">
        <v>13</v>
      </c>
      <c r="Q17" s="53">
        <v>100</v>
      </c>
      <c r="R17" s="53">
        <v>107.47126436781609</v>
      </c>
      <c r="S17" s="53">
        <v>88.50574712643679</v>
      </c>
      <c r="T17" s="53">
        <v>93.67816091954023</v>
      </c>
      <c r="U17" s="53">
        <v>102.8735632183908</v>
      </c>
      <c r="V17" s="53">
        <v>78.16091954022988</v>
      </c>
      <c r="W17" s="53">
        <v>76.4367816091954</v>
      </c>
      <c r="X17" s="53">
        <v>78.16091954022988</v>
      </c>
      <c r="Y17" s="53">
        <v>76.4367816091954</v>
      </c>
      <c r="Z17" s="53">
        <v>77.58620689655173</v>
      </c>
      <c r="AA17" s="53">
        <v>98.67816091954023</v>
      </c>
    </row>
    <row r="18" ht="12"/>
    <row r="19" ht="12">
      <c r="C19" s="47" t="s">
        <v>12</v>
      </c>
    </row>
    <row r="20" spans="3:14" ht="12">
      <c r="C20" s="6" t="s">
        <v>26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3:15" ht="12">
      <c r="C21" s="47" t="s">
        <v>29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3:14" ht="12">
      <c r="C22" s="89" t="s">
        <v>23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ht="12"/>
    <row r="24" ht="12"/>
    <row r="25" ht="12">
      <c r="A25" s="3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B48" s="8"/>
    </row>
    <row r="49" spans="2:17" ht="12">
      <c r="B49" s="8"/>
      <c r="C49" s="1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  <c r="O49" s="18"/>
      <c r="P49" s="18"/>
      <c r="Q49" s="18"/>
    </row>
    <row r="50" spans="3:17" ht="1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3:17" ht="1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3:17" ht="1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3:17" ht="1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3:17" ht="1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3:17" ht="1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3:17" ht="1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3:17" ht="1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4:17" ht="1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4:17" ht="1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4:17" ht="1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4:17" ht="1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4:17" ht="12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3:17" ht="1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3:17" ht="1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4:17" ht="12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4:17" ht="12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4:17" ht="12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4:17" ht="12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4:17" ht="12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4:17" ht="12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4:17" ht="12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6:17" ht="12">
      <c r="P72" s="18"/>
      <c r="Q72" s="18"/>
    </row>
    <row r="73" spans="16:17" ht="12">
      <c r="P73" s="18"/>
      <c r="Q73" s="18"/>
    </row>
    <row r="74" spans="16:17" ht="12">
      <c r="P74" s="18"/>
      <c r="Q74" s="18"/>
    </row>
    <row r="75" spans="16:17" ht="12">
      <c r="P75" s="18"/>
      <c r="Q75" s="18"/>
    </row>
    <row r="76" spans="16:17" ht="12">
      <c r="P76" s="18"/>
      <c r="Q76" s="18"/>
    </row>
    <row r="77" spans="16:17" ht="12">
      <c r="P77" s="18"/>
      <c r="Q77" s="18"/>
    </row>
    <row r="78" spans="16:17" ht="12">
      <c r="P78" s="18"/>
      <c r="Q78" s="18"/>
    </row>
    <row r="79" spans="16:17" ht="12">
      <c r="P79" s="18"/>
      <c r="Q79" s="18"/>
    </row>
    <row r="80" spans="16:17" ht="12">
      <c r="P80" s="18"/>
      <c r="Q80" s="18"/>
    </row>
    <row r="81" spans="16:17" ht="12">
      <c r="P81" s="18"/>
      <c r="Q81" s="18"/>
    </row>
    <row r="82" spans="16:17" ht="12">
      <c r="P82" s="18"/>
      <c r="Q82" s="18"/>
    </row>
    <row r="83" spans="16:17" ht="12">
      <c r="P83" s="18"/>
      <c r="Q83" s="18"/>
    </row>
    <row r="84" spans="16:17" ht="12">
      <c r="P84" s="18"/>
      <c r="Q84" s="18"/>
    </row>
    <row r="85" spans="16:17" ht="12">
      <c r="P85" s="18"/>
      <c r="Q85" s="18"/>
    </row>
    <row r="86" spans="16:17" ht="12">
      <c r="P86" s="18"/>
      <c r="Q86" s="18"/>
    </row>
    <row r="87" spans="16:17" ht="12">
      <c r="P87" s="18"/>
      <c r="Q87" s="18"/>
    </row>
    <row r="88" spans="16:17" ht="12">
      <c r="P88" s="18"/>
      <c r="Q88" s="18"/>
    </row>
    <row r="89" spans="16:17" ht="12">
      <c r="P89" s="18"/>
      <c r="Q89" s="18"/>
    </row>
    <row r="90" spans="16:17" ht="12">
      <c r="P90" s="18"/>
      <c r="Q90" s="18"/>
    </row>
    <row r="91" spans="16:17" ht="12">
      <c r="P91" s="18"/>
      <c r="Q91" s="18"/>
    </row>
    <row r="92" spans="16:17" ht="12">
      <c r="P92" s="18"/>
      <c r="Q92" s="18"/>
    </row>
    <row r="93" spans="16:17" ht="12">
      <c r="P93" s="18"/>
      <c r="Q93" s="18"/>
    </row>
    <row r="94" spans="16:17" ht="12">
      <c r="P94" s="18"/>
      <c r="Q94" s="18"/>
    </row>
    <row r="95" spans="16:17" ht="12">
      <c r="P95" s="18"/>
      <c r="Q95" s="18"/>
    </row>
    <row r="96" spans="16:17" ht="12">
      <c r="P96" s="18"/>
      <c r="Q96" s="18"/>
    </row>
    <row r="97" spans="16:17" ht="12">
      <c r="P97" s="18"/>
      <c r="Q97" s="18"/>
    </row>
    <row r="98" spans="16:17" ht="12">
      <c r="P98" s="18"/>
      <c r="Q98" s="18"/>
    </row>
    <row r="99" spans="16:17" ht="12">
      <c r="P99" s="18"/>
      <c r="Q99" s="18"/>
    </row>
    <row r="100" spans="16:17" ht="12">
      <c r="P100" s="18"/>
      <c r="Q100" s="18"/>
    </row>
    <row r="101" spans="16:17" ht="12">
      <c r="P101" s="18"/>
      <c r="Q101" s="18"/>
    </row>
    <row r="102" spans="16:17" ht="12">
      <c r="P102" s="18"/>
      <c r="Q102" s="18"/>
    </row>
    <row r="103" spans="16:17" ht="12">
      <c r="P103" s="18"/>
      <c r="Q103" s="18"/>
    </row>
    <row r="104" spans="16:17" ht="12">
      <c r="P104" s="18"/>
      <c r="Q104" s="18"/>
    </row>
    <row r="105" spans="16:17" ht="12">
      <c r="P105" s="18"/>
      <c r="Q105" s="18"/>
    </row>
    <row r="106" spans="3:17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3:17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3:17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3:17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3:17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3:17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3:17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3:17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3:17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3:17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3:17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3:17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3:17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3:17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3:17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3:17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3:17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3:17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3:17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3:17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3:17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3:17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3:17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3:17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3:17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3:17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3:17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3:17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3:17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3:17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3:17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3:17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3:17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3:17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3:17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3:17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3:17" ht="1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3:17" ht="1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3:17" ht="1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3:17" ht="1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3:17" ht="1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3:17" ht="1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</sheetData>
  <mergeCells count="1">
    <mergeCell ref="C22:N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1"/>
  <sheetViews>
    <sheetView showGridLines="0" workbookViewId="0" topLeftCell="A1">
      <selection activeCell="N15" sqref="N15"/>
    </sheetView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pans="1:7" s="47" customFormat="1" ht="12">
      <c r="A1" s="62"/>
      <c r="B1" s="62"/>
      <c r="C1" s="62"/>
      <c r="D1" s="62"/>
      <c r="E1" s="62"/>
      <c r="F1" s="62"/>
      <c r="G1" s="64"/>
    </row>
    <row r="2" spans="1:3" ht="12">
      <c r="A2" s="1"/>
      <c r="C2" s="2"/>
    </row>
    <row r="3" ht="12">
      <c r="C3" s="2" t="s">
        <v>9</v>
      </c>
    </row>
    <row r="4" ht="12">
      <c r="C4" s="2" t="s">
        <v>6</v>
      </c>
    </row>
    <row r="6" spans="3:14" s="5" customFormat="1" ht="15.75">
      <c r="C6" s="86" t="s">
        <v>40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3:28" ht="12.75">
      <c r="C7" s="91" t="s">
        <v>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3:18" ht="12">
      <c r="C8" s="44"/>
      <c r="D8" s="70">
        <v>2009</v>
      </c>
      <c r="E8" s="70">
        <v>2010</v>
      </c>
      <c r="F8" s="70">
        <v>2011</v>
      </c>
      <c r="G8" s="70">
        <v>2012</v>
      </c>
      <c r="H8" s="70">
        <v>2013</v>
      </c>
      <c r="I8" s="70">
        <v>2014</v>
      </c>
      <c r="J8" s="70">
        <v>2015</v>
      </c>
      <c r="K8" s="70">
        <v>2016</v>
      </c>
      <c r="L8" s="43">
        <v>2017</v>
      </c>
      <c r="M8" s="43">
        <v>2018</v>
      </c>
      <c r="N8" s="43">
        <v>2019</v>
      </c>
      <c r="O8" s="18"/>
      <c r="P8" s="18"/>
      <c r="Q8" s="18"/>
      <c r="R8" s="28"/>
    </row>
    <row r="9" spans="1:18" ht="12" customHeight="1">
      <c r="A9" s="12"/>
      <c r="B9" s="61"/>
      <c r="C9" s="46" t="s">
        <v>20</v>
      </c>
      <c r="D9" s="55">
        <v>194613.279</v>
      </c>
      <c r="E9" s="55">
        <v>208786.952</v>
      </c>
      <c r="F9" s="55">
        <v>224364.997</v>
      </c>
      <c r="G9" s="55">
        <v>229789.315</v>
      </c>
      <c r="H9" s="55" t="s">
        <v>8</v>
      </c>
      <c r="I9" s="55">
        <v>251283.598</v>
      </c>
      <c r="J9" s="55">
        <v>265146.15</v>
      </c>
      <c r="K9" s="55">
        <v>275486.189</v>
      </c>
      <c r="L9" s="57">
        <v>296190.603</v>
      </c>
      <c r="M9" s="57">
        <v>307793.193</v>
      </c>
      <c r="N9" s="55">
        <v>316383.195</v>
      </c>
      <c r="O9" s="29"/>
      <c r="P9" s="32"/>
      <c r="Q9" s="18"/>
      <c r="R9" s="28"/>
    </row>
    <row r="10" spans="2:18" ht="12" customHeight="1">
      <c r="B10" s="61"/>
      <c r="C10" s="45" t="s">
        <v>0</v>
      </c>
      <c r="D10" s="24">
        <v>65.6</v>
      </c>
      <c r="E10" s="24">
        <v>70.2</v>
      </c>
      <c r="F10" s="24">
        <v>124.1</v>
      </c>
      <c r="G10" s="24">
        <v>136.6</v>
      </c>
      <c r="H10" s="24">
        <v>148.7</v>
      </c>
      <c r="I10" s="24">
        <v>164.7</v>
      </c>
      <c r="J10" s="24">
        <v>164.7</v>
      </c>
      <c r="K10" s="24">
        <v>174.7</v>
      </c>
      <c r="L10" s="24">
        <v>264.7</v>
      </c>
      <c r="M10" s="24">
        <v>307.5</v>
      </c>
      <c r="N10" s="24">
        <v>550.3</v>
      </c>
      <c r="O10" s="41"/>
      <c r="P10" s="31"/>
      <c r="Q10" s="18"/>
      <c r="R10" s="28"/>
    </row>
    <row r="11" spans="2:18" ht="12" customHeight="1">
      <c r="B11" s="61"/>
      <c r="C11" s="13" t="s">
        <v>1</v>
      </c>
      <c r="D11" s="21">
        <v>208.9</v>
      </c>
      <c r="E11" s="21">
        <v>212.4</v>
      </c>
      <c r="F11" s="21">
        <v>258</v>
      </c>
      <c r="G11" s="21">
        <v>372.1</v>
      </c>
      <c r="H11" s="21">
        <v>395.5</v>
      </c>
      <c r="I11" s="21">
        <v>392.8</v>
      </c>
      <c r="J11" s="21">
        <v>495.6</v>
      </c>
      <c r="K11" s="21">
        <v>776.8</v>
      </c>
      <c r="L11" s="21">
        <v>981.2</v>
      </c>
      <c r="M11" s="21">
        <v>1234.4</v>
      </c>
      <c r="N11" s="21">
        <v>1316.7</v>
      </c>
      <c r="O11" s="41"/>
      <c r="P11" s="31"/>
      <c r="Q11" s="18"/>
      <c r="R11" s="28"/>
    </row>
    <row r="12" spans="2:18" ht="12" customHeight="1">
      <c r="B12" s="61"/>
      <c r="C12" s="13" t="s">
        <v>2</v>
      </c>
      <c r="D12" s="21">
        <v>383.9</v>
      </c>
      <c r="E12" s="21">
        <v>505.1</v>
      </c>
      <c r="F12" s="21">
        <v>593.8</v>
      </c>
      <c r="G12" s="21">
        <v>727.7</v>
      </c>
      <c r="H12" s="21">
        <v>739.9</v>
      </c>
      <c r="I12" s="21">
        <v>741.5</v>
      </c>
      <c r="J12" s="21">
        <v>687.6</v>
      </c>
      <c r="K12" s="21">
        <v>813.3</v>
      </c>
      <c r="L12" s="21">
        <v>917.8</v>
      </c>
      <c r="M12" s="21">
        <v>1037.1</v>
      </c>
      <c r="N12" s="21">
        <v>1116</v>
      </c>
      <c r="O12" s="41"/>
      <c r="P12" s="31"/>
      <c r="Q12" s="18"/>
      <c r="R12" s="28"/>
    </row>
    <row r="13" spans="2:18" ht="12" customHeight="1">
      <c r="B13" s="61"/>
      <c r="C13" s="13" t="s">
        <v>3</v>
      </c>
      <c r="D13" s="21">
        <v>150.9</v>
      </c>
      <c r="E13" s="21">
        <v>306.5</v>
      </c>
      <c r="F13" s="21">
        <v>438.5</v>
      </c>
      <c r="G13" s="21">
        <v>625.5</v>
      </c>
      <c r="H13" s="21">
        <v>773.6</v>
      </c>
      <c r="I13" s="21">
        <v>866.2</v>
      </c>
      <c r="J13" s="21">
        <v>1170</v>
      </c>
      <c r="K13" s="21">
        <v>1670.2</v>
      </c>
      <c r="L13" s="21">
        <v>2355.3</v>
      </c>
      <c r="M13" s="21">
        <v>2615.2</v>
      </c>
      <c r="N13" s="21">
        <v>2868.4</v>
      </c>
      <c r="O13" s="41"/>
      <c r="P13" s="42"/>
      <c r="Q13" s="18"/>
      <c r="R13" s="28"/>
    </row>
    <row r="14" spans="2:18" ht="12" customHeight="1">
      <c r="B14" s="61"/>
      <c r="C14" s="13" t="s">
        <v>4</v>
      </c>
      <c r="D14" s="21">
        <v>57.4</v>
      </c>
      <c r="E14" s="21">
        <v>60.8</v>
      </c>
      <c r="F14" s="21">
        <v>71.2</v>
      </c>
      <c r="G14" s="21">
        <v>84.6</v>
      </c>
      <c r="H14" s="21">
        <v>89.9</v>
      </c>
      <c r="I14" s="21">
        <v>89.4</v>
      </c>
      <c r="J14" s="21">
        <v>88.8</v>
      </c>
      <c r="K14" s="21">
        <v>113.8</v>
      </c>
      <c r="L14" s="21">
        <v>135.1</v>
      </c>
      <c r="M14" s="21">
        <v>148.6</v>
      </c>
      <c r="N14" s="21">
        <v>160.5</v>
      </c>
      <c r="O14" s="41"/>
      <c r="P14" s="31"/>
      <c r="Q14" s="18"/>
      <c r="R14" s="28"/>
    </row>
    <row r="15" spans="2:18" ht="12" customHeight="1">
      <c r="B15" s="61"/>
      <c r="C15" s="25" t="s">
        <v>10</v>
      </c>
      <c r="D15" s="22">
        <v>795</v>
      </c>
      <c r="E15" s="22">
        <v>991</v>
      </c>
      <c r="F15" s="22">
        <v>1059</v>
      </c>
      <c r="G15" s="22">
        <v>1165</v>
      </c>
      <c r="H15" s="22">
        <v>1276</v>
      </c>
      <c r="I15" s="22">
        <v>527</v>
      </c>
      <c r="J15" s="22">
        <v>628</v>
      </c>
      <c r="K15" s="22">
        <v>819</v>
      </c>
      <c r="L15" s="22">
        <v>878</v>
      </c>
      <c r="M15" s="22">
        <v>874</v>
      </c>
      <c r="N15" s="22">
        <v>896</v>
      </c>
      <c r="O15" s="41"/>
      <c r="P15" s="31"/>
      <c r="Q15" s="18"/>
      <c r="R15" s="28"/>
    </row>
    <row r="16" spans="3:18" ht="12.75" customHeight="1">
      <c r="C16" s="88" t="s">
        <v>22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26"/>
      <c r="P16" s="29"/>
      <c r="Q16" s="28"/>
      <c r="R16" s="28"/>
    </row>
    <row r="17" spans="3:18" ht="24.75" customHeight="1">
      <c r="C17" s="90" t="s">
        <v>42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27"/>
      <c r="P17" s="28"/>
      <c r="Q17" s="28"/>
      <c r="R17" s="28"/>
    </row>
    <row r="18" spans="3:18" ht="12">
      <c r="C18" s="89" t="s">
        <v>30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27"/>
      <c r="P18" s="28"/>
      <c r="Q18" s="28"/>
      <c r="R18" s="28"/>
    </row>
    <row r="19" spans="4:15" ht="12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"/>
    </row>
    <row r="20" spans="5:15" ht="12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4:15" ht="12">
      <c r="N21" s="26"/>
      <c r="O21" s="27"/>
    </row>
    <row r="22" spans="1:15" ht="12">
      <c r="A22" s="4"/>
      <c r="O22" s="28"/>
    </row>
    <row r="23" ht="12">
      <c r="O23" s="27"/>
    </row>
    <row r="24" spans="15:16" ht="12">
      <c r="O24" s="27"/>
      <c r="P24" s="18"/>
    </row>
    <row r="25" spans="15:16" ht="12">
      <c r="O25" s="29"/>
      <c r="P25" s="18"/>
    </row>
    <row r="26" spans="15:16" ht="12">
      <c r="O26" s="29"/>
      <c r="P26" s="18"/>
    </row>
    <row r="27" spans="15:16" ht="12">
      <c r="O27" s="29"/>
      <c r="P27" s="18"/>
    </row>
    <row r="28" spans="6:16" ht="12">
      <c r="F28" s="29"/>
      <c r="G28" s="29"/>
      <c r="H28" s="29"/>
      <c r="I28" s="29"/>
      <c r="J28" s="29"/>
      <c r="K28" s="29"/>
      <c r="L28" s="29"/>
      <c r="M28" s="29"/>
      <c r="O28" s="29"/>
      <c r="P28" s="18"/>
    </row>
    <row r="29" spans="6:16" ht="12">
      <c r="F29" s="29"/>
      <c r="G29" s="29"/>
      <c r="H29" s="29"/>
      <c r="I29" s="29"/>
      <c r="J29" s="29"/>
      <c r="K29" s="29"/>
      <c r="L29" s="29"/>
      <c r="M29" s="29"/>
      <c r="O29" s="29"/>
      <c r="P29" s="18"/>
    </row>
    <row r="30" spans="6:23" ht="12">
      <c r="F30" s="29"/>
      <c r="G30" s="29"/>
      <c r="H30" s="29"/>
      <c r="I30" s="29"/>
      <c r="J30" s="29"/>
      <c r="K30" s="29"/>
      <c r="L30" s="29"/>
      <c r="M30" s="29"/>
      <c r="O30" s="29"/>
      <c r="P30" s="18"/>
      <c r="W30" s="6" t="s">
        <v>5</v>
      </c>
    </row>
    <row r="31" spans="6:23" ht="12">
      <c r="F31" s="37"/>
      <c r="G31" s="37"/>
      <c r="H31" s="37"/>
      <c r="I31" s="37"/>
      <c r="J31" s="37"/>
      <c r="K31" s="37"/>
      <c r="L31" s="37"/>
      <c r="O31" s="29"/>
      <c r="P31" s="18"/>
      <c r="W31" s="6" t="s">
        <v>5</v>
      </c>
    </row>
    <row r="32" spans="6:23" ht="12">
      <c r="F32" s="18"/>
      <c r="G32" s="18"/>
      <c r="H32" s="18"/>
      <c r="I32" s="18"/>
      <c r="J32" s="18"/>
      <c r="K32" s="18"/>
      <c r="L32" s="18"/>
      <c r="M32" s="18"/>
      <c r="O32" s="18"/>
      <c r="P32" s="18"/>
      <c r="Q32" s="28"/>
      <c r="W32" s="6" t="s">
        <v>5</v>
      </c>
    </row>
    <row r="33" spans="6:23" ht="12">
      <c r="F33" s="33"/>
      <c r="G33" s="33"/>
      <c r="H33" s="33"/>
      <c r="I33" s="33"/>
      <c r="J33" s="33"/>
      <c r="K33" s="33"/>
      <c r="L33" s="33"/>
      <c r="M33" s="33"/>
      <c r="O33" s="34"/>
      <c r="P33" s="28"/>
      <c r="Q33" s="28"/>
      <c r="W33" s="6" t="s">
        <v>5</v>
      </c>
    </row>
    <row r="34" spans="3:23" ht="12">
      <c r="C34" s="17"/>
      <c r="D34" s="48"/>
      <c r="E34" s="34"/>
      <c r="F34" s="33"/>
      <c r="G34" s="33"/>
      <c r="H34" s="33"/>
      <c r="I34" s="33"/>
      <c r="J34" s="33"/>
      <c r="K34" s="33"/>
      <c r="L34" s="33"/>
      <c r="M34" s="33"/>
      <c r="N34" s="48"/>
      <c r="O34" s="34"/>
      <c r="P34" s="28"/>
      <c r="Q34" s="28"/>
      <c r="W34" s="6" t="s">
        <v>5</v>
      </c>
    </row>
    <row r="35" spans="15:17" ht="12">
      <c r="O35" s="34"/>
      <c r="P35" s="28"/>
      <c r="Q35" s="28"/>
    </row>
    <row r="36" spans="15:17" ht="12">
      <c r="O36" s="34"/>
      <c r="P36" s="28"/>
      <c r="Q36" s="28"/>
    </row>
    <row r="37" spans="15:20" ht="12">
      <c r="O37" s="34"/>
      <c r="P37" s="28"/>
      <c r="Q37" s="28"/>
      <c r="T37" s="7"/>
    </row>
    <row r="38" spans="15:21" ht="12">
      <c r="O38" s="34"/>
      <c r="P38" s="28"/>
      <c r="Q38" s="28"/>
      <c r="U38" s="7"/>
    </row>
    <row r="39" spans="15:21" ht="12">
      <c r="O39" s="34"/>
      <c r="P39" s="28"/>
      <c r="Q39" s="28"/>
      <c r="U39" s="7"/>
    </row>
    <row r="40" spans="15:21" ht="12">
      <c r="O40" s="28"/>
      <c r="P40" s="28"/>
      <c r="Q40" s="28"/>
      <c r="U40" s="7"/>
    </row>
    <row r="41" spans="4:21" ht="12">
      <c r="D41" s="48"/>
      <c r="U41" s="7"/>
    </row>
  </sheetData>
  <mergeCells count="5">
    <mergeCell ref="C18:N18"/>
    <mergeCell ref="C17:N17"/>
    <mergeCell ref="C6:N6"/>
    <mergeCell ref="C7:N7"/>
    <mergeCell ref="C16:N1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2"/>
  <sheetViews>
    <sheetView showGridLines="0" workbookViewId="0" topLeftCell="A1">
      <selection activeCell="C17" sqref="C17:N17"/>
    </sheetView>
  </sheetViews>
  <sheetFormatPr defaultColWidth="9.140625" defaultRowHeight="12"/>
  <cols>
    <col min="1" max="2" width="9.28125" style="6" customWidth="1"/>
    <col min="3" max="3" width="24.28125" style="6" customWidth="1"/>
    <col min="4" max="16" width="8.7109375" style="6" customWidth="1"/>
    <col min="17" max="16384" width="9.140625" style="6" customWidth="1"/>
  </cols>
  <sheetData>
    <row r="1" spans="1:7" s="47" customFormat="1" ht="12">
      <c r="A1" s="63"/>
      <c r="B1" s="62"/>
      <c r="C1" s="62"/>
      <c r="D1" s="62"/>
      <c r="E1" s="62"/>
      <c r="F1" s="62"/>
      <c r="G1" s="64"/>
    </row>
    <row r="2" spans="1:3" ht="12">
      <c r="A2" s="1"/>
      <c r="C2" s="2"/>
    </row>
    <row r="3" ht="12">
      <c r="C3" s="2" t="s">
        <v>9</v>
      </c>
    </row>
    <row r="4" ht="12">
      <c r="C4" s="2" t="s">
        <v>6</v>
      </c>
    </row>
    <row r="5" ht="12">
      <c r="C5" s="2"/>
    </row>
    <row r="6" spans="3:14" s="5" customFormat="1" ht="15.75">
      <c r="C6" s="86" t="s">
        <v>43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3:31" ht="12.75">
      <c r="C7" s="92" t="s">
        <v>24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3:16" ht="12">
      <c r="C8" s="81"/>
      <c r="D8" s="73">
        <v>2009</v>
      </c>
      <c r="E8" s="73">
        <v>2010</v>
      </c>
      <c r="F8" s="73">
        <v>2011</v>
      </c>
      <c r="G8" s="73">
        <v>2012</v>
      </c>
      <c r="H8" s="73">
        <v>2013</v>
      </c>
      <c r="I8" s="73">
        <v>2014</v>
      </c>
      <c r="J8" s="73">
        <v>2015</v>
      </c>
      <c r="K8" s="73">
        <v>2016</v>
      </c>
      <c r="L8" s="73">
        <v>2017</v>
      </c>
      <c r="M8" s="73">
        <v>2018</v>
      </c>
      <c r="N8" s="73">
        <v>2019</v>
      </c>
      <c r="O8" s="19"/>
      <c r="P8" s="19"/>
    </row>
    <row r="9" spans="3:16" ht="12">
      <c r="C9" s="83" t="str">
        <f>'Table 2'!C9</f>
        <v>EU</v>
      </c>
      <c r="D9" s="74">
        <f>100*'Table 2'!D9/'Table 2'!$D9</f>
        <v>100</v>
      </c>
      <c r="E9" s="74">
        <f>100*'Table 2'!E9/'Table 2'!$D9</f>
        <v>107.28299377762397</v>
      </c>
      <c r="F9" s="74">
        <f>100*'Table 2'!F9/'Table 2'!$D9</f>
        <v>115.28760943388656</v>
      </c>
      <c r="G9" s="74">
        <f>100*'Table 2'!G9/'Table 2'!$D9</f>
        <v>118.07483856227508</v>
      </c>
      <c r="H9" s="82" t="s">
        <v>8</v>
      </c>
      <c r="I9" s="74">
        <f>100*'Table 2'!I9/'Table 2'!$D9</f>
        <v>129.11945129910688</v>
      </c>
      <c r="J9" s="74">
        <f>100*'Table 2'!J9/'Table 2'!$D9</f>
        <v>136.24257880162435</v>
      </c>
      <c r="K9" s="74">
        <f>100*'Table 2'!K9/'Table 2'!$D9</f>
        <v>141.55569980402007</v>
      </c>
      <c r="L9" s="84">
        <f>100*'Table 2'!L9/'Table 2'!$D9</f>
        <v>152.19444660813716</v>
      </c>
      <c r="M9" s="84">
        <f>100*'Table 2'!M9/'Table 2'!$D9</f>
        <v>158.15631625013626</v>
      </c>
      <c r="N9" s="74">
        <f>100*'Table 2'!N9/'Table 2'!$D9</f>
        <v>162.57019902531934</v>
      </c>
      <c r="O9" s="35"/>
      <c r="P9" s="47"/>
    </row>
    <row r="10" spans="3:16" ht="12">
      <c r="C10" s="78" t="str">
        <f>'Table 2'!C10</f>
        <v>Armenia</v>
      </c>
      <c r="D10" s="75">
        <f>100*'Table 2'!D10/'Table 2'!$D10</f>
        <v>100</v>
      </c>
      <c r="E10" s="75">
        <f>100*'Table 2'!E10/'Table 2'!$D10</f>
        <v>107.01219512195122</v>
      </c>
      <c r="F10" s="75">
        <f>100*'Table 2'!F10/'Table 2'!$D10</f>
        <v>189.1768292682927</v>
      </c>
      <c r="G10" s="75">
        <f>100*'Table 2'!G10/'Table 2'!$D10</f>
        <v>208.2317073170732</v>
      </c>
      <c r="H10" s="75">
        <f>100*'Table 2'!H10/'Table 2'!$D10</f>
        <v>226.67682926829266</v>
      </c>
      <c r="I10" s="75">
        <f>100*'Table 2'!I10/'Table 2'!$D10</f>
        <v>251.06707317073173</v>
      </c>
      <c r="J10" s="75">
        <f>100*'Table 2'!J10/'Table 2'!$D10</f>
        <v>251.06707317073173</v>
      </c>
      <c r="K10" s="75">
        <f>100*'Table 2'!K10/'Table 2'!$D10</f>
        <v>266.3109756097561</v>
      </c>
      <c r="L10" s="75">
        <f>100*'Table 2'!L10/'Table 2'!$D10</f>
        <v>403.50609756097566</v>
      </c>
      <c r="M10" s="75">
        <f>100*'Table 2'!M10/'Table 2'!$D10</f>
        <v>468.75000000000006</v>
      </c>
      <c r="N10" s="75">
        <f>100*'Table 2'!N10/'Table 2'!$D10</f>
        <v>838.8719512195122</v>
      </c>
      <c r="O10" s="35"/>
      <c r="P10" s="47"/>
    </row>
    <row r="11" spans="3:16" ht="12">
      <c r="C11" s="79" t="str">
        <f>'Table 2'!C11</f>
        <v>Azerbaijan</v>
      </c>
      <c r="D11" s="76">
        <f>100*'Table 2'!D11/'Table 2'!$D11</f>
        <v>100</v>
      </c>
      <c r="E11" s="76">
        <f>100*'Table 2'!E11/'Table 2'!$D11</f>
        <v>101.67544279559597</v>
      </c>
      <c r="F11" s="76">
        <f>100*'Table 2'!F11/'Table 2'!$D11</f>
        <v>123.50406893250359</v>
      </c>
      <c r="G11" s="76">
        <f>100*'Table 2'!G11/'Table 2'!$D11</f>
        <v>178.1235040689325</v>
      </c>
      <c r="H11" s="76">
        <f>100*'Table 2'!H11/'Table 2'!$D11</f>
        <v>189.3250359023456</v>
      </c>
      <c r="I11" s="76">
        <f>100*'Table 2'!I11/'Table 2'!$D11</f>
        <v>188.0325514600287</v>
      </c>
      <c r="J11" s="76">
        <f>100*'Table 2'!J11/'Table 2'!$D11</f>
        <v>237.2426998563906</v>
      </c>
      <c r="K11" s="76">
        <f>100*'Table 2'!K11/'Table 2'!$D11</f>
        <v>371.85256103398757</v>
      </c>
      <c r="L11" s="76">
        <f>100*'Table 2'!L11/'Table 2'!$D11</f>
        <v>469.69842029679273</v>
      </c>
      <c r="M11" s="76">
        <f>100*'Table 2'!M11/'Table 2'!$D11</f>
        <v>590.9047391096219</v>
      </c>
      <c r="N11" s="76">
        <f>100*'Table 2'!N11/'Table 2'!$D11</f>
        <v>630.3015797032073</v>
      </c>
      <c r="O11" s="35"/>
      <c r="P11" s="47"/>
    </row>
    <row r="12" spans="3:16" ht="12">
      <c r="C12" s="79" t="str">
        <f>'Table 2'!C12</f>
        <v>Belarus</v>
      </c>
      <c r="D12" s="76">
        <f>100*'Table 2'!D12/'Table 2'!$D12</f>
        <v>100</v>
      </c>
      <c r="E12" s="76">
        <f>100*'Table 2'!E12/'Table 2'!$D12</f>
        <v>131.57072154206824</v>
      </c>
      <c r="F12" s="76">
        <f>100*'Table 2'!F12/'Table 2'!$D12</f>
        <v>154.67569679604063</v>
      </c>
      <c r="G12" s="76">
        <f>100*'Table 2'!G12/'Table 2'!$D12</f>
        <v>189.55457150299557</v>
      </c>
      <c r="H12" s="76">
        <f>100*'Table 2'!H12/'Table 2'!$D12</f>
        <v>192.73248241729618</v>
      </c>
      <c r="I12" s="76">
        <f>100*'Table 2'!I12/'Table 2'!$D12</f>
        <v>193.14925761917166</v>
      </c>
      <c r="J12" s="76">
        <f>100*'Table 2'!J12/'Table 2'!$D12</f>
        <v>179.10914300599114</v>
      </c>
      <c r="K12" s="76">
        <f>100*'Table 2'!K12/'Table 2'!$D12</f>
        <v>211.85204480333422</v>
      </c>
      <c r="L12" s="76">
        <f>100*'Table 2'!L12/'Table 2'!$D12</f>
        <v>239.07267517582704</v>
      </c>
      <c r="M12" s="76">
        <f>100*'Table 2'!M12/'Table 2'!$D12</f>
        <v>270.1484761656681</v>
      </c>
      <c r="N12" s="76">
        <f>100*'Table 2'!N12/'Table 2'!$D12</f>
        <v>290.7007033081532</v>
      </c>
      <c r="O12" s="35"/>
      <c r="P12" s="47"/>
    </row>
    <row r="13" spans="3:16" ht="12">
      <c r="C13" s="79" t="str">
        <f>'Table 2'!C13</f>
        <v>Georgia</v>
      </c>
      <c r="D13" s="76">
        <f>100*'Table 2'!D13/'Table 2'!$D13</f>
        <v>100</v>
      </c>
      <c r="E13" s="76">
        <f>100*'Table 2'!E13/'Table 2'!$D13</f>
        <v>203.1146454605699</v>
      </c>
      <c r="F13" s="76">
        <f>100*'Table 2'!F13/'Table 2'!$D13</f>
        <v>290.5897945659377</v>
      </c>
      <c r="G13" s="76">
        <f>100*'Table 2'!G13/'Table 2'!$D13</f>
        <v>414.51292246520876</v>
      </c>
      <c r="H13" s="76">
        <f>100*'Table 2'!H13/'Table 2'!$D13</f>
        <v>512.6573889993373</v>
      </c>
      <c r="I13" s="76">
        <f>100*'Table 2'!I13/'Table 2'!$D13</f>
        <v>574.0225314777998</v>
      </c>
      <c r="J13" s="76">
        <f>100*'Table 2'!J13/'Table 2'!$D13</f>
        <v>775.3479125248508</v>
      </c>
      <c r="K13" s="76">
        <f>100*'Table 2'!K13/'Table 2'!$D13</f>
        <v>1106.8257123923127</v>
      </c>
      <c r="L13" s="76">
        <f>100*'Table 2'!L13/'Table 2'!$D13</f>
        <v>1560.8349900596422</v>
      </c>
      <c r="M13" s="76">
        <f>100*'Table 2'!M13/'Table 2'!$D13</f>
        <v>1733.0682571239229</v>
      </c>
      <c r="N13" s="76">
        <f>100*'Table 2'!N13/'Table 2'!$D13</f>
        <v>1900.8614976805832</v>
      </c>
      <c r="O13" s="35"/>
      <c r="P13" s="47"/>
    </row>
    <row r="14" spans="3:16" ht="12">
      <c r="C14" s="79" t="str">
        <f>'Table 2'!C14</f>
        <v>Moldova</v>
      </c>
      <c r="D14" s="76">
        <f>100*'Table 2'!D14/'Table 2'!$D14</f>
        <v>100</v>
      </c>
      <c r="E14" s="76">
        <f>100*'Table 2'!E14/'Table 2'!$D14</f>
        <v>105.92334494773519</v>
      </c>
      <c r="F14" s="76">
        <f>100*'Table 2'!F14/'Table 2'!$D14</f>
        <v>124.0418118466899</v>
      </c>
      <c r="G14" s="76">
        <f>100*'Table 2'!G14/'Table 2'!$D14</f>
        <v>147.38675958188153</v>
      </c>
      <c r="H14" s="76">
        <f>100*'Table 2'!H14/'Table 2'!$D14</f>
        <v>156.62020905923345</v>
      </c>
      <c r="I14" s="76">
        <f>100*'Table 2'!I14/'Table 2'!$D14</f>
        <v>155.74912891986062</v>
      </c>
      <c r="J14" s="76">
        <f>100*'Table 2'!J14/'Table 2'!$D14</f>
        <v>154.70383275261324</v>
      </c>
      <c r="K14" s="76">
        <f>100*'Table 2'!K14/'Table 2'!$D14</f>
        <v>198.25783972125436</v>
      </c>
      <c r="L14" s="76">
        <f>100*'Table 2'!L14/'Table 2'!$D14</f>
        <v>235.3658536585366</v>
      </c>
      <c r="M14" s="76">
        <f>100*'Table 2'!M14/'Table 2'!$D14</f>
        <v>258.8850174216028</v>
      </c>
      <c r="N14" s="76">
        <f>100*'Table 2'!N14/'Table 2'!$D14</f>
        <v>279.61672473867594</v>
      </c>
      <c r="O14" s="35"/>
      <c r="P14" s="47"/>
    </row>
    <row r="15" spans="3:16" ht="12">
      <c r="C15" s="80" t="str">
        <f>'Table 2'!C15</f>
        <v>Ukraine (¹)</v>
      </c>
      <c r="D15" s="77">
        <f>100*'Table 2'!D15/'Table 2'!$D15</f>
        <v>100</v>
      </c>
      <c r="E15" s="77">
        <f>100*'Table 2'!E15/'Table 2'!$D15</f>
        <v>124.65408805031447</v>
      </c>
      <c r="F15" s="77">
        <f>100*'Table 2'!F15/'Table 2'!$D15</f>
        <v>133.20754716981133</v>
      </c>
      <c r="G15" s="77">
        <f>100*'Table 2'!G15/'Table 2'!$D15</f>
        <v>146.54088050314465</v>
      </c>
      <c r="H15" s="77">
        <f>100*'Table 2'!H15/'Table 2'!$D15</f>
        <v>160.50314465408806</v>
      </c>
      <c r="I15" s="77">
        <f>100*'Table 2'!I15/'Table 2'!$D15</f>
        <v>66.28930817610063</v>
      </c>
      <c r="J15" s="77">
        <f>100*'Table 2'!J15/'Table 2'!$D15</f>
        <v>78.99371069182389</v>
      </c>
      <c r="K15" s="77">
        <f>100*'Table 2'!K15/'Table 2'!$D15</f>
        <v>103.01886792452831</v>
      </c>
      <c r="L15" s="77">
        <f>100*'Table 2'!L15/'Table 2'!$D15</f>
        <v>110.44025157232704</v>
      </c>
      <c r="M15" s="77">
        <f>100*'Table 2'!M15/'Table 2'!$D15</f>
        <v>109.937106918239</v>
      </c>
      <c r="N15" s="77">
        <f>100*'Table 2'!N15/'Table 2'!$D15</f>
        <v>112.70440251572327</v>
      </c>
      <c r="O15" s="47"/>
      <c r="P15" s="47"/>
    </row>
    <row r="16" spans="3:16" ht="12">
      <c r="C16" s="88" t="s">
        <v>22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7"/>
      <c r="P16" s="47"/>
    </row>
    <row r="17" spans="3:16" ht="24" customHeight="1">
      <c r="C17" s="90" t="s">
        <v>42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56"/>
      <c r="P17" s="56"/>
    </row>
    <row r="18" spans="3:14" ht="12">
      <c r="C18" s="89" t="s">
        <v>30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21" ht="12">
      <c r="A21" s="3"/>
    </row>
    <row r="43" ht="12">
      <c r="B43" s="8"/>
    </row>
    <row r="44" spans="2:16" ht="12">
      <c r="B44" s="8"/>
      <c r="C44" s="18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18"/>
      <c r="P44" s="18"/>
    </row>
    <row r="45" spans="3:16" ht="1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3:16" ht="1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3:16" ht="1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3:16" ht="1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ht="1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ht="1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ht="1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ht="1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4:16" ht="12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4:16" ht="1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4:16" ht="1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4:16" ht="12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4:16" ht="1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4:16" ht="1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4:16" ht="1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4:16" ht="1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4:16" ht="1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5:16" ht="12">
      <c r="O62" s="18"/>
      <c r="P62" s="18"/>
    </row>
    <row r="63" spans="15:16" ht="12">
      <c r="O63" s="18"/>
      <c r="P63" s="18"/>
    </row>
    <row r="64" spans="15:16" ht="12">
      <c r="O64" s="18"/>
      <c r="P64" s="18"/>
    </row>
    <row r="65" spans="15:16" ht="12">
      <c r="O65" s="18"/>
      <c r="P65" s="18"/>
    </row>
    <row r="66" spans="15:16" ht="12">
      <c r="O66" s="18"/>
      <c r="P66" s="18"/>
    </row>
    <row r="67" spans="15:16" ht="12">
      <c r="O67" s="18"/>
      <c r="P67" s="18"/>
    </row>
    <row r="68" spans="3:16" ht="1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ht="1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ht="1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ht="1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ht="1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ht="1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ht="1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ht="1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ht="1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ht="1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ht="1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ht="1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ht="1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ht="1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ht="1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ht="1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ht="1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ht="1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ht="1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ht="1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ht="1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ht="1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ht="1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ht="1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ht="1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ht="1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ht="1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ht="1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ht="1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ht="1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ht="1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ht="1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ht="1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ht="1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ht="1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ht="1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ht="1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ht="1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</sheetData>
  <mergeCells count="5">
    <mergeCell ref="C17:N17"/>
    <mergeCell ref="C7:N7"/>
    <mergeCell ref="C6:N6"/>
    <mergeCell ref="C16:N16"/>
    <mergeCell ref="C18:N1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41"/>
  <sheetViews>
    <sheetView showGridLines="0" workbookViewId="0" topLeftCell="A1">
      <selection activeCell="C7" sqref="C7"/>
    </sheetView>
  </sheetViews>
  <sheetFormatPr defaultColWidth="9.140625" defaultRowHeight="12"/>
  <cols>
    <col min="1" max="2" width="9.28125" style="6" customWidth="1"/>
    <col min="3" max="3" width="30.140625" style="6" customWidth="1"/>
    <col min="4" max="6" width="8.7109375" style="6" customWidth="1"/>
    <col min="7" max="7" width="10.421875" style="6" customWidth="1"/>
    <col min="8" max="16" width="8.7109375" style="6" customWidth="1"/>
    <col min="17" max="19" width="8.57421875" style="6" customWidth="1"/>
    <col min="20" max="20" width="21.140625" style="6" customWidth="1"/>
    <col min="21" max="21" width="11.28125" style="6" bestFit="1" customWidth="1"/>
    <col min="22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47" customFormat="1" ht="12">
      <c r="A1" s="63"/>
      <c r="B1" s="62"/>
      <c r="C1" s="62"/>
      <c r="D1" s="62"/>
      <c r="E1" s="62"/>
      <c r="F1" s="62"/>
      <c r="G1" s="64"/>
    </row>
    <row r="2" spans="1:3" ht="12">
      <c r="A2" s="1"/>
      <c r="C2" s="2"/>
    </row>
    <row r="3" ht="12">
      <c r="C3" s="2" t="s">
        <v>9</v>
      </c>
    </row>
    <row r="4" ht="12">
      <c r="C4" s="2" t="s">
        <v>6</v>
      </c>
    </row>
    <row r="5" ht="12">
      <c r="C5" s="2"/>
    </row>
    <row r="6" s="5" customFormat="1" ht="15.75">
      <c r="C6" s="68" t="s">
        <v>47</v>
      </c>
    </row>
    <row r="7" spans="3:47" ht="12.75">
      <c r="C7" s="69" t="s">
        <v>31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7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ht="12"/>
    <row r="9" spans="3:6" ht="12">
      <c r="C9" s="16"/>
      <c r="D9" s="16"/>
      <c r="E9" s="16"/>
      <c r="F9" s="16"/>
    </row>
    <row r="10" spans="3:6" ht="12">
      <c r="C10" s="16"/>
      <c r="D10" s="16">
        <v>2009</v>
      </c>
      <c r="E10" s="16">
        <v>2019</v>
      </c>
      <c r="F10" s="16"/>
    </row>
    <row r="11" spans="3:6" ht="12">
      <c r="C11" s="47" t="s">
        <v>20</v>
      </c>
      <c r="D11" s="39">
        <v>442.2547693967819</v>
      </c>
      <c r="E11" s="39">
        <v>708.6699855089449</v>
      </c>
      <c r="F11" s="16"/>
    </row>
    <row r="12" spans="3:6" ht="12">
      <c r="C12" s="16"/>
      <c r="D12" s="16"/>
      <c r="E12" s="16"/>
      <c r="F12" s="16"/>
    </row>
    <row r="13" spans="2:6" ht="12">
      <c r="B13" s="7"/>
      <c r="C13" s="47" t="s">
        <v>3</v>
      </c>
      <c r="D13" s="39">
        <v>34.40940441630682</v>
      </c>
      <c r="E13" s="39">
        <v>770.357924771127</v>
      </c>
      <c r="F13" s="16"/>
    </row>
    <row r="14" spans="2:6" ht="12">
      <c r="B14" s="7"/>
      <c r="C14" s="47" t="s">
        <v>0</v>
      </c>
      <c r="D14" s="39">
        <v>20.259569558267263</v>
      </c>
      <c r="E14" s="39">
        <v>185.58181399394118</v>
      </c>
      <c r="F14" s="16"/>
    </row>
    <row r="15" spans="2:6" ht="12">
      <c r="B15" s="7"/>
      <c r="C15" s="47" t="s">
        <v>1</v>
      </c>
      <c r="D15" s="39">
        <v>23.48008857017613</v>
      </c>
      <c r="E15" s="39">
        <v>131.91460925995074</v>
      </c>
      <c r="F15" s="16"/>
    </row>
    <row r="16" spans="2:6" ht="12">
      <c r="B16" s="7"/>
      <c r="C16" s="47" t="s">
        <v>2</v>
      </c>
      <c r="D16" s="39">
        <v>39.69225526452267</v>
      </c>
      <c r="E16" s="39">
        <v>118.3789969352993</v>
      </c>
      <c r="F16" s="16"/>
    </row>
    <row r="17" spans="2:6" ht="12">
      <c r="B17" s="7"/>
      <c r="C17" s="47" t="s">
        <v>46</v>
      </c>
      <c r="D17" s="39">
        <v>16.089644547796897</v>
      </c>
      <c r="E17" s="39">
        <v>45.24263158206295</v>
      </c>
      <c r="F17" s="16"/>
    </row>
    <row r="18" spans="2:6" ht="12">
      <c r="B18" s="7"/>
      <c r="C18" s="47" t="s">
        <v>14</v>
      </c>
      <c r="D18" s="39">
        <v>17.296386019133198</v>
      </c>
      <c r="E18" s="39">
        <v>21.341685046081366</v>
      </c>
      <c r="F18" s="16"/>
    </row>
    <row r="19" spans="3:24" ht="12">
      <c r="C19" s="47"/>
      <c r="D19" s="47"/>
      <c r="E19" s="47"/>
      <c r="F19" s="47"/>
      <c r="W19" s="16"/>
      <c r="X19" s="16"/>
    </row>
    <row r="20" spans="3:24" ht="12">
      <c r="C20" s="47" t="s">
        <v>32</v>
      </c>
      <c r="D20" s="47"/>
      <c r="E20" s="47"/>
      <c r="F20" s="47"/>
      <c r="G20" s="18"/>
      <c r="H20" s="18"/>
      <c r="I20" s="18"/>
      <c r="J20" s="47"/>
      <c r="K20" s="47"/>
      <c r="L20" s="47"/>
      <c r="M20" s="47"/>
      <c r="N20" s="47"/>
      <c r="O20" s="47"/>
      <c r="P20" s="47"/>
      <c r="R20" s="16"/>
      <c r="S20" s="16"/>
      <c r="W20" s="16"/>
      <c r="X20" s="16"/>
    </row>
    <row r="21" spans="3:14" ht="12">
      <c r="C21" s="72" t="s">
        <v>44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3:14" ht="26.25" customHeight="1">
      <c r="C22" s="90" t="s">
        <v>45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3:14" ht="12">
      <c r="C23" s="9" t="s">
        <v>33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>
      <c r="B42" s="8"/>
    </row>
    <row r="43" spans="2:17" ht="12">
      <c r="B43" s="8"/>
      <c r="C43" s="1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18"/>
      <c r="P43" s="18"/>
      <c r="Q43" s="18"/>
    </row>
    <row r="44" spans="3:17" ht="12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3:17" ht="1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3:17" ht="1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3:17" ht="1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6:17" ht="12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6:17" ht="12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5:17" ht="12"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5:17" ht="12"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6:17" ht="12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6:17" ht="12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5:17" ht="12">
      <c r="E54" s="1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5:17" ht="12">
      <c r="E55" s="14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6:17" ht="12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4:17" ht="1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4:17" ht="1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4:17" ht="1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4:17" ht="1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4:17" ht="1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4:17" ht="12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5:17" ht="12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4:17" ht="12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4:17" ht="12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4:17" ht="12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3:17" ht="1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3:17" ht="1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3:17" ht="1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3:17" ht="1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3:17" ht="1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3:17" ht="1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3:17" ht="1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3:17" ht="1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3:17" ht="1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3:17" ht="1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3:17" ht="1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3:17" ht="1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3:17" ht="1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3:17" ht="1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3:17" ht="1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3:17" ht="1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3:17" ht="1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3:17" ht="1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3:17" ht="1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3:17" ht="1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3:17" ht="1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3:17" ht="1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3:17" ht="1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3:17" ht="1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3:17" ht="1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3:17" ht="1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3:17" ht="1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3:17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3:17" ht="1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3:17" ht="1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3:17" ht="1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3:17" ht="1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3:17" ht="1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3:17" ht="1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3:17" ht="1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3:17" ht="1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3:17" ht="1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3:17" ht="1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3:17" ht="1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3:17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3:17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3:17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3:17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3:17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3:17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3:17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3:17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3:17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3:17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3:17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3:17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3:17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3:17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3:17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3:17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3:17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3:17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3:17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3:17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3:17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3:17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3:17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3:17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3:17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3:17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3:17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3:17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3:17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3:17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3:17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3:17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3:17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3:17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3:17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3:17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</sheetData>
  <mergeCells count="1">
    <mergeCell ref="C22:N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2"/>
  <sheetViews>
    <sheetView showGridLines="0" workbookViewId="0" topLeftCell="A1">
      <selection activeCell="C7" sqref="C7:N7"/>
    </sheetView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pans="1:7" s="47" customFormat="1" ht="12">
      <c r="A1" s="62"/>
      <c r="B1" s="62"/>
      <c r="C1" s="62"/>
      <c r="D1" s="62"/>
      <c r="E1" s="62"/>
      <c r="F1" s="62"/>
      <c r="G1" s="62"/>
    </row>
    <row r="2" spans="1:3" ht="12">
      <c r="A2" s="1"/>
      <c r="C2" s="2"/>
    </row>
    <row r="3" ht="12">
      <c r="C3" s="2" t="s">
        <v>9</v>
      </c>
    </row>
    <row r="4" ht="12">
      <c r="C4" s="2" t="s">
        <v>6</v>
      </c>
    </row>
    <row r="6" spans="3:14" s="5" customFormat="1" ht="15.75">
      <c r="C6" s="86" t="s">
        <v>41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3:28" ht="12.75">
      <c r="C7" s="91" t="s">
        <v>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5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3:17" ht="12">
      <c r="C8" s="44"/>
      <c r="D8" s="43">
        <v>2009</v>
      </c>
      <c r="E8" s="43">
        <v>2010</v>
      </c>
      <c r="F8" s="43">
        <v>2011</v>
      </c>
      <c r="G8" s="43">
        <v>2012</v>
      </c>
      <c r="H8" s="43">
        <v>2013</v>
      </c>
      <c r="I8" s="43">
        <v>2014</v>
      </c>
      <c r="J8" s="43">
        <v>2015</v>
      </c>
      <c r="K8" s="43">
        <v>2016</v>
      </c>
      <c r="L8" s="43">
        <v>2017</v>
      </c>
      <c r="M8" s="43">
        <v>2018</v>
      </c>
      <c r="N8" s="43">
        <v>2019</v>
      </c>
      <c r="O8" s="18"/>
      <c r="P8" s="18"/>
      <c r="Q8" s="18"/>
    </row>
    <row r="9" spans="1:17" ht="12" customHeight="1">
      <c r="A9" s="12"/>
      <c r="C9" s="46" t="s">
        <v>36</v>
      </c>
      <c r="D9" s="58" t="s">
        <v>8</v>
      </c>
      <c r="E9" s="58" t="s">
        <v>8</v>
      </c>
      <c r="F9" s="58" t="s">
        <v>8</v>
      </c>
      <c r="G9" s="58" t="s">
        <v>8</v>
      </c>
      <c r="H9" s="58" t="s">
        <v>8</v>
      </c>
      <c r="I9" s="57">
        <v>243800</v>
      </c>
      <c r="J9" s="57">
        <v>243300</v>
      </c>
      <c r="K9" s="57">
        <v>256300</v>
      </c>
      <c r="L9" s="55">
        <v>282992.759</v>
      </c>
      <c r="M9" s="57">
        <v>309500</v>
      </c>
      <c r="N9" s="57">
        <v>270700</v>
      </c>
      <c r="O9" s="29"/>
      <c r="P9" s="29"/>
      <c r="Q9" s="18"/>
    </row>
    <row r="10" spans="3:17" ht="12" customHeight="1">
      <c r="C10" s="45" t="s">
        <v>0</v>
      </c>
      <c r="D10" s="24">
        <v>551.7</v>
      </c>
      <c r="E10" s="24">
        <v>715.5</v>
      </c>
      <c r="F10" s="24">
        <v>830.5</v>
      </c>
      <c r="G10" s="24">
        <v>965.4</v>
      </c>
      <c r="H10" s="24">
        <v>1080</v>
      </c>
      <c r="I10" s="24">
        <v>1198.1</v>
      </c>
      <c r="J10" s="24">
        <v>1187.369</v>
      </c>
      <c r="K10" s="24">
        <v>1262.686925</v>
      </c>
      <c r="L10" s="24">
        <v>1481.8</v>
      </c>
      <c r="M10" s="24">
        <v>1622.8</v>
      </c>
      <c r="N10" s="24">
        <v>1651.8</v>
      </c>
      <c r="O10" s="29"/>
      <c r="P10" s="27"/>
      <c r="Q10" s="18"/>
    </row>
    <row r="11" spans="3:17" ht="12" customHeight="1">
      <c r="C11" s="13" t="s">
        <v>1</v>
      </c>
      <c r="D11" s="21">
        <v>1145.1</v>
      </c>
      <c r="E11" s="21">
        <v>1819.6</v>
      </c>
      <c r="F11" s="21">
        <v>2308.2</v>
      </c>
      <c r="G11" s="21">
        <v>2828.9</v>
      </c>
      <c r="H11" s="21">
        <v>3306.7</v>
      </c>
      <c r="I11" s="21">
        <v>3319.4</v>
      </c>
      <c r="J11" s="21">
        <v>3256.2</v>
      </c>
      <c r="K11" s="21">
        <v>3592.1</v>
      </c>
      <c r="L11" s="21">
        <v>3447.4</v>
      </c>
      <c r="M11" s="21">
        <v>4096.7</v>
      </c>
      <c r="N11" s="21">
        <v>4347.3</v>
      </c>
      <c r="O11" s="29"/>
      <c r="P11" s="30"/>
      <c r="Q11" s="18"/>
    </row>
    <row r="12" spans="3:17" ht="12" customHeight="1">
      <c r="C12" s="13" t="s">
        <v>15</v>
      </c>
      <c r="D12" s="21">
        <v>316.3</v>
      </c>
      <c r="E12" s="21">
        <v>414.7</v>
      </c>
      <c r="F12" s="21">
        <v>319.8</v>
      </c>
      <c r="G12" s="21">
        <v>492.8</v>
      </c>
      <c r="H12" s="21">
        <v>708.4</v>
      </c>
      <c r="I12" s="21">
        <v>740.5</v>
      </c>
      <c r="J12" s="21">
        <v>671.1</v>
      </c>
      <c r="K12" s="21">
        <v>467.6</v>
      </c>
      <c r="L12" s="21">
        <v>706.3</v>
      </c>
      <c r="M12" s="21">
        <v>835.7</v>
      </c>
      <c r="N12" s="21">
        <v>963.4</v>
      </c>
      <c r="O12" s="29"/>
      <c r="P12" s="30"/>
      <c r="Q12" s="18"/>
    </row>
    <row r="13" spans="3:17" ht="12" customHeight="1">
      <c r="C13" s="13" t="s">
        <v>3</v>
      </c>
      <c r="D13" s="38" t="s">
        <v>8</v>
      </c>
      <c r="E13" s="38" t="s">
        <v>8</v>
      </c>
      <c r="F13" s="38" t="s">
        <v>8</v>
      </c>
      <c r="G13" s="38" t="s">
        <v>8</v>
      </c>
      <c r="H13" s="38" t="s">
        <v>8</v>
      </c>
      <c r="I13" s="38" t="s">
        <v>8</v>
      </c>
      <c r="J13" s="38" t="s">
        <v>8</v>
      </c>
      <c r="K13" s="38" t="s">
        <v>8</v>
      </c>
      <c r="L13" s="38" t="s">
        <v>8</v>
      </c>
      <c r="M13" s="38" t="s">
        <v>8</v>
      </c>
      <c r="N13" s="21">
        <v>1357.2</v>
      </c>
      <c r="O13" s="29"/>
      <c r="P13" s="30"/>
      <c r="Q13" s="18"/>
    </row>
    <row r="14" spans="3:17" ht="12" customHeight="1">
      <c r="C14" s="13" t="s">
        <v>4</v>
      </c>
      <c r="D14" s="21">
        <v>93.3</v>
      </c>
      <c r="E14" s="21">
        <v>117.2</v>
      </c>
      <c r="F14" s="21">
        <v>136.1</v>
      </c>
      <c r="G14" s="21">
        <v>146.8</v>
      </c>
      <c r="H14" s="21">
        <v>157.6</v>
      </c>
      <c r="I14" s="21">
        <v>180.6</v>
      </c>
      <c r="J14" s="21">
        <v>189.8</v>
      </c>
      <c r="K14" s="21">
        <v>177.3</v>
      </c>
      <c r="L14" s="21">
        <v>229.3</v>
      </c>
      <c r="M14" s="21">
        <v>264.055</v>
      </c>
      <c r="N14" s="21">
        <v>310.6</v>
      </c>
      <c r="O14" s="29"/>
      <c r="P14" s="30"/>
      <c r="Q14" s="18"/>
    </row>
    <row r="15" spans="3:17" ht="12" customHeight="1">
      <c r="C15" s="25" t="s">
        <v>13</v>
      </c>
      <c r="D15" s="22">
        <v>15334</v>
      </c>
      <c r="E15" s="22">
        <v>17180</v>
      </c>
      <c r="F15" s="22">
        <v>19773</v>
      </c>
      <c r="G15" s="22">
        <v>21433</v>
      </c>
      <c r="H15" s="22">
        <v>23761</v>
      </c>
      <c r="I15" s="22">
        <v>22438</v>
      </c>
      <c r="J15" s="22">
        <v>23142</v>
      </c>
      <c r="K15" s="22">
        <v>24668</v>
      </c>
      <c r="L15" s="22">
        <v>26437</v>
      </c>
      <c r="M15" s="22">
        <v>27811</v>
      </c>
      <c r="N15" s="22">
        <v>28880</v>
      </c>
      <c r="O15" s="29"/>
      <c r="P15" s="30"/>
      <c r="Q15" s="18"/>
    </row>
    <row r="16" spans="3:15" ht="12" customHeight="1">
      <c r="C16" s="88" t="s">
        <v>22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5"/>
    </row>
    <row r="17" spans="1:15" ht="12" customHeight="1">
      <c r="A17" s="12"/>
      <c r="C17" s="93" t="s">
        <v>34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15"/>
    </row>
    <row r="18" spans="1:15" ht="12" customHeight="1">
      <c r="A18" s="12"/>
      <c r="C18" s="93" t="s">
        <v>16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5"/>
    </row>
    <row r="19" spans="3:24" ht="24" customHeight="1">
      <c r="C19" s="85" t="s">
        <v>35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56"/>
      <c r="P19" s="56"/>
      <c r="Q19" s="16"/>
      <c r="R19" s="16"/>
      <c r="S19" s="16"/>
      <c r="T19" s="16"/>
      <c r="U19" s="16"/>
      <c r="V19" s="16"/>
      <c r="W19" s="16"/>
      <c r="X19" s="16"/>
    </row>
    <row r="20" spans="3:15" ht="12" customHeight="1">
      <c r="C20" s="89" t="s">
        <v>37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27"/>
    </row>
    <row r="21" spans="4:15" ht="12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</row>
    <row r="22" spans="5:15" ht="12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5:15" ht="12"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5:15" ht="12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3:16" ht="12">
      <c r="C25" s="18"/>
      <c r="D25" s="36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7"/>
      <c r="P25" s="18"/>
    </row>
    <row r="26" spans="15:16" ht="12">
      <c r="O26" s="29"/>
      <c r="P26" s="18"/>
    </row>
    <row r="27" spans="15:16" ht="12">
      <c r="O27" s="29"/>
      <c r="P27" s="18"/>
    </row>
    <row r="28" spans="15:16" ht="12">
      <c r="O28" s="29"/>
      <c r="P28" s="18"/>
    </row>
    <row r="29" spans="15:16" ht="12">
      <c r="O29" s="29"/>
      <c r="P29" s="18"/>
    </row>
    <row r="30" spans="15:16" ht="12">
      <c r="O30" s="29"/>
      <c r="P30" s="18"/>
    </row>
    <row r="31" spans="15:23" ht="12">
      <c r="O31" s="29"/>
      <c r="P31" s="18"/>
      <c r="W31" s="6" t="s">
        <v>5</v>
      </c>
    </row>
    <row r="32" spans="15:23" ht="12">
      <c r="O32" s="29"/>
      <c r="P32" s="18"/>
      <c r="W32" s="6" t="s">
        <v>5</v>
      </c>
    </row>
    <row r="33" spans="15:23" ht="12">
      <c r="O33" s="18"/>
      <c r="P33" s="18"/>
      <c r="Q33" s="28"/>
      <c r="W33" s="6" t="s">
        <v>5</v>
      </c>
    </row>
    <row r="34" spans="15:23" ht="12">
      <c r="O34" s="34"/>
      <c r="P34" s="28"/>
      <c r="Q34" s="28"/>
      <c r="W34" s="6" t="s">
        <v>5</v>
      </c>
    </row>
    <row r="35" spans="15:23" ht="12">
      <c r="O35" s="34"/>
      <c r="P35" s="28"/>
      <c r="Q35" s="28"/>
      <c r="W35" s="6" t="s">
        <v>5</v>
      </c>
    </row>
    <row r="36" spans="15:17" ht="12">
      <c r="O36" s="34"/>
      <c r="P36" s="28"/>
      <c r="Q36" s="28"/>
    </row>
    <row r="37" spans="15:17" ht="12">
      <c r="O37" s="34"/>
      <c r="P37" s="28"/>
      <c r="Q37" s="28"/>
    </row>
    <row r="38" spans="15:20" ht="12">
      <c r="O38" s="34"/>
      <c r="P38" s="28"/>
      <c r="Q38" s="28"/>
      <c r="T38" s="7"/>
    </row>
    <row r="39" spans="9:21" ht="12">
      <c r="I39" s="33"/>
      <c r="J39" s="33"/>
      <c r="K39" s="33"/>
      <c r="L39" s="33"/>
      <c r="M39" s="33"/>
      <c r="N39" s="48"/>
      <c r="O39" s="34"/>
      <c r="P39" s="28"/>
      <c r="Q39" s="28"/>
      <c r="U39" s="7"/>
    </row>
    <row r="40" spans="9:21" ht="12">
      <c r="I40" s="33"/>
      <c r="J40" s="33"/>
      <c r="K40" s="33"/>
      <c r="L40" s="33"/>
      <c r="M40" s="33"/>
      <c r="N40" s="48"/>
      <c r="O40" s="34"/>
      <c r="P40" s="28"/>
      <c r="Q40" s="28"/>
      <c r="U40" s="7"/>
    </row>
    <row r="41" spans="9:21" ht="12">
      <c r="I41" s="28"/>
      <c r="J41" s="28"/>
      <c r="K41" s="28"/>
      <c r="L41" s="28"/>
      <c r="M41" s="28"/>
      <c r="N41" s="28"/>
      <c r="O41" s="28"/>
      <c r="P41" s="28"/>
      <c r="Q41" s="28"/>
      <c r="U41" s="7"/>
    </row>
    <row r="42" ht="12">
      <c r="U42" s="7"/>
    </row>
  </sheetData>
  <mergeCells count="7">
    <mergeCell ref="C20:N20"/>
    <mergeCell ref="C19:N19"/>
    <mergeCell ref="C6:N6"/>
    <mergeCell ref="C7:N7"/>
    <mergeCell ref="C16:N16"/>
    <mergeCell ref="C17:N17"/>
    <mergeCell ref="C18:N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46"/>
  <sheetViews>
    <sheetView showGridLines="0" workbookViewId="0" topLeftCell="A1">
      <selection activeCell="C7" sqref="C7"/>
    </sheetView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5" width="35.7109375" style="6" customWidth="1"/>
    <col min="16" max="16" width="9.140625" style="6" customWidth="1"/>
    <col min="17" max="27" width="5.00390625" style="6" bestFit="1" customWidth="1"/>
    <col min="28" max="16384" width="9.140625" style="6" customWidth="1"/>
  </cols>
  <sheetData>
    <row r="1" spans="1:15" s="47" customFormat="1" ht="12">
      <c r="A1" s="63"/>
      <c r="B1" s="62"/>
      <c r="C1" s="65"/>
      <c r="D1" s="65"/>
      <c r="E1" s="65"/>
      <c r="F1" s="65"/>
      <c r="G1" s="66"/>
      <c r="H1" s="59"/>
      <c r="I1" s="59"/>
      <c r="J1" s="59"/>
      <c r="K1" s="59"/>
      <c r="L1" s="59"/>
      <c r="M1" s="59"/>
      <c r="N1" s="59"/>
      <c r="O1" s="60"/>
    </row>
    <row r="2" spans="1:3" ht="12">
      <c r="A2" s="1"/>
      <c r="C2" s="9"/>
    </row>
    <row r="3" ht="12">
      <c r="C3" s="2" t="s">
        <v>9</v>
      </c>
    </row>
    <row r="4" ht="12">
      <c r="C4" s="2" t="s">
        <v>6</v>
      </c>
    </row>
    <row r="5" ht="12">
      <c r="C5" s="2"/>
    </row>
    <row r="6" s="5" customFormat="1" ht="15.75">
      <c r="C6" s="68" t="s">
        <v>48</v>
      </c>
    </row>
    <row r="7" spans="3:42" ht="12.75">
      <c r="C7" s="69" t="s">
        <v>24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ht="12"/>
    <row r="9" ht="12"/>
    <row r="10" spans="4:14" ht="12">
      <c r="D10" s="6">
        <v>2009</v>
      </c>
      <c r="E10" s="6">
        <v>2010</v>
      </c>
      <c r="F10" s="6">
        <v>2011</v>
      </c>
      <c r="G10" s="6">
        <v>2012</v>
      </c>
      <c r="H10" s="6">
        <v>2013</v>
      </c>
      <c r="I10" s="6">
        <v>2014</v>
      </c>
      <c r="J10" s="6">
        <v>2015</v>
      </c>
      <c r="K10" s="6">
        <v>2016</v>
      </c>
      <c r="L10" s="6">
        <v>2017</v>
      </c>
      <c r="M10" s="6">
        <v>2018</v>
      </c>
      <c r="N10" s="6">
        <v>2019</v>
      </c>
    </row>
    <row r="11" spans="3:14" ht="12">
      <c r="C11" s="6" t="s">
        <v>1</v>
      </c>
      <c r="D11" s="53">
        <v>100</v>
      </c>
      <c r="E11" s="53">
        <v>158.90315256309495</v>
      </c>
      <c r="F11" s="53">
        <v>201.57191511658368</v>
      </c>
      <c r="G11" s="53">
        <v>247.04392629464678</v>
      </c>
      <c r="H11" s="53">
        <v>288.76953977818533</v>
      </c>
      <c r="I11" s="53">
        <v>289.8786132215527</v>
      </c>
      <c r="J11" s="53">
        <v>284.35944458999217</v>
      </c>
      <c r="K11" s="53">
        <v>313.69312723779586</v>
      </c>
      <c r="L11" s="53">
        <v>301.0566762728146</v>
      </c>
      <c r="M11" s="53">
        <v>357.7591476726924</v>
      </c>
      <c r="N11" s="53">
        <v>379.64369924024106</v>
      </c>
    </row>
    <row r="12" spans="3:14" ht="12">
      <c r="C12" s="6" t="s">
        <v>4</v>
      </c>
      <c r="D12" s="53">
        <v>100</v>
      </c>
      <c r="E12" s="53">
        <v>125.61629153269025</v>
      </c>
      <c r="F12" s="53">
        <v>145.87352625937837</v>
      </c>
      <c r="G12" s="53">
        <v>157.34190782422297</v>
      </c>
      <c r="H12" s="53">
        <v>168.91747052518758</v>
      </c>
      <c r="I12" s="53">
        <v>193.56913183279744</v>
      </c>
      <c r="J12" s="53">
        <v>203.42979635584138</v>
      </c>
      <c r="K12" s="53">
        <v>190.03215434083603</v>
      </c>
      <c r="L12" s="53">
        <v>245.7663451232583</v>
      </c>
      <c r="M12" s="53">
        <v>283.0171489817792</v>
      </c>
      <c r="N12" s="53">
        <v>332.90460878885324</v>
      </c>
    </row>
    <row r="13" spans="3:14" ht="12">
      <c r="C13" s="6" t="s">
        <v>17</v>
      </c>
      <c r="D13" s="53">
        <v>100</v>
      </c>
      <c r="E13" s="53">
        <v>131.10970597533986</v>
      </c>
      <c r="F13" s="53">
        <v>101.10654441985456</v>
      </c>
      <c r="G13" s="53">
        <v>155.80145431552324</v>
      </c>
      <c r="H13" s="53">
        <v>223.96459057856464</v>
      </c>
      <c r="I13" s="53">
        <v>234.11318368637367</v>
      </c>
      <c r="J13" s="53">
        <v>212.17198861840023</v>
      </c>
      <c r="K13" s="53">
        <v>147.83433449257035</v>
      </c>
      <c r="L13" s="53">
        <v>223.3006639266519</v>
      </c>
      <c r="M13" s="53">
        <v>264.2111919064179</v>
      </c>
      <c r="N13" s="53">
        <v>304.5842554536832</v>
      </c>
    </row>
    <row r="14" spans="3:14" ht="12">
      <c r="C14" s="6" t="s">
        <v>0</v>
      </c>
      <c r="D14" s="53">
        <v>100</v>
      </c>
      <c r="E14" s="53">
        <v>129.6900489396411</v>
      </c>
      <c r="F14" s="53">
        <v>150.53471089360158</v>
      </c>
      <c r="G14" s="53">
        <v>174.9864056552474</v>
      </c>
      <c r="H14" s="53">
        <v>195.7585644371941</v>
      </c>
      <c r="I14" s="53">
        <v>217.16512597426134</v>
      </c>
      <c r="J14" s="53">
        <v>215.22004712706178</v>
      </c>
      <c r="K14" s="53">
        <v>228.87201830705092</v>
      </c>
      <c r="L14" s="53">
        <v>268.5880007250317</v>
      </c>
      <c r="M14" s="53">
        <v>294.1453688598876</v>
      </c>
      <c r="N14" s="53">
        <v>299.4018488308863</v>
      </c>
    </row>
    <row r="15" spans="3:14" ht="12">
      <c r="C15" s="6" t="s">
        <v>14</v>
      </c>
      <c r="D15" s="53">
        <v>100</v>
      </c>
      <c r="E15" s="53">
        <v>112.0386070170862</v>
      </c>
      <c r="F15" s="53">
        <v>128.94874135907133</v>
      </c>
      <c r="G15" s="53">
        <v>139.7743576366245</v>
      </c>
      <c r="H15" s="53">
        <v>154.95630624755447</v>
      </c>
      <c r="I15" s="53">
        <v>146.32842050345639</v>
      </c>
      <c r="J15" s="53">
        <v>150.91952523803312</v>
      </c>
      <c r="K15" s="53">
        <v>160.87126646667537</v>
      </c>
      <c r="L15" s="53">
        <v>172.40772140341724</v>
      </c>
      <c r="M15" s="53">
        <v>181.3682013825486</v>
      </c>
      <c r="N15" s="53">
        <v>188.33963740706926</v>
      </c>
    </row>
    <row r="16" ht="12"/>
    <row r="17" ht="12">
      <c r="C17" s="6" t="s">
        <v>38</v>
      </c>
    </row>
    <row r="18" ht="12">
      <c r="C18" s="47" t="s">
        <v>18</v>
      </c>
    </row>
    <row r="19" spans="3:19" ht="24" customHeight="1">
      <c r="C19" s="85" t="s">
        <v>39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6"/>
      <c r="Q19" s="16"/>
      <c r="R19" s="16"/>
      <c r="S19" s="16"/>
    </row>
    <row r="20" spans="3:14" ht="12">
      <c r="C20" s="9" t="s">
        <v>37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ht="12"/>
    <row r="22" ht="12"/>
    <row r="23" ht="12"/>
    <row r="24" ht="12"/>
    <row r="25" ht="12">
      <c r="A25" s="3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B47" s="8"/>
    </row>
    <row r="48" spans="2:15" ht="12">
      <c r="B48" s="8"/>
      <c r="C48" s="1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18"/>
    </row>
    <row r="49" spans="3:15" ht="1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3:15" ht="1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3:15" ht="1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3:15" ht="1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3:15" ht="1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3:15" ht="1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3:15" ht="1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3:15" ht="1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3:15" ht="12"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3:15" ht="12">
      <c r="C58" s="18"/>
      <c r="D58" s="4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5:15" ht="1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5:15" ht="12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5:15" ht="12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5:15" ht="12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5:15" ht="12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5:15" ht="12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5:15" ht="12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5:15" ht="12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5:15" ht="12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5:15" ht="12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5:15" ht="12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5:15" ht="12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5:15" ht="12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5:15" ht="12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5:15" ht="12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5:15" ht="12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5:15" ht="12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5:15" ht="12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5:15" ht="12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5:15" ht="12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ht="12">
      <c r="O79" s="18"/>
    </row>
    <row r="80" spans="5:15" ht="12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ht="12">
      <c r="O81" s="18"/>
    </row>
    <row r="82" ht="12">
      <c r="O82" s="18"/>
    </row>
    <row r="83" ht="12">
      <c r="O83" s="18"/>
    </row>
    <row r="84" ht="12">
      <c r="O84" s="18"/>
    </row>
    <row r="85" ht="12">
      <c r="O85" s="18"/>
    </row>
    <row r="86" spans="5:15" ht="12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5:15" ht="12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5:15" ht="12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5:15" ht="12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3:15" ht="1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3:15" ht="1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3:15" ht="1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3:15" ht="1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3:15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3:15" ht="1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3:15" ht="1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3:15" ht="1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3:15" ht="1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3:15" ht="1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3:15" ht="1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3:15" ht="1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3:15" ht="1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3:15" ht="1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3:15" ht="1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3:15" ht="1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3:15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3:15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3:15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3:15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3:15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3:15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3:15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3:15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3:15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3:15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3:15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3:15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3:15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3:15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3:15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3:15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3:15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3:15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3:15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3:15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3:15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3:15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3:15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3:15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3:15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3:15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3:15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3:15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3:15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3:15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3:15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3:15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3:15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3:15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3:15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3:15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3:15" ht="1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3:15" ht="1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3:15" ht="1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3:15" ht="1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3:15" ht="1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</sheetData>
  <mergeCells count="1">
    <mergeCell ref="C19:O1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2021-04-13T14:40:33Z</dcterms:modified>
  <cp:category/>
  <cp:version/>
  <cp:contentType/>
  <cp:contentStatus/>
</cp:coreProperties>
</file>