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600" windowWidth="15480" windowHeight="6660" activeTab="0"/>
  </bookViews>
  <sheets>
    <sheet name="SubCh 11.3" sheetId="1" r:id="rId1"/>
    <sheet name="Abbildung 1" sheetId="2" r:id="rId2"/>
    <sheet name="Tabelle 1" sheetId="3" r:id="rId3"/>
  </sheets>
  <externalReferences>
    <externalReference r:id="rId6"/>
    <externalReference r:id="rId7"/>
  </externalReferences>
  <definedNames>
    <definedName name="_xlnm.Database">"#REF!"</definedName>
    <definedName name="Accounts">#REF!</definedName>
    <definedName name="Colheads">#REF!</definedName>
    <definedName name="datab">#REF!</definedName>
    <definedName name="Datamat">#REF!</definedName>
    <definedName name="Leontief138">#REF!</definedName>
    <definedName name="Matrix138">#REF!</definedName>
    <definedName name="Rowtitles">#REF!</definedName>
    <definedName name="skrange">'[1]0800Trimmed'!$F$35:$AU$154</definedName>
  </definedNames>
  <calcPr fullCalcOnLoad="1"/>
</workbook>
</file>

<file path=xl/sharedStrings.xml><?xml version="1.0" encoding="utf-8"?>
<sst xmlns="http://schemas.openxmlformats.org/spreadsheetml/2006/main" count="66" uniqueCount="60">
  <si>
    <t>CPA_E40</t>
  </si>
  <si>
    <t>CPA_F45</t>
  </si>
  <si>
    <t>CPA_DA15</t>
  </si>
  <si>
    <t>CPA_DG24</t>
  </si>
  <si>
    <t>CPA_DM34</t>
  </si>
  <si>
    <t>CPA_DK29</t>
  </si>
  <si>
    <t>CPA_N85</t>
  </si>
  <si>
    <t>CPA_L75</t>
  </si>
  <si>
    <t>CPA_H55</t>
  </si>
  <si>
    <t>CPA_G52</t>
  </si>
  <si>
    <t>CPA_G51</t>
  </si>
  <si>
    <t>CPA_DF23</t>
  </si>
  <si>
    <t>CPA_G50</t>
  </si>
  <si>
    <t>CPA_TOTAL</t>
  </si>
  <si>
    <t>HH_TOT</t>
  </si>
  <si>
    <t>CPA_with_HH_TOT</t>
  </si>
  <si>
    <t>START</t>
  </si>
  <si>
    <t>STOP</t>
  </si>
  <si>
    <t>Umwelt</t>
  </si>
  <si>
    <t>(in %)</t>
  </si>
  <si>
    <t>Einfuhren</t>
  </si>
  <si>
    <t>Direkte Emissionen privater Haushalte</t>
  </si>
  <si>
    <t>Endverbrauch</t>
  </si>
  <si>
    <t>Ausfuhren</t>
  </si>
  <si>
    <t>Bruttoinvestitionen</t>
  </si>
  <si>
    <t>Verbrauchs-
perspektive</t>
  </si>
  <si>
    <t>Kohlendioxidemissionen aus Endverbrauch</t>
  </si>
  <si>
    <t>Energie und Dienstleistungen der Energieversorgung</t>
  </si>
  <si>
    <t>Bauarbeiten</t>
  </si>
  <si>
    <t>Nahrungs- und Futtermittel sowie Getränke</t>
  </si>
  <si>
    <t>Chemische Erzeugnisse</t>
  </si>
  <si>
    <t>Kraftwagen und Kraftwagenteile</t>
  </si>
  <si>
    <t>Maschinen</t>
  </si>
  <si>
    <t>Dienstleistungen des Gesundheits-, Veterinär- und Sozialwesens</t>
  </si>
  <si>
    <t>Kokereierzeugnisse, Mineralölerzeugnisse, Spalt- und Brutstoffe</t>
  </si>
  <si>
    <t>Dienstleistungen der öffentlichen Verwaltung, der Verteidigung und der Sozialversicherung</t>
  </si>
  <si>
    <t>Einzelhandelsleistungen (ohne Handelsleistungen mit Kraftfahrzeugen und ohne Tankstellenleistungen); Reparaturarbeiten an Gebrauchsgütern</t>
  </si>
  <si>
    <t>Beherbergungs- und Gaststättendienstleistungen</t>
  </si>
  <si>
    <t>Handelsvermittlungs- und Großhandelsleistungen (ohne Handelsleistungen mit Kraftfahrzeugen)</t>
  </si>
  <si>
    <t>Landverkehrs- und Transportleistungen in Rohrfernleitungen</t>
  </si>
  <si>
    <t>übrige 46 Gütergruppen</t>
  </si>
  <si>
    <t>Gesamtemissionen der Güter</t>
  </si>
  <si>
    <t>Insgesamt (Güter + direkte Emissionen der Haushalte)</t>
  </si>
  <si>
    <t>Produktions-
perspektive</t>
  </si>
  <si>
    <t>Inländische Wirtschaftszweige</t>
  </si>
  <si>
    <t>Quelle: Eurostat (Online-Datencode: env_ac_io)</t>
  </si>
  <si>
    <t>Quelle: Eurostat (Online-Datencodes: env_ac_ainacehh und env_ac_io)</t>
  </si>
  <si>
    <r>
      <t>Abbildung 1: CO</t>
    </r>
    <r>
      <rPr>
        <b/>
        <vertAlign val="subscript"/>
        <sz val="8"/>
        <color indexed="62"/>
        <rFont val="Arial"/>
        <family val="2"/>
      </rPr>
      <t>2</t>
    </r>
    <r>
      <rPr>
        <b/>
        <sz val="8"/>
        <color indexed="62"/>
        <rFont val="Arial"/>
        <family val="2"/>
      </rPr>
      <t xml:space="preserve"> -Emissionen innerhalb der EU und weltweit – Produktions- und Verbrauchsperspektive, EU-27, 2007</t>
    </r>
  </si>
  <si>
    <r>
      <t>(in Tonnen CO</t>
    </r>
    <r>
      <rPr>
        <b/>
        <vertAlign val="subscript"/>
        <sz val="8"/>
        <color indexed="62"/>
        <rFont val="Arial"/>
        <family val="2"/>
      </rPr>
      <t>2</t>
    </r>
    <r>
      <rPr>
        <b/>
        <sz val="8"/>
        <color indexed="62"/>
        <rFont val="Arial"/>
        <family val="2"/>
      </rPr>
      <t xml:space="preserve"> je Einwohner)</t>
    </r>
  </si>
  <si>
    <r>
      <t>Tabelle 1: Durch Endverwendung verursachte CO</t>
    </r>
    <r>
      <rPr>
        <b/>
        <vertAlign val="subscript"/>
        <sz val="8"/>
        <color indexed="62"/>
        <rFont val="Arial"/>
        <family val="2"/>
      </rPr>
      <t>2</t>
    </r>
    <r>
      <rPr>
        <b/>
        <sz val="8"/>
        <color indexed="62"/>
        <rFont val="Arial"/>
        <family val="2"/>
      </rPr>
      <t>-Emissionen, nach Gütergruppen und Endverwendungskategorien, EU-27, 2007</t>
    </r>
  </si>
  <si>
    <r>
      <t>(in kg CO</t>
    </r>
    <r>
      <rPr>
        <b/>
        <vertAlign val="subscript"/>
        <sz val="8"/>
        <color indexed="62"/>
        <rFont val="Arial"/>
        <family val="2"/>
      </rPr>
      <t>2</t>
    </r>
    <r>
      <rPr>
        <b/>
        <sz val="8"/>
        <color indexed="62"/>
        <rFont val="Arial"/>
        <family val="2"/>
      </rPr>
      <t xml:space="preserve"> je Einwohner)</t>
    </r>
  </si>
  <si>
    <t>End-verbrauch</t>
  </si>
  <si>
    <t>Brutto-
investi-tionen</t>
  </si>
  <si>
    <t>Aus-fuhren</t>
  </si>
  <si>
    <t>End-verwendung</t>
  </si>
  <si>
    <r>
      <t>Figure 1: Domestic and global CO</t>
    </r>
    <r>
      <rPr>
        <b/>
        <vertAlign val="subscript"/>
        <sz val="8"/>
        <color indexed="18"/>
        <rFont val="Arial"/>
        <family val="2"/>
      </rPr>
      <t xml:space="preserve">2 </t>
    </r>
    <r>
      <rPr>
        <b/>
        <sz val="8"/>
        <color indexed="18"/>
        <rFont val="Arial"/>
        <family val="2"/>
      </rPr>
      <t>emissions - production and consumption perspective, EU-27, 2007</t>
    </r>
  </si>
  <si>
    <r>
      <t>(tonnes CO</t>
    </r>
    <r>
      <rPr>
        <b/>
        <vertAlign val="subscript"/>
        <sz val="8"/>
        <color indexed="18"/>
        <rFont val="Arial"/>
        <family val="2"/>
      </rPr>
      <t>2</t>
    </r>
    <r>
      <rPr>
        <b/>
        <sz val="8"/>
        <color indexed="18"/>
        <rFont val="Arial"/>
        <family val="2"/>
      </rPr>
      <t xml:space="preserve"> per inhabitant)</t>
    </r>
  </si>
  <si>
    <r>
      <t>Table 1: CO</t>
    </r>
    <r>
      <rPr>
        <b/>
        <vertAlign val="subscript"/>
        <sz val="8"/>
        <color indexed="18"/>
        <rFont val="Arial"/>
        <family val="2"/>
      </rPr>
      <t xml:space="preserve">2 </t>
    </r>
    <r>
      <rPr>
        <b/>
        <sz val="8"/>
        <color indexed="18"/>
        <rFont val="Arial"/>
        <family val="2"/>
      </rPr>
      <t>emissions induced by final use, by product groups and categories of final use, EU-27, 2007</t>
    </r>
  </si>
  <si>
    <r>
      <t>(kg of CO</t>
    </r>
    <r>
      <rPr>
        <b/>
        <vertAlign val="subscript"/>
        <sz val="8"/>
        <color indexed="18"/>
        <rFont val="Arial"/>
        <family val="2"/>
      </rPr>
      <t>2</t>
    </r>
    <r>
      <rPr>
        <b/>
        <sz val="8"/>
        <color indexed="18"/>
        <rFont val="Arial"/>
        <family val="2"/>
      </rPr>
      <t xml:space="preserve"> per inhabitant)</t>
    </r>
  </si>
  <si>
    <t>D:\PNGDE</t>
  </si>
</sst>
</file>

<file path=xl/styles.xml><?xml version="1.0" encoding="utf-8"?>
<styleSheet xmlns="http://schemas.openxmlformats.org/spreadsheetml/2006/main">
  <numFmts count="3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\ ###\ ###\ ##0"/>
    <numFmt numFmtId="179" formatCode="0.0%"/>
    <numFmt numFmtId="180" formatCode="0.0"/>
    <numFmt numFmtId="181" formatCode="#\ ###\ ##0"/>
    <numFmt numFmtId="182" formatCode="##\ ###\ ###\ ##0.0"/>
    <numFmt numFmtId="183" formatCode="_-* #,##0.00\ [$€]_-;\-* #,##0.00\ [$€]_-;_-* &quot;-&quot;??\ [$€]_-;_-@_-"/>
    <numFmt numFmtId="184" formatCode="#,##0.0"/>
    <numFmt numFmtId="185" formatCode="#.0\ ###\ ###\ ##0"/>
    <numFmt numFmtId="186" formatCode="#.\ ###\ ###\ ##0"/>
    <numFmt numFmtId="187" formatCode="#.###\ ###\ ##0"/>
    <numFmt numFmtId="188" formatCode="_-* #,##0.0_-;\-* #,##0.0_-;_-* &quot;-&quot;??_-;_-@_-"/>
    <numFmt numFmtId="189" formatCode="_-* #,##0_-;\-* #,##0_-;_-* &quot;-&quot;??_-;_-@_-"/>
  </numFmts>
  <fonts count="33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14"/>
      <name val="Arial"/>
      <family val="2"/>
    </font>
    <font>
      <sz val="8"/>
      <color indexed="18"/>
      <name val="Arial"/>
      <family val="2"/>
    </font>
    <font>
      <b/>
      <sz val="8"/>
      <color indexed="62"/>
      <name val="Arial"/>
      <family val="2"/>
    </font>
    <font>
      <b/>
      <sz val="8"/>
      <color indexed="18"/>
      <name val="Arial"/>
      <family val="2"/>
    </font>
    <font>
      <sz val="7"/>
      <color indexed="18"/>
      <name val="Arial"/>
      <family val="2"/>
    </font>
    <font>
      <sz val="8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vertAlign val="subscript"/>
      <sz val="8"/>
      <color indexed="62"/>
      <name val="Arial"/>
      <family val="2"/>
    </font>
    <font>
      <b/>
      <vertAlign val="subscript"/>
      <sz val="8"/>
      <color indexed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3" borderId="0" applyNumberFormat="0" applyBorder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1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22" borderId="0" applyNumberFormat="0" applyFon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7" borderId="2" applyNumberFormat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7" borderId="2" applyNumberFormat="0" applyAlignment="0" applyProtection="0"/>
    <xf numFmtId="0" fontId="17" fillId="0" borderId="8" applyNumberFormat="0" applyFill="0" applyAlignment="0" applyProtection="0"/>
    <xf numFmtId="0" fontId="18" fillId="23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0" fontId="6" fillId="20" borderId="1" applyNumberFormat="0" applyAlignment="0" applyProtection="0"/>
    <xf numFmtId="9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21" borderId="3" applyNumberFormat="0" applyAlignment="0" applyProtection="0"/>
  </cellStyleXfs>
  <cellXfs count="68">
    <xf numFmtId="0" fontId="0" fillId="0" borderId="0" xfId="0" applyAlignment="1">
      <alignment/>
    </xf>
    <xf numFmtId="0" fontId="2" fillId="0" borderId="0" xfId="87" applyFont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25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8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8" fillId="0" borderId="0" xfId="0" applyFont="1" applyFill="1" applyBorder="1" applyAlignment="1">
      <alignment/>
    </xf>
    <xf numFmtId="0" fontId="25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right" vertical="center" wrapText="1"/>
    </xf>
    <xf numFmtId="182" fontId="28" fillId="0" borderId="0" xfId="0" applyNumberFormat="1" applyFont="1" applyFill="1" applyAlignment="1">
      <alignment vertical="center"/>
    </xf>
    <xf numFmtId="0" fontId="28" fillId="0" borderId="0" xfId="0" applyNumberFormat="1" applyFont="1" applyFill="1" applyAlignment="1">
      <alignment vertical="center"/>
    </xf>
    <xf numFmtId="0" fontId="25" fillId="25" borderId="11" xfId="0" applyFont="1" applyFill="1" applyBorder="1" applyAlignment="1">
      <alignment vertical="center"/>
    </xf>
    <xf numFmtId="0" fontId="25" fillId="25" borderId="12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vertical="center"/>
    </xf>
    <xf numFmtId="0" fontId="28" fillId="25" borderId="13" xfId="0" applyFont="1" applyFill="1" applyBorder="1" applyAlignment="1">
      <alignment vertical="center"/>
    </xf>
    <xf numFmtId="0" fontId="28" fillId="25" borderId="14" xfId="0" applyFont="1" applyFill="1" applyBorder="1" applyAlignment="1">
      <alignment vertical="center"/>
    </xf>
    <xf numFmtId="0" fontId="25" fillId="25" borderId="10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vertical="center"/>
    </xf>
    <xf numFmtId="0" fontId="28" fillId="0" borderId="15" xfId="0" applyFont="1" applyFill="1" applyBorder="1" applyAlignment="1">
      <alignment vertical="center" wrapText="1"/>
    </xf>
    <xf numFmtId="3" fontId="28" fillId="0" borderId="16" xfId="0" applyNumberFormat="1" applyFont="1" applyFill="1" applyBorder="1" applyAlignment="1">
      <alignment horizontal="right" vertical="center" indent="2"/>
    </xf>
    <xf numFmtId="3" fontId="28" fillId="0" borderId="15" xfId="0" applyNumberFormat="1" applyFont="1" applyFill="1" applyBorder="1" applyAlignment="1">
      <alignment horizontal="right" vertical="center" indent="2"/>
    </xf>
    <xf numFmtId="3" fontId="28" fillId="0" borderId="17" xfId="0" applyNumberFormat="1" applyFont="1" applyFill="1" applyBorder="1" applyAlignment="1">
      <alignment horizontal="right" vertical="center" indent="1"/>
    </xf>
    <xf numFmtId="3" fontId="28" fillId="0" borderId="15" xfId="0" applyNumberFormat="1" applyFont="1" applyFill="1" applyBorder="1" applyAlignment="1">
      <alignment horizontal="right" vertical="center"/>
    </xf>
    <xf numFmtId="0" fontId="28" fillId="0" borderId="18" xfId="0" applyFont="1" applyFill="1" applyBorder="1" applyAlignment="1">
      <alignment vertical="center"/>
    </xf>
    <xf numFmtId="0" fontId="28" fillId="0" borderId="18" xfId="0" applyFont="1" applyFill="1" applyBorder="1" applyAlignment="1">
      <alignment vertical="center" wrapText="1"/>
    </xf>
    <xf numFmtId="3" fontId="28" fillId="0" borderId="19" xfId="0" applyNumberFormat="1" applyFont="1" applyFill="1" applyBorder="1" applyAlignment="1">
      <alignment horizontal="right" vertical="center" indent="2"/>
    </xf>
    <xf numFmtId="3" fontId="28" fillId="0" borderId="18" xfId="0" applyNumberFormat="1" applyFont="1" applyFill="1" applyBorder="1" applyAlignment="1">
      <alignment horizontal="right" vertical="center" indent="2"/>
    </xf>
    <xf numFmtId="3" fontId="28" fillId="0" borderId="20" xfId="0" applyNumberFormat="1" applyFont="1" applyFill="1" applyBorder="1" applyAlignment="1">
      <alignment horizontal="right" vertical="center" indent="1"/>
    </xf>
    <xf numFmtId="3" fontId="28" fillId="0" borderId="18" xfId="0" applyNumberFormat="1" applyFont="1" applyFill="1" applyBorder="1" applyAlignment="1">
      <alignment horizontal="right" vertical="center"/>
    </xf>
    <xf numFmtId="0" fontId="28" fillId="0" borderId="21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 wrapText="1"/>
    </xf>
    <xf numFmtId="3" fontId="28" fillId="0" borderId="22" xfId="0" applyNumberFormat="1" applyFont="1" applyFill="1" applyBorder="1" applyAlignment="1">
      <alignment horizontal="right" vertical="center" indent="2"/>
    </xf>
    <xf numFmtId="3" fontId="28" fillId="0" borderId="21" xfId="0" applyNumberFormat="1" applyFont="1" applyFill="1" applyBorder="1" applyAlignment="1">
      <alignment horizontal="right" vertical="center" indent="2"/>
    </xf>
    <xf numFmtId="3" fontId="28" fillId="0" borderId="23" xfId="0" applyNumberFormat="1" applyFont="1" applyFill="1" applyBorder="1" applyAlignment="1">
      <alignment horizontal="right" vertical="center" indent="1"/>
    </xf>
    <xf numFmtId="3" fontId="28" fillId="0" borderId="21" xfId="0" applyNumberFormat="1" applyFont="1" applyFill="1" applyBorder="1" applyAlignment="1">
      <alignment horizontal="right" vertical="center"/>
    </xf>
    <xf numFmtId="0" fontId="28" fillId="12" borderId="10" xfId="0" applyFont="1" applyFill="1" applyBorder="1" applyAlignment="1">
      <alignment vertical="center"/>
    </xf>
    <xf numFmtId="0" fontId="28" fillId="12" borderId="10" xfId="0" applyFont="1" applyFill="1" applyBorder="1" applyAlignment="1">
      <alignment vertical="center" wrapText="1"/>
    </xf>
    <xf numFmtId="3" fontId="28" fillId="12" borderId="12" xfId="0" applyNumberFormat="1" applyFont="1" applyFill="1" applyBorder="1" applyAlignment="1">
      <alignment horizontal="right" vertical="center" indent="2"/>
    </xf>
    <xf numFmtId="3" fontId="28" fillId="12" borderId="10" xfId="0" applyNumberFormat="1" applyFont="1" applyFill="1" applyBorder="1" applyAlignment="1">
      <alignment horizontal="right" vertical="center" indent="2"/>
    </xf>
    <xf numFmtId="3" fontId="28" fillId="12" borderId="24" xfId="0" applyNumberFormat="1" applyFont="1" applyFill="1" applyBorder="1" applyAlignment="1">
      <alignment horizontal="right" vertical="center" indent="1"/>
    </xf>
    <xf numFmtId="3" fontId="28" fillId="12" borderId="10" xfId="0" applyNumberFormat="1" applyFont="1" applyFill="1" applyBorder="1" applyAlignment="1">
      <alignment horizontal="right" vertical="center"/>
    </xf>
    <xf numFmtId="0" fontId="28" fillId="12" borderId="0" xfId="0" applyFont="1" applyFill="1" applyBorder="1" applyAlignment="1">
      <alignment vertical="center"/>
    </xf>
    <xf numFmtId="0" fontId="28" fillId="12" borderId="0" xfId="0" applyFont="1" applyFill="1" applyBorder="1" applyAlignment="1">
      <alignment vertical="center" wrapText="1"/>
    </xf>
    <xf numFmtId="3" fontId="28" fillId="12" borderId="25" xfId="0" applyNumberFormat="1" applyFont="1" applyFill="1" applyBorder="1" applyAlignment="1">
      <alignment horizontal="right" vertical="center" indent="2"/>
    </xf>
    <xf numFmtId="3" fontId="28" fillId="12" borderId="0" xfId="0" applyNumberFormat="1" applyFont="1" applyFill="1" applyBorder="1" applyAlignment="1">
      <alignment horizontal="right" vertical="center" indent="2"/>
    </xf>
    <xf numFmtId="3" fontId="28" fillId="12" borderId="0" xfId="0" applyNumberFormat="1" applyFont="1" applyFill="1" applyBorder="1" applyAlignment="1">
      <alignment horizontal="right" vertical="center"/>
    </xf>
    <xf numFmtId="0" fontId="28" fillId="9" borderId="10" xfId="0" applyFont="1" applyFill="1" applyBorder="1" applyAlignment="1">
      <alignment vertical="center"/>
    </xf>
    <xf numFmtId="0" fontId="25" fillId="9" borderId="10" xfId="0" applyFont="1" applyFill="1" applyBorder="1" applyAlignment="1">
      <alignment vertical="center" wrapText="1"/>
    </xf>
    <xf numFmtId="3" fontId="28" fillId="9" borderId="12" xfId="0" applyNumberFormat="1" applyFont="1" applyFill="1" applyBorder="1" applyAlignment="1">
      <alignment horizontal="right" vertical="center" indent="2"/>
    </xf>
    <xf numFmtId="3" fontId="28" fillId="9" borderId="10" xfId="0" applyNumberFormat="1" applyFont="1" applyFill="1" applyBorder="1" applyAlignment="1">
      <alignment horizontal="right" vertical="center" indent="2"/>
    </xf>
    <xf numFmtId="3" fontId="28" fillId="9" borderId="24" xfId="0" applyNumberFormat="1" applyFont="1" applyFill="1" applyBorder="1" applyAlignment="1">
      <alignment horizontal="right" vertical="center" indent="1"/>
    </xf>
    <xf numFmtId="3" fontId="28" fillId="9" borderId="10" xfId="0" applyNumberFormat="1" applyFont="1" applyFill="1" applyBorder="1" applyAlignment="1">
      <alignment horizontal="right" vertical="center"/>
    </xf>
    <xf numFmtId="0" fontId="28" fillId="0" borderId="0" xfId="92" applyNumberFormat="1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>
      <alignment vertical="center" wrapText="1"/>
    </xf>
    <xf numFmtId="0" fontId="25" fillId="25" borderId="12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25" fillId="25" borderId="26" xfId="0" applyFont="1" applyFill="1" applyBorder="1" applyAlignment="1">
      <alignment horizontal="center" vertical="center"/>
    </xf>
    <xf numFmtId="0" fontId="25" fillId="25" borderId="12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Calculation" xfId="66"/>
    <cellStyle name="Check Cell" xfId="67"/>
    <cellStyle name="Comma" xfId="68"/>
    <cellStyle name="Comma [0]" xfId="69"/>
    <cellStyle name="Comma 2" xfId="70"/>
    <cellStyle name="ConditionalStyle_1" xfId="71"/>
    <cellStyle name="Currency" xfId="72"/>
    <cellStyle name="Currency [0]" xfId="73"/>
    <cellStyle name="Eingabe" xfId="74"/>
    <cellStyle name="Ergebnis" xfId="75"/>
    <cellStyle name="Erklärender Text" xfId="76"/>
    <cellStyle name="Euro" xfId="77"/>
    <cellStyle name="Excel Built-in Normal" xfId="78"/>
    <cellStyle name="Explanatory Text" xfId="79"/>
    <cellStyle name="Followed Hyperlink" xfId="80"/>
    <cellStyle name="Good" xfId="81"/>
    <cellStyle name="Gut" xfId="82"/>
    <cellStyle name="Heading 1" xfId="83"/>
    <cellStyle name="Heading 2" xfId="84"/>
    <cellStyle name="Heading 3" xfId="85"/>
    <cellStyle name="Heading 4" xfId="86"/>
    <cellStyle name="Hyperlink" xfId="87"/>
    <cellStyle name="Input" xfId="88"/>
    <cellStyle name="Linked Cell" xfId="89"/>
    <cellStyle name="Neutral" xfId="90"/>
    <cellStyle name="Normal 2" xfId="91"/>
    <cellStyle name="Normal 3" xfId="92"/>
    <cellStyle name="Normál_Ques_15-19_4.1" xfId="93"/>
    <cellStyle name="Note" xfId="94"/>
    <cellStyle name="Notiz" xfId="95"/>
    <cellStyle name="Output" xfId="96"/>
    <cellStyle name="Percent" xfId="97"/>
    <cellStyle name="Schlecht" xfId="98"/>
    <cellStyle name="Title" xfId="99"/>
    <cellStyle name="Total" xfId="100"/>
    <cellStyle name="Überschrift" xfId="101"/>
    <cellStyle name="Überschrift 1" xfId="102"/>
    <cellStyle name="Überschrift 2" xfId="103"/>
    <cellStyle name="Überschrift 3" xfId="104"/>
    <cellStyle name="Überschrift 4" xfId="105"/>
    <cellStyle name="Verknüpfte Zelle" xfId="106"/>
    <cellStyle name="Warnender Text" xfId="107"/>
    <cellStyle name="Warning Text" xfId="108"/>
    <cellStyle name="Zelle überprüfen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4"/>
          <c:h val="1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'Abbildung 1'!$D$12</c:f>
              <c:strCache>
                <c:ptCount val="1"/>
                <c:pt idx="0">
                  <c:v>Direkte Emissionen privater Haushalte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Direkte Emissionen privater Haushalte, 1,8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multiLvlStrRef>
              <c:f>'Abbildung 1'!$E$9:$F$10</c:f>
              <c:multiLvlStrCache/>
            </c:multiLvlStrRef>
          </c:cat>
          <c:val>
            <c:numRef>
              <c:f>'Abbildung 1'!$E$12:$F$12</c:f>
              <c:numCache/>
            </c:numRef>
          </c:val>
        </c:ser>
        <c:ser>
          <c:idx val="1"/>
          <c:order val="1"/>
          <c:tx>
            <c:strRef>
              <c:f>'Abbildung 1'!$D$11</c:f>
              <c:strCache>
                <c:ptCount val="1"/>
                <c:pt idx="0">
                  <c:v>Inländische Wirtschaftszweige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Inländische Wirtschaftszweige, 7,1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multiLvlStrRef>
              <c:f>'Abbildung 1'!$E$9:$F$10</c:f>
              <c:multiLvlStrCache/>
            </c:multiLvlStrRef>
          </c:cat>
          <c:val>
            <c:numRef>
              <c:f>'Abbildung 1'!$E$11:$F$11</c:f>
              <c:numCache/>
            </c:numRef>
          </c:val>
        </c:ser>
        <c:ser>
          <c:idx val="5"/>
          <c:order val="2"/>
          <c:tx>
            <c:strRef>
              <c:f>'Abbildung 1'!$D$13</c:f>
              <c:strCache>
                <c:ptCount val="1"/>
                <c:pt idx="0">
                  <c:v>Einfuhren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Einfuhren, 1,8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multiLvlStrRef>
              <c:f>'Abbildung 1'!$E$9:$F$10</c:f>
              <c:multiLvlStrCache/>
            </c:multiLvlStrRef>
          </c:cat>
          <c:val>
            <c:numRef>
              <c:f>'Abbildung 1'!$E$13:$F$13</c:f>
              <c:numCache/>
            </c:numRef>
          </c:val>
        </c:ser>
        <c:ser>
          <c:idx val="6"/>
          <c:order val="3"/>
          <c:tx>
            <c:strRef>
              <c:f>'Abbildung 1'!$D$14</c:f>
              <c:strCache>
                <c:ptCount val="1"/>
                <c:pt idx="0">
                  <c:v>Direkte Emissionen privater Haushalte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Direkte Emissionen privater Haushalte, 1,8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multiLvlStrRef>
              <c:f>'Abbildung 1'!$E$9:$F$10</c:f>
              <c:multiLvlStrCache/>
            </c:multiLvlStrRef>
          </c:cat>
          <c:val>
            <c:numRef>
              <c:f>'Abbildung 1'!$E$14:$F$14</c:f>
              <c:numCache/>
            </c:numRef>
          </c:val>
        </c:ser>
        <c:ser>
          <c:idx val="0"/>
          <c:order val="4"/>
          <c:tx>
            <c:strRef>
              <c:f>'Abbildung 1'!$D$15</c:f>
              <c:strCache>
                <c:ptCount val="1"/>
                <c:pt idx="0">
                  <c:v>Endverbrauch</c:v>
                </c:pt>
              </c:strCache>
            </c:strRef>
          </c:tx>
          <c:spPr>
            <a:solidFill>
              <a:srgbClr val="DEDF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Endverbrauch,  
5,4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multiLvlStrRef>
              <c:f>'Abbildung 1'!$E$9:$F$10</c:f>
              <c:multiLvlStrCache/>
            </c:multiLvlStrRef>
          </c:cat>
          <c:val>
            <c:numRef>
              <c:f>'Abbildung 1'!$E$15:$F$15</c:f>
              <c:numCache/>
            </c:numRef>
          </c:val>
        </c:ser>
        <c:ser>
          <c:idx val="3"/>
          <c:order val="5"/>
          <c:tx>
            <c:strRef>
              <c:f>'Abbildung 1'!$D$17</c:f>
              <c:strCache>
                <c:ptCount val="1"/>
                <c:pt idx="0">
                  <c:v>Bruttoinvestitionen</c:v>
                </c:pt>
              </c:strCache>
            </c:strRef>
          </c:tx>
          <c:spPr>
            <a:solidFill>
              <a:srgbClr val="5889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Bruttoinvestitionen, 1,7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multiLvlStrRef>
              <c:f>'Abbildung 1'!$E$9:$F$10</c:f>
              <c:multiLvlStrCache/>
            </c:multiLvlStrRef>
          </c:cat>
          <c:val>
            <c:numRef>
              <c:f>'Abbildung 1'!$E$17:$F$17</c:f>
              <c:numCache/>
            </c:numRef>
          </c:val>
        </c:ser>
        <c:ser>
          <c:idx val="2"/>
          <c:order val="6"/>
          <c:tx>
            <c:strRef>
              <c:f>'Abbildung 1'!$D$16</c:f>
              <c:strCache>
                <c:ptCount val="1"/>
                <c:pt idx="0">
                  <c:v>Ausfuhren</c:v>
                </c:pt>
              </c:strCache>
            </c:strRef>
          </c:tx>
          <c:spPr>
            <a:solidFill>
              <a:srgbClr val="85433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Ausfuhren, 1,8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multiLvlStrRef>
              <c:f>'Abbildung 1'!$E$9:$F$10</c:f>
              <c:multiLvlStrCache/>
            </c:multiLvlStrRef>
          </c:cat>
          <c:val>
            <c:numRef>
              <c:f>'Abbildung 1'!$E$16:$F$16</c:f>
              <c:numCache/>
            </c:numRef>
          </c:val>
        </c:ser>
        <c:overlap val="100"/>
        <c:gapWidth val="70"/>
        <c:axId val="40638222"/>
        <c:axId val="30199679"/>
      </c:barChart>
      <c:catAx>
        <c:axId val="40638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199679"/>
        <c:crosses val="autoZero"/>
        <c:auto val="1"/>
        <c:lblOffset val="100"/>
        <c:noMultiLvlLbl val="0"/>
      </c:catAx>
      <c:valAx>
        <c:axId val="30199679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0638222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</cdr:x>
      <cdr:y>0.247</cdr:y>
    </cdr:from>
    <cdr:to>
      <cdr:x>0.953</cdr:x>
      <cdr:y>0.84825</cdr:y>
    </cdr:to>
    <cdr:sp>
      <cdr:nvSpPr>
        <cdr:cNvPr id="1" name="AutoShape 2"/>
        <cdr:cNvSpPr>
          <a:spLocks/>
        </cdr:cNvSpPr>
      </cdr:nvSpPr>
      <cdr:spPr>
        <a:xfrm>
          <a:off x="4619625" y="581025"/>
          <a:ext cx="238125" cy="1428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0.28425</cdr:y>
    </cdr:from>
    <cdr:to>
      <cdr:x>0.9855</cdr:x>
      <cdr:y>0.76825</cdr:y>
    </cdr:to>
    <cdr:sp>
      <cdr:nvSpPr>
        <cdr:cNvPr id="2" name="TextBox 3"/>
        <cdr:cNvSpPr txBox="1">
          <a:spLocks noChangeArrowheads="1"/>
        </cdr:cNvSpPr>
      </cdr:nvSpPr>
      <cdr:spPr>
        <a:xfrm>
          <a:off x="4848225" y="676275"/>
          <a:ext cx="171450" cy="1152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EU-27 Endverwendung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723900</xdr:colOff>
      <xdr:row>9</xdr:row>
      <xdr:rowOff>38100</xdr:rowOff>
    </xdr:from>
    <xdr:to>
      <xdr:col>15</xdr:col>
      <xdr:colOff>276225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6219825" y="1323975"/>
        <a:ext cx="50958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o@123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O@123"/>
      <sheetName val="Base %"/>
      <sheetName val="Change %"/>
      <sheetName val="Result%"/>
      <sheetName val="HHFCe - CPNSA"/>
      <sheetName val="Menu"/>
      <sheetName val="old CPIO all downlist"/>
      <sheetName val="download"/>
      <sheetName val="download.old"/>
      <sheetName val="CPIO all downlist"/>
      <sheetName val="NEWLESSO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4"/>
  </sheetPr>
  <dimension ref="A1:A21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16384" width="9.33203125" style="2" customWidth="1"/>
  </cols>
  <sheetData>
    <row r="1" ht="12.75">
      <c r="A1" s="3"/>
    </row>
    <row r="4" ht="12.75">
      <c r="A4" s="7" t="s">
        <v>59</v>
      </c>
    </row>
    <row r="7" ht="12.75">
      <c r="A7" s="1"/>
    </row>
    <row r="9" ht="12.75">
      <c r="A9" s="1"/>
    </row>
    <row r="11" ht="12.75">
      <c r="A11" s="1"/>
    </row>
    <row r="13" ht="12.75">
      <c r="A13" s="1"/>
    </row>
    <row r="15" ht="12.75">
      <c r="A15" s="1"/>
    </row>
    <row r="17" ht="12.75">
      <c r="A17" s="1"/>
    </row>
    <row r="19" ht="12.75">
      <c r="A19" s="1"/>
    </row>
    <row r="21" ht="12.75">
      <c r="A21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31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8" customWidth="1"/>
    <col min="3" max="3" width="1.83203125" style="15" customWidth="1"/>
    <col min="4" max="4" width="38.83203125" style="8" customWidth="1"/>
    <col min="5" max="6" width="13.16015625" style="8" customWidth="1"/>
    <col min="7" max="7" width="11.5" style="8" customWidth="1"/>
    <col min="8" max="8" width="13.16015625" style="8" customWidth="1"/>
    <col min="9" max="12" width="9.83203125" style="8" customWidth="1"/>
    <col min="13" max="13" width="13.66015625" style="8" customWidth="1"/>
    <col min="14" max="14" width="21.5" style="8" customWidth="1"/>
    <col min="15" max="15" width="9.33203125" style="8" customWidth="1"/>
    <col min="16" max="16" width="18.83203125" style="8" customWidth="1"/>
    <col min="17" max="16384" width="9.33203125" style="8" customWidth="1"/>
  </cols>
  <sheetData>
    <row r="1" spans="3:26" ht="11.25" customHeight="1">
      <c r="C1" s="8"/>
      <c r="Z1" s="67" t="s">
        <v>55</v>
      </c>
    </row>
    <row r="2" spans="1:26" s="11" customFormat="1" ht="11.25" customHeight="1">
      <c r="A2" s="8"/>
      <c r="B2" s="10"/>
      <c r="C2" s="10"/>
      <c r="D2" s="10"/>
      <c r="Z2" s="67" t="s">
        <v>56</v>
      </c>
    </row>
    <row r="3" spans="1:4" s="11" customFormat="1" ht="11.25" customHeight="1">
      <c r="A3" s="12"/>
      <c r="B3" s="10"/>
      <c r="C3" s="10"/>
      <c r="D3" s="9" t="s">
        <v>18</v>
      </c>
    </row>
    <row r="4" spans="1:14" ht="11.25" customHeight="1">
      <c r="A4" s="10"/>
      <c r="B4" s="10"/>
      <c r="C4" s="10"/>
      <c r="D4" s="13" t="s">
        <v>26</v>
      </c>
      <c r="F4" s="14"/>
      <c r="G4" s="14"/>
      <c r="H4" s="14"/>
      <c r="I4" s="14"/>
      <c r="J4" s="14"/>
      <c r="K4" s="14"/>
      <c r="L4" s="14"/>
      <c r="M4" s="14"/>
      <c r="N4" s="14"/>
    </row>
    <row r="5" spans="1:15" ht="11.25" customHeight="1">
      <c r="A5" s="10"/>
      <c r="B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2:16" ht="11.25" customHeight="1">
      <c r="B6" s="14"/>
      <c r="C6" s="14"/>
      <c r="D6" s="13" t="s">
        <v>47</v>
      </c>
      <c r="F6" s="14"/>
      <c r="G6" s="14"/>
      <c r="H6" s="14"/>
      <c r="I6" s="14"/>
      <c r="J6" s="14"/>
      <c r="K6" s="14"/>
      <c r="L6" s="14"/>
      <c r="M6" s="14"/>
      <c r="N6" s="14"/>
      <c r="P6" s="15"/>
    </row>
    <row r="7" spans="2:14" ht="11.25" customHeight="1">
      <c r="B7" s="14"/>
      <c r="C7" s="14"/>
      <c r="D7" s="13" t="s">
        <v>48</v>
      </c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2:14" ht="11.25" customHeight="1">
      <c r="B8" s="14"/>
      <c r="C8" s="14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2:14" ht="11.2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2:14" ht="22.5">
      <c r="B10" s="14"/>
      <c r="C10" s="14"/>
      <c r="E10" s="16" t="s">
        <v>43</v>
      </c>
      <c r="F10" s="16" t="s">
        <v>25</v>
      </c>
      <c r="H10" s="14"/>
      <c r="I10" s="14"/>
      <c r="J10" s="14"/>
      <c r="K10" s="14"/>
      <c r="L10" s="14"/>
      <c r="M10" s="14"/>
      <c r="N10" s="14"/>
    </row>
    <row r="11" spans="2:14" ht="11.25">
      <c r="B11" s="14"/>
      <c r="C11" s="14"/>
      <c r="D11" s="8" t="s">
        <v>44</v>
      </c>
      <c r="E11" s="17">
        <v>7.127048976836563</v>
      </c>
      <c r="F11" s="17"/>
      <c r="H11" s="14"/>
      <c r="I11" s="14"/>
      <c r="J11" s="14"/>
      <c r="K11" s="14"/>
      <c r="L11" s="14"/>
      <c r="M11" s="14"/>
      <c r="N11" s="14"/>
    </row>
    <row r="12" spans="2:14" ht="11.25">
      <c r="B12" s="14"/>
      <c r="C12" s="14"/>
      <c r="D12" s="8" t="s">
        <v>21</v>
      </c>
      <c r="E12" s="17">
        <v>1.7530829622943735</v>
      </c>
      <c r="F12" s="17"/>
      <c r="H12" s="14"/>
      <c r="I12" s="14"/>
      <c r="J12" s="14"/>
      <c r="K12" s="14"/>
      <c r="L12" s="14"/>
      <c r="M12" s="14"/>
      <c r="N12" s="14"/>
    </row>
    <row r="13" spans="2:14" ht="11.25">
      <c r="B13" s="14"/>
      <c r="C13" s="14"/>
      <c r="D13" s="8" t="s">
        <v>20</v>
      </c>
      <c r="E13" s="17">
        <v>1.7539319578894763</v>
      </c>
      <c r="F13" s="17"/>
      <c r="H13" s="14"/>
      <c r="I13" s="14"/>
      <c r="J13" s="14"/>
      <c r="K13" s="14"/>
      <c r="L13" s="14"/>
      <c r="M13" s="14"/>
      <c r="N13" s="14"/>
    </row>
    <row r="14" spans="2:14" ht="11.25">
      <c r="B14" s="14"/>
      <c r="C14" s="14"/>
      <c r="D14" s="8" t="s">
        <v>21</v>
      </c>
      <c r="E14" s="17"/>
      <c r="F14" s="17">
        <v>1.7530829622943735</v>
      </c>
      <c r="H14" s="14"/>
      <c r="I14" s="14"/>
      <c r="J14" s="14"/>
      <c r="K14" s="14"/>
      <c r="L14" s="14"/>
      <c r="M14" s="14"/>
      <c r="N14" s="14"/>
    </row>
    <row r="15" spans="2:14" ht="11.25">
      <c r="B15" s="14"/>
      <c r="C15" s="14"/>
      <c r="D15" s="8" t="s">
        <v>22</v>
      </c>
      <c r="E15" s="17"/>
      <c r="F15" s="17">
        <v>5.407345439087274</v>
      </c>
      <c r="H15" s="14"/>
      <c r="I15" s="14"/>
      <c r="J15" s="14"/>
      <c r="K15" s="14"/>
      <c r="L15" s="14"/>
      <c r="M15" s="14"/>
      <c r="N15" s="14"/>
    </row>
    <row r="16" spans="2:14" ht="11.25">
      <c r="B16" s="14"/>
      <c r="C16" s="14"/>
      <c r="D16" s="8" t="s">
        <v>23</v>
      </c>
      <c r="E16" s="17"/>
      <c r="F16" s="17">
        <v>1.770848625205802</v>
      </c>
      <c r="H16" s="14"/>
      <c r="I16" s="14"/>
      <c r="J16" s="14"/>
      <c r="K16" s="14"/>
      <c r="L16" s="14"/>
      <c r="M16" s="14"/>
      <c r="N16" s="14"/>
    </row>
    <row r="17" spans="2:14" ht="11.25">
      <c r="B17" s="14"/>
      <c r="C17" s="14"/>
      <c r="D17" s="8" t="s">
        <v>24</v>
      </c>
      <c r="E17" s="17"/>
      <c r="F17" s="17">
        <v>1.7027868704329623</v>
      </c>
      <c r="H17" s="14"/>
      <c r="I17" s="14"/>
      <c r="J17" s="14"/>
      <c r="K17" s="14"/>
      <c r="L17" s="14"/>
      <c r="M17" s="14"/>
      <c r="N17" s="14"/>
    </row>
    <row r="18" spans="2:14" ht="11.25">
      <c r="B18" s="14"/>
      <c r="C18" s="14"/>
      <c r="H18" s="14"/>
      <c r="I18" s="14"/>
      <c r="J18" s="14"/>
      <c r="K18" s="14"/>
      <c r="L18" s="14"/>
      <c r="M18" s="14"/>
      <c r="N18" s="14"/>
    </row>
    <row r="19" spans="1:14" ht="11.25">
      <c r="A19" s="4" t="s">
        <v>16</v>
      </c>
      <c r="B19" s="14"/>
      <c r="C19" s="14"/>
      <c r="D19" s="8" t="s">
        <v>46</v>
      </c>
      <c r="H19" s="14"/>
      <c r="I19" s="14"/>
      <c r="J19" s="14"/>
      <c r="K19" s="14"/>
      <c r="L19" s="14"/>
      <c r="M19" s="14"/>
      <c r="N19" s="14"/>
    </row>
    <row r="20" spans="2:14" ht="11.25">
      <c r="B20" s="14"/>
      <c r="C20" s="14"/>
      <c r="D20" s="14"/>
      <c r="E20" s="14"/>
      <c r="F20" s="14"/>
      <c r="G20" s="5" t="s">
        <v>17</v>
      </c>
      <c r="H20" s="14"/>
      <c r="I20" s="14"/>
      <c r="J20" s="14"/>
      <c r="K20" s="14"/>
      <c r="L20" s="14"/>
      <c r="M20" s="14"/>
      <c r="N20" s="14"/>
    </row>
    <row r="21" spans="2:14" ht="11.25">
      <c r="B21" s="14"/>
      <c r="C21" s="14"/>
      <c r="E21" s="16"/>
      <c r="F21" s="16"/>
      <c r="G21" s="61"/>
      <c r="H21" s="14"/>
      <c r="I21" s="14"/>
      <c r="J21" s="14"/>
      <c r="K21" s="14"/>
      <c r="L21" s="14"/>
      <c r="M21" s="14"/>
      <c r="N21" s="14"/>
    </row>
    <row r="22" spans="2:14" ht="11.25">
      <c r="B22" s="14"/>
      <c r="C22" s="14"/>
      <c r="E22" s="16"/>
      <c r="F22" s="16"/>
      <c r="G22" s="61"/>
      <c r="H22" s="14"/>
      <c r="I22" s="14"/>
      <c r="J22" s="14"/>
      <c r="K22" s="14"/>
      <c r="L22" s="14"/>
      <c r="M22" s="14"/>
      <c r="N22" s="14"/>
    </row>
    <row r="23" spans="2:14" ht="11.25">
      <c r="B23" s="14"/>
      <c r="C23" s="14"/>
      <c r="D23" s="14"/>
      <c r="E23" s="14"/>
      <c r="F23" s="18"/>
      <c r="G23" s="14"/>
      <c r="H23" s="14"/>
      <c r="I23" s="14"/>
      <c r="J23" s="14"/>
      <c r="K23" s="14"/>
      <c r="L23" s="14"/>
      <c r="M23" s="14"/>
      <c r="N23" s="14"/>
    </row>
    <row r="24" spans="2:14" ht="11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2:14" ht="11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2:14" ht="11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2:14" ht="11.25">
      <c r="B27" s="14"/>
      <c r="C27" s="14"/>
      <c r="H27" s="14"/>
      <c r="I27" s="14"/>
      <c r="J27" s="14"/>
      <c r="K27" s="14"/>
      <c r="L27" s="14"/>
      <c r="M27" s="14"/>
      <c r="N27" s="14"/>
    </row>
    <row r="28" spans="2:14" ht="11.25">
      <c r="B28" s="14"/>
      <c r="C28" s="14"/>
      <c r="H28" s="14"/>
      <c r="I28" s="14"/>
      <c r="J28" s="14"/>
      <c r="K28" s="14"/>
      <c r="L28" s="14"/>
      <c r="M28" s="14"/>
      <c r="N28" s="14"/>
    </row>
    <row r="29" spans="2:14" ht="11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2:14" ht="11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ht="11.25">
      <c r="C31" s="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Z37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8" customWidth="1"/>
    <col min="3" max="3" width="1.83203125" style="8" customWidth="1"/>
    <col min="4" max="4" width="90.33203125" style="8" customWidth="1"/>
    <col min="5" max="7" width="10.5" style="8" customWidth="1"/>
    <col min="8" max="8" width="9.66015625" style="8" customWidth="1"/>
    <col min="9" max="9" width="6.16015625" style="8" customWidth="1"/>
    <col min="10" max="10" width="1.83203125" style="8" customWidth="1"/>
    <col min="11" max="11" width="3.5" style="8" customWidth="1"/>
    <col min="12" max="12" width="97.66015625" style="8" customWidth="1"/>
    <col min="13" max="13" width="2.5" style="8" customWidth="1"/>
    <col min="14" max="16384" width="9.33203125" style="8" customWidth="1"/>
  </cols>
  <sheetData>
    <row r="1" spans="12:26" ht="11.25" customHeight="1">
      <c r="L1" s="9"/>
      <c r="M1" s="9"/>
      <c r="Z1" s="67" t="s">
        <v>57</v>
      </c>
    </row>
    <row r="2" spans="1:26" s="11" customFormat="1" ht="11.25" customHeight="1">
      <c r="A2" s="12"/>
      <c r="B2" s="10"/>
      <c r="C2" s="10"/>
      <c r="D2" s="10"/>
      <c r="L2" s="9"/>
      <c r="M2" s="9"/>
      <c r="Z2" s="67" t="s">
        <v>58</v>
      </c>
    </row>
    <row r="3" spans="4:13" ht="11.25" customHeight="1">
      <c r="D3" s="9" t="s">
        <v>18</v>
      </c>
      <c r="E3" s="13"/>
      <c r="G3" s="14"/>
      <c r="H3" s="14"/>
      <c r="I3" s="14"/>
      <c r="J3" s="14"/>
      <c r="K3" s="14"/>
      <c r="L3" s="9"/>
      <c r="M3" s="9"/>
    </row>
    <row r="4" spans="4:12" ht="11.25" customHeight="1">
      <c r="D4" s="13" t="s">
        <v>26</v>
      </c>
      <c r="L4" s="13"/>
    </row>
    <row r="5" ht="11.25" customHeight="1">
      <c r="F5" s="13"/>
    </row>
    <row r="6" spans="4:12" ht="11.25" customHeight="1">
      <c r="D6" s="13" t="s">
        <v>49</v>
      </c>
      <c r="F6" s="13"/>
      <c r="L6" s="13"/>
    </row>
    <row r="7" spans="4:12" ht="11.25" customHeight="1">
      <c r="D7" s="13" t="s">
        <v>50</v>
      </c>
      <c r="F7" s="13"/>
      <c r="L7" s="13"/>
    </row>
    <row r="8" ht="11.25">
      <c r="F8" s="13"/>
    </row>
    <row r="10" spans="3:10" s="9" customFormat="1" ht="33.75" customHeight="1">
      <c r="C10" s="19"/>
      <c r="D10" s="19"/>
      <c r="E10" s="20" t="s">
        <v>51</v>
      </c>
      <c r="F10" s="6" t="s">
        <v>52</v>
      </c>
      <c r="G10" s="6" t="s">
        <v>53</v>
      </c>
      <c r="H10" s="65" t="s">
        <v>54</v>
      </c>
      <c r="I10" s="66"/>
      <c r="J10" s="21"/>
    </row>
    <row r="11" spans="3:10" ht="11.25">
      <c r="C11" s="22"/>
      <c r="D11" s="23"/>
      <c r="E11" s="62" t="s">
        <v>50</v>
      </c>
      <c r="F11" s="63"/>
      <c r="G11" s="63"/>
      <c r="H11" s="64"/>
      <c r="I11" s="24" t="s">
        <v>19</v>
      </c>
      <c r="J11" s="22"/>
    </row>
    <row r="12" spans="1:10" ht="11.25" customHeight="1">
      <c r="A12" s="4" t="s">
        <v>0</v>
      </c>
      <c r="C12" s="25"/>
      <c r="D12" s="26" t="s">
        <v>27</v>
      </c>
      <c r="E12" s="27">
        <v>1102.79101684413</v>
      </c>
      <c r="F12" s="28">
        <v>0.7059017944262996</v>
      </c>
      <c r="G12" s="28">
        <v>37.592045676725064</v>
      </c>
      <c r="H12" s="29">
        <v>1141.0889643152814</v>
      </c>
      <c r="I12" s="30">
        <f>+H12/H$28*100</f>
        <v>10.730571415415472</v>
      </c>
      <c r="J12" s="25"/>
    </row>
    <row r="13" spans="1:10" ht="11.25" customHeight="1">
      <c r="A13" s="4" t="s">
        <v>1</v>
      </c>
      <c r="C13" s="31"/>
      <c r="D13" s="32" t="s">
        <v>28</v>
      </c>
      <c r="E13" s="33">
        <v>37.930490791809305</v>
      </c>
      <c r="F13" s="34">
        <v>874.358214416553</v>
      </c>
      <c r="G13" s="34">
        <v>2.255008321731657</v>
      </c>
      <c r="H13" s="35">
        <v>914.543713530094</v>
      </c>
      <c r="I13" s="36">
        <f aca="true" t="shared" si="0" ref="I13:I27">+H13/H$28*100</f>
        <v>8.600185382077242</v>
      </c>
      <c r="J13" s="31"/>
    </row>
    <row r="14" spans="1:10" ht="11.25" customHeight="1">
      <c r="A14" s="4" t="s">
        <v>2</v>
      </c>
      <c r="C14" s="31"/>
      <c r="D14" s="32" t="s">
        <v>29</v>
      </c>
      <c r="E14" s="33">
        <v>440.08226374138883</v>
      </c>
      <c r="F14" s="34">
        <v>12.654490334232468</v>
      </c>
      <c r="G14" s="34">
        <v>58.149055555019274</v>
      </c>
      <c r="H14" s="35">
        <v>510.8858096306406</v>
      </c>
      <c r="I14" s="36">
        <f t="shared" si="0"/>
        <v>4.804267534612005</v>
      </c>
      <c r="J14" s="31"/>
    </row>
    <row r="15" spans="1:10" ht="11.25" customHeight="1">
      <c r="A15" s="4" t="s">
        <v>3</v>
      </c>
      <c r="C15" s="31"/>
      <c r="D15" s="32" t="s">
        <v>30</v>
      </c>
      <c r="E15" s="33">
        <v>193.39898671447412</v>
      </c>
      <c r="F15" s="34">
        <v>6.0186355806440455</v>
      </c>
      <c r="G15" s="34">
        <v>233.59478891025478</v>
      </c>
      <c r="H15" s="35">
        <v>433.0124112053729</v>
      </c>
      <c r="I15" s="36">
        <f t="shared" si="0"/>
        <v>4.071961737872606</v>
      </c>
      <c r="J15" s="31"/>
    </row>
    <row r="16" spans="1:10" ht="11.25" customHeight="1">
      <c r="A16" s="4" t="s">
        <v>4</v>
      </c>
      <c r="C16" s="31"/>
      <c r="D16" s="32" t="s">
        <v>31</v>
      </c>
      <c r="E16" s="33">
        <v>154.40085837595157</v>
      </c>
      <c r="F16" s="34">
        <v>117.83075200741392</v>
      </c>
      <c r="G16" s="34">
        <v>117.65446955781927</v>
      </c>
      <c r="H16" s="35">
        <v>389.88607994118473</v>
      </c>
      <c r="I16" s="36">
        <f t="shared" si="0"/>
        <v>3.6664103812411577</v>
      </c>
      <c r="J16" s="31"/>
    </row>
    <row r="17" spans="1:10" ht="11.25" customHeight="1">
      <c r="A17" s="4" t="s">
        <v>5</v>
      </c>
      <c r="C17" s="31"/>
      <c r="D17" s="32" t="s">
        <v>32</v>
      </c>
      <c r="E17" s="33">
        <v>33.77186508375973</v>
      </c>
      <c r="F17" s="34">
        <v>181.06557698053487</v>
      </c>
      <c r="G17" s="34">
        <v>134.96803187959262</v>
      </c>
      <c r="H17" s="35">
        <v>349.80547394388725</v>
      </c>
      <c r="I17" s="36">
        <f t="shared" si="0"/>
        <v>3.289500413239489</v>
      </c>
      <c r="J17" s="31"/>
    </row>
    <row r="18" spans="1:10" ht="11.25" customHeight="1">
      <c r="A18" s="4" t="s">
        <v>6</v>
      </c>
      <c r="C18" s="31"/>
      <c r="D18" s="32" t="s">
        <v>33</v>
      </c>
      <c r="E18" s="33">
        <v>311.21131343258804</v>
      </c>
      <c r="F18" s="34">
        <v>0.007366929428128964</v>
      </c>
      <c r="G18" s="34">
        <v>0.14078756141406618</v>
      </c>
      <c r="H18" s="35">
        <v>311.35946792343026</v>
      </c>
      <c r="I18" s="36">
        <f t="shared" si="0"/>
        <v>2.927961895085859</v>
      </c>
      <c r="J18" s="31"/>
    </row>
    <row r="19" spans="1:10" ht="11.25">
      <c r="A19" s="4" t="s">
        <v>7</v>
      </c>
      <c r="C19" s="31"/>
      <c r="D19" s="32" t="s">
        <v>34</v>
      </c>
      <c r="E19" s="33">
        <v>203.11983370480635</v>
      </c>
      <c r="F19" s="34">
        <v>-7.82537913690808</v>
      </c>
      <c r="G19" s="34">
        <v>109.50082355393194</v>
      </c>
      <c r="H19" s="35">
        <v>304.7952781218302</v>
      </c>
      <c r="I19" s="36">
        <f t="shared" si="0"/>
        <v>2.8662335727085786</v>
      </c>
      <c r="J19" s="31"/>
    </row>
    <row r="20" spans="1:10" ht="11.25" customHeight="1">
      <c r="A20" s="4" t="s">
        <v>8</v>
      </c>
      <c r="C20" s="31"/>
      <c r="D20" s="32" t="s">
        <v>35</v>
      </c>
      <c r="E20" s="33">
        <v>294.56090401196684</v>
      </c>
      <c r="F20" s="34">
        <v>1.6938109280880163</v>
      </c>
      <c r="G20" s="34">
        <v>0.24972866219925388</v>
      </c>
      <c r="H20" s="35">
        <v>296.50444360225407</v>
      </c>
      <c r="I20" s="36">
        <f t="shared" si="0"/>
        <v>2.7882682302261994</v>
      </c>
      <c r="J20" s="31"/>
    </row>
    <row r="21" spans="1:10" ht="22.5" customHeight="1">
      <c r="A21" s="4" t="s">
        <v>9</v>
      </c>
      <c r="C21" s="31"/>
      <c r="D21" s="32" t="s">
        <v>36</v>
      </c>
      <c r="E21" s="33">
        <v>261.2707356461556</v>
      </c>
      <c r="F21" s="34">
        <v>14.35230654778253</v>
      </c>
      <c r="G21" s="34">
        <v>13.027791043002102</v>
      </c>
      <c r="H21" s="35">
        <v>288.6508332369402</v>
      </c>
      <c r="I21" s="36">
        <f t="shared" si="0"/>
        <v>2.714414455867408</v>
      </c>
      <c r="J21" s="31"/>
    </row>
    <row r="22" spans="1:10" ht="11.25" customHeight="1">
      <c r="A22" s="4" t="s">
        <v>10</v>
      </c>
      <c r="C22" s="31"/>
      <c r="D22" s="32" t="s">
        <v>37</v>
      </c>
      <c r="E22" s="33">
        <v>268.02227214911267</v>
      </c>
      <c r="F22" s="34">
        <v>0.0008066030876015919</v>
      </c>
      <c r="G22" s="34">
        <v>2.6082591618208544</v>
      </c>
      <c r="H22" s="35">
        <v>270.6313379140211</v>
      </c>
      <c r="I22" s="36">
        <f t="shared" si="0"/>
        <v>2.5449627413392997</v>
      </c>
      <c r="J22" s="31"/>
    </row>
    <row r="23" spans="1:10" ht="11.25" customHeight="1">
      <c r="A23" s="4" t="s">
        <v>11</v>
      </c>
      <c r="C23" s="31"/>
      <c r="D23" s="32" t="s">
        <v>38</v>
      </c>
      <c r="E23" s="33">
        <v>167.25880153208777</v>
      </c>
      <c r="F23" s="34">
        <v>39.8799041508154</v>
      </c>
      <c r="G23" s="34">
        <v>47.03692602983096</v>
      </c>
      <c r="H23" s="35">
        <v>254.17563171273414</v>
      </c>
      <c r="I23" s="36">
        <f t="shared" si="0"/>
        <v>2.3902165856002835</v>
      </c>
      <c r="J23" s="31"/>
    </row>
    <row r="24" spans="1:10" ht="11.25" customHeight="1">
      <c r="A24" s="4" t="s">
        <v>12</v>
      </c>
      <c r="C24" s="31"/>
      <c r="D24" s="32" t="s">
        <v>39</v>
      </c>
      <c r="E24" s="33">
        <v>102.76038937795427</v>
      </c>
      <c r="F24" s="34">
        <v>16.216619435366365</v>
      </c>
      <c r="G24" s="34">
        <v>13.576383295753857</v>
      </c>
      <c r="H24" s="35">
        <v>132.55339210907448</v>
      </c>
      <c r="I24" s="36">
        <f t="shared" si="0"/>
        <v>1.2465054740368111</v>
      </c>
      <c r="J24" s="31"/>
    </row>
    <row r="25" spans="1:10" ht="11.25" customHeight="1">
      <c r="A25" s="4"/>
      <c r="C25" s="37"/>
      <c r="D25" s="38" t="s">
        <v>40</v>
      </c>
      <c r="E25" s="39">
        <v>1836.7657076810901</v>
      </c>
      <c r="F25" s="40">
        <v>445.8278638614979</v>
      </c>
      <c r="G25" s="40">
        <v>1000.4945259967061</v>
      </c>
      <c r="H25" s="41">
        <v>3283.0880975392943</v>
      </c>
      <c r="I25" s="42">
        <f t="shared" si="0"/>
        <v>30.87350101127792</v>
      </c>
      <c r="J25" s="37"/>
    </row>
    <row r="26" spans="1:10" ht="11.25" customHeight="1">
      <c r="A26" s="4" t="s">
        <v>13</v>
      </c>
      <c r="C26" s="43"/>
      <c r="D26" s="44" t="s">
        <v>41</v>
      </c>
      <c r="E26" s="45">
        <f>SUM(E12:E25)</f>
        <v>5407.345439087275</v>
      </c>
      <c r="F26" s="46">
        <f>SUM(F12:F25)</f>
        <v>1702.7868704329624</v>
      </c>
      <c r="G26" s="46">
        <f>SUM(G12:G25)</f>
        <v>1770.848625205802</v>
      </c>
      <c r="H26" s="47">
        <f>SUM(H12:H25)</f>
        <v>8880.98093472604</v>
      </c>
      <c r="I26" s="48">
        <f t="shared" si="0"/>
        <v>83.51496083060034</v>
      </c>
      <c r="J26" s="43"/>
    </row>
    <row r="27" spans="1:10" ht="11.25" customHeight="1">
      <c r="A27" s="4" t="s">
        <v>14</v>
      </c>
      <c r="C27" s="49"/>
      <c r="D27" s="50" t="s">
        <v>21</v>
      </c>
      <c r="E27" s="51">
        <v>1753</v>
      </c>
      <c r="F27" s="52"/>
      <c r="G27" s="52"/>
      <c r="H27" s="47">
        <v>1753.0829622943736</v>
      </c>
      <c r="I27" s="53">
        <f t="shared" si="0"/>
        <v>16.485640044144947</v>
      </c>
      <c r="J27" s="49"/>
    </row>
    <row r="28" spans="1:10" ht="11.25" customHeight="1">
      <c r="A28" s="4" t="s">
        <v>15</v>
      </c>
      <c r="C28" s="54"/>
      <c r="D28" s="55" t="s">
        <v>42</v>
      </c>
      <c r="E28" s="56">
        <f>+E27+E26</f>
        <v>7160.345439087275</v>
      </c>
      <c r="F28" s="57">
        <v>1703</v>
      </c>
      <c r="G28" s="57">
        <v>1771</v>
      </c>
      <c r="H28" s="58">
        <v>10634</v>
      </c>
      <c r="I28" s="59">
        <f>H28/$H$28*100</f>
        <v>100</v>
      </c>
      <c r="J28" s="54"/>
    </row>
    <row r="30" ht="11.25">
      <c r="D30" s="8" t="s">
        <v>45</v>
      </c>
    </row>
    <row r="31" ht="11.25">
      <c r="K31" s="4" t="s">
        <v>17</v>
      </c>
    </row>
    <row r="33" ht="11.25">
      <c r="D33" s="60"/>
    </row>
    <row r="34" spans="2:11" ht="11.25">
      <c r="B34" s="14"/>
      <c r="C34" s="14"/>
      <c r="D34" s="60"/>
      <c r="E34" s="14"/>
      <c r="F34" s="14"/>
      <c r="G34" s="14"/>
      <c r="H34" s="14"/>
      <c r="I34" s="14"/>
      <c r="J34" s="14"/>
      <c r="K34" s="14"/>
    </row>
    <row r="35" spans="2:11" ht="11.25">
      <c r="B35" s="14"/>
      <c r="C35" s="14"/>
      <c r="D35" s="60"/>
      <c r="E35" s="14"/>
      <c r="F35" s="14"/>
      <c r="G35" s="14"/>
      <c r="H35" s="14"/>
      <c r="I35" s="14"/>
      <c r="J35" s="14"/>
      <c r="K35" s="14"/>
    </row>
    <row r="36" spans="2:11" ht="11.25"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2:11" ht="11.25">
      <c r="B37" s="14"/>
      <c r="C37" s="14"/>
      <c r="D37" s="14"/>
      <c r="E37" s="14"/>
      <c r="F37" s="14"/>
      <c r="G37" s="14"/>
      <c r="H37" s="14"/>
      <c r="I37" s="14"/>
      <c r="J37" s="14"/>
      <c r="K37" s="14"/>
    </row>
  </sheetData>
  <mergeCells count="2">
    <mergeCell ref="E11:H11"/>
    <mergeCell ref="H10:I1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mollmst</dc:creator>
  <cp:keywords/>
  <dc:description/>
  <cp:lastModifiedBy>Giovanni Albertone</cp:lastModifiedBy>
  <cp:lastPrinted>2011-11-30T17:02:10Z</cp:lastPrinted>
  <dcterms:created xsi:type="dcterms:W3CDTF">2011-03-03T13:08:42Z</dcterms:created>
  <dcterms:modified xsi:type="dcterms:W3CDTF">2013-08-28T15:33:12Z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