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Ex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19090" yWindow="65426" windowWidth="38620" windowHeight="21220" tabRatio="791" activeTab="0"/>
  </bookViews>
  <sheets>
    <sheet name="Figure 1" sheetId="25" r:id="rId1"/>
    <sheet name="Figure 2" sheetId="9" r:id="rId2"/>
    <sheet name="Figure 3" sheetId="18" r:id="rId3"/>
    <sheet name="Map 1" sheetId="39" r:id="rId4"/>
    <sheet name="Figure 4" sheetId="17" r:id="rId5"/>
    <sheet name="Table 1" sheetId="10" r:id="rId6"/>
    <sheet name="Figure 5" sheetId="33" r:id="rId7"/>
    <sheet name="Figure 6" sheetId="29" r:id="rId8"/>
    <sheet name="Figure 7" sheetId="30" r:id="rId9"/>
    <sheet name="Figure 8" sheetId="36" r:id="rId10"/>
    <sheet name="Figure 9" sheetId="27" r:id="rId11"/>
    <sheet name="Figure 10" sheetId="38" r:id="rId12"/>
  </sheets>
  <definedNames>
    <definedName name="_xlchart.v1.0" hidden="1">'Figure 6'!$C$9:$C$18</definedName>
    <definedName name="_xlchart.v1.1" hidden="1">'Figure 6'!$D$9:$D$18</definedName>
  </definedNames>
  <calcPr calcId="191029"/>
  <extLst/>
</workbook>
</file>

<file path=xl/sharedStrings.xml><?xml version="1.0" encoding="utf-8"?>
<sst xmlns="http://schemas.openxmlformats.org/spreadsheetml/2006/main" count="680" uniqueCount="167">
  <si>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</si>
  <si>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</si>
  <si>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</si>
  <si>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</si>
  <si>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</si>
  <si>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</si>
  <si>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</si>
  <si>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</si>
  <si>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Bangladesh</t>
  </si>
  <si>
    <t>Eritrea</t>
  </si>
  <si>
    <t>Population</t>
  </si>
  <si>
    <t>Asylum</t>
  </si>
  <si>
    <t>START</t>
  </si>
  <si>
    <t>Syria</t>
  </si>
  <si>
    <t>Guinea</t>
  </si>
  <si>
    <t>Algeria</t>
  </si>
  <si>
    <t>Vietnam</t>
  </si>
  <si>
    <t>Albania</t>
  </si>
  <si>
    <t>Other</t>
  </si>
  <si>
    <t>(%)</t>
  </si>
  <si>
    <t>Slovakia</t>
  </si>
  <si>
    <t>Austria</t>
  </si>
  <si>
    <t>Belgium</t>
  </si>
  <si>
    <t>Bulgaria</t>
  </si>
  <si>
    <t>Switzerland</t>
  </si>
  <si>
    <t>Cyprus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</si>
  <si>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</si>
  <si>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</si>
  <si>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</si>
  <si>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</si>
  <si>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</si>
  <si>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</si>
  <si>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</si>
  <si>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</si>
  <si>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</si>
  <si>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</si>
  <si>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</si>
  <si>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</si>
  <si>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</si>
  <si>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</si>
  <si>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</si>
  <si>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</si>
  <si>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</si>
  <si>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</si>
  <si>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</si>
  <si>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</si>
  <si>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</si>
  <si>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</si>
  <si>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Ukraine</t>
  </si>
  <si>
    <t>Bookmarks:</t>
  </si>
  <si>
    <t>Bookmark:</t>
  </si>
  <si>
    <t>Croatia</t>
  </si>
  <si>
    <t>Palestine</t>
  </si>
  <si>
    <t>India</t>
  </si>
  <si>
    <t>Venezuela</t>
  </si>
  <si>
    <t>Morocco</t>
  </si>
  <si>
    <t>Colombia</t>
  </si>
  <si>
    <t>Belarus</t>
  </si>
  <si>
    <t>(*) This designation is without prejudice to positions on status, and is in line with UNSCR 1244/1999 and the ICJ Opinion on the Kosovo Declaration of Independence</t>
  </si>
  <si>
    <t>Czechia</t>
  </si>
  <si>
    <t>Cameroon</t>
  </si>
  <si>
    <t>Moldova</t>
  </si>
  <si>
    <t>EU</t>
  </si>
  <si>
    <t>Other non-EU</t>
  </si>
  <si>
    <t>Tunisia</t>
  </si>
  <si>
    <t>Source: Eurostat (online data code: migr_asypenctzm)</t>
  </si>
  <si>
    <t>Egypt</t>
  </si>
  <si>
    <t>Libya</t>
  </si>
  <si>
    <t>Yemen</t>
  </si>
  <si>
    <t>(¹)  CD – Congo, the Democratic Republic of the</t>
  </si>
  <si>
    <t>Türkiye</t>
  </si>
  <si>
    <t>Peru</t>
  </si>
  <si>
    <t>Burundi</t>
  </si>
  <si>
    <t>Uzbekistan</t>
  </si>
  <si>
    <t>Honduras</t>
  </si>
  <si>
    <t>Cuba</t>
  </si>
  <si>
    <t>December 2022</t>
  </si>
  <si>
    <t>Less than 14 years</t>
  </si>
  <si>
    <t>From 14 to 17 years</t>
  </si>
  <si>
    <t>From 18 to 34 years</t>
  </si>
  <si>
    <t>From 35 to 64 years</t>
  </si>
  <si>
    <t>65 years and over</t>
  </si>
  <si>
    <t>Persons subject of asylum applications pending at the end of the month by citizenship, age and sex - monthly data [MIGR_ASYPENCTZM__custom_5430009]</t>
  </si>
  <si>
    <t>ref_area</t>
  </si>
  <si>
    <t>Iceland</t>
  </si>
  <si>
    <t>mdt</t>
  </si>
  <si>
    <t>round</t>
  </si>
  <si>
    <t>thousands</t>
  </si>
  <si>
    <r>
      <t>Source:</t>
    </r>
    <r>
      <rPr>
        <sz val="10"/>
        <rFont val="Arial"/>
        <family val="2"/>
      </rPr>
      <t xml:space="preserve"> Eurostat (online data code: migr_asyappctza)</t>
    </r>
  </si>
  <si>
    <t>Males</t>
  </si>
  <si>
    <t>Females</t>
  </si>
  <si>
    <t xml:space="preserve">    EU27_2020 European Union - 27 countries (from 2019)</t>
  </si>
  <si>
    <t>MDT</t>
  </si>
  <si>
    <t>ROUND</t>
  </si>
  <si>
    <t>THOUSANDS</t>
  </si>
  <si>
    <t>Cote d'Ivoire</t>
  </si>
  <si>
    <t>Democratic Republic of the Congo</t>
  </si>
  <si>
    <t>Sudan</t>
  </si>
  <si>
    <t>Mali</t>
  </si>
  <si>
    <t>Burkina Faso</t>
  </si>
  <si>
    <t>OTHER</t>
  </si>
  <si>
    <t>Sri Lanka</t>
  </si>
  <si>
    <t>Azerbaijan</t>
  </si>
  <si>
    <t>Gambia</t>
  </si>
  <si>
    <t>Senegal</t>
  </si>
  <si>
    <t>Angola</t>
  </si>
  <si>
    <t>Nepal</t>
  </si>
  <si>
    <t>CD (¹)</t>
  </si>
  <si>
    <t>Table 1: Five main citizenships of first-time asylum applicants (non-EU citizens), 2023</t>
  </si>
  <si>
    <t>December 2023</t>
  </si>
  <si>
    <r>
      <t>Source:</t>
    </r>
    <r>
      <rPr>
        <sz val="10"/>
        <rFont val="Arial"/>
        <family val="2"/>
      </rPr>
      <t xml:space="preserve"> Eurostat (online data code: migr_asyumacta)</t>
    </r>
  </si>
  <si>
    <t>Source: Eurostat (online data code: migr_asyumacta)</t>
  </si>
  <si>
    <t>Source: Eurostat (online data code: migr_asyaccm)</t>
  </si>
  <si>
    <t xml:space="preserve">Note: Germany, Croatia, Cyprus and Romania, data not available due to derogations. </t>
  </si>
  <si>
    <t>Applicants having benefited from material reception conditions at the end of the reference year - annual data [migr_asymrca]</t>
  </si>
  <si>
    <t>Source: Eurostat (online data code: migr_asymrca)</t>
  </si>
  <si>
    <t xml:space="preserve">Explicit </t>
  </si>
  <si>
    <t>Implicit</t>
  </si>
  <si>
    <t>Unknown</t>
  </si>
  <si>
    <t>Total</t>
  </si>
  <si>
    <t>Source: Eurostat (online data code: migr_asywitha)</t>
  </si>
  <si>
    <t>Asylum applications withdrawn by citizenship, age, sex and type of withdrawal - annual aggregated data [migr_asywitha]</t>
  </si>
  <si>
    <t xml:space="preserve">Note: Romania, data by type of withdrawal not available due to derogations. </t>
  </si>
  <si>
    <t>Note: presented values are rounded to the nearest 5.</t>
  </si>
  <si>
    <t>(thousand persons)</t>
  </si>
  <si>
    <t>(number of persons)</t>
  </si>
  <si>
    <r>
      <t>Source:</t>
    </r>
    <r>
      <rPr>
        <sz val="10"/>
        <rFont val="Arial"/>
        <family val="2"/>
      </rPr>
      <t xml:space="preserve"> Eurostat (online data code: migr_asyapp1mp)</t>
    </r>
  </si>
  <si>
    <t>First-time asylum applicants - per thousand persons [migr_asyapp1mp]</t>
  </si>
  <si>
    <t>Asylum applicants by type, citizenship, age and sex - annual aggregated data [MIGR_ASYAPPCTZA__custom_10405778]</t>
  </si>
  <si>
    <t>Asylum applicants by type, citizenship, age and sex - annual aggregated data [MIGR_ASYAPPCTZA__custom_10406615]</t>
  </si>
  <si>
    <t>Note: First-time asylum applicants with either unknow sex (275 persons) or unknown age (65 persons) are not presented in the graph.</t>
  </si>
  <si>
    <t>Asylum applicants by type, citizenship, age and sex - annual aggregated data [MIGR_ASYAPPCTZA__custom_10407583]</t>
  </si>
  <si>
    <t>Asylum applicants by type, citizenship, age and sex - annual aggregated data [MIGR_ASYAPPCTZA__custom_10408587]</t>
  </si>
  <si>
    <t>Asylum applicants by type, citizenship, age and sex - annual aggregated data [MIGR_ASYAPPCTZA__custom_10410821]</t>
  </si>
  <si>
    <t>Unaccompanied minor asylum applicants by type, citizenship, age and sex - annual aggregated data [MIGR_ASYUMACTA__custom_10411097]</t>
  </si>
  <si>
    <t>The other citizenships not presented in the graph account for remaining 15.2 %.</t>
  </si>
  <si>
    <t>Unaccompanied minor asylum applicants by type, citizenship, age and sex - annual aggregated data [MIGR_ASYUMACTA__custom_10412025]</t>
  </si>
  <si>
    <t>Asylum applicants having had their applications processed under the accelerated procedure, by age, sex and citizenship - monthly data [migr_asyaccm__custom_10412391]</t>
  </si>
  <si>
    <t>Note: Czechia, data not available for December 2023, annual calculation is sum of available data.</t>
  </si>
  <si>
    <t xml:space="preserve">Denmark, definition differs. </t>
  </si>
  <si>
    <t>Notes: Czechia, data not available for December 2023, instead November 2023 data is used.</t>
  </si>
  <si>
    <t>Hungary, data are equal zero.</t>
  </si>
  <si>
    <t>First-time applicants</t>
  </si>
  <si>
    <t>Subsequent applicants</t>
  </si>
  <si>
    <t>Figure 1: First-time and subsequent asylum applicants in the EU (non-EU citizens), 2008–2023</t>
  </si>
  <si>
    <t>Notes: First-time applicants: 2008-2013 sum of available data.</t>
  </si>
  <si>
    <t xml:space="preserve">Subsequent applicants: 2021-2023 sum of available data. New data collection from reference year 2021.
</t>
  </si>
  <si>
    <t>Figure 2: First-time asylum applicants in the EU by age and sex (non-EU citizens), 2023</t>
  </si>
  <si>
    <t>Figure 3: First-time asylum applicants (non-EU citizens), 2022 and 2023</t>
  </si>
  <si>
    <t>Map 1: First-time asylum applicants per thousand people, 2023</t>
  </si>
  <si>
    <t>Figure 4: Top 30 citizenships of first-time asylum applicants in the EU (non-EU citizens), 2022 and 2023</t>
  </si>
  <si>
    <t xml:space="preserve">Note: data refer to annual aggregated monthly data on unaccompanied minor first-time asylum applicants. </t>
  </si>
  <si>
    <t xml:space="preserve">France, data not available. Cyprus and Poland, data not available due to derogations. </t>
  </si>
  <si>
    <t>Figure 6: Top ten citizenships of unaccompanied minors applying for asylum for the first time in the EU (non-EU citizens), 2023</t>
  </si>
  <si>
    <t>France, data not available. Cyprus and Poland, data not available due to derogations. As a result, these EU countries were not included in the calculation.</t>
  </si>
  <si>
    <t>Figure 9: Pending asylum applications at the end of the year (non-EU citizens), 2022 and 2023</t>
  </si>
  <si>
    <t>Figure 10: Asylum applications withdrawn by type of withdrawal (non-EU citizens), 2023</t>
  </si>
  <si>
    <t>Figure 5: Unaccompanied minors applying for asylum for the first time (non-EU citizens), 2022 and 2023</t>
  </si>
  <si>
    <t xml:space="preserve">Top ten citizenships of unaccompanied minors applying for asylum for the first time in the EU </t>
  </si>
  <si>
    <t>(non-EU citizens), 2023</t>
  </si>
  <si>
    <t>Hungary and Slovakia, data equal zero.</t>
  </si>
  <si>
    <t>Figure 7: Asylum applications processed under the accelerated procedure (non-EU citizens), 2022 and 2023</t>
  </si>
  <si>
    <t>Cyprus and Romania, data not available due to derogations. Malta, data for 2022 not available due to derogations.</t>
  </si>
  <si>
    <t>Côte d’Ivoire</t>
  </si>
  <si>
    <t>(non-EU citizens)</t>
  </si>
  <si>
    <t>Figure 8: Asylum applicants receiving material reception conditions at the end of the year (non-EU citizens), 2021 and 2022</t>
  </si>
  <si>
    <t>Italy, definition differs. Switzerland,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</si>
</sst>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0.0"/>
    <numFmt numFmtId="169" formatCode="#,##0.0"/>
    <numFmt numFmtId="170" formatCode="#,##0_i"/>
    <numFmt numFmtId="171" formatCode="#,##0&quot; F&quot;;[Red]\-#,##0&quot; F&quot;"/>
    <numFmt numFmtId="172" formatCode="0.000"/>
    <numFmt numFmtId="173" formatCode="0.0%"/>
    <numFmt numFmtId="174" formatCode="#\ ##0_i"/>
    <numFmt numFmtId="175" formatCode="#\ ###\ ###"/>
    <numFmt numFmtId="176" formatCode="0.00000"/>
    <numFmt numFmtId="177" formatCode="#,##0.000"/>
  </numFmts>
  <fonts count="4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1F497D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0" tint="-0.4999699890613556"/>
      <name val="Arial"/>
      <family val="2"/>
    </font>
    <font>
      <sz val="10"/>
      <color indexed="51"/>
      <name val="Arial"/>
      <family val="2"/>
    </font>
    <font>
      <sz val="10"/>
      <color rgb="FFFF0000"/>
      <name val="Arial"/>
      <family val="2"/>
    </font>
    <font>
      <sz val="10"/>
      <color indexed="62"/>
      <name val="Arial"/>
      <family val="2"/>
    </font>
    <font>
      <sz val="10"/>
      <color theme="0"/>
      <name val="Arial"/>
      <family val="2"/>
    </font>
    <font>
      <sz val="10"/>
      <color indexed="63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8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9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 applyNumberFormat="0" applyFill="0" applyBorder="0" applyProtection="0">
      <alignment/>
    </xf>
  </cellStyleXfs>
  <cellXfs count="184"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168" fontId="11" fillId="0" borderId="0" xfId="0" applyNumberFormat="1" applyFont="1" applyFill="1" applyAlignment="1">
      <alignment horizontal="left" vertical="center"/>
    </xf>
    <xf numFmtId="0" fontId="1" fillId="0" borderId="0" xfId="21" applyFont="1" applyFill="1" applyBorder="1" applyAlignment="1">
      <alignment horizontal="left" vertical="center"/>
      <protection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2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35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indent="5"/>
    </xf>
    <xf numFmtId="0" fontId="1" fillId="0" borderId="0" xfId="21" applyFont="1" applyFill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168" fontId="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7" fillId="0" borderId="0" xfId="21" applyFont="1" applyFill="1" applyBorder="1" applyAlignment="1">
      <alignment vertical="center"/>
      <protection/>
    </xf>
    <xf numFmtId="168" fontId="1" fillId="0" borderId="0" xfId="21" applyNumberFormat="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horizontal="right" vertical="center"/>
      <protection/>
    </xf>
    <xf numFmtId="172" fontId="18" fillId="0" borderId="0" xfId="21" applyNumberFormat="1" applyFont="1" applyFill="1" applyBorder="1" applyAlignment="1">
      <alignment horizontal="right" vertical="center"/>
      <protection/>
    </xf>
    <xf numFmtId="172" fontId="1" fillId="0" borderId="0" xfId="21" applyNumberFormat="1" applyFont="1" applyFill="1" applyBorder="1" applyAlignment="1">
      <alignment horizontal="right" vertical="center"/>
      <protection/>
    </xf>
    <xf numFmtId="1" fontId="1" fillId="0" borderId="0" xfId="21" applyNumberFormat="1" applyFont="1" applyFill="1" applyBorder="1" applyAlignment="1">
      <alignment horizontal="right" vertical="center"/>
      <protection/>
    </xf>
    <xf numFmtId="1" fontId="1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 wrapText="1"/>
      <protection/>
    </xf>
    <xf numFmtId="0" fontId="19" fillId="0" borderId="0" xfId="21" applyFont="1" applyFill="1" applyAlignment="1">
      <alignment vertical="center"/>
      <protection/>
    </xf>
    <xf numFmtId="173" fontId="1" fillId="0" borderId="0" xfId="15" applyNumberFormat="1" applyFont="1" applyFill="1" applyBorder="1" applyAlignment="1">
      <alignment vertical="center"/>
    </xf>
    <xf numFmtId="172" fontId="1" fillId="0" borderId="0" xfId="21" applyNumberFormat="1" applyFont="1" applyFill="1" applyBorder="1" applyAlignment="1">
      <alignment vertical="center"/>
      <protection/>
    </xf>
    <xf numFmtId="173" fontId="1" fillId="0" borderId="0" xfId="15" applyNumberFormat="1" applyFont="1" applyFill="1" applyBorder="1" applyAlignment="1">
      <alignment horizontal="right" vertical="center"/>
    </xf>
    <xf numFmtId="168" fontId="20" fillId="0" borderId="0" xfId="21" applyNumberFormat="1" applyFont="1" applyFill="1" applyBorder="1" applyAlignment="1">
      <alignment horizontal="right" vertical="center"/>
      <protection/>
    </xf>
    <xf numFmtId="168" fontId="11" fillId="0" borderId="0" xfId="21" applyNumberFormat="1" applyFont="1" applyFill="1" applyBorder="1" applyAlignment="1">
      <alignment vertical="center"/>
      <protection/>
    </xf>
    <xf numFmtId="0" fontId="21" fillId="0" borderId="0" xfId="21" applyFont="1" applyFill="1" applyBorder="1" applyAlignment="1">
      <alignment horizontal="left" vertical="center" wrapText="1"/>
      <protection/>
    </xf>
    <xf numFmtId="0" fontId="1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0" fontId="1" fillId="0" borderId="0" xfId="21" applyNumberFormat="1" applyFont="1" applyFill="1" applyBorder="1" applyAlignment="1">
      <alignment/>
      <protection/>
    </xf>
    <xf numFmtId="0" fontId="11" fillId="0" borderId="0" xfId="21" applyFont="1" applyFill="1" applyBorder="1" applyAlignment="1">
      <alignment horizontal="center" vertical="center"/>
      <protection/>
    </xf>
    <xf numFmtId="168" fontId="22" fillId="0" borderId="0" xfId="21" applyNumberFormat="1" applyFont="1" applyFill="1" applyBorder="1" applyAlignment="1">
      <alignment horizontal="right" vertical="center"/>
      <protection/>
    </xf>
    <xf numFmtId="9" fontId="1" fillId="0" borderId="0" xfId="15" applyFont="1" applyFill="1" applyBorder="1" applyAlignment="1">
      <alignment vertical="center"/>
    </xf>
    <xf numFmtId="0" fontId="23" fillId="0" borderId="0" xfId="21" applyFont="1" applyFill="1" applyBorder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74" fontId="1" fillId="0" borderId="2" xfId="0" applyNumberFormat="1" applyFont="1" applyFill="1" applyBorder="1" applyAlignment="1">
      <alignment horizontal="right" vertical="center"/>
    </xf>
    <xf numFmtId="17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174" fontId="1" fillId="0" borderId="3" xfId="0" applyNumberFormat="1" applyFont="1" applyFill="1" applyBorder="1" applyAlignment="1">
      <alignment horizontal="right" vertical="center"/>
    </xf>
    <xf numFmtId="17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174" fontId="1" fillId="0" borderId="4" xfId="0" applyNumberFormat="1" applyFont="1" applyFill="1" applyBorder="1" applyAlignment="1">
      <alignment horizontal="right" vertical="center"/>
    </xf>
    <xf numFmtId="170" fontId="1" fillId="0" borderId="4" xfId="0" applyNumberFormat="1" applyFont="1" applyFill="1" applyBorder="1" applyAlignment="1">
      <alignment vertical="center"/>
    </xf>
    <xf numFmtId="170" fontId="1" fillId="0" borderId="3" xfId="0" applyNumberFormat="1" applyFont="1" applyFill="1" applyBorder="1" applyAlignment="1">
      <alignment horizontal="right" vertical="center"/>
    </xf>
    <xf numFmtId="170" fontId="1" fillId="0" borderId="4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left" vertical="center"/>
    </xf>
    <xf numFmtId="170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4" fillId="0" borderId="0" xfId="2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right" vertical="center" wrapText="1"/>
      <protection/>
    </xf>
    <xf numFmtId="168" fontId="1" fillId="0" borderId="0" xfId="21" applyNumberFormat="1" applyFont="1" applyFill="1" applyBorder="1" applyAlignment="1">
      <alignment horizontal="left" vertical="center"/>
      <protection/>
    </xf>
    <xf numFmtId="2" fontId="1" fillId="0" borderId="0" xfId="21" applyNumberFormat="1" applyFont="1" applyFill="1" applyBorder="1" applyAlignment="1">
      <alignment vertical="center"/>
      <protection/>
    </xf>
    <xf numFmtId="1" fontId="1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8" fontId="1" fillId="0" borderId="0" xfId="21" applyNumberFormat="1" applyFont="1" applyFill="1" applyBorder="1" applyAlignment="1">
      <alignment horizontal="right" vertical="center" wrapText="1"/>
      <protection/>
    </xf>
    <xf numFmtId="0" fontId="25" fillId="0" borderId="0" xfId="21" applyFont="1" applyFill="1" applyBorder="1" applyAlignment="1">
      <alignment vertical="center"/>
      <protection/>
    </xf>
    <xf numFmtId="168" fontId="25" fillId="0" borderId="0" xfId="21" applyNumberFormat="1" applyFont="1" applyFill="1" applyBorder="1" applyAlignment="1">
      <alignment vertical="center"/>
      <protection/>
    </xf>
    <xf numFmtId="177" fontId="1" fillId="0" borderId="0" xfId="21" applyNumberFormat="1" applyFont="1" applyFill="1" applyBorder="1" applyAlignment="1">
      <alignment vertical="center"/>
      <protection/>
    </xf>
    <xf numFmtId="177" fontId="1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vertical="top"/>
    </xf>
    <xf numFmtId="0" fontId="26" fillId="0" borderId="0" xfId="0" applyFont="1" applyAlignment="1">
      <alignment vertical="center"/>
    </xf>
    <xf numFmtId="0" fontId="1" fillId="0" borderId="0" xfId="21" applyFont="1" applyAlignment="1">
      <alignment vertical="center"/>
      <protection/>
    </xf>
    <xf numFmtId="3" fontId="1" fillId="0" borderId="0" xfId="0" applyNumberFormat="1" applyFont="1" applyAlignment="1" quotePrefix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2" fillId="0" borderId="0" xfId="21" applyFont="1" applyFill="1" applyBorder="1" applyAlignment="1">
      <alignment horizontal="right" vertical="center"/>
      <protection/>
    </xf>
    <xf numFmtId="176" fontId="1" fillId="0" borderId="0" xfId="21" applyNumberFormat="1" applyFont="1" applyFill="1" applyBorder="1" applyAlignment="1">
      <alignment vertical="center"/>
      <protection/>
    </xf>
    <xf numFmtId="176" fontId="20" fillId="0" borderId="0" xfId="21" applyNumberFormat="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168" fontId="20" fillId="0" borderId="0" xfId="21" applyNumberFormat="1" applyFont="1" applyFill="1" applyBorder="1" applyAlignment="1">
      <alignment vertical="center"/>
      <protection/>
    </xf>
    <xf numFmtId="168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29" applyFont="1" applyFill="1" applyBorder="1" applyAlignment="1">
      <alignment vertical="center"/>
      <protection/>
    </xf>
    <xf numFmtId="0" fontId="11" fillId="0" borderId="0" xfId="21" applyFont="1" applyAlignment="1">
      <alignment horizontal="left" vertical="center"/>
      <protection/>
    </xf>
    <xf numFmtId="168" fontId="11" fillId="0" borderId="0" xfId="21" applyNumberFormat="1" applyFont="1" applyFill="1" applyBorder="1" applyAlignment="1">
      <alignment horizontal="left" vertical="center"/>
      <protection/>
    </xf>
    <xf numFmtId="0" fontId="1" fillId="0" borderId="0" xfId="29" applyFont="1" applyAlignment="1">
      <alignment vertical="center"/>
      <protection/>
    </xf>
    <xf numFmtId="168" fontId="27" fillId="0" borderId="0" xfId="21" applyNumberFormat="1" applyFont="1" applyFill="1" applyBorder="1" applyAlignment="1">
      <alignment horizontal="right" vertical="center"/>
      <protection/>
    </xf>
    <xf numFmtId="0" fontId="27" fillId="0" borderId="0" xfId="21" applyFont="1" applyFill="1" applyBorder="1" applyAlignment="1">
      <alignment vertical="center"/>
      <protection/>
    </xf>
    <xf numFmtId="168" fontId="27" fillId="0" borderId="0" xfId="21" applyNumberFormat="1" applyFont="1" applyFill="1" applyBorder="1" applyAlignment="1">
      <alignment vertical="center" wrapText="1"/>
      <protection/>
    </xf>
    <xf numFmtId="0" fontId="27" fillId="0" borderId="0" xfId="21" applyFont="1" applyFill="1" applyBorder="1" applyAlignment="1">
      <alignment vertical="center" wrapText="1"/>
      <protection/>
    </xf>
    <xf numFmtId="0" fontId="27" fillId="0" borderId="0" xfId="21" applyFont="1" applyFill="1" applyBorder="1" applyAlignment="1">
      <alignment horizontal="right" vertical="center" wrapText="1"/>
      <protection/>
    </xf>
    <xf numFmtId="0" fontId="18" fillId="0" borderId="0" xfId="21" applyFont="1" applyFill="1" applyBorder="1" applyAlignment="1">
      <alignment vertical="center" wrapText="1"/>
      <protection/>
    </xf>
    <xf numFmtId="168" fontId="18" fillId="0" borderId="0" xfId="21" applyNumberFormat="1" applyFont="1" applyFill="1" applyBorder="1" applyAlignment="1">
      <alignment vertical="center" wrapText="1"/>
      <protection/>
    </xf>
    <xf numFmtId="1" fontId="11" fillId="0" borderId="0" xfId="21" applyNumberFormat="1" applyFont="1" applyFill="1" applyBorder="1" applyAlignment="1">
      <alignment horizontal="right" vertical="center"/>
      <protection/>
    </xf>
    <xf numFmtId="0" fontId="27" fillId="0" borderId="0" xfId="21" applyFont="1" applyFill="1" applyBorder="1" applyAlignment="1">
      <alignment horizontal="left" vertical="center"/>
      <protection/>
    </xf>
    <xf numFmtId="168" fontId="25" fillId="0" borderId="0" xfId="21" applyNumberFormat="1" applyFont="1" applyFill="1" applyBorder="1" applyAlignment="1">
      <alignment horizontal="right" vertical="center"/>
      <protection/>
    </xf>
    <xf numFmtId="3" fontId="18" fillId="0" borderId="0" xfId="21" applyNumberFormat="1" applyFont="1" applyFill="1" applyBorder="1" applyAlignment="1">
      <alignment horizontal="righ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3" fontId="18" fillId="0" borderId="0" xfId="21" applyNumberFormat="1" applyFont="1" applyFill="1" applyBorder="1" applyAlignment="1" quotePrefix="1">
      <alignment horizontal="right" vertical="center"/>
      <protection/>
    </xf>
    <xf numFmtId="3" fontId="18" fillId="0" borderId="0" xfId="29" applyNumberFormat="1" applyFont="1" applyAlignment="1">
      <alignment horizontal="right"/>
      <protection/>
    </xf>
    <xf numFmtId="2" fontId="27" fillId="0" borderId="0" xfId="21" applyNumberFormat="1" applyFont="1" applyFill="1" applyBorder="1" applyAlignment="1">
      <alignment vertical="center"/>
      <protection/>
    </xf>
    <xf numFmtId="2" fontId="18" fillId="0" borderId="0" xfId="21" applyNumberFormat="1" applyFont="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left" vertical="center"/>
      <protection/>
    </xf>
    <xf numFmtId="168" fontId="28" fillId="0" borderId="0" xfId="21" applyNumberFormat="1" applyFont="1" applyFill="1" applyBorder="1" applyAlignment="1">
      <alignment horizontal="left" vertical="center"/>
      <protection/>
    </xf>
    <xf numFmtId="0" fontId="28" fillId="0" borderId="0" xfId="21" applyFont="1" applyFill="1" applyBorder="1" applyAlignment="1">
      <alignment vertical="center"/>
      <protection/>
    </xf>
    <xf numFmtId="0" fontId="25" fillId="0" borderId="0" xfId="21" applyFont="1" applyFill="1" applyBorder="1" applyAlignment="1">
      <alignment vertical="center" wrapText="1"/>
      <protection/>
    </xf>
    <xf numFmtId="168" fontId="25" fillId="0" borderId="0" xfId="21" applyNumberFormat="1" applyFont="1" applyFill="1" applyBorder="1" applyAlignment="1">
      <alignment vertical="center" wrapText="1"/>
      <protection/>
    </xf>
    <xf numFmtId="3" fontId="25" fillId="0" borderId="0" xfId="21" applyNumberFormat="1" applyFont="1" applyFill="1" applyBorder="1" applyAlignment="1">
      <alignment horizontal="right" vertical="center"/>
      <protection/>
    </xf>
    <xf numFmtId="3" fontId="25" fillId="0" borderId="0" xfId="21" applyNumberFormat="1" applyFont="1" applyFill="1" applyBorder="1" applyAlignment="1">
      <alignment vertical="center"/>
      <protection/>
    </xf>
    <xf numFmtId="3" fontId="25" fillId="0" borderId="0" xfId="21" applyNumberFormat="1" applyFont="1" applyFill="1" applyBorder="1" applyAlignment="1" quotePrefix="1">
      <alignment horizontal="right" vertical="center"/>
      <protection/>
    </xf>
    <xf numFmtId="2" fontId="25" fillId="0" borderId="0" xfId="21" applyNumberFormat="1" applyFont="1" applyFill="1" applyBorder="1" applyAlignment="1">
      <alignment vertical="center"/>
      <protection/>
    </xf>
    <xf numFmtId="0" fontId="29" fillId="0" borderId="0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top" wrapText="1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 quotePrefix="1">
      <alignment vertical="center"/>
    </xf>
    <xf numFmtId="0" fontId="18" fillId="0" borderId="0" xfId="0" applyFont="1" applyAlignment="1">
      <alignment vertical="center"/>
    </xf>
    <xf numFmtId="172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1" fillId="0" borderId="0" xfId="21" applyFont="1" applyAlignment="1">
      <alignment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30" fillId="0" borderId="0" xfId="0" applyFont="1" applyAlignment="1" quotePrefix="1">
      <alignment vertical="center"/>
    </xf>
    <xf numFmtId="0" fontId="11" fillId="0" borderId="0" xfId="21" applyFont="1" applyFill="1" applyBorder="1" applyAlignment="1">
      <alignment horizontal="right" vertical="center" wrapText="1"/>
      <protection/>
    </xf>
    <xf numFmtId="0" fontId="31" fillId="0" borderId="0" xfId="2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left" vertical="top"/>
      <protection/>
    </xf>
    <xf numFmtId="3" fontId="25" fillId="0" borderId="0" xfId="29" applyNumberFormat="1" applyFont="1" applyFill="1" applyAlignment="1">
      <alignment horizontal="right"/>
      <protection/>
    </xf>
    <xf numFmtId="177" fontId="18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172" fontId="25" fillId="0" borderId="0" xfId="0" applyNumberFormat="1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/>
    </xf>
    <xf numFmtId="0" fontId="1" fillId="0" borderId="0" xfId="21" applyFont="1" applyFill="1" applyBorder="1" applyAlignment="1">
      <alignment horizontal="left" vertical="top" wrapText="1"/>
      <protection/>
    </xf>
    <xf numFmtId="0" fontId="1" fillId="0" borderId="0" xfId="21" applyFont="1" applyFill="1" applyBorder="1" applyAlignment="1">
      <alignment horizontal="left" vertical="top" wrapText="1"/>
      <protection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 vertical="center"/>
    </xf>
    <xf numFmtId="172" fontId="27" fillId="0" borderId="0" xfId="21" applyNumberFormat="1" applyFont="1" applyFill="1" applyBorder="1" applyAlignment="1">
      <alignment horizontal="right" vertical="center"/>
      <protection/>
    </xf>
    <xf numFmtId="172" fontId="27" fillId="0" borderId="0" xfId="21" applyNumberFormat="1" applyFont="1" applyFill="1" applyBorder="1" applyAlignment="1">
      <alignment vertical="center"/>
      <protection/>
    </xf>
    <xf numFmtId="177" fontId="27" fillId="0" borderId="0" xfId="21" applyNumberFormat="1" applyFont="1" applyFill="1" applyBorder="1" applyAlignment="1">
      <alignment horizontal="right" vertical="center"/>
      <protection/>
    </xf>
    <xf numFmtId="172" fontId="29" fillId="0" borderId="0" xfId="21" applyNumberFormat="1" applyFont="1" applyFill="1" applyBorder="1" applyAlignment="1">
      <alignment horizontal="right" vertical="center"/>
      <protection/>
    </xf>
    <xf numFmtId="177" fontId="1" fillId="0" borderId="0" xfId="0" applyNumberFormat="1" applyFont="1" applyAlignment="1">
      <alignment/>
    </xf>
    <xf numFmtId="0" fontId="20" fillId="0" borderId="0" xfId="0" applyFont="1" applyFill="1" applyAlignment="1">
      <alignment vertical="center"/>
    </xf>
    <xf numFmtId="172" fontId="29" fillId="0" borderId="0" xfId="21" applyNumberFormat="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left" vertical="top"/>
      <protection/>
    </xf>
    <xf numFmtId="172" fontId="32" fillId="0" borderId="0" xfId="21" applyNumberFormat="1" applyFont="1" applyFill="1" applyBorder="1" applyAlignment="1">
      <alignment horizontal="right" vertical="center"/>
      <protection/>
    </xf>
    <xf numFmtId="168" fontId="33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/>
    </xf>
    <xf numFmtId="0" fontId="1" fillId="0" borderId="0" xfId="21" applyFont="1" applyFill="1" applyBorder="1" applyAlignment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Hyperlink" xfId="35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Ex7.xml.rels><?xml version="1.0" encoding="utf-8" standalone="yes"?><Relationships xmlns="http://schemas.openxmlformats.org/package/2006/relationships"><Relationship Id="rId1" Type="http://schemas.microsoft.com/office/2011/relationships/chartStyle" Target="/xl/charts/style7.xml" /><Relationship Id="rId2" Type="http://schemas.microsoft.com/office/2011/relationships/chartColorStyle" Target="/xl/charts/colors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and subsequent asylum applicants in the EU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2008–2023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75"/>
          <c:w val="0.97125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First-time applicants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1'!$D$9:$S$9</c:f>
              <c:numCache/>
            </c:numRef>
          </c:val>
          <c:smooth val="0"/>
        </c:ser>
        <c:ser>
          <c:idx val="1"/>
          <c:order val="1"/>
          <c:tx>
            <c:strRef>
              <c:f>'Figure 1'!$C$10</c:f>
              <c:strCache>
                <c:ptCount val="1"/>
                <c:pt idx="0">
                  <c:v>Subsequent applicants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1'!$D$10:$S$10</c:f>
              <c:numCache/>
            </c:numRef>
          </c:val>
          <c:smooth val="0"/>
        </c:ser>
        <c:marker val="1"/>
        <c:axId val="11972250"/>
        <c:axId val="40641387"/>
      </c:lineChart>
      <c:catAx>
        <c:axId val="1197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1387"/>
        <c:crosses val="autoZero"/>
        <c:auto val="1"/>
        <c:lblOffset val="100"/>
        <c:noMultiLvlLbl val="0"/>
      </c:catAx>
      <c:valAx>
        <c:axId val="406413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19722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75"/>
          <c:y val="0.78175"/>
          <c:w val="0.446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Pending asylum applications at the end of the year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425"/>
          <c:w val="0.927"/>
          <c:h val="0.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9'!$D$11</c:f>
              <c:strCache>
                <c:ptCount val="1"/>
                <c:pt idx="0">
                  <c:v>December 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9'!$C$12:$C$43</c:f>
              <c:strCache/>
            </c:strRef>
          </c:cat>
          <c:val>
            <c:numRef>
              <c:f>'Figure 9'!$D$12:$D$43</c:f>
              <c:numCache/>
            </c:numRef>
          </c:val>
        </c:ser>
        <c:ser>
          <c:idx val="1"/>
          <c:order val="1"/>
          <c:tx>
            <c:strRef>
              <c:f>'Figure 9'!$E$11</c:f>
              <c:strCache>
                <c:ptCount val="1"/>
                <c:pt idx="0">
                  <c:v>December 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9'!$C$12:$C$43</c:f>
              <c:strCache/>
            </c:strRef>
          </c:cat>
          <c:val>
            <c:numRef>
              <c:f>'Figure 9'!$E$12:$E$43</c:f>
              <c:numCache/>
            </c:numRef>
          </c:val>
        </c:ser>
        <c:overlap val="-27"/>
        <c:gapWidth val="75"/>
        <c:axId val="10948458"/>
        <c:axId val="31427259"/>
      </c:barChart>
      <c:catAx>
        <c:axId val="1094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27259"/>
        <c:crosses val="autoZero"/>
        <c:auto val="1"/>
        <c:lblOffset val="100"/>
        <c:noMultiLvlLbl val="0"/>
      </c:catAx>
      <c:valAx>
        <c:axId val="31427259"/>
        <c:scaling>
          <c:orientation val="minMax"/>
          <c:max val="37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9484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82525"/>
          <c:w val="0.318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applications withdrawn by type of withdrawal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625"/>
          <c:w val="0.93475"/>
          <c:h val="0.4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10'!$D$11</c:f>
              <c:strCache>
                <c:ptCount val="1"/>
                <c:pt idx="0">
                  <c:v>Explicit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10'!$C$12:$C$43</c:f>
              <c:strCache/>
            </c:strRef>
          </c:cat>
          <c:val>
            <c:numRef>
              <c:f>'Figure 10'!$D$12:$D$43</c:f>
              <c:numCache/>
            </c:numRef>
          </c:val>
        </c:ser>
        <c:ser>
          <c:idx val="1"/>
          <c:order val="1"/>
          <c:tx>
            <c:strRef>
              <c:f>'Figure 10'!$E$11</c:f>
              <c:strCache>
                <c:ptCount val="1"/>
                <c:pt idx="0">
                  <c:v>Implicit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10'!$C$12:$C$43</c:f>
              <c:strCache/>
            </c:strRef>
          </c:cat>
          <c:val>
            <c:numRef>
              <c:f>'Figure 10'!$E$12:$E$43</c:f>
              <c:numCache/>
            </c:numRef>
          </c:val>
        </c:ser>
        <c:ser>
          <c:idx val="2"/>
          <c:order val="2"/>
          <c:tx>
            <c:strRef>
              <c:f>'Figure 10'!$F$11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10'!$C$12:$C$43</c:f>
              <c:strCache/>
            </c:strRef>
          </c:cat>
          <c:val>
            <c:numRef>
              <c:f>'Figure 10'!$F$12:$F$43</c:f>
              <c:numCache/>
            </c:numRef>
          </c:val>
        </c:ser>
        <c:overlap val="100"/>
        <c:gapWidth val="75"/>
        <c:axId val="14409876"/>
        <c:axId val="62580021"/>
      </c:barChart>
      <c:catAx>
        <c:axId val="14409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80021"/>
        <c:crosses val="autoZero"/>
        <c:auto val="1"/>
        <c:lblOffset val="100"/>
        <c:noMultiLvlLbl val="0"/>
      </c:catAx>
      <c:valAx>
        <c:axId val="62580021"/>
        <c:scaling>
          <c:orientation val="minMax"/>
          <c:max val="3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44098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80225"/>
          <c:w val="0.28675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asylum applicants in the EU by age and sex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67"/>
          <c:w val="0.99225"/>
          <c:h val="0.38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Less than 14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2'!$D$10:$E$10,'Figure 2'!$G$10)</c:f>
              <c:numCache/>
            </c:numRef>
          </c:val>
        </c:ser>
        <c:ser>
          <c:idx val="1"/>
          <c:order val="1"/>
          <c:tx>
            <c:strRef>
              <c:f>'Figure 2'!$C$11</c:f>
              <c:strCache>
                <c:ptCount val="1"/>
                <c:pt idx="0">
                  <c:v>From 14 to 17 years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2'!$D$11:$E$11,'Figure 2'!$G$11)</c:f>
              <c:numCache/>
            </c:numRef>
          </c:val>
        </c:ser>
        <c:ser>
          <c:idx val="2"/>
          <c:order val="2"/>
          <c:tx>
            <c:strRef>
              <c:f>'Figure 2'!$C$12</c:f>
              <c:strCache>
                <c:ptCount val="1"/>
                <c:pt idx="0">
                  <c:v>From 18 to 34 years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2'!$D$12:$E$12,'Figure 2'!$G$12)</c:f>
              <c:numCache/>
            </c:numRef>
          </c:val>
        </c:ser>
        <c:ser>
          <c:idx val="3"/>
          <c:order val="3"/>
          <c:tx>
            <c:strRef>
              <c:f>'Figure 2'!$C$13</c:f>
              <c:strCache>
                <c:ptCount val="1"/>
                <c:pt idx="0">
                  <c:v>From 35 to 64 years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2'!$D$13:$E$13,'Figure 2'!$G$13)</c:f>
              <c:numCache/>
            </c:numRef>
          </c:val>
        </c:ser>
        <c:ser>
          <c:idx val="4"/>
          <c:order val="4"/>
          <c:tx>
            <c:strRef>
              <c:f>'Figure 2'!$C$14</c:f>
              <c:strCache>
                <c:ptCount val="1"/>
                <c:pt idx="0">
                  <c:v>65 years and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2'!$D$14:$E$14,'Figure 2'!$G$14)</c:f>
              <c:numCache/>
            </c:numRef>
          </c:val>
        </c:ser>
        <c:overlap val="100"/>
        <c:gapWidth val="75"/>
        <c:axId val="30228164"/>
        <c:axId val="3618021"/>
      </c:barChart>
      <c:catAx>
        <c:axId val="302281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18021"/>
        <c:crosses val="autoZero"/>
        <c:auto val="1"/>
        <c:lblOffset val="100"/>
        <c:noMultiLvlLbl val="0"/>
      </c:catAx>
      <c:valAx>
        <c:axId val="3618021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02281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6825"/>
          <c:w val="0.9"/>
          <c:h val="0.06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asylum applicants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5"/>
          <c:y val="0.118"/>
          <c:w val="0.90575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3'!$C$12:$C$43</c:f>
              <c:strCache/>
            </c:strRef>
          </c:cat>
          <c:val>
            <c:numRef>
              <c:f>'Figure 3'!$D$12:$D$43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3'!$C$12:$C$43</c:f>
              <c:strCache/>
            </c:strRef>
          </c:cat>
          <c:val>
            <c:numRef>
              <c:f>'Figure 3'!$E$12:$E$43</c:f>
              <c:numCache/>
            </c:numRef>
          </c:val>
        </c:ser>
        <c:overlap val="-27"/>
        <c:gapWidth val="75"/>
        <c:axId val="32562190"/>
        <c:axId val="24624255"/>
      </c:barChart>
      <c:catAx>
        <c:axId val="3256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4255"/>
        <c:crosses val="autoZero"/>
        <c:auto val="1"/>
        <c:lblOffset val="100"/>
        <c:noMultiLvlLbl val="0"/>
      </c:catAx>
      <c:valAx>
        <c:axId val="24624255"/>
        <c:scaling>
          <c:orientation val="minMax"/>
          <c:max val="33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5621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9025"/>
          <c:w val="0.109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30 citizenships of first-time asylum applicants in the EU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6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365"/>
          <c:w val="0.912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4'!$C$12:$C$43</c:f>
              <c:strCache/>
            </c:strRef>
          </c:cat>
          <c:val>
            <c:numRef>
              <c:f>'Figure 4'!$D$12:$D$43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4'!$C$12:$C$43</c:f>
              <c:strCache/>
            </c:strRef>
          </c:cat>
          <c:val>
            <c:numRef>
              <c:f>'Figure 4'!$E$12:$E$43</c:f>
              <c:numCache/>
            </c:numRef>
          </c:val>
        </c:ser>
        <c:overlap val="-27"/>
        <c:gapWidth val="75"/>
        <c:axId val="20291704"/>
        <c:axId val="48407609"/>
      </c:barChart>
      <c:catAx>
        <c:axId val="2029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7609"/>
        <c:crosses val="autoZero"/>
        <c:auto val="1"/>
        <c:lblOffset val="100"/>
        <c:noMultiLvlLbl val="0"/>
      </c:catAx>
      <c:valAx>
        <c:axId val="48407609"/>
        <c:scaling>
          <c:orientation val="minMax"/>
          <c:max val="1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2917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0975"/>
          <c:w val="0.097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Unaccompanied minors applying for asylum for the first time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5'!$C$10:$C$38</c:f>
              <c:strCache/>
            </c:strRef>
          </c:cat>
          <c:val>
            <c:numRef>
              <c:f>'Figure 5'!$D$10:$D$38</c:f>
              <c:numCache/>
            </c:numRef>
          </c:val>
        </c:ser>
        <c:ser>
          <c:idx val="1"/>
          <c:order val="1"/>
          <c:tx>
            <c:strRef>
              <c:f>'Figure 5'!$E$9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5'!$C$10:$C$38</c:f>
              <c:strCache/>
            </c:strRef>
          </c:cat>
          <c:val>
            <c:numRef>
              <c:f>'Figure 5'!$E$10:$E$38</c:f>
              <c:numCache/>
            </c:numRef>
          </c:val>
        </c:ser>
        <c:overlap val="-27"/>
        <c:gapWidth val="75"/>
        <c:axId val="33015298"/>
        <c:axId val="28702227"/>
      </c:barChart>
      <c:catAx>
        <c:axId val="33015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2227"/>
        <c:crosses val="autoZero"/>
        <c:auto val="1"/>
        <c:lblOffset val="100"/>
        <c:noMultiLvlLbl val="0"/>
      </c:catAx>
      <c:valAx>
        <c:axId val="28702227"/>
        <c:scaling>
          <c:orientation val="minMax"/>
          <c:max val="1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0152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04"/>
          <c:w val="0.124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56993452"/>
        <c:axId val="43179021"/>
      </c:barChart>
      <c:catAx>
        <c:axId val="5699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79021"/>
        <c:crosses val="autoZero"/>
        <c:auto val="1"/>
        <c:lblOffset val="100"/>
        <c:noMultiLvlLbl val="0"/>
      </c:catAx>
      <c:valAx>
        <c:axId val="43179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345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applications processed under the accelerated procedure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4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20525"/>
          <c:w val="0.94125"/>
          <c:h val="0.4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7'!$C$12:$C$39</c:f>
              <c:strCache/>
            </c:strRef>
          </c:cat>
          <c:val>
            <c:numRef>
              <c:f>'Figure 7'!$D$12:$D$39</c:f>
              <c:numCache/>
            </c:numRef>
          </c:val>
        </c:ser>
        <c:ser>
          <c:idx val="1"/>
          <c:order val="1"/>
          <c:tx>
            <c:strRef>
              <c:f>'Figure 7'!$E$9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7'!$C$12:$C$39</c:f>
              <c:strCache/>
            </c:strRef>
          </c:cat>
          <c:val>
            <c:numRef>
              <c:f>'Figure 7'!$E$12:$E$39</c:f>
              <c:numCache/>
            </c:numRef>
          </c:val>
        </c:ser>
        <c:overlap val="-27"/>
        <c:gapWidth val="75"/>
        <c:axId val="53066870"/>
        <c:axId val="7839783"/>
      </c:barChart>
      <c:catAx>
        <c:axId val="5306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39783"/>
        <c:crosses val="autoZero"/>
        <c:auto val="1"/>
        <c:lblOffset val="100"/>
        <c:noMultiLvlLbl val="0"/>
      </c:catAx>
      <c:valAx>
        <c:axId val="7839783"/>
        <c:scaling>
          <c:orientation val="minMax"/>
          <c:max val="1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0668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81875"/>
          <c:w val="0.1035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receiving material reception conditions at the end of the year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75"/>
          <c:w val="0.97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8'!$C$10:$C$37</c:f>
              <c:strCache/>
            </c:strRef>
          </c:cat>
          <c:val>
            <c:numRef>
              <c:f>'Figure 8'!$D$10:$D$37</c:f>
              <c:numCache/>
            </c:numRef>
          </c:val>
        </c:ser>
        <c:ser>
          <c:idx val="1"/>
          <c:order val="1"/>
          <c:tx>
            <c:strRef>
              <c:f>'Figure 8'!$E$9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8'!$C$10:$C$37</c:f>
              <c:strCache/>
            </c:strRef>
          </c:cat>
          <c:val>
            <c:numRef>
              <c:f>'Figure 8'!$E$10:$E$37</c:f>
              <c:numCache/>
            </c:numRef>
          </c:val>
        </c:ser>
        <c:overlap val="-27"/>
        <c:gapWidth val="75"/>
        <c:axId val="3449184"/>
        <c:axId val="31042657"/>
      </c:barChart>
      <c:catAx>
        <c:axId val="344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2657"/>
        <c:crosses val="autoZero"/>
        <c:auto val="1"/>
        <c:lblOffset val="100"/>
        <c:noMultiLvlLbl val="0"/>
      </c:catAx>
      <c:valAx>
        <c:axId val="31042657"/>
        <c:scaling>
          <c:orientation val="minMax"/>
          <c:max val="1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491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81"/>
          <c:w val="0.124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Ex7.xml><?xml version="1.0" encoding="utf-8"?>
<cx:chartSpace xmlns:cx="http://schemas.microsoft.com/office/drawing/2014/chartex" xmlns:a="http://schemas.openxmlformats.org/drawingml/2006/main" xmlns:r="http://schemas.openxmlformats.org/officeDocument/2006/relationships">
  <cx:chartData>
    <cx:data id="0">
      <cx:numDim type="size">
        <cx:f>_xlchart.v1.1</cx:f>
      </cx:numDim>
      <cx:strDim type="cat">
        <cx:f>_xlchart.v1.0</cx:f>
      </cx:strDim>
    </cx:data>
  </cx:chartData>
  <cx:chart>
    <cx:plotArea>
      <cx:plotAreaRegion>
        <cx:plotSurface/>
        <cx:series layoutId="treemap">
          <cx:dataLabels>
            <cx:visibility value="1" categoryName="1"/>
            <cx:separator>,</cx:separator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_rels/drawing13.xml.rels><?xml version="1.0" encoding="utf-8" standalone="yes"?><Relationships xmlns="http://schemas.openxmlformats.org/package/2006/relationships"><Relationship Id="rId2" Type="http://schemas.microsoft.com/office/2014/relationships/chartEx" Target="../charts/chartEx1.xml" /><Relationship Id="rId3" Type="http://schemas.openxmlformats.org/officeDocument/2006/relationships/chart" Target="/xl/charts/chart6.xml" /><Relationship Id="rId4" Type="http://schemas.openxmlformats.org/officeDocument/2006/relationships/chart" Target="/xl/charts/chartEx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0.88</cdr:y>
    </cdr:from>
    <cdr:to>
      <cdr:x>0</cdr:x>
      <cdr:y>0</cdr:y>
    </cdr:to>
    <cdr:sp macro="" textlink="">
      <cdr:nvSpPr>
        <cdr:cNvPr id="24" name="FootonotesShape"/>
        <cdr:cNvSpPr txBox="1"/>
      </cdr:nvSpPr>
      <cdr:spPr>
        <a:xfrm>
          <a:off x="2762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Notes: First-time applicants: 2008-2013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sum of available data.</a:t>
          </a:r>
        </a:p>
        <a:p>
          <a:r>
            <a:rPr lang="en-IE" sz="1200">
              <a:latin typeface="Arial" panose="020B0604020202020204" pitchFamily="34" charset="0"/>
            </a:rPr>
            <a:t>Subsequent applicants: 2021-2023 sum of available data. New data collection from reference year 2021.
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0.878</cdr:y>
    </cdr:from>
    <cdr:to>
      <cdr:x>0</cdr:x>
      <cdr:y>0</cdr:y>
    </cdr:to>
    <cdr:sp macro="" textlink="">
      <cdr:nvSpPr>
        <cdr:cNvPr id="18" name="FootonotesShape"/>
        <cdr:cNvSpPr txBox="1"/>
      </cdr:nvSpPr>
      <cdr:spPr>
        <a:xfrm>
          <a:off x="0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refer to annual aggregated monthly data on unaccompanied minor first-time asylum applicants. </a:t>
          </a:r>
        </a:p>
        <a:p>
          <a:r>
            <a:rPr lang="en-IE" sz="1200">
              <a:latin typeface="Arial" panose="020B0604020202020204" pitchFamily="34" charset="0"/>
            </a:rPr>
            <a:t>France, data not available. Cyprus and Poland, data not available due to derogations.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migr_asyumacta)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1524000</xdr:colOff>
      <xdr:row>4</xdr:row>
      <xdr:rowOff>85725</xdr:rowOff>
    </xdr:from>
    <xdr:to>
      <xdr:col>24</xdr:col>
      <xdr:colOff>333375</xdr:colOff>
      <xdr:row>42</xdr:row>
      <xdr:rowOff>85725</xdr:rowOff>
    </xdr:to>
    <xdr:graphicFrame macro="">
      <xdr:nvGraphicFramePr>
        <xdr:cNvPr id="2" name="Chart 1"/>
        <xdr:cNvGraphicFramePr/>
      </xdr:nvGraphicFramePr>
      <xdr:xfrm>
        <a:off x="8601075" y="733425"/>
        <a:ext cx="100488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6543675" cy="651510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43</xdr:row>
      <xdr:rowOff>38100</xdr:rowOff>
    </xdr:to>
    <xdr:graphicFrame macro="">
      <xdr:nvGraphicFramePr>
        <xdr:cNvPr id="2" name="MyChartAsPicture" hidden="1"/>
        <xdr:cNvGraphicFramePr/>
      </xdr:nvGraphicFramePr>
      <xdr:xfrm>
        <a:off x="0" y="0"/>
        <a:ext cx="6572250" cy="713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35</xdr:row>
      <xdr:rowOff>114300</xdr:rowOff>
    </xdr:from>
    <xdr:to>
      <xdr:col>19</xdr:col>
      <xdr:colOff>0</xdr:colOff>
      <xdr:row>61</xdr:row>
      <xdr:rowOff>123825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Chart 2"/>
            <xdr:cNvGraphicFramePr/>
          </xdr:nvGraphicFramePr>
          <xdr:xfrm>
            <a:off x="1323975" y="5991225"/>
            <a:ext cx="11163300" cy="3857625"/>
          </xdr:xfrm>
          <a:graphic>
            <a:graphicData uri="http://schemas.microsoft.com/office/drawing/2014/chartex">
              <c:chart xmlns:r="http://schemas.openxmlformats.org/officeDocument/2006/relationships" xmlns:c="http://schemas.openxmlformats.org/drawingml/2006/chart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 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Czechia, data not available for December 2023, annual calculation is sum of available data.</a:t>
          </a:r>
        </a:p>
        <a:p>
          <a:r>
            <a:rPr lang="en-IE" sz="1200">
              <a:latin typeface="Arial" panose="020B0604020202020204" pitchFamily="34" charset="0"/>
            </a:rPr>
            <a:t>Cyprus and Romania, data not available due to derogations. Malta, data for 2022 not available due to derogations.</a:t>
          </a:r>
        </a:p>
        <a:p>
          <a:r>
            <a:rPr lang="en-IE" sz="1200">
              <a:latin typeface="Arial" panose="020B0604020202020204" pitchFamily="34" charset="0"/>
            </a:rPr>
            <a:t>Hungary and Slovakia, data equal zero.</a:t>
          </a:r>
        </a:p>
        <a:p>
          <a:r>
            <a:rPr lang="en-IE" sz="1200">
              <a:latin typeface="Arial" panose="020B0604020202020204" pitchFamily="34" charset="0"/>
            </a:rPr>
            <a:t>Denmark, definition differs.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migr_asyaccm)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0.03525</cdr:x>
      <cdr:y>0.11125</cdr:y>
    </cdr:from>
    <cdr:to>
      <cdr:x>0.062</cdr:x>
      <cdr:y>0.15225</cdr:y>
    </cdr:to>
    <cdr:sp macro="" textlink="">
      <cdr:nvSpPr>
        <cdr:cNvPr id="15" name="TextBox 14"/>
        <cdr:cNvSpPr txBox="1"/>
      </cdr:nvSpPr>
      <cdr:spPr>
        <a:xfrm>
          <a:off x="419100" y="771525"/>
          <a:ext cx="323850" cy="285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/>
            <a:t>49</a:t>
          </a:r>
        </a:p>
      </cdr:txBody>
    </cdr:sp>
  </cdr:relSizeAnchor>
  <cdr:relSizeAnchor xmlns:cdr="http://schemas.openxmlformats.org/drawingml/2006/chartDrawing">
    <cdr:from>
      <cdr:x>0.0445</cdr:x>
      <cdr:y>0.1495</cdr:y>
    </cdr:from>
    <cdr:to>
      <cdr:x>0.05425</cdr:x>
      <cdr:y>0.2</cdr:y>
    </cdr:to>
    <cdr:sp macro="" textlink="">
      <cdr:nvSpPr>
        <cdr:cNvPr id="16" name="Rectangle 15"/>
        <cdr:cNvSpPr/>
      </cdr:nvSpPr>
      <cdr:spPr>
        <a:xfrm>
          <a:off x="533400" y="1038225"/>
          <a:ext cx="114300" cy="352425"/>
        </a:xfrm>
        <a:prstGeom prst="rect">
          <a:avLst/>
        </a:prstGeom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0.05825</cdr:x>
      <cdr:y>0.15375</cdr:y>
    </cdr:from>
    <cdr:to>
      <cdr:x>0.06825</cdr:x>
      <cdr:y>0.20025</cdr:y>
    </cdr:to>
    <cdr:sp macro="" textlink="">
      <cdr:nvSpPr>
        <cdr:cNvPr id="17" name="Rectangle 16"/>
        <cdr:cNvSpPr/>
      </cdr:nvSpPr>
      <cdr:spPr>
        <a:xfrm>
          <a:off x="695325" y="1066800"/>
          <a:ext cx="123825" cy="323850"/>
        </a:xfrm>
        <a:prstGeom prst="rect">
          <a:avLst/>
        </a:prstGeom>
        <a:solidFill>
          <a:srgbClr val="B09120"/>
        </a:solidFill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0.05</cdr:x>
      <cdr:y>0.114</cdr:y>
    </cdr:from>
    <cdr:to>
      <cdr:x>0.0765</cdr:x>
      <cdr:y>0.155</cdr:y>
    </cdr:to>
    <cdr:sp macro="" textlink="">
      <cdr:nvSpPr>
        <cdr:cNvPr id="18" name="TextBox 1"/>
        <cdr:cNvSpPr txBox="1"/>
      </cdr:nvSpPr>
      <cdr:spPr>
        <a:xfrm>
          <a:off x="600075" y="790575"/>
          <a:ext cx="314325" cy="285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47</a:t>
          </a:r>
        </a:p>
      </cdr:txBody>
    </cdr:sp>
  </cdr:relSizeAnchor>
  <cdr:relSizeAnchor xmlns:cdr="http://schemas.openxmlformats.org/drawingml/2006/chartDrawing">
    <cdr:from>
      <cdr:x>0.145</cdr:x>
      <cdr:y>0.173</cdr:y>
    </cdr:from>
    <cdr:to>
      <cdr:x>0.15575</cdr:x>
      <cdr:y>0.20025</cdr:y>
    </cdr:to>
    <cdr:sp macro="" textlink="">
      <cdr:nvSpPr>
        <cdr:cNvPr id="19" name="Rectangle 18"/>
        <cdr:cNvSpPr/>
      </cdr:nvSpPr>
      <cdr:spPr>
        <a:xfrm>
          <a:off x="1733550" y="1200150"/>
          <a:ext cx="133350" cy="190500"/>
        </a:xfrm>
        <a:prstGeom prst="rect">
          <a:avLst/>
        </a:prstGeom>
        <a:ln>
          <a:noFill/>
        </a:ln>
      </cdr:spPr>
      <c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0.1365</cdr:x>
      <cdr:y>0.1305</cdr:y>
    </cdr:from>
    <cdr:to>
      <cdr:x>0.163</cdr:x>
      <cdr:y>0.1715</cdr:y>
    </cdr:to>
    <cdr:sp macro="" textlink="">
      <cdr:nvSpPr>
        <cdr:cNvPr id="20" name="TextBox 1"/>
        <cdr:cNvSpPr txBox="1"/>
      </cdr:nvSpPr>
      <cdr:spPr>
        <a:xfrm>
          <a:off x="1638300" y="904875"/>
          <a:ext cx="314325" cy="285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33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3</xdr:row>
      <xdr:rowOff>66675</xdr:rowOff>
    </xdr:from>
    <xdr:to>
      <xdr:col>31</xdr:col>
      <xdr:colOff>266700</xdr:colOff>
      <xdr:row>48</xdr:row>
      <xdr:rowOff>85725</xdr:rowOff>
    </xdr:to>
    <xdr:graphicFrame macro="">
      <xdr:nvGraphicFramePr>
        <xdr:cNvPr id="3" name="Chart 2"/>
        <xdr:cNvGraphicFramePr/>
      </xdr:nvGraphicFramePr>
      <xdr:xfrm>
        <a:off x="9077325" y="552450"/>
        <a:ext cx="1202055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0.85925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Germany, Croatia, Cyprus and Romania, data not available due to derogations.</a:t>
          </a:r>
        </a:p>
        <a:p>
          <a:r>
            <a:rPr lang="en-IE" sz="1200">
              <a:latin typeface="Arial" panose="020B0604020202020204" pitchFamily="34" charset="0"/>
            </a:rPr>
            <a:t>Italy, definition differs. Switzerland, low reliability.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migr_asymrca)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38100</xdr:rowOff>
    </xdr:from>
    <xdr:to>
      <xdr:col>31</xdr:col>
      <xdr:colOff>333375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9734550" y="685800"/>
        <a:ext cx="119729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0.898</cdr:y>
    </cdr:from>
    <cdr:to>
      <cdr:x>0</cdr:x>
      <cdr:y>0</cdr:y>
    </cdr:to>
    <cdr:sp macro="" textlink="">
      <cdr:nvSpPr>
        <cdr:cNvPr id="19" name="FootonotesShape"/>
        <cdr:cNvSpPr txBox="1"/>
      </cdr:nvSpPr>
      <cdr:spPr>
        <a:xfrm>
          <a:off x="9525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Notes: Czechia, data not available for December 2023, instead November 2023 data is used.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migr_asypenctzm)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4</xdr:row>
      <xdr:rowOff>114300</xdr:rowOff>
    </xdr:from>
    <xdr:to>
      <xdr:col>28</xdr:col>
      <xdr:colOff>314325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8410575" y="762000"/>
        <a:ext cx="100203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38</xdr:row>
      <xdr:rowOff>133350</xdr:rowOff>
    </xdr:from>
    <xdr:to>
      <xdr:col>16</xdr:col>
      <xdr:colOff>9525</xdr:colOff>
      <xdr:row>73</xdr:row>
      <xdr:rowOff>161925</xdr:rowOff>
    </xdr:to>
    <xdr:graphicFrame macro="">
      <xdr:nvGraphicFramePr>
        <xdr:cNvPr id="3" name="Chart 2"/>
        <xdr:cNvGraphicFramePr/>
      </xdr:nvGraphicFramePr>
      <xdr:xfrm>
        <a:off x="1238250" y="3028950"/>
        <a:ext cx="106965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0.86775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Romania, data by type of withdrawal not available due to derogations. </a:t>
          </a:r>
        </a:p>
        <a:p>
          <a:r>
            <a:rPr lang="en-IE" sz="1200">
              <a:latin typeface="Arial" panose="020B0604020202020204" pitchFamily="34" charset="0"/>
            </a:rPr>
            <a:t>Hungary, data are equal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migr_asywitha)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4</xdr:row>
      <xdr:rowOff>123825</xdr:rowOff>
    </xdr:from>
    <xdr:to>
      <xdr:col>29</xdr:col>
      <xdr:colOff>123825</xdr:colOff>
      <xdr:row>40</xdr:row>
      <xdr:rowOff>142875</xdr:rowOff>
    </xdr:to>
    <xdr:graphicFrame macro="">
      <xdr:nvGraphicFramePr>
        <xdr:cNvPr id="2" name="Chart 1"/>
        <xdr:cNvGraphicFramePr/>
      </xdr:nvGraphicFramePr>
      <xdr:xfrm>
        <a:off x="7877175" y="771525"/>
        <a:ext cx="100107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0.81175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2943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First-time asylum applicants with either unknow sex (275 persons) or unknown age (65 persons) are not presented in the graph.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161925</xdr:rowOff>
    </xdr:from>
    <xdr:to>
      <xdr:col>14</xdr:col>
      <xdr:colOff>352425</xdr:colOff>
      <xdr:row>44</xdr:row>
      <xdr:rowOff>66675</xdr:rowOff>
    </xdr:to>
    <xdr:graphicFrame macro="">
      <xdr:nvGraphicFramePr>
        <xdr:cNvPr id="8" name="Chart 7"/>
        <xdr:cNvGraphicFramePr/>
      </xdr:nvGraphicFramePr>
      <xdr:xfrm>
        <a:off x="1323975" y="3562350"/>
        <a:ext cx="9972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3</xdr:row>
      <xdr:rowOff>161925</xdr:rowOff>
    </xdr:from>
    <xdr:to>
      <xdr:col>39</xdr:col>
      <xdr:colOff>409575</xdr:colOff>
      <xdr:row>45</xdr:row>
      <xdr:rowOff>38100</xdr:rowOff>
    </xdr:to>
    <xdr:graphicFrame macro="">
      <xdr:nvGraphicFramePr>
        <xdr:cNvPr id="3" name="Chart 2"/>
        <xdr:cNvGraphicFramePr/>
      </xdr:nvGraphicFramePr>
      <xdr:xfrm>
        <a:off x="6562725" y="647700"/>
        <a:ext cx="113633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7</xdr:row>
      <xdr:rowOff>0</xdr:rowOff>
    </xdr:from>
    <xdr:to>
      <xdr:col>23</xdr:col>
      <xdr:colOff>466725</xdr:colOff>
      <xdr:row>55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1114425"/>
          <a:ext cx="8143875" cy="7772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(¹)  CD – Congo, the Democratic Republic of the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4</xdr:row>
      <xdr:rowOff>28575</xdr:rowOff>
    </xdr:from>
    <xdr:to>
      <xdr:col>43</xdr:col>
      <xdr:colOff>247650</xdr:colOff>
      <xdr:row>46</xdr:row>
      <xdr:rowOff>142875</xdr:rowOff>
    </xdr:to>
    <xdr:graphicFrame macro="">
      <xdr:nvGraphicFramePr>
        <xdr:cNvPr id="3" name="Chart 2"/>
        <xdr:cNvGraphicFramePr/>
      </xdr:nvGraphicFramePr>
      <xdr:xfrm>
        <a:off x="9039225" y="676275"/>
        <a:ext cx="134683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544ed0-c07e-436e-9763-3d8b694307e8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e973eb7-aaa8-435e-9ff5-a62daa584765?lang=en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78b24e3-56dd-4777-b30c-f22f3effe528?lang=en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dca3f28-fbba-4724-b2d6-07862320e4db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5d6fc58-d9ab-4232-820a-1091ebea3fbb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7dcfb3a-705e-4bdd-8487-bf00319e2e20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1af3c34-08eb-4076-a1bd-50d46429053f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f4bdcdc-c648-4b8c-b5f9-267d8b79ef66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6360af2-606c-415b-a370-5389078bd9b5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f2333e0-46b1-4800-81aa-0313606910fc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951b442-2f23-4f10-a240-87aeb6e7a17f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1857f40-8dcf-4f5a-9f9c-24f952459f00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AL75"/>
  <sheetViews>
    <sheetView showGridLines="0" tabSelected="1" workbookViewId="0" topLeftCell="A1"/>
  </sheetViews>
  <sheetFormatPr defaultColWidth="10.421875" defaultRowHeight="12"/>
  <cols>
    <col min="1" max="2" width="10.421875" style="2" customWidth="1"/>
    <col min="3" max="3" width="22.421875" style="2" bestFit="1" customWidth="1"/>
    <col min="4" max="16384" width="10.421875" style="2" customWidth="1"/>
  </cols>
  <sheetData>
    <row r="1" ht="12.75"/>
    <row r="2" spans="1:3" ht="12.75">
      <c r="A2" s="1"/>
      <c r="C2" s="3"/>
    </row>
    <row r="3" spans="3:18" ht="12.75">
      <c r="C3" s="3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3:18" ht="12.75">
      <c r="C4" s="3" t="s">
        <v>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8" ht="12.75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</row>
    <row r="6" spans="2:15" s="6" customFormat="1" ht="12.75">
      <c r="B6" s="7"/>
      <c r="C6" s="6" t="s">
        <v>144</v>
      </c>
      <c r="O6" s="8"/>
    </row>
    <row r="7" spans="3:38" ht="12.75">
      <c r="C7" s="9" t="s">
        <v>124</v>
      </c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4:19" ht="12.75">
      <c r="D8" s="11">
        <v>2008</v>
      </c>
      <c r="E8" s="11">
        <v>2009</v>
      </c>
      <c r="F8" s="11">
        <v>2010</v>
      </c>
      <c r="G8" s="11">
        <v>2011</v>
      </c>
      <c r="H8" s="11">
        <v>2012</v>
      </c>
      <c r="I8" s="11">
        <v>2013</v>
      </c>
      <c r="J8" s="11">
        <v>2014</v>
      </c>
      <c r="K8" s="11">
        <v>2015</v>
      </c>
      <c r="L8" s="11">
        <v>2016</v>
      </c>
      <c r="M8" s="11">
        <v>2017</v>
      </c>
      <c r="N8" s="11">
        <v>2018</v>
      </c>
      <c r="O8" s="11">
        <v>2019</v>
      </c>
      <c r="P8" s="11">
        <v>2020</v>
      </c>
      <c r="Q8" s="11">
        <v>2021</v>
      </c>
      <c r="R8" s="11">
        <v>2022</v>
      </c>
      <c r="S8" s="2">
        <v>2023</v>
      </c>
    </row>
    <row r="9" spans="3:21" ht="12.75">
      <c r="C9" s="2" t="s">
        <v>142</v>
      </c>
      <c r="D9" s="169">
        <v>121.6</v>
      </c>
      <c r="E9" s="169">
        <v>164.935</v>
      </c>
      <c r="F9" s="169">
        <v>184.915</v>
      </c>
      <c r="G9" s="169">
        <v>237.275</v>
      </c>
      <c r="H9" s="169">
        <v>250.4</v>
      </c>
      <c r="I9" s="169">
        <v>338.19</v>
      </c>
      <c r="J9" s="169">
        <v>530.56</v>
      </c>
      <c r="K9" s="169">
        <v>1216.86</v>
      </c>
      <c r="L9" s="169">
        <v>1166.815</v>
      </c>
      <c r="M9" s="169">
        <v>620.265</v>
      </c>
      <c r="N9" s="169">
        <v>564.115</v>
      </c>
      <c r="O9" s="169">
        <v>631.285</v>
      </c>
      <c r="P9" s="169">
        <v>417.07</v>
      </c>
      <c r="Q9" s="169">
        <v>535.985</v>
      </c>
      <c r="R9" s="169">
        <v>873.68</v>
      </c>
      <c r="S9" s="175">
        <v>1048.88</v>
      </c>
      <c r="T9" s="14"/>
      <c r="U9" s="14"/>
    </row>
    <row r="10" spans="3:19" ht="12.75">
      <c r="C10" s="2" t="s">
        <v>143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>
        <v>97.045</v>
      </c>
      <c r="R10" s="169">
        <v>80.705</v>
      </c>
      <c r="S10" s="169">
        <v>75.29</v>
      </c>
    </row>
    <row r="11" spans="13:18" ht="12.75">
      <c r="M11" s="14"/>
      <c r="N11" s="14"/>
      <c r="R11" s="13"/>
    </row>
    <row r="12" spans="3:18" ht="12.5" customHeight="1">
      <c r="C12" s="96" t="s">
        <v>145</v>
      </c>
      <c r="L12" s="96"/>
      <c r="M12" s="96"/>
      <c r="N12" s="96"/>
      <c r="O12" s="96"/>
      <c r="P12" s="96"/>
      <c r="Q12" s="96"/>
      <c r="R12" s="96"/>
    </row>
    <row r="13" spans="1:18" ht="12.5" customHeight="1">
      <c r="A13" s="1" t="s">
        <v>12</v>
      </c>
      <c r="C13" s="96" t="s">
        <v>146</v>
      </c>
      <c r="L13" s="96"/>
      <c r="M13" s="96"/>
      <c r="N13" s="96"/>
      <c r="O13" s="96"/>
      <c r="P13" s="96"/>
      <c r="Q13" s="96"/>
      <c r="R13" s="96"/>
    </row>
    <row r="14" ht="12.75">
      <c r="C14" s="15" t="s">
        <v>88</v>
      </c>
    </row>
    <row r="15" ht="12.75"/>
    <row r="16" spans="1:3" ht="12.75">
      <c r="A16" s="16" t="s">
        <v>49</v>
      </c>
      <c r="C16" s="12"/>
    </row>
    <row r="17" ht="12.75">
      <c r="A17" s="17" t="s">
        <v>128</v>
      </c>
    </row>
    <row r="18" ht="12.75"/>
    <row r="19" ht="12" hidden="1">
      <c r="A19" s="18"/>
    </row>
    <row r="20" ht="12" hidden="1"/>
    <row r="21" ht="13" hidden="1">
      <c r="C21" s="6"/>
    </row>
    <row r="22" ht="12" hidden="1"/>
    <row r="23" ht="11.25" customHeight="1" hidden="1"/>
    <row r="24" ht="11.25" customHeight="1" hidden="1"/>
    <row r="25" ht="11.25" customHeight="1" hidden="1"/>
    <row r="26" ht="11.25" customHeight="1" hidden="1"/>
    <row r="27" spans="4:19" ht="12" hidden="1">
      <c r="D27" s="11">
        <v>2008</v>
      </c>
      <c r="E27" s="11">
        <v>2009</v>
      </c>
      <c r="F27" s="11">
        <v>2010</v>
      </c>
      <c r="G27" s="11">
        <v>2011</v>
      </c>
      <c r="H27" s="11">
        <v>2012</v>
      </c>
      <c r="I27" s="11">
        <v>2013</v>
      </c>
      <c r="J27" s="11">
        <v>2014</v>
      </c>
      <c r="K27" s="11">
        <v>2015</v>
      </c>
      <c r="L27" s="11">
        <v>2016</v>
      </c>
      <c r="M27" s="11">
        <v>2017</v>
      </c>
      <c r="N27" s="11">
        <v>2018</v>
      </c>
      <c r="O27" s="11">
        <v>2019</v>
      </c>
      <c r="P27" s="11">
        <v>2020</v>
      </c>
      <c r="Q27" s="11">
        <v>2021</v>
      </c>
      <c r="R27" s="11">
        <v>2022</v>
      </c>
      <c r="S27" s="2">
        <v>2022</v>
      </c>
    </row>
    <row r="28" spans="3:19" ht="12" hidden="1">
      <c r="C28" s="2" t="s">
        <v>85</v>
      </c>
      <c r="D28" s="2">
        <v>121599</v>
      </c>
      <c r="E28" s="2">
        <v>164934</v>
      </c>
      <c r="F28" s="2">
        <v>184269</v>
      </c>
      <c r="G28" s="2">
        <v>237273</v>
      </c>
      <c r="H28" s="2">
        <v>250398</v>
      </c>
      <c r="I28" s="2">
        <v>338188</v>
      </c>
      <c r="J28" s="2">
        <v>530560</v>
      </c>
      <c r="K28" s="2">
        <v>1216861</v>
      </c>
      <c r="L28" s="2">
        <v>1166815</v>
      </c>
      <c r="M28" s="2">
        <v>620265</v>
      </c>
      <c r="N28" s="2">
        <v>564117</v>
      </c>
      <c r="O28" s="2">
        <v>631283</v>
      </c>
      <c r="P28" s="2">
        <v>417069</v>
      </c>
      <c r="Q28" s="2">
        <v>535983</v>
      </c>
      <c r="R28" s="2">
        <v>873680</v>
      </c>
      <c r="S28" s="2">
        <v>1048881</v>
      </c>
    </row>
    <row r="29" spans="17:19" ht="12" hidden="1">
      <c r="Q29" s="2">
        <v>97045</v>
      </c>
      <c r="R29" s="2">
        <v>80707</v>
      </c>
      <c r="S29" s="2">
        <v>75290</v>
      </c>
    </row>
    <row r="30" ht="12" hidden="1"/>
    <row r="31" ht="12" hidden="1"/>
    <row r="32" ht="12" hidden="1"/>
    <row r="33" spans="3:19" ht="12" hidden="1">
      <c r="C33" s="2" t="s">
        <v>86</v>
      </c>
      <c r="D33" s="2">
        <f>MROUND(D28,5)</f>
        <v>121600</v>
      </c>
      <c r="E33" s="2">
        <f aca="true" t="shared" si="0" ref="E33:S33">MROUND(E28,5)</f>
        <v>164935</v>
      </c>
      <c r="F33" s="2">
        <f t="shared" si="0"/>
        <v>184270</v>
      </c>
      <c r="G33" s="2">
        <f t="shared" si="0"/>
        <v>237275</v>
      </c>
      <c r="H33" s="2">
        <f t="shared" si="0"/>
        <v>250400</v>
      </c>
      <c r="I33" s="2">
        <f t="shared" si="0"/>
        <v>338190</v>
      </c>
      <c r="J33" s="2">
        <f t="shared" si="0"/>
        <v>530560</v>
      </c>
      <c r="K33" s="2">
        <f t="shared" si="0"/>
        <v>1216860</v>
      </c>
      <c r="L33" s="2">
        <f t="shared" si="0"/>
        <v>1166815</v>
      </c>
      <c r="M33" s="2">
        <f t="shared" si="0"/>
        <v>620265</v>
      </c>
      <c r="N33" s="2">
        <f t="shared" si="0"/>
        <v>564115</v>
      </c>
      <c r="O33" s="2">
        <f t="shared" si="0"/>
        <v>631285</v>
      </c>
      <c r="P33" s="2">
        <f t="shared" si="0"/>
        <v>417070</v>
      </c>
      <c r="Q33" s="2">
        <f t="shared" si="0"/>
        <v>535985</v>
      </c>
      <c r="R33" s="2">
        <f t="shared" si="0"/>
        <v>873680</v>
      </c>
      <c r="S33" s="2">
        <f t="shared" si="0"/>
        <v>1048880</v>
      </c>
    </row>
    <row r="34" spans="17:19" ht="12" hidden="1">
      <c r="Q34" s="2">
        <f>MROUND(Q29,5)</f>
        <v>97045</v>
      </c>
      <c r="R34" s="2">
        <f aca="true" t="shared" si="1" ref="R34:S34">MROUND(R29,5)</f>
        <v>80705</v>
      </c>
      <c r="S34" s="2">
        <f t="shared" si="1"/>
        <v>75290</v>
      </c>
    </row>
    <row r="35" ht="12" hidden="1"/>
    <row r="36" ht="12" hidden="1"/>
    <row r="37" spans="3:19" ht="12" hidden="1">
      <c r="C37" s="2" t="s">
        <v>87</v>
      </c>
      <c r="D37" s="2">
        <f>D33/1000</f>
        <v>121.6</v>
      </c>
      <c r="E37" s="2">
        <f aca="true" t="shared" si="2" ref="E37:S37">E33/1000</f>
        <v>164.935</v>
      </c>
      <c r="F37" s="2">
        <f t="shared" si="2"/>
        <v>184.27</v>
      </c>
      <c r="G37" s="2">
        <f t="shared" si="2"/>
        <v>237.275</v>
      </c>
      <c r="H37" s="2">
        <f t="shared" si="2"/>
        <v>250.4</v>
      </c>
      <c r="I37" s="2">
        <f t="shared" si="2"/>
        <v>338.19</v>
      </c>
      <c r="J37" s="2">
        <f t="shared" si="2"/>
        <v>530.56</v>
      </c>
      <c r="K37" s="2">
        <f t="shared" si="2"/>
        <v>1216.86</v>
      </c>
      <c r="L37" s="2">
        <f t="shared" si="2"/>
        <v>1166.815</v>
      </c>
      <c r="M37" s="2">
        <f t="shared" si="2"/>
        <v>620.265</v>
      </c>
      <c r="N37" s="2">
        <f t="shared" si="2"/>
        <v>564.115</v>
      </c>
      <c r="O37" s="2">
        <f t="shared" si="2"/>
        <v>631.285</v>
      </c>
      <c r="P37" s="2">
        <f t="shared" si="2"/>
        <v>417.07</v>
      </c>
      <c r="Q37" s="2">
        <f t="shared" si="2"/>
        <v>535.985</v>
      </c>
      <c r="R37" s="2">
        <f t="shared" si="2"/>
        <v>873.68</v>
      </c>
      <c r="S37" s="2">
        <f t="shared" si="2"/>
        <v>1048.88</v>
      </c>
    </row>
    <row r="38" spans="17:19" ht="12" hidden="1">
      <c r="Q38" s="2">
        <f>Q34/1000</f>
        <v>97.045</v>
      </c>
      <c r="R38" s="2">
        <f aca="true" t="shared" si="3" ref="R38:S38">R34/1000</f>
        <v>80.705</v>
      </c>
      <c r="S38" s="2">
        <f t="shared" si="3"/>
        <v>75.29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s="2" customFormat="1" ht="40.4" customHeight="1"/>
    <row r="65" ht="12.75"/>
    <row r="66" ht="12.75"/>
    <row r="67" ht="12.75"/>
    <row r="68" ht="12.75"/>
    <row r="69" ht="12.75"/>
    <row r="70" ht="12.75"/>
    <row r="71" ht="12.75"/>
    <row r="72" ht="12.75"/>
    <row r="73" spans="8:14" ht="12.75">
      <c r="H73" s="14"/>
      <c r="I73" s="14"/>
      <c r="J73" s="14"/>
      <c r="K73" s="14"/>
      <c r="L73" s="14"/>
      <c r="M73" s="14"/>
      <c r="N73" s="19"/>
    </row>
    <row r="74" spans="3:18" ht="34.5" customHeight="1"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3:8" ht="13">
      <c r="C75" s="15"/>
      <c r="D75" s="12"/>
      <c r="E75" s="12"/>
      <c r="F75" s="12"/>
      <c r="G75" s="12"/>
      <c r="H75" s="12"/>
    </row>
  </sheetData>
  <mergeCells count="1">
    <mergeCell ref="C74:R74"/>
  </mergeCells>
  <hyperlinks>
    <hyperlink ref="A17" r:id="rId1" display="https://ec.europa.eu/eurostat/databrowser/bookmark/d2544ed0-c07e-436e-9763-3d8b694307e8?lang=en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L98"/>
  <sheetViews>
    <sheetView showGridLines="0" workbookViewId="0" topLeftCell="A1"/>
  </sheetViews>
  <sheetFormatPr defaultColWidth="9.140625" defaultRowHeight="12"/>
  <cols>
    <col min="1" max="2" width="9.28125" style="20" customWidth="1"/>
    <col min="3" max="4" width="17.28125" style="20" customWidth="1"/>
    <col min="5" max="5" width="14.28125" style="20" customWidth="1"/>
    <col min="6" max="6" width="11.8515625" style="20" customWidth="1"/>
    <col min="7" max="7" width="13.140625" style="20" customWidth="1"/>
    <col min="8" max="8" width="11.7109375" style="20" customWidth="1"/>
    <col min="9" max="10" width="9.140625" style="20" customWidth="1"/>
    <col min="11" max="11" width="12.8515625" style="20" customWidth="1"/>
    <col min="12" max="12" width="9.421875" style="20" bestFit="1" customWidth="1"/>
    <col min="13" max="13" width="8.421875" style="20" customWidth="1"/>
    <col min="14" max="14" width="12.57421875" style="20" customWidth="1"/>
    <col min="15" max="15" width="9.28125" style="20" customWidth="1"/>
    <col min="16" max="16" width="9.140625" style="20" customWidth="1"/>
    <col min="17" max="17" width="8.421875" style="20" customWidth="1"/>
    <col min="18" max="16384" width="9.140625" style="20" customWidth="1"/>
  </cols>
  <sheetData>
    <row r="1" spans="8:11" ht="12.75">
      <c r="H1" s="98"/>
      <c r="I1" s="98"/>
      <c r="J1" s="98"/>
      <c r="K1" s="98"/>
    </row>
    <row r="2" spans="1:11" s="24" customFormat="1" ht="12.75">
      <c r="A2" s="23"/>
      <c r="H2" s="98"/>
      <c r="I2" s="98"/>
      <c r="J2" s="98"/>
      <c r="K2" s="98"/>
    </row>
    <row r="3" spans="3:11" s="24" customFormat="1" ht="12.75">
      <c r="C3" s="112" t="s">
        <v>10</v>
      </c>
      <c r="D3" s="112"/>
      <c r="G3" s="25"/>
      <c r="H3" s="25"/>
      <c r="I3" s="25"/>
      <c r="J3" s="25"/>
      <c r="K3" s="25"/>
    </row>
    <row r="4" spans="3:11" s="24" customFormat="1" ht="12.75">
      <c r="C4" s="112" t="s">
        <v>11</v>
      </c>
      <c r="D4" s="112"/>
      <c r="H4" s="98"/>
      <c r="I4" s="98"/>
      <c r="J4" s="98"/>
      <c r="K4" s="98"/>
    </row>
    <row r="5" s="24" customFormat="1" ht="12.75"/>
    <row r="6" spans="1:35" s="24" customFormat="1" ht="12.75">
      <c r="A6" s="27"/>
      <c r="B6" s="27"/>
      <c r="C6" s="113" t="s">
        <v>165</v>
      </c>
      <c r="D6" s="113"/>
      <c r="E6" s="27"/>
      <c r="F6" s="27"/>
      <c r="G6" s="27"/>
      <c r="H6" s="27"/>
      <c r="I6" s="27"/>
      <c r="J6" s="27"/>
      <c r="L6" s="27"/>
      <c r="M6" s="27"/>
      <c r="N6" s="132"/>
      <c r="O6" s="132"/>
      <c r="P6" s="132"/>
      <c r="Q6" s="132"/>
      <c r="R6" s="132"/>
      <c r="S6" s="132"/>
      <c r="T6" s="133"/>
      <c r="U6" s="114"/>
      <c r="V6" s="114"/>
      <c r="W6" s="114"/>
      <c r="X6" s="114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3:38" s="24" customFormat="1" ht="12.75">
      <c r="C7" s="9" t="s">
        <v>124</v>
      </c>
      <c r="D7" s="9"/>
      <c r="E7" s="80"/>
      <c r="F7" s="9"/>
      <c r="G7" s="9"/>
      <c r="H7" s="9"/>
      <c r="I7" s="9"/>
      <c r="J7" s="9"/>
      <c r="K7" s="9"/>
      <c r="L7" s="50"/>
      <c r="N7" s="134"/>
      <c r="O7" s="134"/>
      <c r="P7" s="134"/>
      <c r="Q7" s="134"/>
      <c r="R7" s="134"/>
      <c r="S7" s="127"/>
      <c r="T7" s="133"/>
      <c r="U7" s="114"/>
      <c r="V7" s="114"/>
      <c r="W7" s="114"/>
      <c r="X7" s="1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5:24" s="24" customFormat="1" ht="12.75">
      <c r="E8" s="115"/>
      <c r="H8" s="50"/>
      <c r="I8" s="50"/>
      <c r="L8" s="81"/>
      <c r="M8" s="116"/>
      <c r="N8" s="125"/>
      <c r="O8" s="93"/>
      <c r="P8" s="92"/>
      <c r="Q8" s="93"/>
      <c r="R8" s="93"/>
      <c r="S8" s="134"/>
      <c r="T8" s="133"/>
      <c r="U8" s="114"/>
      <c r="V8" s="114"/>
      <c r="W8" s="114"/>
      <c r="X8" s="114"/>
    </row>
    <row r="9" spans="3:28" ht="12.75">
      <c r="C9" s="117"/>
      <c r="D9" s="155">
        <v>2021</v>
      </c>
      <c r="E9" s="155">
        <v>2022</v>
      </c>
      <c r="F9" s="118"/>
      <c r="G9" s="119"/>
      <c r="H9" s="120"/>
      <c r="I9" s="79"/>
      <c r="N9" s="92"/>
      <c r="O9" s="135"/>
      <c r="P9" s="136"/>
      <c r="Q9" s="136"/>
      <c r="R9" s="135"/>
      <c r="S9" s="136"/>
      <c r="T9" s="136"/>
      <c r="U9" s="114"/>
      <c r="V9" s="123"/>
      <c r="W9" s="123"/>
      <c r="X9" s="123"/>
      <c r="Y9" s="36"/>
      <c r="Z9" s="36"/>
      <c r="AA9" s="36"/>
      <c r="AB9" s="36"/>
    </row>
    <row r="10" spans="2:28" ht="12" customHeight="1">
      <c r="B10" s="31"/>
      <c r="C10" s="117" t="s">
        <v>32</v>
      </c>
      <c r="D10" s="171">
        <v>111.9</v>
      </c>
      <c r="E10" s="171">
        <v>182.485</v>
      </c>
      <c r="F10" s="116"/>
      <c r="G10" s="139"/>
      <c r="H10" s="116"/>
      <c r="N10" s="92"/>
      <c r="O10" s="137"/>
      <c r="P10" s="137"/>
      <c r="Q10" s="137"/>
      <c r="R10" s="137"/>
      <c r="S10" s="139"/>
      <c r="T10" s="137"/>
      <c r="U10" s="114"/>
      <c r="V10" s="123"/>
      <c r="W10" s="123"/>
      <c r="X10" s="123"/>
      <c r="Y10" s="36"/>
      <c r="Z10" s="36"/>
      <c r="AA10" s="36"/>
      <c r="AB10" s="36"/>
    </row>
    <row r="11" spans="2:28" ht="12" customHeight="1">
      <c r="B11" s="31"/>
      <c r="C11" s="117" t="s">
        <v>35</v>
      </c>
      <c r="D11" s="171">
        <v>78.025</v>
      </c>
      <c r="E11" s="171">
        <v>110.295</v>
      </c>
      <c r="F11" s="116"/>
      <c r="G11" s="116"/>
      <c r="H11" s="116"/>
      <c r="N11" s="92"/>
      <c r="O11" s="137"/>
      <c r="P11" s="137"/>
      <c r="Q11" s="137"/>
      <c r="R11" s="137"/>
      <c r="S11" s="137"/>
      <c r="T11" s="137"/>
      <c r="U11" s="114"/>
      <c r="V11" s="123"/>
      <c r="W11" s="123"/>
      <c r="X11" s="123"/>
      <c r="Y11" s="36"/>
      <c r="Z11" s="36"/>
      <c r="AA11" s="36"/>
      <c r="AB11" s="36"/>
    </row>
    <row r="12" spans="2:28" ht="12" customHeight="1">
      <c r="B12" s="31"/>
      <c r="C12" s="117" t="s">
        <v>41</v>
      </c>
      <c r="D12" s="171">
        <v>38.225</v>
      </c>
      <c r="E12" s="171">
        <v>54.65</v>
      </c>
      <c r="F12" s="116"/>
      <c r="G12" s="116"/>
      <c r="H12" s="116"/>
      <c r="N12" s="92"/>
      <c r="O12" s="137"/>
      <c r="P12" s="137"/>
      <c r="Q12" s="137"/>
      <c r="R12" s="137"/>
      <c r="S12" s="137"/>
      <c r="T12" s="137"/>
      <c r="U12" s="114"/>
      <c r="V12" s="123"/>
      <c r="W12" s="123"/>
      <c r="X12" s="123"/>
      <c r="Y12" s="36"/>
      <c r="Z12" s="36"/>
      <c r="AA12" s="36"/>
      <c r="AB12" s="36"/>
    </row>
    <row r="13" spans="2:28" ht="12" customHeight="1">
      <c r="B13" s="31"/>
      <c r="C13" s="117" t="s">
        <v>31</v>
      </c>
      <c r="D13" s="171">
        <v>5.14</v>
      </c>
      <c r="E13" s="171">
        <v>43.465</v>
      </c>
      <c r="F13" s="116"/>
      <c r="G13" s="116"/>
      <c r="H13" s="116"/>
      <c r="N13" s="92"/>
      <c r="O13" s="137"/>
      <c r="P13" s="137"/>
      <c r="Q13" s="137"/>
      <c r="R13" s="137"/>
      <c r="S13" s="137"/>
      <c r="T13" s="137"/>
      <c r="U13" s="114"/>
      <c r="V13" s="123"/>
      <c r="W13" s="123"/>
      <c r="X13" s="123"/>
      <c r="Y13" s="36"/>
      <c r="Z13" s="36"/>
      <c r="AA13" s="36"/>
      <c r="AB13" s="36"/>
    </row>
    <row r="14" spans="2:28" ht="12" customHeight="1">
      <c r="B14" s="31"/>
      <c r="C14" s="117" t="s">
        <v>21</v>
      </c>
      <c r="D14" s="171">
        <v>30.095</v>
      </c>
      <c r="E14" s="171">
        <v>36.86</v>
      </c>
      <c r="F14" s="116"/>
      <c r="G14" s="116"/>
      <c r="H14" s="116"/>
      <c r="N14" s="140"/>
      <c r="O14" s="137"/>
      <c r="P14" s="137"/>
      <c r="Q14" s="137"/>
      <c r="R14" s="137"/>
      <c r="S14" s="137"/>
      <c r="T14" s="137"/>
      <c r="U14" s="114"/>
      <c r="V14" s="123"/>
      <c r="W14" s="123"/>
      <c r="X14" s="123"/>
      <c r="Y14" s="36"/>
      <c r="Z14" s="36"/>
      <c r="AA14" s="36"/>
      <c r="AB14" s="36"/>
    </row>
    <row r="15" spans="2:28" ht="12" customHeight="1">
      <c r="B15" s="31"/>
      <c r="C15" s="117" t="s">
        <v>22</v>
      </c>
      <c r="D15" s="171">
        <v>24.675</v>
      </c>
      <c r="E15" s="171">
        <v>31.64</v>
      </c>
      <c r="F15" s="116"/>
      <c r="G15" s="116"/>
      <c r="H15" s="116"/>
      <c r="N15" s="92"/>
      <c r="O15" s="137"/>
      <c r="P15" s="137"/>
      <c r="Q15" s="137"/>
      <c r="R15" s="137"/>
      <c r="S15" s="137"/>
      <c r="T15" s="137"/>
      <c r="U15" s="114"/>
      <c r="V15" s="123"/>
      <c r="W15" s="123"/>
      <c r="X15" s="123"/>
      <c r="Y15" s="36"/>
      <c r="Z15" s="36"/>
      <c r="AA15" s="36"/>
      <c r="AB15" s="36"/>
    </row>
    <row r="16" spans="2:28" ht="12" customHeight="1">
      <c r="B16" s="31"/>
      <c r="C16" s="117" t="s">
        <v>46</v>
      </c>
      <c r="D16" s="171">
        <v>24.175</v>
      </c>
      <c r="E16" s="171">
        <v>23.71</v>
      </c>
      <c r="F16" s="116"/>
      <c r="G16" s="116"/>
      <c r="H16" s="116"/>
      <c r="N16" s="92"/>
      <c r="O16" s="137"/>
      <c r="P16" s="137"/>
      <c r="Q16" s="137"/>
      <c r="R16" s="137"/>
      <c r="S16" s="137"/>
      <c r="T16" s="137"/>
      <c r="U16" s="114"/>
      <c r="V16" s="123"/>
      <c r="W16" s="123"/>
      <c r="X16" s="123"/>
      <c r="Y16" s="36"/>
      <c r="Z16" s="36"/>
      <c r="AA16" s="36"/>
      <c r="AB16" s="36"/>
    </row>
    <row r="17" spans="2:28" ht="12" customHeight="1">
      <c r="B17" s="31"/>
      <c r="C17" s="117" t="s">
        <v>34</v>
      </c>
      <c r="D17" s="171">
        <v>7.695</v>
      </c>
      <c r="E17" s="171">
        <v>18.495</v>
      </c>
      <c r="F17" s="116"/>
      <c r="G17" s="116"/>
      <c r="H17" s="116"/>
      <c r="N17" s="92"/>
      <c r="O17" s="137"/>
      <c r="P17" s="137"/>
      <c r="Q17" s="137"/>
      <c r="R17" s="137"/>
      <c r="S17" s="137"/>
      <c r="T17" s="137"/>
      <c r="U17" s="114"/>
      <c r="V17" s="123"/>
      <c r="W17" s="123"/>
      <c r="X17" s="123"/>
      <c r="Y17" s="36"/>
      <c r="Z17" s="36"/>
      <c r="AA17" s="36"/>
      <c r="AB17" s="36"/>
    </row>
    <row r="18" spans="2:28" ht="12" customHeight="1">
      <c r="B18" s="31"/>
      <c r="C18" s="117" t="s">
        <v>30</v>
      </c>
      <c r="D18" s="171">
        <v>13.745</v>
      </c>
      <c r="E18" s="171">
        <v>14.65</v>
      </c>
      <c r="F18" s="116"/>
      <c r="G18" s="116"/>
      <c r="H18" s="116"/>
      <c r="N18" s="92"/>
      <c r="O18" s="137"/>
      <c r="P18" s="137"/>
      <c r="Q18" s="137"/>
      <c r="R18" s="137"/>
      <c r="S18" s="137"/>
      <c r="T18" s="137"/>
      <c r="U18" s="114"/>
      <c r="V18" s="123"/>
      <c r="W18" s="123"/>
      <c r="X18" s="123"/>
      <c r="Y18" s="36"/>
      <c r="Z18" s="36"/>
      <c r="AA18" s="36"/>
      <c r="AB18" s="36"/>
    </row>
    <row r="19" spans="2:28" ht="12" customHeight="1">
      <c r="B19" s="31"/>
      <c r="C19" s="117" t="s">
        <v>38</v>
      </c>
      <c r="D19" s="171">
        <v>3.485</v>
      </c>
      <c r="E19" s="171">
        <v>5.775</v>
      </c>
      <c r="F19" s="116"/>
      <c r="G19" s="116"/>
      <c r="H19" s="116"/>
      <c r="N19" s="92"/>
      <c r="O19" s="137"/>
      <c r="P19" s="137"/>
      <c r="Q19" s="137"/>
      <c r="R19" s="137"/>
      <c r="S19" s="137"/>
      <c r="T19" s="137"/>
      <c r="U19" s="114"/>
      <c r="V19" s="123"/>
      <c r="W19" s="123"/>
      <c r="X19" s="123"/>
      <c r="Y19" s="36"/>
      <c r="Z19" s="36"/>
      <c r="AA19" s="36"/>
      <c r="AB19" s="36"/>
    </row>
    <row r="20" spans="2:28" ht="12" customHeight="1">
      <c r="B20" s="31"/>
      <c r="C20" s="117" t="s">
        <v>29</v>
      </c>
      <c r="D20" s="171">
        <v>14.335</v>
      </c>
      <c r="E20" s="171">
        <v>4.73</v>
      </c>
      <c r="F20" s="116"/>
      <c r="G20" s="116"/>
      <c r="H20" s="116"/>
      <c r="N20" s="92"/>
      <c r="O20" s="137"/>
      <c r="P20" s="137"/>
      <c r="Q20" s="137"/>
      <c r="R20" s="137"/>
      <c r="S20" s="137"/>
      <c r="T20" s="137"/>
      <c r="U20" s="114"/>
      <c r="V20" s="123"/>
      <c r="W20" s="123"/>
      <c r="X20" s="123"/>
      <c r="Y20" s="36"/>
      <c r="Z20" s="36"/>
      <c r="AA20" s="36"/>
      <c r="AB20" s="36"/>
    </row>
    <row r="21" spans="2:28" ht="12" customHeight="1">
      <c r="B21" s="31"/>
      <c r="C21" s="117" t="s">
        <v>43</v>
      </c>
      <c r="D21" s="171">
        <v>5.995</v>
      </c>
      <c r="E21" s="171">
        <v>3.98</v>
      </c>
      <c r="F21" s="116"/>
      <c r="G21" s="116"/>
      <c r="H21" s="116"/>
      <c r="N21" s="92"/>
      <c r="O21" s="137"/>
      <c r="P21" s="137"/>
      <c r="Q21" s="137"/>
      <c r="R21" s="137"/>
      <c r="S21" s="139"/>
      <c r="T21" s="137"/>
      <c r="U21" s="114"/>
      <c r="V21" s="123"/>
      <c r="W21" s="123"/>
      <c r="X21" s="123"/>
      <c r="Y21" s="36"/>
      <c r="Z21" s="36"/>
      <c r="AA21" s="36"/>
      <c r="AB21" s="36"/>
    </row>
    <row r="22" spans="2:28" ht="12" customHeight="1">
      <c r="B22" s="31"/>
      <c r="C22" s="117" t="s">
        <v>27</v>
      </c>
      <c r="D22" s="171">
        <v>2.505</v>
      </c>
      <c r="E22" s="171">
        <v>2.665</v>
      </c>
      <c r="F22" s="116"/>
      <c r="G22" s="139"/>
      <c r="H22" s="116"/>
      <c r="N22" s="92"/>
      <c r="O22" s="137"/>
      <c r="P22" s="158"/>
      <c r="Q22" s="158"/>
      <c r="R22" s="137"/>
      <c r="S22" s="139"/>
      <c r="T22" s="137"/>
      <c r="U22" s="114"/>
      <c r="V22" s="123"/>
      <c r="W22" s="123"/>
      <c r="X22" s="123"/>
      <c r="Y22" s="36"/>
      <c r="Z22" s="36"/>
      <c r="AA22" s="36"/>
      <c r="AB22" s="36"/>
    </row>
    <row r="23" spans="2:28" ht="12" customHeight="1">
      <c r="B23" s="31"/>
      <c r="C23" s="117" t="s">
        <v>23</v>
      </c>
      <c r="D23" s="171">
        <v>2.465</v>
      </c>
      <c r="E23" s="171">
        <v>2.41</v>
      </c>
      <c r="F23" s="116"/>
      <c r="G23" s="139"/>
      <c r="H23" s="116"/>
      <c r="N23" s="92"/>
      <c r="O23" s="137"/>
      <c r="P23" s="137"/>
      <c r="Q23" s="137"/>
      <c r="R23" s="137"/>
      <c r="S23" s="139"/>
      <c r="T23" s="137"/>
      <c r="U23" s="114"/>
      <c r="V23" s="123"/>
      <c r="W23" s="123"/>
      <c r="X23" s="123"/>
      <c r="Y23" s="36"/>
      <c r="Z23" s="36"/>
      <c r="AA23" s="36"/>
      <c r="AB23" s="36"/>
    </row>
    <row r="24" spans="2:28" ht="12" customHeight="1">
      <c r="B24" s="31"/>
      <c r="C24" s="117" t="s">
        <v>44</v>
      </c>
      <c r="D24" s="171">
        <v>1.535</v>
      </c>
      <c r="E24" s="171">
        <v>1.99</v>
      </c>
      <c r="F24" s="116"/>
      <c r="G24" s="116"/>
      <c r="H24" s="116"/>
      <c r="N24" s="92"/>
      <c r="O24" s="137"/>
      <c r="P24" s="137"/>
      <c r="Q24" s="137"/>
      <c r="R24" s="137"/>
      <c r="S24" s="139"/>
      <c r="T24" s="137"/>
      <c r="U24" s="114"/>
      <c r="V24" s="123"/>
      <c r="W24" s="123"/>
      <c r="X24" s="123"/>
      <c r="Y24" s="36"/>
      <c r="Z24" s="36"/>
      <c r="AA24" s="36"/>
      <c r="AB24" s="36"/>
    </row>
    <row r="25" spans="2:28" ht="12" customHeight="1">
      <c r="B25" s="31"/>
      <c r="C25" s="117" t="s">
        <v>20</v>
      </c>
      <c r="D25" s="171">
        <v>0.09</v>
      </c>
      <c r="E25" s="171">
        <v>1.04</v>
      </c>
      <c r="F25" s="116"/>
      <c r="G25" s="116"/>
      <c r="H25" s="116"/>
      <c r="N25" s="92"/>
      <c r="O25" s="137"/>
      <c r="P25" s="137"/>
      <c r="Q25" s="137"/>
      <c r="R25" s="137"/>
      <c r="S25" s="139"/>
      <c r="T25" s="137"/>
      <c r="U25" s="114"/>
      <c r="V25" s="123"/>
      <c r="W25" s="123"/>
      <c r="X25" s="123"/>
      <c r="Y25" s="36"/>
      <c r="Z25" s="36"/>
      <c r="AA25" s="36"/>
      <c r="AB25" s="36"/>
    </row>
    <row r="26" spans="2:28" ht="12" customHeight="1">
      <c r="B26" s="31"/>
      <c r="C26" s="117" t="s">
        <v>59</v>
      </c>
      <c r="D26" s="171">
        <v>0.545</v>
      </c>
      <c r="E26" s="171">
        <v>0.77</v>
      </c>
      <c r="F26" s="116"/>
      <c r="G26" s="116"/>
      <c r="H26" s="116"/>
      <c r="N26" s="92"/>
      <c r="O26" s="137"/>
      <c r="P26" s="138"/>
      <c r="Q26" s="138"/>
      <c r="R26" s="137"/>
      <c r="S26" s="137"/>
      <c r="T26" s="137"/>
      <c r="U26" s="114"/>
      <c r="V26" s="123"/>
      <c r="W26" s="123"/>
      <c r="X26" s="123"/>
      <c r="Y26" s="36"/>
      <c r="Z26" s="36"/>
      <c r="AA26" s="36"/>
      <c r="AB26" s="36"/>
    </row>
    <row r="27" spans="2:28" ht="12" customHeight="1">
      <c r="B27" s="31"/>
      <c r="C27" s="117" t="s">
        <v>37</v>
      </c>
      <c r="D27" s="171">
        <v>4.04</v>
      </c>
      <c r="E27" s="171">
        <v>0.74</v>
      </c>
      <c r="F27" s="116"/>
      <c r="G27" s="116"/>
      <c r="H27" s="116"/>
      <c r="N27" s="92"/>
      <c r="O27" s="137"/>
      <c r="P27" s="137"/>
      <c r="Q27" s="137"/>
      <c r="R27" s="137"/>
      <c r="S27" s="137"/>
      <c r="T27" s="137"/>
      <c r="U27" s="114"/>
      <c r="V27" s="123"/>
      <c r="W27" s="123"/>
      <c r="X27" s="123"/>
      <c r="Y27" s="36"/>
      <c r="Z27" s="36"/>
      <c r="AA27" s="36"/>
      <c r="AB27" s="36"/>
    </row>
    <row r="28" spans="2:28" ht="12" customHeight="1">
      <c r="B28" s="31"/>
      <c r="C28" s="117" t="s">
        <v>40</v>
      </c>
      <c r="D28" s="171">
        <v>1.03</v>
      </c>
      <c r="E28" s="171">
        <v>0.495</v>
      </c>
      <c r="F28" s="116"/>
      <c r="G28" s="139"/>
      <c r="H28" s="116"/>
      <c r="N28" s="92"/>
      <c r="O28" s="137"/>
      <c r="P28" s="137"/>
      <c r="Q28" s="137"/>
      <c r="R28" s="137"/>
      <c r="S28" s="139"/>
      <c r="T28" s="137"/>
      <c r="U28" s="114"/>
      <c r="V28" s="123"/>
      <c r="W28" s="123"/>
      <c r="X28" s="123"/>
      <c r="Y28" s="36"/>
      <c r="Z28" s="36"/>
      <c r="AA28" s="36"/>
      <c r="AB28" s="36"/>
    </row>
    <row r="29" spans="2:28" ht="12" customHeight="1">
      <c r="B29" s="31"/>
      <c r="C29" s="117" t="s">
        <v>47</v>
      </c>
      <c r="D29" s="171">
        <v>5.475</v>
      </c>
      <c r="E29" s="171">
        <v>0.375</v>
      </c>
      <c r="F29" s="116"/>
      <c r="G29" s="139"/>
      <c r="H29" s="116"/>
      <c r="N29" s="92"/>
      <c r="O29" s="138"/>
      <c r="P29" s="137"/>
      <c r="Q29" s="137"/>
      <c r="R29" s="138"/>
      <c r="S29" s="139"/>
      <c r="T29" s="138"/>
      <c r="U29" s="114"/>
      <c r="V29" s="123"/>
      <c r="W29" s="123"/>
      <c r="X29" s="123"/>
      <c r="Y29" s="36"/>
      <c r="Z29" s="36"/>
      <c r="AA29" s="36"/>
      <c r="AB29" s="36"/>
    </row>
    <row r="30" spans="1:28" ht="12" customHeight="1">
      <c r="A30" s="106"/>
      <c r="B30" s="31"/>
      <c r="C30" s="130" t="s">
        <v>39</v>
      </c>
      <c r="D30" s="171">
        <v>0.18</v>
      </c>
      <c r="E30" s="171">
        <v>0.165</v>
      </c>
      <c r="F30" s="116"/>
      <c r="G30" s="116"/>
      <c r="H30" s="116"/>
      <c r="N30" s="92"/>
      <c r="O30" s="137"/>
      <c r="P30" s="137"/>
      <c r="Q30" s="137"/>
      <c r="R30" s="137"/>
      <c r="S30" s="137"/>
      <c r="T30" s="137"/>
      <c r="U30" s="114"/>
      <c r="V30" s="123"/>
      <c r="W30" s="123"/>
      <c r="X30" s="123"/>
      <c r="Y30" s="36"/>
      <c r="Z30" s="36"/>
      <c r="AA30" s="36"/>
      <c r="AB30" s="36"/>
    </row>
    <row r="31" spans="2:28" ht="12" customHeight="1">
      <c r="B31" s="31"/>
      <c r="C31" s="117" t="s">
        <v>28</v>
      </c>
      <c r="D31" s="171">
        <v>0.075</v>
      </c>
      <c r="E31" s="171">
        <v>0.035</v>
      </c>
      <c r="F31" s="116"/>
      <c r="G31" s="116"/>
      <c r="H31" s="116"/>
      <c r="N31" s="92"/>
      <c r="O31" s="137"/>
      <c r="P31" s="137"/>
      <c r="Q31" s="137"/>
      <c r="R31" s="137"/>
      <c r="S31" s="137"/>
      <c r="T31" s="137"/>
      <c r="U31" s="114"/>
      <c r="V31" s="123"/>
      <c r="W31" s="123"/>
      <c r="X31" s="123"/>
      <c r="Y31" s="36"/>
      <c r="Z31" s="36"/>
      <c r="AA31" s="36"/>
      <c r="AB31" s="36"/>
    </row>
    <row r="32" spans="2:28" ht="12" customHeight="1">
      <c r="B32" s="31"/>
      <c r="C32" s="117" t="s">
        <v>33</v>
      </c>
      <c r="D32" s="171">
        <v>0</v>
      </c>
      <c r="E32" s="171">
        <v>0</v>
      </c>
      <c r="F32" s="116"/>
      <c r="G32" s="116"/>
      <c r="H32" s="116"/>
      <c r="N32" s="92"/>
      <c r="R32" s="137"/>
      <c r="S32" s="137"/>
      <c r="T32" s="137"/>
      <c r="U32" s="114"/>
      <c r="V32" s="123"/>
      <c r="W32" s="123"/>
      <c r="X32" s="123"/>
      <c r="Y32" s="36"/>
      <c r="Z32" s="36"/>
      <c r="AA32" s="36"/>
      <c r="AB32" s="36"/>
    </row>
    <row r="33" spans="2:28" ht="12" customHeight="1">
      <c r="B33" s="31"/>
      <c r="C33" s="117"/>
      <c r="D33" s="172"/>
      <c r="E33" s="171"/>
      <c r="F33" s="116"/>
      <c r="G33" s="116"/>
      <c r="H33" s="116"/>
      <c r="N33" s="92"/>
      <c r="O33" s="137"/>
      <c r="P33" s="137"/>
      <c r="Q33" s="137"/>
      <c r="R33" s="137"/>
      <c r="S33" s="137"/>
      <c r="T33" s="137"/>
      <c r="U33" s="114"/>
      <c r="V33" s="123"/>
      <c r="W33" s="123"/>
      <c r="X33" s="123"/>
      <c r="Y33" s="36"/>
      <c r="Z33" s="36"/>
      <c r="AA33" s="36"/>
      <c r="AB33" s="36"/>
    </row>
    <row r="34" spans="2:28" ht="12" customHeight="1">
      <c r="B34" s="31"/>
      <c r="C34" s="117" t="s">
        <v>24</v>
      </c>
      <c r="D34" s="171">
        <v>74.285</v>
      </c>
      <c r="E34" s="171">
        <v>141.09</v>
      </c>
      <c r="F34" s="116"/>
      <c r="G34" s="139"/>
      <c r="H34" s="116"/>
      <c r="N34" s="92"/>
      <c r="O34" s="137"/>
      <c r="P34" s="138"/>
      <c r="Q34" s="138"/>
      <c r="R34" s="137"/>
      <c r="S34" s="139"/>
      <c r="T34" s="137"/>
      <c r="U34" s="114"/>
      <c r="V34" s="123"/>
      <c r="W34" s="123"/>
      <c r="X34" s="123"/>
      <c r="Y34" s="36"/>
      <c r="Z34" s="36"/>
      <c r="AA34" s="36"/>
      <c r="AB34" s="36"/>
    </row>
    <row r="35" spans="2:28" ht="12" customHeight="1">
      <c r="B35" s="31"/>
      <c r="C35" s="117" t="s">
        <v>42</v>
      </c>
      <c r="D35" s="171">
        <v>2.065</v>
      </c>
      <c r="E35" s="171">
        <v>8.965</v>
      </c>
      <c r="F35" s="116"/>
      <c r="G35" s="139"/>
      <c r="H35" s="116"/>
      <c r="N35" s="92"/>
      <c r="O35" s="137"/>
      <c r="P35" s="137"/>
      <c r="Q35" s="137"/>
      <c r="R35" s="137"/>
      <c r="S35" s="139"/>
      <c r="T35" s="137"/>
      <c r="U35" s="114"/>
      <c r="V35" s="123"/>
      <c r="W35" s="123"/>
      <c r="X35" s="123"/>
      <c r="Y35" s="36"/>
      <c r="Z35" s="36"/>
      <c r="AA35" s="36"/>
      <c r="AB35" s="36"/>
    </row>
    <row r="36" spans="2:28" ht="12" customHeight="1">
      <c r="B36" s="31"/>
      <c r="C36" s="117" t="s">
        <v>84</v>
      </c>
      <c r="D36" s="171">
        <v>0.385</v>
      </c>
      <c r="E36" s="172">
        <v>1.165</v>
      </c>
      <c r="F36" s="117"/>
      <c r="G36" s="116"/>
      <c r="H36" s="116"/>
      <c r="N36" s="92"/>
      <c r="O36" s="137"/>
      <c r="P36" s="137"/>
      <c r="Q36" s="137"/>
      <c r="R36" s="137"/>
      <c r="S36" s="139"/>
      <c r="T36" s="137"/>
      <c r="U36" s="114"/>
      <c r="V36" s="123"/>
      <c r="W36" s="123"/>
      <c r="X36" s="123"/>
      <c r="Y36" s="36"/>
      <c r="Z36" s="36"/>
      <c r="AA36" s="36"/>
      <c r="AB36" s="36"/>
    </row>
    <row r="37" spans="1:28" ht="12" customHeight="1">
      <c r="A37" s="106"/>
      <c r="B37" s="31"/>
      <c r="C37" s="130" t="s">
        <v>36</v>
      </c>
      <c r="D37" s="171">
        <v>0.055</v>
      </c>
      <c r="E37" s="171">
        <v>0.15</v>
      </c>
      <c r="F37" s="116"/>
      <c r="G37" s="117"/>
      <c r="H37" s="117"/>
      <c r="I37" s="117"/>
      <c r="N37" s="92"/>
      <c r="O37" s="138"/>
      <c r="R37" s="138"/>
      <c r="S37" s="138"/>
      <c r="T37" s="138"/>
      <c r="V37" s="123"/>
      <c r="W37" s="123"/>
      <c r="X37" s="123"/>
      <c r="Y37" s="36"/>
      <c r="Z37" s="36"/>
      <c r="AA37" s="36"/>
      <c r="AB37" s="36"/>
    </row>
    <row r="38" spans="2:28" ht="12" customHeight="1">
      <c r="B38" s="31"/>
      <c r="D38" s="125"/>
      <c r="E38" s="116"/>
      <c r="F38" s="116"/>
      <c r="G38" s="116"/>
      <c r="H38" s="116"/>
      <c r="J38" s="26"/>
      <c r="N38" s="140"/>
      <c r="O38" s="137"/>
      <c r="R38" s="137"/>
      <c r="S38" s="137"/>
      <c r="T38" s="137"/>
      <c r="U38" s="31"/>
      <c r="V38" s="36"/>
      <c r="W38" s="36"/>
      <c r="X38" s="36"/>
      <c r="Y38" s="36"/>
      <c r="Z38" s="36"/>
      <c r="AA38" s="36"/>
      <c r="AB38" s="36"/>
    </row>
    <row r="39" spans="2:21" ht="12" customHeight="1">
      <c r="B39" s="31"/>
      <c r="C39" s="117" t="s">
        <v>113</v>
      </c>
      <c r="G39" s="142"/>
      <c r="H39" s="142"/>
      <c r="I39" s="142"/>
      <c r="J39" s="142"/>
      <c r="K39" s="47"/>
      <c r="N39" s="141"/>
      <c r="O39" s="141"/>
      <c r="P39" s="141"/>
      <c r="Q39" s="141"/>
      <c r="R39" s="141"/>
      <c r="S39" s="141"/>
      <c r="T39" s="141"/>
      <c r="U39" s="141"/>
    </row>
    <row r="40" spans="2:6" ht="12" customHeight="1">
      <c r="B40" s="31"/>
      <c r="C40" s="20" t="s">
        <v>166</v>
      </c>
      <c r="D40" s="24"/>
      <c r="E40" s="46"/>
      <c r="F40" s="46"/>
    </row>
    <row r="41" spans="1:6" ht="12" customHeight="1">
      <c r="A41" s="17"/>
      <c r="C41" s="20" t="s">
        <v>115</v>
      </c>
      <c r="D41" s="113"/>
      <c r="E41" s="27"/>
      <c r="F41" s="27"/>
    </row>
    <row r="42" spans="1:9" ht="15" customHeight="1">
      <c r="A42" s="55" t="s">
        <v>50</v>
      </c>
      <c r="C42" s="9"/>
      <c r="D42" s="9"/>
      <c r="E42" s="80"/>
      <c r="F42" s="9"/>
      <c r="G42" s="27"/>
      <c r="H42" s="27"/>
      <c r="I42" s="27"/>
    </row>
    <row r="43" spans="1:9" ht="12" customHeight="1">
      <c r="A43" s="17" t="s">
        <v>114</v>
      </c>
      <c r="G43" s="9"/>
      <c r="H43" s="9"/>
      <c r="I43" s="9"/>
    </row>
    <row r="44" ht="11.25" customHeight="1"/>
    <row r="45" spans="3:6" ht="11.25" customHeight="1">
      <c r="C45" s="113"/>
      <c r="D45" s="113"/>
      <c r="E45" s="27"/>
      <c r="F45" s="27"/>
    </row>
    <row r="46" spans="3:9" ht="11.25" customHeight="1">
      <c r="C46" s="9"/>
      <c r="D46" s="9"/>
      <c r="E46" s="80"/>
      <c r="F46" s="9"/>
      <c r="G46" s="27"/>
      <c r="H46" s="27"/>
      <c r="I46" s="27"/>
    </row>
    <row r="47" spans="7:9" ht="11.25" customHeight="1">
      <c r="G47" s="9"/>
      <c r="H47" s="9"/>
      <c r="I47" s="9"/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91" spans="3:6" ht="40.4" customHeight="1">
      <c r="C91" s="9"/>
      <c r="D91" s="9"/>
      <c r="E91" s="26"/>
      <c r="F91" s="26"/>
    </row>
    <row r="92" spans="3:6" ht="12">
      <c r="C92" s="168"/>
      <c r="D92" s="168"/>
      <c r="E92" s="168"/>
      <c r="F92" s="168"/>
    </row>
    <row r="93" spans="3:10" ht="13">
      <c r="C93" s="111"/>
      <c r="D93" s="111"/>
      <c r="E93" s="26"/>
      <c r="F93" s="26"/>
      <c r="G93" s="168"/>
      <c r="H93" s="168"/>
      <c r="I93" s="168"/>
      <c r="J93" s="168"/>
    </row>
    <row r="94" spans="8:10" ht="12">
      <c r="H94" s="31"/>
      <c r="I94" s="31"/>
      <c r="J94" s="31"/>
    </row>
    <row r="96" spans="3:6" ht="12">
      <c r="C96" s="168"/>
      <c r="D96" s="168"/>
      <c r="E96" s="168"/>
      <c r="F96" s="168"/>
    </row>
    <row r="97" spans="3:10" ht="13">
      <c r="C97" s="111"/>
      <c r="D97" s="111"/>
      <c r="E97" s="26"/>
      <c r="F97" s="26"/>
      <c r="G97" s="168"/>
      <c r="H97" s="168"/>
      <c r="I97" s="168"/>
      <c r="J97" s="168"/>
    </row>
    <row r="98" spans="8:10" ht="12">
      <c r="H98" s="31"/>
      <c r="I98" s="31"/>
      <c r="J98" s="31"/>
    </row>
  </sheetData>
  <hyperlinks>
    <hyperlink ref="A43" r:id="rId1" display="https://ec.europa.eu/eurostat/databrowser/bookmark/7e973eb7-aaa8-435e-9ff5-a62daa584765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3:M49"/>
  <sheetViews>
    <sheetView showGridLines="0" workbookViewId="0" topLeftCell="A1"/>
  </sheetViews>
  <sheetFormatPr defaultColWidth="8.8515625" defaultRowHeight="12"/>
  <cols>
    <col min="1" max="2" width="8.8515625" style="144" customWidth="1"/>
    <col min="3" max="3" width="17.00390625" style="144" customWidth="1"/>
    <col min="4" max="4" width="15.8515625" style="144" customWidth="1"/>
    <col min="5" max="5" width="15.28125" style="144" customWidth="1"/>
    <col min="6" max="12" width="8.8515625" style="144" customWidth="1"/>
    <col min="13" max="13" width="11.00390625" style="144" bestFit="1" customWidth="1"/>
    <col min="14" max="16384" width="8.8515625" style="144" customWidth="1"/>
  </cols>
  <sheetData>
    <row r="1" ht="12.75"/>
    <row r="2" ht="12.75"/>
    <row r="3" ht="12.75">
      <c r="C3" s="143" t="s">
        <v>10</v>
      </c>
    </row>
    <row r="4" ht="12.75">
      <c r="C4" s="143" t="s">
        <v>11</v>
      </c>
    </row>
    <row r="5" ht="12.75"/>
    <row r="6" ht="12.75">
      <c r="C6" s="143" t="s">
        <v>155</v>
      </c>
    </row>
    <row r="7" ht="12.75">
      <c r="C7" s="144" t="s">
        <v>124</v>
      </c>
    </row>
    <row r="8" spans="3:4" ht="12.75">
      <c r="C8" s="143"/>
      <c r="D8" s="143"/>
    </row>
    <row r="9" spans="4:5" ht="12.75">
      <c r="D9" s="145" t="s">
        <v>76</v>
      </c>
      <c r="E9" s="145" t="s">
        <v>109</v>
      </c>
    </row>
    <row r="10" spans="3:9" ht="12.75">
      <c r="C10" s="146" t="s">
        <v>62</v>
      </c>
      <c r="D10" s="147">
        <v>883.45</v>
      </c>
      <c r="E10" s="159">
        <v>1144.085</v>
      </c>
      <c r="H10" s="148"/>
      <c r="I10" s="148"/>
    </row>
    <row r="11" spans="4:9" ht="12.75">
      <c r="D11" s="154" t="s">
        <v>76</v>
      </c>
      <c r="E11" s="154" t="s">
        <v>109</v>
      </c>
      <c r="H11" s="148"/>
      <c r="I11" s="148"/>
    </row>
    <row r="12" spans="3:13" ht="12.75">
      <c r="C12" s="150" t="s">
        <v>26</v>
      </c>
      <c r="D12" s="151">
        <v>268.895</v>
      </c>
      <c r="E12" s="151">
        <v>368.36</v>
      </c>
      <c r="F12" s="148"/>
      <c r="G12" s="148"/>
      <c r="H12" s="148"/>
      <c r="I12" s="148"/>
      <c r="M12" s="148"/>
    </row>
    <row r="13" spans="3:13" ht="12.75">
      <c r="C13" s="144" t="s">
        <v>30</v>
      </c>
      <c r="D13" s="149">
        <v>134.74</v>
      </c>
      <c r="E13" s="149">
        <v>204.275</v>
      </c>
      <c r="F13" s="148"/>
      <c r="G13" s="148"/>
      <c r="H13" s="148"/>
      <c r="I13" s="148"/>
      <c r="M13" s="148"/>
    </row>
    <row r="14" spans="3:13" ht="12.75">
      <c r="C14" s="150" t="s">
        <v>35</v>
      </c>
      <c r="D14" s="151">
        <v>80.005</v>
      </c>
      <c r="E14" s="151">
        <v>146.94</v>
      </c>
      <c r="F14" s="148"/>
      <c r="G14" s="148"/>
      <c r="H14" s="148"/>
      <c r="I14" s="148"/>
      <c r="M14" s="148"/>
    </row>
    <row r="15" spans="3:13" ht="12.75">
      <c r="C15" s="144" t="s">
        <v>32</v>
      </c>
      <c r="D15" s="149">
        <v>142.94</v>
      </c>
      <c r="E15" s="149">
        <v>146.175</v>
      </c>
      <c r="F15" s="148"/>
      <c r="G15" s="148"/>
      <c r="H15" s="148"/>
      <c r="I15" s="148"/>
      <c r="M15" s="148"/>
    </row>
    <row r="16" spans="3:13" ht="12.75">
      <c r="C16" s="150" t="s">
        <v>41</v>
      </c>
      <c r="D16" s="151">
        <v>38.375</v>
      </c>
      <c r="E16" s="151">
        <v>53.045</v>
      </c>
      <c r="G16" s="148"/>
      <c r="H16" s="148"/>
      <c r="I16" s="148"/>
      <c r="M16" s="148"/>
    </row>
    <row r="17" spans="3:13" ht="12.75">
      <c r="C17" s="150" t="s">
        <v>22</v>
      </c>
      <c r="D17" s="151">
        <v>41.775</v>
      </c>
      <c r="E17" s="151">
        <v>45.745</v>
      </c>
      <c r="G17" s="148"/>
      <c r="H17" s="148"/>
      <c r="I17" s="148"/>
      <c r="M17" s="148"/>
    </row>
    <row r="18" spans="3:13" ht="12.75">
      <c r="C18" s="144" t="s">
        <v>21</v>
      </c>
      <c r="D18" s="149">
        <v>54.24</v>
      </c>
      <c r="E18" s="149">
        <v>38.905</v>
      </c>
      <c r="G18" s="148"/>
      <c r="H18" s="148"/>
      <c r="I18" s="148"/>
      <c r="M18" s="148"/>
    </row>
    <row r="19" spans="3:13" ht="12.75">
      <c r="C19" s="144" t="s">
        <v>29</v>
      </c>
      <c r="D19" s="149">
        <v>22.585</v>
      </c>
      <c r="E19" s="149">
        <v>32.725</v>
      </c>
      <c r="G19" s="148"/>
      <c r="H19" s="148"/>
      <c r="I19" s="148"/>
      <c r="M19" s="148"/>
    </row>
    <row r="20" spans="3:13" ht="12.75">
      <c r="C20" s="150" t="s">
        <v>25</v>
      </c>
      <c r="D20" s="151">
        <v>29.87</v>
      </c>
      <c r="E20" s="151">
        <v>31.935</v>
      </c>
      <c r="G20" s="148"/>
      <c r="H20" s="148"/>
      <c r="I20" s="148"/>
      <c r="M20" s="148"/>
    </row>
    <row r="21" spans="3:13" ht="12.75">
      <c r="C21" s="144" t="s">
        <v>34</v>
      </c>
      <c r="D21" s="149">
        <v>14.865</v>
      </c>
      <c r="E21" s="149">
        <v>21.865</v>
      </c>
      <c r="G21" s="148"/>
      <c r="H21" s="148"/>
      <c r="I21" s="148"/>
      <c r="M21" s="148"/>
    </row>
    <row r="22" spans="3:9" ht="12.75">
      <c r="C22" s="144" t="s">
        <v>23</v>
      </c>
      <c r="D22" s="149">
        <v>11.185</v>
      </c>
      <c r="E22" s="149">
        <v>11.95</v>
      </c>
      <c r="H22" s="148"/>
      <c r="I22" s="148"/>
    </row>
    <row r="23" spans="3:9" ht="12.75">
      <c r="C23" s="144" t="s">
        <v>46</v>
      </c>
      <c r="D23" s="149">
        <v>17.775</v>
      </c>
      <c r="E23" s="149">
        <v>11.38</v>
      </c>
      <c r="H23" s="148"/>
      <c r="I23" s="148"/>
    </row>
    <row r="24" spans="3:9" ht="12.75">
      <c r="C24" s="150" t="s">
        <v>31</v>
      </c>
      <c r="D24" s="151">
        <v>6.065</v>
      </c>
      <c r="E24" s="151">
        <v>7.45</v>
      </c>
      <c r="H24" s="148"/>
      <c r="I24" s="148"/>
    </row>
    <row r="25" spans="3:9" ht="12.75">
      <c r="C25" s="144" t="s">
        <v>43</v>
      </c>
      <c r="D25" s="149">
        <v>5.715</v>
      </c>
      <c r="E25" s="149">
        <v>6.945</v>
      </c>
      <c r="H25" s="148"/>
      <c r="I25" s="148"/>
    </row>
    <row r="26" spans="3:9" ht="12.75">
      <c r="C26" s="150" t="s">
        <v>38</v>
      </c>
      <c r="D26" s="151">
        <v>2.57</v>
      </c>
      <c r="E26" s="151">
        <v>3.765</v>
      </c>
      <c r="H26" s="148"/>
      <c r="I26" s="148"/>
    </row>
    <row r="27" spans="3:9" ht="12.75">
      <c r="C27" s="144" t="s">
        <v>47</v>
      </c>
      <c r="D27" s="149">
        <v>1.02</v>
      </c>
      <c r="E27" s="149">
        <v>2.64</v>
      </c>
      <c r="H27" s="148"/>
      <c r="I27" s="148"/>
    </row>
    <row r="28" spans="3:9" ht="12.75">
      <c r="C28" s="150" t="s">
        <v>27</v>
      </c>
      <c r="D28" s="151">
        <v>2.58</v>
      </c>
      <c r="E28" s="151">
        <v>2.185</v>
      </c>
      <c r="H28" s="148"/>
      <c r="I28" s="148"/>
    </row>
    <row r="29" spans="3:9" ht="12.75">
      <c r="C29" s="144" t="s">
        <v>40</v>
      </c>
      <c r="D29" s="149">
        <v>2.975</v>
      </c>
      <c r="E29" s="149">
        <v>1.98</v>
      </c>
      <c r="H29" s="148"/>
      <c r="I29" s="148"/>
    </row>
    <row r="30" spans="3:9" ht="12.75">
      <c r="C30" s="144" t="s">
        <v>51</v>
      </c>
      <c r="D30" s="149">
        <v>1.255</v>
      </c>
      <c r="E30" s="149">
        <v>1.62</v>
      </c>
      <c r="H30" s="148"/>
      <c r="I30" s="148"/>
    </row>
    <row r="31" spans="3:9" ht="12.75">
      <c r="C31" s="144" t="s">
        <v>45</v>
      </c>
      <c r="D31" s="149">
        <v>1.29</v>
      </c>
      <c r="E31" s="149">
        <v>1.62</v>
      </c>
      <c r="H31" s="148"/>
      <c r="I31" s="148"/>
    </row>
    <row r="32" spans="3:9" ht="12.75">
      <c r="C32" s="144" t="s">
        <v>39</v>
      </c>
      <c r="D32" s="149">
        <v>0.295</v>
      </c>
      <c r="E32" s="149">
        <v>0.705</v>
      </c>
      <c r="H32" s="148"/>
      <c r="I32" s="148"/>
    </row>
    <row r="33" spans="3:9" ht="12.75">
      <c r="C33" s="144" t="s">
        <v>59</v>
      </c>
      <c r="D33" s="149">
        <v>0.77</v>
      </c>
      <c r="E33" s="149">
        <v>0.66</v>
      </c>
      <c r="H33" s="148"/>
      <c r="I33" s="148"/>
    </row>
    <row r="34" spans="3:9" ht="12.75">
      <c r="C34" s="150" t="s">
        <v>28</v>
      </c>
      <c r="D34" s="151">
        <v>0.67</v>
      </c>
      <c r="E34" s="151">
        <v>0.39</v>
      </c>
      <c r="H34" s="148"/>
      <c r="I34" s="148"/>
    </row>
    <row r="35" spans="3:9" ht="12.75">
      <c r="C35" s="150" t="s">
        <v>44</v>
      </c>
      <c r="D35" s="151">
        <v>0.225</v>
      </c>
      <c r="E35" s="151">
        <v>0.365</v>
      </c>
      <c r="H35" s="148"/>
      <c r="I35" s="148"/>
    </row>
    <row r="36" spans="3:9" ht="12.75">
      <c r="C36" s="144" t="s">
        <v>37</v>
      </c>
      <c r="D36" s="149">
        <v>0.505</v>
      </c>
      <c r="E36" s="149">
        <v>0.345</v>
      </c>
      <c r="H36" s="148"/>
      <c r="I36" s="148"/>
    </row>
    <row r="37" spans="3:9" ht="12.75">
      <c r="C37" s="144" t="s">
        <v>20</v>
      </c>
      <c r="D37" s="149">
        <v>0.245</v>
      </c>
      <c r="E37" s="149">
        <v>0.095</v>
      </c>
      <c r="H37" s="148"/>
      <c r="I37" s="148"/>
    </row>
    <row r="38" spans="3:9" ht="12.75">
      <c r="C38" s="144" t="s">
        <v>33</v>
      </c>
      <c r="D38" s="149">
        <v>0.03</v>
      </c>
      <c r="E38" s="149">
        <v>0.015</v>
      </c>
      <c r="H38" s="148"/>
      <c r="I38" s="148"/>
    </row>
    <row r="39" spans="4:9" ht="12.75">
      <c r="D39" s="149"/>
      <c r="E39" s="149"/>
      <c r="H39" s="148"/>
      <c r="I39" s="148"/>
    </row>
    <row r="40" spans="3:9" ht="12.75">
      <c r="C40" s="144" t="s">
        <v>24</v>
      </c>
      <c r="D40" s="149">
        <v>15.59</v>
      </c>
      <c r="E40" s="149">
        <v>20.135</v>
      </c>
      <c r="H40" s="148"/>
      <c r="I40" s="148"/>
    </row>
    <row r="41" spans="3:9" ht="12.75">
      <c r="C41" s="144" t="s">
        <v>42</v>
      </c>
      <c r="D41" s="149">
        <v>4.22</v>
      </c>
      <c r="E41" s="149">
        <v>4.81</v>
      </c>
      <c r="H41" s="148"/>
      <c r="I41" s="148"/>
    </row>
    <row r="42" spans="3:9" ht="12">
      <c r="C42" s="144" t="s">
        <v>84</v>
      </c>
      <c r="D42" s="149">
        <v>1.165</v>
      </c>
      <c r="E42" s="149">
        <v>2.02</v>
      </c>
      <c r="H42" s="148"/>
      <c r="I42" s="148"/>
    </row>
    <row r="43" spans="3:9" ht="12">
      <c r="C43" s="144" t="s">
        <v>36</v>
      </c>
      <c r="D43" s="149">
        <v>0.02</v>
      </c>
      <c r="E43" s="149">
        <v>0.03</v>
      </c>
      <c r="H43" s="148"/>
      <c r="I43" s="148"/>
    </row>
    <row r="44" spans="8:9" ht="12">
      <c r="H44" s="148"/>
      <c r="I44" s="148"/>
    </row>
    <row r="45" ht="12">
      <c r="C45" s="144" t="s">
        <v>140</v>
      </c>
    </row>
    <row r="46" ht="12">
      <c r="C46" s="144" t="s">
        <v>65</v>
      </c>
    </row>
    <row r="48" ht="13">
      <c r="A48" s="152" t="s">
        <v>50</v>
      </c>
    </row>
    <row r="49" ht="12">
      <c r="A49" s="17" t="s">
        <v>82</v>
      </c>
    </row>
  </sheetData>
  <hyperlinks>
    <hyperlink ref="A49" r:id="rId1" display="https://ec.europa.eu/eurostat/databrowser/bookmark/678b24e3-56dd-4777-b30c-f22f3effe528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473E-8425-418A-A345-87A8133067CA}">
  <sheetPr>
    <tabColor rgb="FF92D050"/>
  </sheetPr>
  <dimension ref="A3:M50"/>
  <sheetViews>
    <sheetView showGridLines="0" workbookViewId="0" topLeftCell="A1"/>
  </sheetViews>
  <sheetFormatPr defaultColWidth="9.140625" defaultRowHeight="12"/>
  <cols>
    <col min="1" max="1" width="8.140625" style="144" customWidth="1"/>
    <col min="2" max="2" width="8.8515625" style="144" customWidth="1"/>
    <col min="3" max="3" width="12.7109375" style="144" customWidth="1"/>
    <col min="4" max="6" width="11.00390625" style="144" customWidth="1"/>
    <col min="7" max="16384" width="8.8515625" style="144" customWidth="1"/>
  </cols>
  <sheetData>
    <row r="1" ht="12.75"/>
    <row r="2" ht="12.75"/>
    <row r="3" ht="12.75">
      <c r="C3" s="143" t="s">
        <v>10</v>
      </c>
    </row>
    <row r="4" ht="12.75">
      <c r="C4" s="143" t="s">
        <v>11</v>
      </c>
    </row>
    <row r="5" ht="12.75"/>
    <row r="6" ht="12.75">
      <c r="C6" s="143" t="s">
        <v>156</v>
      </c>
    </row>
    <row r="7" ht="12.75">
      <c r="C7" s="144" t="s">
        <v>124</v>
      </c>
    </row>
    <row r="8" ht="12.75"/>
    <row r="9" spans="4:7" ht="12.75">
      <c r="D9" s="160" t="s">
        <v>116</v>
      </c>
      <c r="E9" s="160" t="s">
        <v>117</v>
      </c>
      <c r="F9" s="160" t="s">
        <v>118</v>
      </c>
      <c r="G9" s="161" t="s">
        <v>119</v>
      </c>
    </row>
    <row r="10" spans="3:7" ht="12.75">
      <c r="C10" s="162" t="s">
        <v>62</v>
      </c>
      <c r="D10" s="163">
        <v>18.855</v>
      </c>
      <c r="E10" s="163">
        <v>102.595</v>
      </c>
      <c r="F10" s="163">
        <v>3.92</v>
      </c>
      <c r="G10" s="163">
        <v>125.37</v>
      </c>
    </row>
    <row r="11" spans="4:13" ht="12.75">
      <c r="D11" s="164" t="s">
        <v>116</v>
      </c>
      <c r="E11" s="164" t="s">
        <v>117</v>
      </c>
      <c r="F11" s="164" t="s">
        <v>118</v>
      </c>
      <c r="G11" s="163"/>
      <c r="I11" s="150"/>
      <c r="J11" s="150"/>
      <c r="K11" s="150"/>
      <c r="L11" s="150"/>
      <c r="M11" s="150"/>
    </row>
    <row r="12" spans="3:13" ht="12.75">
      <c r="C12" s="144" t="s">
        <v>21</v>
      </c>
      <c r="D12" s="149">
        <v>0</v>
      </c>
      <c r="E12" s="149">
        <v>30.805</v>
      </c>
      <c r="F12" s="149">
        <v>0</v>
      </c>
      <c r="G12" s="163">
        <v>30.805</v>
      </c>
      <c r="I12" s="150"/>
      <c r="J12" s="150"/>
      <c r="K12" s="150"/>
      <c r="L12" s="150"/>
      <c r="M12" s="150"/>
    </row>
    <row r="13" spans="3:13" ht="12.75">
      <c r="C13" s="144" t="s">
        <v>23</v>
      </c>
      <c r="D13" s="149">
        <v>0.18</v>
      </c>
      <c r="E13" s="149">
        <v>16.215</v>
      </c>
      <c r="F13" s="149">
        <v>0</v>
      </c>
      <c r="G13" s="163">
        <v>16.395</v>
      </c>
      <c r="I13" s="150"/>
      <c r="J13" s="150"/>
      <c r="K13" s="150"/>
      <c r="L13" s="150"/>
      <c r="M13" s="150"/>
    </row>
    <row r="14" spans="3:13" ht="12.75">
      <c r="C14" s="144" t="s">
        <v>26</v>
      </c>
      <c r="D14" s="149">
        <v>4.81</v>
      </c>
      <c r="E14" s="149">
        <v>7.34</v>
      </c>
      <c r="F14" s="149">
        <v>0</v>
      </c>
      <c r="G14" s="163">
        <v>12.15</v>
      </c>
      <c r="I14" s="150"/>
      <c r="J14" s="150"/>
      <c r="K14" s="150"/>
      <c r="L14" s="150"/>
      <c r="M14" s="150"/>
    </row>
    <row r="15" spans="3:13" ht="12.75">
      <c r="C15" s="144" t="s">
        <v>29</v>
      </c>
      <c r="D15" s="149">
        <v>1.11</v>
      </c>
      <c r="E15" s="149">
        <v>10.44</v>
      </c>
      <c r="F15" s="149">
        <v>0</v>
      </c>
      <c r="G15" s="163">
        <v>11.555</v>
      </c>
      <c r="I15" s="150"/>
      <c r="J15" s="150"/>
      <c r="K15" s="150"/>
      <c r="L15" s="150"/>
      <c r="M15" s="150"/>
    </row>
    <row r="16" spans="3:13" ht="12.75">
      <c r="C16" s="144" t="s">
        <v>25</v>
      </c>
      <c r="D16" s="149">
        <v>7.075</v>
      </c>
      <c r="E16" s="149">
        <v>3.28</v>
      </c>
      <c r="F16" s="149">
        <v>0</v>
      </c>
      <c r="G16" s="163">
        <v>10.355</v>
      </c>
      <c r="I16" s="150"/>
      <c r="J16" s="150"/>
      <c r="K16" s="150"/>
      <c r="L16" s="150"/>
      <c r="M16" s="150"/>
    </row>
    <row r="17" spans="3:13" ht="12.75">
      <c r="C17" s="144" t="s">
        <v>35</v>
      </c>
      <c r="D17" s="149">
        <v>0.16</v>
      </c>
      <c r="E17" s="149">
        <v>9.695</v>
      </c>
      <c r="F17" s="149">
        <v>0</v>
      </c>
      <c r="G17" s="163">
        <v>9.855</v>
      </c>
      <c r="I17" s="150"/>
      <c r="J17" s="150"/>
      <c r="K17" s="150"/>
      <c r="L17" s="150"/>
      <c r="M17" s="150"/>
    </row>
    <row r="18" spans="3:13" ht="12.75">
      <c r="C18" s="144" t="s">
        <v>22</v>
      </c>
      <c r="D18" s="149">
        <v>0.565</v>
      </c>
      <c r="E18" s="149">
        <v>4.02</v>
      </c>
      <c r="F18" s="149">
        <v>0</v>
      </c>
      <c r="G18" s="163">
        <v>4.585</v>
      </c>
      <c r="I18" s="150"/>
      <c r="J18" s="150"/>
      <c r="K18" s="150"/>
      <c r="L18" s="150"/>
      <c r="M18" s="150"/>
    </row>
    <row r="19" spans="3:13" ht="12.75">
      <c r="C19" s="144" t="s">
        <v>30</v>
      </c>
      <c r="D19" s="149">
        <v>0.02</v>
      </c>
      <c r="E19" s="149">
        <v>4.205</v>
      </c>
      <c r="F19" s="149">
        <v>0</v>
      </c>
      <c r="G19" s="163">
        <v>4.22</v>
      </c>
      <c r="I19" s="150"/>
      <c r="J19" s="150"/>
      <c r="K19" s="150"/>
      <c r="L19" s="150"/>
      <c r="M19" s="150"/>
    </row>
    <row r="20" spans="3:13" ht="12.75">
      <c r="C20" s="144" t="s">
        <v>45</v>
      </c>
      <c r="D20" s="149">
        <v>0</v>
      </c>
      <c r="E20" s="149">
        <v>0</v>
      </c>
      <c r="F20" s="149">
        <v>3.915</v>
      </c>
      <c r="G20" s="163">
        <v>3.915</v>
      </c>
      <c r="I20" s="150"/>
      <c r="J20" s="150"/>
      <c r="K20" s="150"/>
      <c r="L20" s="150"/>
      <c r="M20" s="150"/>
    </row>
    <row r="21" spans="3:13" ht="12.75">
      <c r="C21" s="144" t="s">
        <v>46</v>
      </c>
      <c r="D21" s="149">
        <v>0.91</v>
      </c>
      <c r="E21" s="149">
        <v>2.59</v>
      </c>
      <c r="F21" s="149">
        <v>0</v>
      </c>
      <c r="G21" s="163">
        <v>3.505</v>
      </c>
      <c r="I21" s="150"/>
      <c r="J21" s="150"/>
      <c r="K21" s="150"/>
      <c r="L21" s="150"/>
      <c r="M21" s="150"/>
    </row>
    <row r="22" spans="3:13" ht="12.75">
      <c r="C22" s="144" t="s">
        <v>41</v>
      </c>
      <c r="D22" s="149">
        <v>1.025</v>
      </c>
      <c r="E22" s="149">
        <v>2.18</v>
      </c>
      <c r="F22" s="149">
        <v>0</v>
      </c>
      <c r="G22" s="163">
        <v>3.205</v>
      </c>
      <c r="I22" s="150"/>
      <c r="J22" s="150"/>
      <c r="K22" s="150"/>
      <c r="L22" s="150"/>
      <c r="M22" s="150"/>
    </row>
    <row r="23" spans="3:13" ht="12.75">
      <c r="C23" s="144" t="s">
        <v>51</v>
      </c>
      <c r="D23" s="149">
        <v>0.21</v>
      </c>
      <c r="E23" s="149">
        <v>2.975</v>
      </c>
      <c r="F23" s="149">
        <v>0</v>
      </c>
      <c r="G23" s="163">
        <v>3.185</v>
      </c>
      <c r="I23" s="150"/>
      <c r="J23" s="150"/>
      <c r="K23" s="150"/>
      <c r="L23" s="150"/>
      <c r="M23" s="150"/>
    </row>
    <row r="24" spans="3:13" ht="12.75">
      <c r="C24" s="144" t="s">
        <v>43</v>
      </c>
      <c r="D24" s="149">
        <v>0.325</v>
      </c>
      <c r="E24" s="149">
        <v>1.97</v>
      </c>
      <c r="F24" s="149">
        <v>0</v>
      </c>
      <c r="G24" s="163">
        <v>2.295</v>
      </c>
      <c r="I24" s="150"/>
      <c r="J24" s="150"/>
      <c r="K24" s="150"/>
      <c r="L24" s="150"/>
      <c r="M24" s="150"/>
    </row>
    <row r="25" spans="3:13" ht="12.75">
      <c r="C25" s="144" t="s">
        <v>47</v>
      </c>
      <c r="D25" s="149">
        <v>0.02</v>
      </c>
      <c r="E25" s="149">
        <v>2.265</v>
      </c>
      <c r="F25" s="149">
        <v>0</v>
      </c>
      <c r="G25" s="163">
        <v>2.285</v>
      </c>
      <c r="I25" s="150"/>
      <c r="J25" s="150"/>
      <c r="K25" s="150"/>
      <c r="L25" s="150"/>
      <c r="M25" s="150"/>
    </row>
    <row r="26" spans="3:13" ht="12.75">
      <c r="C26" s="144" t="s">
        <v>44</v>
      </c>
      <c r="D26" s="149">
        <v>0.06</v>
      </c>
      <c r="E26" s="149">
        <v>1.345</v>
      </c>
      <c r="F26" s="149">
        <v>0</v>
      </c>
      <c r="G26" s="163">
        <v>1.405</v>
      </c>
      <c r="I26" s="150"/>
      <c r="J26" s="150"/>
      <c r="K26" s="150"/>
      <c r="L26" s="150"/>
      <c r="M26" s="150"/>
    </row>
    <row r="27" spans="3:13" ht="12.75">
      <c r="C27" s="144" t="s">
        <v>39</v>
      </c>
      <c r="D27" s="149">
        <v>0.055</v>
      </c>
      <c r="E27" s="149">
        <v>1.055</v>
      </c>
      <c r="F27" s="149">
        <v>0</v>
      </c>
      <c r="G27" s="163">
        <v>1.11</v>
      </c>
      <c r="I27" s="150"/>
      <c r="J27" s="150"/>
      <c r="K27" s="150"/>
      <c r="L27" s="150"/>
      <c r="M27" s="150"/>
    </row>
    <row r="28" spans="3:13" ht="12.75">
      <c r="C28" s="144" t="s">
        <v>27</v>
      </c>
      <c r="D28" s="149">
        <v>0.28</v>
      </c>
      <c r="E28" s="149">
        <v>0.615</v>
      </c>
      <c r="F28" s="149">
        <v>0.005</v>
      </c>
      <c r="G28" s="163">
        <v>0.895</v>
      </c>
      <c r="I28" s="150"/>
      <c r="J28" s="150"/>
      <c r="K28" s="150"/>
      <c r="L28" s="150"/>
      <c r="M28" s="150"/>
    </row>
    <row r="29" spans="3:13" ht="12.75">
      <c r="C29" s="144" t="s">
        <v>32</v>
      </c>
      <c r="D29" s="149">
        <v>0.755</v>
      </c>
      <c r="E29" s="149">
        <v>0.085</v>
      </c>
      <c r="F29" s="149">
        <v>0</v>
      </c>
      <c r="G29" s="163">
        <v>0.84</v>
      </c>
      <c r="I29" s="150"/>
      <c r="J29" s="150"/>
      <c r="K29" s="150"/>
      <c r="L29" s="150"/>
      <c r="M29" s="150"/>
    </row>
    <row r="30" spans="3:13" ht="12.75">
      <c r="C30" s="144" t="s">
        <v>40</v>
      </c>
      <c r="D30" s="149">
        <v>0.13</v>
      </c>
      <c r="E30" s="149">
        <v>0.565</v>
      </c>
      <c r="F30" s="149">
        <v>0</v>
      </c>
      <c r="G30" s="163">
        <v>0.695</v>
      </c>
      <c r="I30" s="150"/>
      <c r="J30" s="150"/>
      <c r="K30" s="150"/>
      <c r="L30" s="150"/>
      <c r="M30" s="150"/>
    </row>
    <row r="31" spans="3:13" ht="12.75">
      <c r="C31" s="144" t="s">
        <v>31</v>
      </c>
      <c r="D31" s="149">
        <v>0.35</v>
      </c>
      <c r="E31" s="149">
        <v>0.23</v>
      </c>
      <c r="F31" s="149">
        <v>0</v>
      </c>
      <c r="G31" s="163">
        <v>0.58</v>
      </c>
      <c r="I31" s="150"/>
      <c r="J31" s="150"/>
      <c r="K31" s="150"/>
      <c r="L31" s="150"/>
      <c r="M31" s="150"/>
    </row>
    <row r="32" spans="3:13" ht="12.75">
      <c r="C32" s="144" t="s">
        <v>34</v>
      </c>
      <c r="D32" s="149">
        <v>0.445</v>
      </c>
      <c r="E32" s="149">
        <v>0.03</v>
      </c>
      <c r="F32" s="149">
        <v>0</v>
      </c>
      <c r="G32" s="163">
        <v>0.475</v>
      </c>
      <c r="I32" s="150"/>
      <c r="J32" s="150"/>
      <c r="K32" s="150"/>
      <c r="L32" s="150"/>
      <c r="M32" s="150"/>
    </row>
    <row r="33" spans="3:13" ht="12.75">
      <c r="C33" s="144" t="s">
        <v>20</v>
      </c>
      <c r="D33" s="149">
        <v>0.04</v>
      </c>
      <c r="E33" s="149">
        <v>0.285</v>
      </c>
      <c r="F33" s="149">
        <v>0</v>
      </c>
      <c r="G33" s="163">
        <v>0.32</v>
      </c>
      <c r="I33" s="150"/>
      <c r="J33" s="150"/>
      <c r="K33" s="150"/>
      <c r="L33" s="150"/>
      <c r="M33" s="150"/>
    </row>
    <row r="34" spans="3:13" ht="12.75">
      <c r="C34" s="144" t="s">
        <v>59</v>
      </c>
      <c r="D34" s="149">
        <v>0.11</v>
      </c>
      <c r="E34" s="149">
        <v>0.135</v>
      </c>
      <c r="F34" s="149">
        <v>0</v>
      </c>
      <c r="G34" s="163">
        <v>0.25</v>
      </c>
      <c r="I34" s="150"/>
      <c r="J34" s="150"/>
      <c r="K34" s="150"/>
      <c r="L34" s="150"/>
      <c r="M34" s="150"/>
    </row>
    <row r="35" spans="3:13" ht="12.75">
      <c r="C35" s="144" t="s">
        <v>37</v>
      </c>
      <c r="D35" s="149">
        <v>0.04</v>
      </c>
      <c r="E35" s="149">
        <v>0.21</v>
      </c>
      <c r="F35" s="149">
        <v>0</v>
      </c>
      <c r="G35" s="163">
        <v>0.25</v>
      </c>
      <c r="I35" s="150"/>
      <c r="J35" s="150"/>
      <c r="K35" s="150"/>
      <c r="L35" s="150"/>
      <c r="M35" s="150"/>
    </row>
    <row r="36" spans="3:13" ht="12.75">
      <c r="C36" s="144" t="s">
        <v>28</v>
      </c>
      <c r="D36" s="149">
        <v>0.14</v>
      </c>
      <c r="E36" s="149">
        <v>0</v>
      </c>
      <c r="F36" s="149">
        <v>0</v>
      </c>
      <c r="G36" s="163">
        <v>0.145</v>
      </c>
      <c r="I36" s="150"/>
      <c r="J36" s="150"/>
      <c r="K36" s="150"/>
      <c r="L36" s="150"/>
      <c r="M36" s="150"/>
    </row>
    <row r="37" spans="3:13" ht="12.75">
      <c r="C37" s="144" t="s">
        <v>38</v>
      </c>
      <c r="D37" s="149">
        <v>0.04</v>
      </c>
      <c r="E37" s="149">
        <v>0.06</v>
      </c>
      <c r="F37" s="149">
        <v>0</v>
      </c>
      <c r="G37" s="163">
        <v>0.1</v>
      </c>
      <c r="I37" s="150"/>
      <c r="J37" s="150"/>
      <c r="K37" s="150"/>
      <c r="L37" s="150"/>
      <c r="M37" s="150"/>
    </row>
    <row r="38" spans="3:13" ht="12.75">
      <c r="C38" s="144" t="s">
        <v>33</v>
      </c>
      <c r="D38" s="149">
        <v>0</v>
      </c>
      <c r="E38" s="149">
        <v>0</v>
      </c>
      <c r="F38" s="149">
        <v>0</v>
      </c>
      <c r="G38" s="163">
        <v>0</v>
      </c>
      <c r="I38" s="150"/>
      <c r="J38" s="150"/>
      <c r="K38" s="150"/>
      <c r="L38" s="150"/>
      <c r="M38" s="150"/>
    </row>
    <row r="39" spans="4:13" ht="12.75">
      <c r="D39" s="149"/>
      <c r="E39" s="149"/>
      <c r="F39" s="149"/>
      <c r="G39" s="163"/>
      <c r="I39" s="150"/>
      <c r="J39" s="150"/>
      <c r="K39" s="150"/>
      <c r="L39" s="150"/>
      <c r="M39" s="150"/>
    </row>
    <row r="40" spans="3:7" ht="12.75">
      <c r="C40" s="144" t="s">
        <v>24</v>
      </c>
      <c r="D40" s="149">
        <v>1.18</v>
      </c>
      <c r="E40" s="149">
        <v>2.205</v>
      </c>
      <c r="F40" s="149">
        <v>0.115</v>
      </c>
      <c r="G40" s="163">
        <v>3.5</v>
      </c>
    </row>
    <row r="41" spans="3:7" ht="12.75">
      <c r="C41" s="144" t="s">
        <v>42</v>
      </c>
      <c r="D41" s="149">
        <v>0.58</v>
      </c>
      <c r="E41" s="149">
        <v>0.095</v>
      </c>
      <c r="F41" s="149">
        <v>0</v>
      </c>
      <c r="G41" s="163">
        <v>0.675</v>
      </c>
    </row>
    <row r="42" spans="3:7" ht="12">
      <c r="C42" s="144" t="s">
        <v>84</v>
      </c>
      <c r="D42" s="149">
        <v>0.425</v>
      </c>
      <c r="E42" s="149">
        <v>0.04</v>
      </c>
      <c r="F42" s="149">
        <v>0</v>
      </c>
      <c r="G42" s="163">
        <v>0.465</v>
      </c>
    </row>
    <row r="43" spans="3:7" ht="12">
      <c r="C43" s="144" t="s">
        <v>36</v>
      </c>
      <c r="D43" s="149">
        <v>0.015</v>
      </c>
      <c r="E43" s="149">
        <v>0</v>
      </c>
      <c r="F43" s="149">
        <v>0</v>
      </c>
      <c r="G43" s="163">
        <v>0.015</v>
      </c>
    </row>
    <row r="45" ht="12">
      <c r="C45" s="144" t="s">
        <v>122</v>
      </c>
    </row>
    <row r="46" ht="12">
      <c r="C46" s="144" t="s">
        <v>141</v>
      </c>
    </row>
    <row r="47" ht="12">
      <c r="C47" s="144" t="s">
        <v>120</v>
      </c>
    </row>
    <row r="49" ht="13">
      <c r="A49" s="152" t="s">
        <v>50</v>
      </c>
    </row>
    <row r="50" ht="12">
      <c r="A50" s="17" t="s">
        <v>121</v>
      </c>
    </row>
  </sheetData>
  <hyperlinks>
    <hyperlink ref="A50" r:id="rId1" display="https://ec.europa.eu/eurostat/databrowser/bookmark/edca3f28-fbba-4724-b2d6-07862320e4db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AJ76"/>
  <sheetViews>
    <sheetView showGridLines="0" workbookViewId="0" topLeftCell="A1"/>
  </sheetViews>
  <sheetFormatPr defaultColWidth="9.8515625" defaultRowHeight="12"/>
  <cols>
    <col min="1" max="2" width="9.8515625" style="2" customWidth="1"/>
    <col min="3" max="3" width="20.28125" style="2" customWidth="1"/>
    <col min="4" max="8" width="9.8515625" style="2" customWidth="1"/>
    <col min="9" max="9" width="17.140625" style="2" bestFit="1" customWidth="1"/>
    <col min="10" max="12" width="9.8515625" style="2" customWidth="1"/>
    <col min="13" max="13" width="18.28125" style="2" customWidth="1"/>
    <col min="14" max="16384" width="9.8515625" style="2" customWidth="1"/>
  </cols>
  <sheetData>
    <row r="1" ht="12.75"/>
    <row r="2" ht="12.75">
      <c r="C2" s="3"/>
    </row>
    <row r="3" spans="3:18" ht="12.75">
      <c r="C3" s="3" t="s">
        <v>10</v>
      </c>
      <c r="R3" s="82"/>
    </row>
    <row r="4" spans="3:18" ht="12.75">
      <c r="C4" s="3" t="s">
        <v>11</v>
      </c>
      <c r="R4" s="82"/>
    </row>
    <row r="5" spans="3:18" ht="12.75">
      <c r="C5" s="28"/>
      <c r="R5" s="82"/>
    </row>
    <row r="6" spans="3:18" s="6" customFormat="1" ht="12.75">
      <c r="C6" s="6" t="s">
        <v>147</v>
      </c>
      <c r="M6" s="83"/>
      <c r="R6" s="84"/>
    </row>
    <row r="7" spans="3:36" ht="12.75">
      <c r="C7" s="12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8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4:18" ht="12.75">
      <c r="D8" s="86"/>
      <c r="R8" s="82"/>
    </row>
    <row r="9" spans="4:17" ht="12.75">
      <c r="D9" s="11" t="s">
        <v>89</v>
      </c>
      <c r="E9" s="11" t="s">
        <v>90</v>
      </c>
      <c r="F9" s="11"/>
      <c r="G9" s="2" t="s">
        <v>119</v>
      </c>
      <c r="M9" s="87"/>
      <c r="N9" s="87"/>
      <c r="O9" s="87"/>
      <c r="P9" s="87"/>
      <c r="Q9" s="87"/>
    </row>
    <row r="10" spans="3:17" ht="12.75">
      <c r="C10" s="12" t="s">
        <v>77</v>
      </c>
      <c r="D10" s="26">
        <v>9.2</v>
      </c>
      <c r="E10" s="26">
        <v>8.5</v>
      </c>
      <c r="F10" s="26"/>
      <c r="G10" s="14">
        <v>17.7</v>
      </c>
      <c r="M10" s="87"/>
      <c r="N10" s="88"/>
      <c r="O10" s="88"/>
      <c r="P10" s="88"/>
      <c r="Q10" s="87"/>
    </row>
    <row r="11" spans="3:17" ht="12.75">
      <c r="C11" s="12" t="s">
        <v>78</v>
      </c>
      <c r="D11" s="26">
        <v>5.1</v>
      </c>
      <c r="E11" s="26">
        <v>1.5</v>
      </c>
      <c r="F11" s="26"/>
      <c r="G11" s="14">
        <v>6.6</v>
      </c>
      <c r="M11" s="87"/>
      <c r="N11" s="88"/>
      <c r="O11" s="88"/>
      <c r="P11" s="88"/>
      <c r="Q11" s="87"/>
    </row>
    <row r="12" spans="3:17" ht="12.75">
      <c r="C12" s="12" t="s">
        <v>79</v>
      </c>
      <c r="D12" s="26">
        <v>41.7</v>
      </c>
      <c r="E12" s="26">
        <v>12.1</v>
      </c>
      <c r="F12" s="26"/>
      <c r="G12" s="14">
        <v>53.8</v>
      </c>
      <c r="M12" s="87"/>
      <c r="N12" s="88"/>
      <c r="O12" s="88"/>
      <c r="P12" s="88"/>
      <c r="Q12" s="87"/>
    </row>
    <row r="13" spans="3:17" ht="12.75">
      <c r="C13" s="12" t="s">
        <v>80</v>
      </c>
      <c r="D13" s="26">
        <v>13.5</v>
      </c>
      <c r="E13" s="26">
        <v>7.7</v>
      </c>
      <c r="F13" s="26"/>
      <c r="G13" s="14">
        <v>21.1</v>
      </c>
      <c r="M13" s="87"/>
      <c r="N13" s="88"/>
      <c r="O13" s="88"/>
      <c r="P13" s="88"/>
      <c r="Q13" s="87"/>
    </row>
    <row r="14" spans="3:17" ht="12.75">
      <c r="C14" s="12" t="s">
        <v>81</v>
      </c>
      <c r="D14" s="26">
        <v>0.3</v>
      </c>
      <c r="E14" s="26">
        <v>0.4</v>
      </c>
      <c r="F14" s="26"/>
      <c r="G14" s="14">
        <v>0.7</v>
      </c>
      <c r="M14" s="87"/>
      <c r="N14" s="88"/>
      <c r="O14" s="88"/>
      <c r="P14" s="88"/>
      <c r="Q14" s="87"/>
    </row>
    <row r="15" spans="3:17" ht="12.75">
      <c r="C15" s="12"/>
      <c r="D15" s="26"/>
      <c r="E15" s="26"/>
      <c r="F15" s="26"/>
      <c r="M15" s="87"/>
      <c r="N15" s="88"/>
      <c r="O15" s="88"/>
      <c r="P15" s="88"/>
      <c r="Q15" s="87"/>
    </row>
    <row r="16" spans="3:17" ht="12.75">
      <c r="C16" s="2" t="s">
        <v>130</v>
      </c>
      <c r="M16" s="87"/>
      <c r="N16" s="88"/>
      <c r="O16" s="88"/>
      <c r="P16" s="88"/>
      <c r="Q16" s="87"/>
    </row>
    <row r="17" spans="3:18" ht="12.75">
      <c r="C17" s="15" t="s">
        <v>88</v>
      </c>
      <c r="M17" s="87"/>
      <c r="N17" s="88"/>
      <c r="O17" s="88"/>
      <c r="P17" s="88"/>
      <c r="Q17" s="87"/>
      <c r="R17" s="82"/>
    </row>
    <row r="18" spans="1:18" ht="12.75">
      <c r="A18" s="89"/>
      <c r="R18" s="82"/>
    </row>
    <row r="19" spans="1:18" ht="12.75">
      <c r="A19" s="16" t="s">
        <v>49</v>
      </c>
      <c r="R19" s="82"/>
    </row>
    <row r="20" spans="1:18" ht="12.75">
      <c r="A20" s="17" t="s">
        <v>129</v>
      </c>
      <c r="C20" s="90"/>
      <c r="D20" s="90"/>
      <c r="M20" s="87"/>
      <c r="R20" s="82"/>
    </row>
    <row r="21" ht="12.75">
      <c r="R21" s="82"/>
    </row>
    <row r="22" ht="12.75">
      <c r="R22" s="82"/>
    </row>
    <row r="23" spans="1:18" ht="12.75">
      <c r="A23" s="18"/>
      <c r="R23" s="82"/>
    </row>
    <row r="24" ht="12.75"/>
    <row r="25" ht="12.75"/>
    <row r="26" ht="12.75">
      <c r="C26" s="6"/>
    </row>
    <row r="27" ht="12.75">
      <c r="C27" s="1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61" ht="12">
      <c r="C61" s="12"/>
    </row>
    <row r="62" ht="12">
      <c r="C62" s="12"/>
    </row>
    <row r="63" ht="12">
      <c r="C63" s="12"/>
    </row>
    <row r="64" ht="12">
      <c r="C64" s="12"/>
    </row>
    <row r="65" ht="12">
      <c r="C65" s="12"/>
    </row>
    <row r="66" ht="40.4" customHeight="1"/>
    <row r="76" ht="13">
      <c r="C76" s="15"/>
    </row>
  </sheetData>
  <hyperlinks>
    <hyperlink ref="A20" r:id="rId1" display="https://ec.europa.eu/eurostat/databrowser/bookmark/f5d6fc58-d9ab-4232-820a-1091ebea3fbb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101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6" width="9.140625" style="20" customWidth="1"/>
    <col min="7" max="8" width="12.8515625" style="20" customWidth="1"/>
    <col min="9" max="10" width="12.8515625" style="20" hidden="1" customWidth="1"/>
    <col min="11" max="13" width="9.140625" style="20" hidden="1" customWidth="1"/>
    <col min="14" max="15" width="11.421875" style="20" hidden="1" customWidth="1"/>
    <col min="16" max="20" width="9.140625" style="20" hidden="1" customWidth="1"/>
    <col min="21" max="16384" width="9.140625" style="20" customWidth="1"/>
  </cols>
  <sheetData>
    <row r="1" spans="7:10" ht="12.75">
      <c r="G1" s="22"/>
      <c r="H1" s="22"/>
      <c r="I1" s="22"/>
      <c r="J1" s="22"/>
    </row>
    <row r="2" spans="1:13" s="24" customFormat="1" ht="12.75">
      <c r="A2" s="23"/>
      <c r="G2" s="22"/>
      <c r="H2" s="22"/>
      <c r="I2" s="22"/>
      <c r="J2" s="22"/>
      <c r="K2" s="20"/>
      <c r="L2" s="20"/>
      <c r="M2" s="20"/>
    </row>
    <row r="3" spans="3:13" s="24" customFormat="1" ht="12.75">
      <c r="C3" s="3" t="s">
        <v>10</v>
      </c>
      <c r="F3" s="25"/>
      <c r="G3" s="25"/>
      <c r="H3" s="25"/>
      <c r="I3" s="25"/>
      <c r="J3" s="25"/>
      <c r="K3" s="20"/>
      <c r="L3" s="20"/>
      <c r="M3" s="20"/>
    </row>
    <row r="4" spans="3:13" s="24" customFormat="1" ht="12.75">
      <c r="C4" s="3" t="s">
        <v>11</v>
      </c>
      <c r="G4" s="22"/>
      <c r="H4" s="22"/>
      <c r="I4" s="22"/>
      <c r="J4" s="22"/>
      <c r="K4" s="20"/>
      <c r="L4" s="20"/>
      <c r="M4" s="20"/>
    </row>
    <row r="5" spans="11:13" s="24" customFormat="1" ht="12.75">
      <c r="K5" s="20"/>
      <c r="L5" s="20"/>
      <c r="M5" s="20"/>
    </row>
    <row r="6" spans="1:21" s="24" customFormat="1" ht="12.75">
      <c r="A6" s="27"/>
      <c r="B6" s="27"/>
      <c r="C6" s="28" t="s">
        <v>148</v>
      </c>
      <c r="D6" s="27"/>
      <c r="E6" s="27"/>
      <c r="F6" s="27"/>
      <c r="G6" s="27"/>
      <c r="H6" s="27"/>
      <c r="I6" s="27"/>
      <c r="J6" s="27"/>
      <c r="K6" s="20"/>
      <c r="L6" s="20"/>
      <c r="M6" s="20"/>
      <c r="N6" s="27"/>
      <c r="O6" s="27"/>
      <c r="P6" s="27"/>
      <c r="Q6" s="27"/>
      <c r="R6" s="27"/>
      <c r="S6" s="27"/>
      <c r="T6" s="27"/>
      <c r="U6" s="27"/>
    </row>
    <row r="7" spans="3:24" s="24" customFormat="1" ht="12.75">
      <c r="C7" s="9" t="s">
        <v>124</v>
      </c>
      <c r="D7" s="9"/>
      <c r="E7" s="9"/>
      <c r="F7" s="9"/>
      <c r="G7" s="9"/>
      <c r="H7" s="9"/>
      <c r="I7" s="9"/>
      <c r="J7" s="9"/>
      <c r="K7" s="20"/>
      <c r="L7" s="20"/>
      <c r="M7" s="20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7:18" s="24" customFormat="1" ht="12.75">
      <c r="G8" s="50"/>
      <c r="H8" s="50"/>
      <c r="I8" s="50"/>
      <c r="J8" s="50"/>
      <c r="K8" s="20"/>
      <c r="L8" s="20" t="s">
        <v>92</v>
      </c>
      <c r="M8" s="20"/>
      <c r="O8" s="24" t="s">
        <v>93</v>
      </c>
      <c r="R8" s="24" t="s">
        <v>94</v>
      </c>
    </row>
    <row r="9" spans="4:10" ht="12" customHeight="1">
      <c r="D9" s="51">
        <v>2022</v>
      </c>
      <c r="E9" s="51">
        <v>2023</v>
      </c>
      <c r="F9" s="49"/>
      <c r="G9" s="49"/>
      <c r="H9" s="30"/>
      <c r="I9" s="30"/>
      <c r="J9" s="30"/>
    </row>
    <row r="10" spans="3:12" ht="12" customHeight="1">
      <c r="C10" s="32" t="s">
        <v>62</v>
      </c>
      <c r="D10" s="33">
        <v>873.68</v>
      </c>
      <c r="E10" s="34">
        <v>1048.88</v>
      </c>
      <c r="F10" s="49"/>
      <c r="G10" s="49"/>
      <c r="H10" s="30"/>
      <c r="I10" s="30" t="s">
        <v>83</v>
      </c>
      <c r="J10" s="30"/>
      <c r="K10" s="20">
        <v>2022</v>
      </c>
      <c r="L10" s="20">
        <v>2023</v>
      </c>
    </row>
    <row r="11" spans="4:18" ht="12" customHeight="1">
      <c r="D11" s="153">
        <v>2022</v>
      </c>
      <c r="E11" s="153">
        <v>2023</v>
      </c>
      <c r="F11" s="49"/>
      <c r="G11" s="49"/>
      <c r="H11" s="30"/>
      <c r="I11" s="30" t="s">
        <v>91</v>
      </c>
      <c r="J11" s="30"/>
      <c r="K11" s="20">
        <v>873680</v>
      </c>
      <c r="L11" s="20">
        <v>1048881</v>
      </c>
      <c r="N11" s="37">
        <f>MROUND(K11,5)</f>
        <v>873680</v>
      </c>
      <c r="O11" s="37">
        <f>MROUND(L11,5)</f>
        <v>1048880</v>
      </c>
      <c r="Q11" s="20">
        <f>N11/1000</f>
        <v>873.68</v>
      </c>
      <c r="R11" s="20">
        <f>O11/1000</f>
        <v>1048.88</v>
      </c>
    </row>
    <row r="12" spans="3:18" ht="12" customHeight="1">
      <c r="C12" s="9" t="s">
        <v>26</v>
      </c>
      <c r="D12" s="35">
        <v>217.735</v>
      </c>
      <c r="E12" s="35">
        <v>329.035</v>
      </c>
      <c r="F12" s="52"/>
      <c r="G12" s="52"/>
      <c r="H12" s="26"/>
      <c r="I12" s="26" t="s">
        <v>26</v>
      </c>
      <c r="J12" s="53"/>
      <c r="K12" s="20">
        <v>217737</v>
      </c>
      <c r="L12" s="20">
        <v>329035</v>
      </c>
      <c r="N12" s="37">
        <f aca="true" t="shared" si="0" ref="N12:N43">MROUND(K12,5)</f>
        <v>217735</v>
      </c>
      <c r="O12" s="37">
        <f aca="true" t="shared" si="1" ref="O12:O43">MROUND(L12,5)</f>
        <v>329035</v>
      </c>
      <c r="Q12" s="20">
        <f aca="true" t="shared" si="2" ref="Q12:Q43">N12/1000</f>
        <v>217.735</v>
      </c>
      <c r="R12" s="20">
        <f aca="true" t="shared" si="3" ref="R12:R43">O12/1000</f>
        <v>329.035</v>
      </c>
    </row>
    <row r="13" spans="2:18" ht="12" customHeight="1">
      <c r="B13" s="31"/>
      <c r="C13" s="9" t="s">
        <v>30</v>
      </c>
      <c r="D13" s="35">
        <v>116.135</v>
      </c>
      <c r="E13" s="35">
        <v>160.46</v>
      </c>
      <c r="F13" s="52"/>
      <c r="G13" s="52"/>
      <c r="H13" s="26"/>
      <c r="I13" s="26" t="s">
        <v>30</v>
      </c>
      <c r="J13" s="53"/>
      <c r="K13" s="20">
        <v>116137</v>
      </c>
      <c r="L13" s="20">
        <v>160458</v>
      </c>
      <c r="N13" s="37">
        <f t="shared" si="0"/>
        <v>116135</v>
      </c>
      <c r="O13" s="37">
        <f t="shared" si="1"/>
        <v>160460</v>
      </c>
      <c r="Q13" s="20">
        <f t="shared" si="2"/>
        <v>116.135</v>
      </c>
      <c r="R13" s="20">
        <f t="shared" si="3"/>
        <v>160.46</v>
      </c>
    </row>
    <row r="14" spans="2:18" ht="12" customHeight="1">
      <c r="B14" s="31"/>
      <c r="C14" s="9" t="s">
        <v>32</v>
      </c>
      <c r="D14" s="35">
        <v>137.51</v>
      </c>
      <c r="E14" s="35">
        <v>145.095</v>
      </c>
      <c r="F14" s="52"/>
      <c r="G14" s="52"/>
      <c r="H14" s="26"/>
      <c r="I14" s="26" t="s">
        <v>32</v>
      </c>
      <c r="J14" s="53"/>
      <c r="K14" s="20">
        <v>137508</v>
      </c>
      <c r="L14" s="20">
        <v>145096</v>
      </c>
      <c r="N14" s="37">
        <f t="shared" si="0"/>
        <v>137510</v>
      </c>
      <c r="O14" s="37">
        <f t="shared" si="1"/>
        <v>145095</v>
      </c>
      <c r="Q14" s="20">
        <f t="shared" si="2"/>
        <v>137.51</v>
      </c>
      <c r="R14" s="20">
        <f t="shared" si="3"/>
        <v>145.095</v>
      </c>
    </row>
    <row r="15" spans="2:18" ht="12" customHeight="1">
      <c r="B15" s="31"/>
      <c r="C15" s="9" t="s">
        <v>35</v>
      </c>
      <c r="D15" s="35">
        <v>77.2</v>
      </c>
      <c r="E15" s="35">
        <v>130.565</v>
      </c>
      <c r="F15" s="52"/>
      <c r="G15" s="52"/>
      <c r="H15" s="26"/>
      <c r="I15" s="26" t="s">
        <v>35</v>
      </c>
      <c r="J15" s="53"/>
      <c r="K15" s="20">
        <v>77199</v>
      </c>
      <c r="L15" s="20">
        <v>130563</v>
      </c>
      <c r="N15" s="37">
        <f t="shared" si="0"/>
        <v>77200</v>
      </c>
      <c r="O15" s="37">
        <f t="shared" si="1"/>
        <v>130565</v>
      </c>
      <c r="Q15" s="20">
        <f t="shared" si="2"/>
        <v>77.2</v>
      </c>
      <c r="R15" s="20">
        <f t="shared" si="3"/>
        <v>130.565</v>
      </c>
    </row>
    <row r="16" spans="2:18" ht="12" customHeight="1">
      <c r="B16" s="31"/>
      <c r="C16" s="9" t="s">
        <v>29</v>
      </c>
      <c r="D16" s="35">
        <v>29.125</v>
      </c>
      <c r="E16" s="35">
        <v>57.895</v>
      </c>
      <c r="F16" s="52"/>
      <c r="G16" s="52"/>
      <c r="H16" s="26"/>
      <c r="I16" s="26" t="s">
        <v>29</v>
      </c>
      <c r="J16" s="53"/>
      <c r="K16" s="20">
        <v>29127</v>
      </c>
      <c r="L16" s="20">
        <v>57897</v>
      </c>
      <c r="N16" s="37">
        <f t="shared" si="0"/>
        <v>29125</v>
      </c>
      <c r="O16" s="37">
        <f t="shared" si="1"/>
        <v>57895</v>
      </c>
      <c r="Q16" s="20">
        <f t="shared" si="2"/>
        <v>29.125</v>
      </c>
      <c r="R16" s="20">
        <f t="shared" si="3"/>
        <v>57.895</v>
      </c>
    </row>
    <row r="17" spans="2:18" ht="12" customHeight="1">
      <c r="B17" s="31"/>
      <c r="C17" s="9" t="s">
        <v>21</v>
      </c>
      <c r="D17" s="35">
        <v>109.775</v>
      </c>
      <c r="E17" s="35">
        <v>55.605</v>
      </c>
      <c r="F17" s="52"/>
      <c r="G17" s="52"/>
      <c r="H17" s="26"/>
      <c r="I17" s="26" t="s">
        <v>21</v>
      </c>
      <c r="J17" s="53"/>
      <c r="K17" s="20">
        <v>109775</v>
      </c>
      <c r="L17" s="20">
        <v>55607</v>
      </c>
      <c r="N17" s="37">
        <f t="shared" si="0"/>
        <v>109775</v>
      </c>
      <c r="O17" s="37">
        <f t="shared" si="1"/>
        <v>55605</v>
      </c>
      <c r="Q17" s="20">
        <f t="shared" si="2"/>
        <v>109.775</v>
      </c>
      <c r="R17" s="20">
        <f t="shared" si="3"/>
        <v>55.605</v>
      </c>
    </row>
    <row r="18" spans="2:18" ht="12" customHeight="1">
      <c r="B18" s="31"/>
      <c r="C18" s="9" t="s">
        <v>41</v>
      </c>
      <c r="D18" s="35">
        <v>35.5</v>
      </c>
      <c r="E18" s="35">
        <v>38.185</v>
      </c>
      <c r="F18" s="52"/>
      <c r="G18" s="52"/>
      <c r="H18" s="26"/>
      <c r="I18" s="26" t="s">
        <v>41</v>
      </c>
      <c r="J18" s="53"/>
      <c r="K18" s="20">
        <v>35497</v>
      </c>
      <c r="L18" s="20">
        <v>38184</v>
      </c>
      <c r="N18" s="37">
        <f t="shared" si="0"/>
        <v>35495</v>
      </c>
      <c r="O18" s="37">
        <f t="shared" si="1"/>
        <v>38185</v>
      </c>
      <c r="Q18" s="20">
        <f t="shared" si="2"/>
        <v>35.495</v>
      </c>
      <c r="R18" s="20">
        <f t="shared" si="3"/>
        <v>38.185</v>
      </c>
    </row>
    <row r="19" spans="2:18" ht="12" customHeight="1">
      <c r="B19" s="31"/>
      <c r="C19" s="9" t="s">
        <v>22</v>
      </c>
      <c r="D19" s="35">
        <v>32.1</v>
      </c>
      <c r="E19" s="35">
        <v>29.26</v>
      </c>
      <c r="F19" s="52"/>
      <c r="G19" s="52"/>
      <c r="H19" s="26"/>
      <c r="I19" s="26" t="s">
        <v>22</v>
      </c>
      <c r="J19" s="53"/>
      <c r="K19" s="20">
        <v>32098</v>
      </c>
      <c r="L19" s="20">
        <v>29261</v>
      </c>
      <c r="N19" s="37">
        <f t="shared" si="0"/>
        <v>32100</v>
      </c>
      <c r="O19" s="37">
        <f t="shared" si="1"/>
        <v>29260</v>
      </c>
      <c r="Q19" s="20">
        <f t="shared" si="2"/>
        <v>32.1</v>
      </c>
      <c r="R19" s="20">
        <f t="shared" si="3"/>
        <v>29.26</v>
      </c>
    </row>
    <row r="20" spans="2:18" ht="12" customHeight="1">
      <c r="B20" s="31"/>
      <c r="C20" s="9" t="s">
        <v>23</v>
      </c>
      <c r="D20" s="35">
        <v>20.26</v>
      </c>
      <c r="E20" s="35">
        <v>22.39</v>
      </c>
      <c r="F20" s="52"/>
      <c r="G20" s="52"/>
      <c r="H20" s="26"/>
      <c r="I20" s="26" t="s">
        <v>23</v>
      </c>
      <c r="J20" s="53"/>
      <c r="K20" s="20">
        <v>20262</v>
      </c>
      <c r="L20" s="20">
        <v>22392</v>
      </c>
      <c r="N20" s="37">
        <f t="shared" si="0"/>
        <v>20260</v>
      </c>
      <c r="O20" s="37">
        <f t="shared" si="1"/>
        <v>22390</v>
      </c>
      <c r="Q20" s="20">
        <f t="shared" si="2"/>
        <v>20.26</v>
      </c>
      <c r="R20" s="20">
        <f t="shared" si="3"/>
        <v>22.39</v>
      </c>
    </row>
    <row r="21" spans="2:18" ht="12" customHeight="1">
      <c r="B21" s="31"/>
      <c r="C21" s="9" t="s">
        <v>34</v>
      </c>
      <c r="D21" s="35">
        <v>13.645</v>
      </c>
      <c r="E21" s="35">
        <v>13.22</v>
      </c>
      <c r="F21" s="52"/>
      <c r="G21" s="52"/>
      <c r="H21" s="26"/>
      <c r="I21" s="26" t="s">
        <v>34</v>
      </c>
      <c r="J21" s="53"/>
      <c r="K21" s="20">
        <v>13646</v>
      </c>
      <c r="L21" s="20">
        <v>13221</v>
      </c>
      <c r="N21" s="37">
        <f t="shared" si="0"/>
        <v>13645</v>
      </c>
      <c r="O21" s="37">
        <f t="shared" si="1"/>
        <v>13220</v>
      </c>
      <c r="Q21" s="20">
        <f t="shared" si="2"/>
        <v>13.645</v>
      </c>
      <c r="R21" s="20">
        <f t="shared" si="3"/>
        <v>13.22</v>
      </c>
    </row>
    <row r="22" spans="2:18" ht="12" customHeight="1">
      <c r="B22" s="31"/>
      <c r="C22" s="9" t="s">
        <v>25</v>
      </c>
      <c r="D22" s="35">
        <v>21.59</v>
      </c>
      <c r="E22" s="35">
        <v>11.66</v>
      </c>
      <c r="F22" s="52"/>
      <c r="G22" s="52"/>
      <c r="H22" s="26"/>
      <c r="I22" s="26" t="s">
        <v>25</v>
      </c>
      <c r="J22" s="53"/>
      <c r="K22" s="20">
        <v>21588</v>
      </c>
      <c r="L22" s="20">
        <v>11659</v>
      </c>
      <c r="N22" s="37">
        <f t="shared" si="0"/>
        <v>21590</v>
      </c>
      <c r="O22" s="37">
        <f t="shared" si="1"/>
        <v>11660</v>
      </c>
      <c r="Q22" s="20">
        <f t="shared" si="2"/>
        <v>21.59</v>
      </c>
      <c r="R22" s="20">
        <f t="shared" si="3"/>
        <v>11.66</v>
      </c>
    </row>
    <row r="23" spans="2:18" ht="12" customHeight="1">
      <c r="B23" s="31"/>
      <c r="C23" s="9" t="s">
        <v>45</v>
      </c>
      <c r="D23" s="35">
        <v>12.065</v>
      </c>
      <c r="E23" s="35">
        <v>9.875</v>
      </c>
      <c r="F23" s="52"/>
      <c r="G23" s="52"/>
      <c r="H23" s="26"/>
      <c r="I23" s="26" t="s">
        <v>45</v>
      </c>
      <c r="J23" s="53"/>
      <c r="K23" s="20">
        <v>12066</v>
      </c>
      <c r="L23" s="20">
        <v>9874</v>
      </c>
      <c r="N23" s="37">
        <f t="shared" si="0"/>
        <v>12065</v>
      </c>
      <c r="O23" s="37">
        <f t="shared" si="1"/>
        <v>9875</v>
      </c>
      <c r="Q23" s="20">
        <f t="shared" si="2"/>
        <v>12.065</v>
      </c>
      <c r="R23" s="20">
        <f t="shared" si="3"/>
        <v>9.875</v>
      </c>
    </row>
    <row r="24" spans="2:18" ht="12" customHeight="1">
      <c r="B24" s="31"/>
      <c r="C24" s="9" t="s">
        <v>46</v>
      </c>
      <c r="D24" s="35">
        <v>13.18</v>
      </c>
      <c r="E24" s="35">
        <v>8.945</v>
      </c>
      <c r="F24" s="52"/>
      <c r="G24" s="52"/>
      <c r="H24" s="26"/>
      <c r="I24" s="26" t="s">
        <v>46</v>
      </c>
      <c r="J24" s="53"/>
      <c r="K24" s="20">
        <v>13180</v>
      </c>
      <c r="L24" s="20">
        <v>8943</v>
      </c>
      <c r="N24" s="37">
        <f t="shared" si="0"/>
        <v>13180</v>
      </c>
      <c r="O24" s="37">
        <f t="shared" si="1"/>
        <v>8945</v>
      </c>
      <c r="Q24" s="20">
        <f t="shared" si="2"/>
        <v>13.18</v>
      </c>
      <c r="R24" s="20">
        <f t="shared" si="3"/>
        <v>8.945</v>
      </c>
    </row>
    <row r="25" spans="2:18" ht="12" customHeight="1">
      <c r="B25" s="31"/>
      <c r="C25" s="9" t="s">
        <v>43</v>
      </c>
      <c r="D25" s="35">
        <v>7.7</v>
      </c>
      <c r="E25" s="35">
        <v>7.72</v>
      </c>
      <c r="F25" s="52"/>
      <c r="G25" s="52"/>
      <c r="H25" s="26"/>
      <c r="I25" s="26" t="s">
        <v>43</v>
      </c>
      <c r="J25" s="53"/>
      <c r="K25" s="20">
        <v>7698</v>
      </c>
      <c r="L25" s="20">
        <v>7720</v>
      </c>
      <c r="N25" s="37">
        <f t="shared" si="0"/>
        <v>7700</v>
      </c>
      <c r="O25" s="37">
        <f t="shared" si="1"/>
        <v>7720</v>
      </c>
      <c r="Q25" s="20">
        <f t="shared" si="2"/>
        <v>7.7</v>
      </c>
      <c r="R25" s="20">
        <f t="shared" si="3"/>
        <v>7.72</v>
      </c>
    </row>
    <row r="26" spans="2:18" ht="12" customHeight="1">
      <c r="B26" s="31"/>
      <c r="C26" s="9" t="s">
        <v>47</v>
      </c>
      <c r="D26" s="35">
        <v>6.645</v>
      </c>
      <c r="E26" s="35">
        <v>7.185</v>
      </c>
      <c r="F26" s="52"/>
      <c r="G26" s="52"/>
      <c r="H26" s="26"/>
      <c r="I26" s="26" t="s">
        <v>47</v>
      </c>
      <c r="J26" s="53"/>
      <c r="K26" s="20">
        <v>6645</v>
      </c>
      <c r="L26" s="20">
        <v>7187</v>
      </c>
      <c r="N26" s="37">
        <f t="shared" si="0"/>
        <v>6645</v>
      </c>
      <c r="O26" s="37">
        <f t="shared" si="1"/>
        <v>7185</v>
      </c>
      <c r="Q26" s="20">
        <f t="shared" si="2"/>
        <v>6.645</v>
      </c>
      <c r="R26" s="20">
        <f t="shared" si="3"/>
        <v>7.185</v>
      </c>
    </row>
    <row r="27" spans="2:18" ht="12" customHeight="1">
      <c r="B27" s="31"/>
      <c r="C27" s="9" t="s">
        <v>31</v>
      </c>
      <c r="D27" s="35">
        <v>4.815</v>
      </c>
      <c r="E27" s="35">
        <v>4.45</v>
      </c>
      <c r="F27" s="52"/>
      <c r="G27" s="52"/>
      <c r="H27" s="26"/>
      <c r="I27" s="26" t="s">
        <v>31</v>
      </c>
      <c r="J27" s="53"/>
      <c r="K27" s="20">
        <v>4813</v>
      </c>
      <c r="L27" s="20">
        <v>4449</v>
      </c>
      <c r="N27" s="37">
        <f t="shared" si="0"/>
        <v>4815</v>
      </c>
      <c r="O27" s="37">
        <f t="shared" si="1"/>
        <v>4450</v>
      </c>
      <c r="Q27" s="20">
        <f t="shared" si="2"/>
        <v>4.815</v>
      </c>
      <c r="R27" s="20">
        <f t="shared" si="3"/>
        <v>4.45</v>
      </c>
    </row>
    <row r="28" spans="2:18" ht="12" customHeight="1">
      <c r="B28" s="31"/>
      <c r="C28" s="9" t="s">
        <v>28</v>
      </c>
      <c r="D28" s="35">
        <v>2.94</v>
      </c>
      <c r="E28" s="35">
        <v>3.98</v>
      </c>
      <c r="F28" s="52"/>
      <c r="G28" s="52"/>
      <c r="H28" s="26"/>
      <c r="I28" s="26" t="s">
        <v>28</v>
      </c>
      <c r="J28" s="53"/>
      <c r="K28" s="20">
        <v>2942</v>
      </c>
      <c r="L28" s="20">
        <v>3980</v>
      </c>
      <c r="N28" s="37">
        <f t="shared" si="0"/>
        <v>2940</v>
      </c>
      <c r="O28" s="37">
        <f t="shared" si="1"/>
        <v>3980</v>
      </c>
      <c r="Q28" s="20">
        <f t="shared" si="2"/>
        <v>2.94</v>
      </c>
      <c r="R28" s="20">
        <f t="shared" si="3"/>
        <v>3.98</v>
      </c>
    </row>
    <row r="29" spans="2:18" ht="12" customHeight="1">
      <c r="B29" s="31"/>
      <c r="C29" s="9" t="s">
        <v>38</v>
      </c>
      <c r="D29" s="35">
        <v>2.405</v>
      </c>
      <c r="E29" s="35">
        <v>2.615</v>
      </c>
      <c r="F29" s="52"/>
      <c r="G29" s="52"/>
      <c r="H29" s="26"/>
      <c r="I29" s="26" t="s">
        <v>38</v>
      </c>
      <c r="J29" s="53"/>
      <c r="K29" s="20">
        <v>2406</v>
      </c>
      <c r="L29" s="20">
        <v>2613</v>
      </c>
      <c r="N29" s="37">
        <f t="shared" si="0"/>
        <v>2405</v>
      </c>
      <c r="O29" s="37">
        <f t="shared" si="1"/>
        <v>2615</v>
      </c>
      <c r="Q29" s="20">
        <f t="shared" si="2"/>
        <v>2.405</v>
      </c>
      <c r="R29" s="20">
        <f t="shared" si="3"/>
        <v>2.615</v>
      </c>
    </row>
    <row r="30" spans="2:18" ht="12" customHeight="1">
      <c r="B30" s="31"/>
      <c r="C30" s="9" t="s">
        <v>44</v>
      </c>
      <c r="D30" s="35">
        <v>1.975</v>
      </c>
      <c r="E30" s="35">
        <v>2.6</v>
      </c>
      <c r="F30" s="52"/>
      <c r="G30" s="52"/>
      <c r="H30" s="26"/>
      <c r="I30" s="26" t="s">
        <v>44</v>
      </c>
      <c r="J30" s="53"/>
      <c r="K30" s="20">
        <v>1975</v>
      </c>
      <c r="L30" s="20">
        <v>2600</v>
      </c>
      <c r="N30" s="37">
        <f t="shared" si="0"/>
        <v>1975</v>
      </c>
      <c r="O30" s="37">
        <f t="shared" si="1"/>
        <v>2600</v>
      </c>
      <c r="Q30" s="20">
        <f t="shared" si="2"/>
        <v>1.975</v>
      </c>
      <c r="R30" s="20">
        <f t="shared" si="3"/>
        <v>2.6</v>
      </c>
    </row>
    <row r="31" spans="2:18" ht="12" customHeight="1">
      <c r="B31" s="31"/>
      <c r="C31" s="9" t="s">
        <v>27</v>
      </c>
      <c r="D31" s="35">
        <v>4.475</v>
      </c>
      <c r="E31" s="35">
        <v>2.355</v>
      </c>
      <c r="F31" s="52"/>
      <c r="G31" s="52"/>
      <c r="H31" s="26"/>
      <c r="I31" s="26" t="s">
        <v>27</v>
      </c>
      <c r="J31" s="53"/>
      <c r="K31" s="20">
        <v>4475</v>
      </c>
      <c r="L31" s="20">
        <v>2357</v>
      </c>
      <c r="N31" s="37">
        <f t="shared" si="0"/>
        <v>4475</v>
      </c>
      <c r="O31" s="37">
        <f t="shared" si="1"/>
        <v>2355</v>
      </c>
      <c r="Q31" s="20">
        <f t="shared" si="2"/>
        <v>4.475</v>
      </c>
      <c r="R31" s="20">
        <f t="shared" si="3"/>
        <v>2.355</v>
      </c>
    </row>
    <row r="32" spans="2:18" ht="12" customHeight="1">
      <c r="B32" s="31"/>
      <c r="C32" s="9" t="s">
        <v>51</v>
      </c>
      <c r="D32" s="35">
        <v>2.66</v>
      </c>
      <c r="E32" s="35">
        <v>1.635</v>
      </c>
      <c r="F32" s="52"/>
      <c r="G32" s="52"/>
      <c r="H32" s="26"/>
      <c r="I32" s="26" t="s">
        <v>51</v>
      </c>
      <c r="J32" s="53"/>
      <c r="K32" s="20">
        <v>2662</v>
      </c>
      <c r="L32" s="20">
        <v>1633</v>
      </c>
      <c r="N32" s="37">
        <f t="shared" si="0"/>
        <v>2660</v>
      </c>
      <c r="O32" s="37">
        <f t="shared" si="1"/>
        <v>1635</v>
      </c>
      <c r="Q32" s="20">
        <f t="shared" si="2"/>
        <v>2.66</v>
      </c>
      <c r="R32" s="20">
        <f t="shared" si="3"/>
        <v>1.635</v>
      </c>
    </row>
    <row r="33" spans="2:18" ht="12" customHeight="1">
      <c r="B33" s="31"/>
      <c r="C33" s="9" t="s">
        <v>39</v>
      </c>
      <c r="D33" s="35">
        <v>0.545</v>
      </c>
      <c r="E33" s="35">
        <v>1.625</v>
      </c>
      <c r="F33" s="52"/>
      <c r="G33" s="52"/>
      <c r="H33" s="26"/>
      <c r="I33" s="26" t="s">
        <v>39</v>
      </c>
      <c r="J33" s="53"/>
      <c r="K33" s="20">
        <v>546</v>
      </c>
      <c r="L33" s="20">
        <v>1623</v>
      </c>
      <c r="N33" s="37">
        <f t="shared" si="0"/>
        <v>545</v>
      </c>
      <c r="O33" s="37">
        <f t="shared" si="1"/>
        <v>1625</v>
      </c>
      <c r="Q33" s="20">
        <f t="shared" si="2"/>
        <v>0.545</v>
      </c>
      <c r="R33" s="20">
        <f t="shared" si="3"/>
        <v>1.625</v>
      </c>
    </row>
    <row r="34" spans="2:18" ht="12" customHeight="1">
      <c r="B34" s="31"/>
      <c r="C34" s="9" t="s">
        <v>59</v>
      </c>
      <c r="D34" s="35">
        <v>1.335</v>
      </c>
      <c r="E34" s="35">
        <v>1.13</v>
      </c>
      <c r="F34" s="52"/>
      <c r="G34" s="52"/>
      <c r="H34" s="26"/>
      <c r="I34" s="26" t="s">
        <v>59</v>
      </c>
      <c r="J34" s="53"/>
      <c r="K34" s="20">
        <v>1333</v>
      </c>
      <c r="L34" s="20">
        <v>1129</v>
      </c>
      <c r="N34" s="37">
        <f t="shared" si="0"/>
        <v>1335</v>
      </c>
      <c r="O34" s="37">
        <f t="shared" si="1"/>
        <v>1130</v>
      </c>
      <c r="Q34" s="20">
        <f t="shared" si="2"/>
        <v>1.335</v>
      </c>
      <c r="R34" s="20">
        <f t="shared" si="3"/>
        <v>1.13</v>
      </c>
    </row>
    <row r="35" spans="2:18" ht="12" customHeight="1">
      <c r="B35" s="31"/>
      <c r="C35" s="9" t="s">
        <v>37</v>
      </c>
      <c r="D35" s="35">
        <v>0.905</v>
      </c>
      <c r="E35" s="35">
        <v>0.51</v>
      </c>
      <c r="F35" s="52"/>
      <c r="G35" s="52"/>
      <c r="H35" s="26"/>
      <c r="I35" s="26" t="s">
        <v>37</v>
      </c>
      <c r="J35" s="53"/>
      <c r="K35" s="20">
        <v>905</v>
      </c>
      <c r="L35" s="20">
        <v>509</v>
      </c>
      <c r="N35" s="37">
        <f t="shared" si="0"/>
        <v>905</v>
      </c>
      <c r="O35" s="37">
        <f t="shared" si="1"/>
        <v>510</v>
      </c>
      <c r="Q35" s="20">
        <f t="shared" si="2"/>
        <v>0.905</v>
      </c>
      <c r="R35" s="20">
        <f t="shared" si="3"/>
        <v>0.51</v>
      </c>
    </row>
    <row r="36" spans="2:18" ht="12" customHeight="1">
      <c r="B36" s="31"/>
      <c r="C36" s="9" t="s">
        <v>40</v>
      </c>
      <c r="D36" s="35">
        <v>0.915</v>
      </c>
      <c r="E36" s="35">
        <v>0.49</v>
      </c>
      <c r="F36" s="52"/>
      <c r="G36" s="52"/>
      <c r="H36" s="26"/>
      <c r="I36" s="26" t="s">
        <v>40</v>
      </c>
      <c r="J36" s="53"/>
      <c r="K36" s="20">
        <v>915</v>
      </c>
      <c r="L36" s="20">
        <v>491</v>
      </c>
      <c r="N36" s="37">
        <f t="shared" si="0"/>
        <v>915</v>
      </c>
      <c r="O36" s="37">
        <f t="shared" si="1"/>
        <v>490</v>
      </c>
      <c r="Q36" s="20">
        <f t="shared" si="2"/>
        <v>0.915</v>
      </c>
      <c r="R36" s="20">
        <f t="shared" si="3"/>
        <v>0.49</v>
      </c>
    </row>
    <row r="37" spans="2:18" ht="12" customHeight="1">
      <c r="B37" s="31"/>
      <c r="C37" s="9" t="s">
        <v>20</v>
      </c>
      <c r="D37" s="35">
        <v>0.5</v>
      </c>
      <c r="E37" s="35">
        <v>0.37</v>
      </c>
      <c r="F37" s="52"/>
      <c r="G37" s="52"/>
      <c r="H37" s="26"/>
      <c r="I37" s="26" t="s">
        <v>20</v>
      </c>
      <c r="J37" s="53"/>
      <c r="K37" s="20">
        <v>502</v>
      </c>
      <c r="L37" s="20">
        <v>372</v>
      </c>
      <c r="N37" s="37">
        <f t="shared" si="0"/>
        <v>500</v>
      </c>
      <c r="O37" s="37">
        <f t="shared" si="1"/>
        <v>370</v>
      </c>
      <c r="Q37" s="20">
        <f t="shared" si="2"/>
        <v>0.5</v>
      </c>
      <c r="R37" s="20">
        <f t="shared" si="3"/>
        <v>0.37</v>
      </c>
    </row>
    <row r="38" spans="2:18" ht="12" customHeight="1">
      <c r="B38" s="31"/>
      <c r="C38" s="9" t="s">
        <v>33</v>
      </c>
      <c r="D38" s="35">
        <v>0.045</v>
      </c>
      <c r="E38" s="35">
        <v>0.03</v>
      </c>
      <c r="F38" s="52"/>
      <c r="G38" s="52"/>
      <c r="H38" s="26"/>
      <c r="I38" s="26" t="s">
        <v>33</v>
      </c>
      <c r="J38" s="53"/>
      <c r="K38" s="54">
        <v>43</v>
      </c>
      <c r="L38" s="20">
        <v>28</v>
      </c>
      <c r="N38" s="37">
        <f t="shared" si="0"/>
        <v>45</v>
      </c>
      <c r="O38" s="37">
        <f t="shared" si="1"/>
        <v>30</v>
      </c>
      <c r="Q38" s="20">
        <f t="shared" si="2"/>
        <v>0.045</v>
      </c>
      <c r="R38" s="20">
        <f t="shared" si="3"/>
        <v>0.03</v>
      </c>
    </row>
    <row r="39" spans="1:15" ht="12" customHeight="1">
      <c r="A39" s="39"/>
      <c r="B39" s="31"/>
      <c r="D39" s="41"/>
      <c r="E39" s="41"/>
      <c r="F39" s="52"/>
      <c r="G39" s="52"/>
      <c r="H39" s="26"/>
      <c r="N39" s="37"/>
      <c r="O39" s="37"/>
    </row>
    <row r="40" spans="2:18" ht="12" customHeight="1">
      <c r="B40" s="31"/>
      <c r="C40" s="9" t="s">
        <v>24</v>
      </c>
      <c r="D40" s="35">
        <v>23.075</v>
      </c>
      <c r="E40" s="35">
        <v>26.82</v>
      </c>
      <c r="F40" s="52"/>
      <c r="G40" s="52"/>
      <c r="H40" s="26"/>
      <c r="I40" s="26" t="s">
        <v>84</v>
      </c>
      <c r="J40" s="53"/>
      <c r="K40" s="20">
        <v>4528</v>
      </c>
      <c r="L40" s="20">
        <v>4121</v>
      </c>
      <c r="N40" s="37">
        <f t="shared" si="0"/>
        <v>4530</v>
      </c>
      <c r="O40" s="37">
        <f t="shared" si="1"/>
        <v>4120</v>
      </c>
      <c r="Q40" s="20">
        <f t="shared" si="2"/>
        <v>4.53</v>
      </c>
      <c r="R40" s="20">
        <f t="shared" si="3"/>
        <v>4.12</v>
      </c>
    </row>
    <row r="41" spans="2:18" ht="12" customHeight="1">
      <c r="B41" s="31"/>
      <c r="C41" s="9" t="s">
        <v>42</v>
      </c>
      <c r="D41" s="35">
        <v>4.65</v>
      </c>
      <c r="E41" s="35">
        <v>5.23</v>
      </c>
      <c r="F41" s="52"/>
      <c r="G41" s="52"/>
      <c r="H41" s="26"/>
      <c r="I41" s="26" t="s">
        <v>36</v>
      </c>
      <c r="J41" s="53"/>
      <c r="K41" s="20">
        <v>69</v>
      </c>
      <c r="L41" s="20">
        <v>69</v>
      </c>
      <c r="N41" s="37">
        <f t="shared" si="0"/>
        <v>70</v>
      </c>
      <c r="O41" s="37">
        <f t="shared" si="1"/>
        <v>70</v>
      </c>
      <c r="Q41" s="20">
        <f t="shared" si="2"/>
        <v>0.07</v>
      </c>
      <c r="R41" s="20">
        <f t="shared" si="3"/>
        <v>0.07</v>
      </c>
    </row>
    <row r="42" spans="2:18" ht="12" customHeight="1">
      <c r="B42" s="31"/>
      <c r="C42" s="9" t="s">
        <v>84</v>
      </c>
      <c r="D42" s="35">
        <v>4.53</v>
      </c>
      <c r="E42" s="35">
        <v>4.12</v>
      </c>
      <c r="F42" s="52"/>
      <c r="G42" s="52"/>
      <c r="H42" s="26"/>
      <c r="I42" s="26" t="s">
        <v>42</v>
      </c>
      <c r="J42" s="53"/>
      <c r="K42" s="20">
        <v>4650</v>
      </c>
      <c r="L42" s="20">
        <v>5231</v>
      </c>
      <c r="N42" s="37">
        <f t="shared" si="0"/>
        <v>4650</v>
      </c>
      <c r="O42" s="37">
        <f t="shared" si="1"/>
        <v>5230</v>
      </c>
      <c r="Q42" s="20">
        <f t="shared" si="2"/>
        <v>4.65</v>
      </c>
      <c r="R42" s="20">
        <f t="shared" si="3"/>
        <v>5.23</v>
      </c>
    </row>
    <row r="43" spans="2:18" ht="12" customHeight="1">
      <c r="B43" s="31"/>
      <c r="C43" s="9" t="s">
        <v>36</v>
      </c>
      <c r="D43" s="35">
        <v>0.07</v>
      </c>
      <c r="E43" s="35">
        <v>0.07</v>
      </c>
      <c r="G43" s="31"/>
      <c r="H43" s="31"/>
      <c r="I43" s="26" t="s">
        <v>24</v>
      </c>
      <c r="J43" s="53"/>
      <c r="K43" s="20">
        <v>23076</v>
      </c>
      <c r="L43" s="20">
        <v>26818</v>
      </c>
      <c r="N43" s="37">
        <f t="shared" si="0"/>
        <v>23075</v>
      </c>
      <c r="O43" s="37">
        <f t="shared" si="1"/>
        <v>26820</v>
      </c>
      <c r="Q43" s="20">
        <f t="shared" si="2"/>
        <v>23.075</v>
      </c>
      <c r="R43" s="20">
        <f t="shared" si="3"/>
        <v>26.82</v>
      </c>
    </row>
    <row r="44" spans="2:10" ht="12" customHeight="1">
      <c r="B44" s="31"/>
      <c r="D44" s="26"/>
      <c r="E44" s="26"/>
      <c r="G44" s="31"/>
      <c r="H44" s="31"/>
      <c r="I44" s="31"/>
      <c r="J44" s="31"/>
    </row>
    <row r="45" spans="2:10" ht="12" customHeight="1">
      <c r="B45" s="31"/>
      <c r="C45" s="15" t="s">
        <v>88</v>
      </c>
      <c r="D45" s="31"/>
      <c r="E45" s="31"/>
      <c r="G45" s="31"/>
      <c r="H45" s="31"/>
      <c r="I45" s="31"/>
      <c r="J45" s="31"/>
    </row>
    <row r="46" ht="12" customHeight="1"/>
    <row r="47" ht="12" customHeight="1">
      <c r="A47" s="55" t="s">
        <v>50</v>
      </c>
    </row>
    <row r="48" spans="1:10" ht="12" customHeight="1">
      <c r="A48" s="17" t="s">
        <v>131</v>
      </c>
      <c r="D48" s="46"/>
      <c r="E48" s="46"/>
      <c r="G48" s="47"/>
      <c r="H48" s="47"/>
      <c r="I48" s="47"/>
      <c r="J48" s="47"/>
    </row>
    <row r="49" ht="12" customHeight="1"/>
    <row r="50" spans="3:5" ht="16.5" customHeight="1">
      <c r="C50" s="28"/>
      <c r="D50" s="27"/>
      <c r="E50" s="27"/>
    </row>
    <row r="51" spans="3:5" ht="15" customHeight="1">
      <c r="C51" s="28"/>
      <c r="D51" s="9"/>
      <c r="E51" s="9"/>
    </row>
    <row r="52" spans="3:5" ht="12" customHeight="1">
      <c r="C52" s="9"/>
      <c r="D52" s="46"/>
      <c r="E52" s="46"/>
    </row>
    <row r="53" ht="12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="20" customFormat="1" ht="11.25" customHeight="1"/>
    <row r="94" s="20" customFormat="1" ht="40.4" customHeight="1"/>
    <row r="97" ht="13">
      <c r="C97" s="15"/>
    </row>
    <row r="98" ht="13">
      <c r="C98" s="15"/>
    </row>
    <row r="99" spans="3:9" ht="12">
      <c r="C99" s="9"/>
      <c r="D99" s="26"/>
      <c r="E99" s="26"/>
      <c r="G99" s="31"/>
      <c r="H99" s="31"/>
      <c r="I99" s="31"/>
    </row>
    <row r="100" spans="3:9" ht="12">
      <c r="C100" s="9"/>
      <c r="D100" s="26"/>
      <c r="E100" s="26"/>
      <c r="G100" s="31"/>
      <c r="H100" s="31"/>
      <c r="I100" s="31"/>
    </row>
    <row r="101" spans="4:9" ht="12">
      <c r="D101" s="31"/>
      <c r="E101" s="31"/>
      <c r="G101" s="31"/>
      <c r="H101" s="31"/>
      <c r="I101" s="31"/>
    </row>
  </sheetData>
  <conditionalFormatting sqref="I12:I38 I40:I43">
    <cfRule type="cellIs" priority="5" dxfId="0" operator="lessThan">
      <formula>#REF!</formula>
    </cfRule>
    <cfRule type="cellIs" priority="6" dxfId="2" operator="greaterThan">
      <formula>#REF!</formula>
    </cfRule>
  </conditionalFormatting>
  <conditionalFormatting sqref="J12:J38 J40:J43">
    <cfRule type="cellIs" priority="15" dxfId="0" operator="lessThan">
      <formula>#REF!</formula>
    </cfRule>
    <cfRule type="cellIs" priority="16" dxfId="2" operator="greaterThan">
      <formula>#REF!</formula>
    </cfRule>
  </conditionalFormatting>
  <hyperlinks>
    <hyperlink ref="A48" r:id="rId1" display="https://ec.europa.eu/eurostat/databrowser/bookmark/a7dcfb3a-705e-4bdd-8487-bf00319e2e20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76B3-FB5B-4119-BF50-4CC75D71A70E}">
  <sheetPr>
    <tabColor rgb="FF92D050"/>
  </sheetPr>
  <dimension ref="A1:X48"/>
  <sheetViews>
    <sheetView showGridLines="0" workbookViewId="0" topLeftCell="A1"/>
  </sheetViews>
  <sheetFormatPr defaultColWidth="9.140625" defaultRowHeight="12"/>
  <cols>
    <col min="1" max="2" width="8.8515625" style="144" customWidth="1"/>
    <col min="3" max="3" width="13.7109375" style="144" customWidth="1"/>
    <col min="4" max="16384" width="8.8515625" style="144" customWidth="1"/>
  </cols>
  <sheetData>
    <row r="1" spans="10:15" ht="12">
      <c r="J1" s="150"/>
      <c r="K1" s="176"/>
      <c r="L1" s="176"/>
      <c r="M1" s="176"/>
      <c r="N1" s="176"/>
      <c r="O1" s="150"/>
    </row>
    <row r="3" spans="1:3" ht="13">
      <c r="A3" s="24"/>
      <c r="B3" s="24"/>
      <c r="C3" s="3" t="s">
        <v>10</v>
      </c>
    </row>
    <row r="4" spans="1:3" ht="13">
      <c r="A4" s="24"/>
      <c r="B4" s="24"/>
      <c r="C4" s="3" t="s">
        <v>11</v>
      </c>
    </row>
    <row r="5" spans="1:3" ht="13">
      <c r="A5" s="24"/>
      <c r="B5" s="24"/>
      <c r="C5" s="24"/>
    </row>
    <row r="6" spans="1:3" ht="13">
      <c r="A6" s="27"/>
      <c r="B6" s="27"/>
      <c r="C6" s="28" t="s">
        <v>149</v>
      </c>
    </row>
    <row r="7" spans="1:3" ht="13">
      <c r="A7" s="24"/>
      <c r="B7" s="24"/>
      <c r="C7" s="9" t="s">
        <v>164</v>
      </c>
    </row>
    <row r="8" ht="12.75"/>
    <row r="9" spans="3:4" ht="12.75">
      <c r="C9" s="144" t="s">
        <v>62</v>
      </c>
      <c r="D9" s="170">
        <v>2.3</v>
      </c>
    </row>
    <row r="10" ht="12.75">
      <c r="D10" s="148"/>
    </row>
    <row r="11" spans="3:4" ht="12.75">
      <c r="C11" s="144" t="s">
        <v>22</v>
      </c>
      <c r="D11" s="170">
        <v>2</v>
      </c>
    </row>
    <row r="12" spans="3:4" ht="12.75">
      <c r="C12" s="144" t="s">
        <v>23</v>
      </c>
      <c r="D12" s="170">
        <v>3</v>
      </c>
    </row>
    <row r="13" spans="3:4" ht="12.75">
      <c r="C13" s="144" t="s">
        <v>59</v>
      </c>
      <c r="D13" s="170">
        <v>0</v>
      </c>
    </row>
    <row r="14" spans="3:4" ht="12.75">
      <c r="C14" s="144" t="s">
        <v>27</v>
      </c>
      <c r="D14" s="170">
        <v>0</v>
      </c>
    </row>
    <row r="15" spans="3:4" ht="12.75">
      <c r="C15" s="144" t="s">
        <v>26</v>
      </c>
      <c r="D15" s="170">
        <v>4</v>
      </c>
    </row>
    <row r="16" spans="3:4" ht="12.75">
      <c r="C16" s="144" t="s">
        <v>28</v>
      </c>
      <c r="D16" s="170">
        <v>3</v>
      </c>
    </row>
    <row r="17" spans="3:4" ht="12.75">
      <c r="C17" s="144" t="s">
        <v>34</v>
      </c>
      <c r="D17" s="170">
        <v>3</v>
      </c>
    </row>
    <row r="18" spans="3:4" ht="12.75">
      <c r="C18" s="144" t="s">
        <v>29</v>
      </c>
      <c r="D18" s="170">
        <v>6</v>
      </c>
    </row>
    <row r="19" spans="3:4" ht="12.75">
      <c r="C19" s="144" t="s">
        <v>30</v>
      </c>
      <c r="D19" s="170">
        <v>3</v>
      </c>
    </row>
    <row r="20" spans="3:4" ht="12.75">
      <c r="C20" s="144" t="s">
        <v>32</v>
      </c>
      <c r="D20" s="170">
        <v>2</v>
      </c>
    </row>
    <row r="21" spans="3:4" ht="12.75">
      <c r="C21" s="144" t="s">
        <v>51</v>
      </c>
      <c r="D21" s="170">
        <v>0</v>
      </c>
    </row>
    <row r="22" spans="3:4" ht="12.75">
      <c r="C22" s="144" t="s">
        <v>35</v>
      </c>
      <c r="D22" s="170">
        <v>2</v>
      </c>
    </row>
    <row r="23" spans="3:4" ht="12.75">
      <c r="C23" s="144" t="s">
        <v>25</v>
      </c>
      <c r="D23" s="170">
        <v>13</v>
      </c>
    </row>
    <row r="24" spans="3:4" ht="12.75">
      <c r="C24" s="144" t="s">
        <v>39</v>
      </c>
      <c r="D24" s="170">
        <v>1</v>
      </c>
    </row>
    <row r="25" spans="3:4" ht="12.75">
      <c r="C25" s="144" t="s">
        <v>37</v>
      </c>
      <c r="D25" s="170">
        <v>0</v>
      </c>
    </row>
    <row r="26" spans="3:4" ht="12.75">
      <c r="C26" s="144" t="s">
        <v>38</v>
      </c>
      <c r="D26" s="170">
        <v>4</v>
      </c>
    </row>
    <row r="27" spans="3:4" ht="12.75">
      <c r="C27" s="144" t="s">
        <v>33</v>
      </c>
      <c r="D27" s="170">
        <v>0</v>
      </c>
    </row>
    <row r="28" spans="3:4" ht="12.75">
      <c r="C28" s="144" t="s">
        <v>40</v>
      </c>
      <c r="D28" s="170">
        <v>1</v>
      </c>
    </row>
    <row r="29" spans="3:4" ht="12.75">
      <c r="C29" s="144" t="s">
        <v>41</v>
      </c>
      <c r="D29" s="170">
        <v>2</v>
      </c>
    </row>
    <row r="30" spans="3:4" ht="12.75">
      <c r="C30" s="144" t="s">
        <v>21</v>
      </c>
      <c r="D30" s="170">
        <v>6</v>
      </c>
    </row>
    <row r="31" spans="3:4" ht="12.75">
      <c r="C31" s="144" t="s">
        <v>43</v>
      </c>
      <c r="D31" s="170">
        <v>0</v>
      </c>
    </row>
    <row r="32" spans="3:4" ht="12.75">
      <c r="C32" s="144" t="s">
        <v>44</v>
      </c>
      <c r="D32" s="170">
        <v>0</v>
      </c>
    </row>
    <row r="33" spans="3:4" ht="12.75">
      <c r="C33" s="144" t="s">
        <v>45</v>
      </c>
      <c r="D33" s="170">
        <v>1</v>
      </c>
    </row>
    <row r="34" spans="3:4" ht="12.75">
      <c r="C34" s="144" t="s">
        <v>47</v>
      </c>
      <c r="D34" s="170">
        <v>3</v>
      </c>
    </row>
    <row r="35" spans="3:4" ht="12.75">
      <c r="C35" s="144" t="s">
        <v>20</v>
      </c>
      <c r="D35" s="170">
        <v>0</v>
      </c>
    </row>
    <row r="36" spans="3:4" ht="12.75">
      <c r="C36" s="144" t="s">
        <v>31</v>
      </c>
      <c r="D36" s="170">
        <v>1</v>
      </c>
    </row>
    <row r="37" spans="3:4" ht="12.75">
      <c r="C37" s="144" t="s">
        <v>46</v>
      </c>
      <c r="D37" s="170">
        <v>1</v>
      </c>
    </row>
    <row r="38" ht="12.75">
      <c r="D38" s="170"/>
    </row>
    <row r="39" spans="3:4" ht="12.75">
      <c r="C39" s="144" t="s">
        <v>84</v>
      </c>
      <c r="D39" s="170">
        <v>10.6</v>
      </c>
    </row>
    <row r="40" spans="3:4" ht="12.75">
      <c r="C40" s="144" t="s">
        <v>36</v>
      </c>
      <c r="D40" s="170">
        <v>1.7</v>
      </c>
    </row>
    <row r="41" spans="3:4" ht="12.75">
      <c r="C41" s="144" t="s">
        <v>42</v>
      </c>
      <c r="D41" s="170">
        <v>1</v>
      </c>
    </row>
    <row r="42" spans="3:24" ht="12.75">
      <c r="C42" s="144" t="s">
        <v>24</v>
      </c>
      <c r="D42" s="170">
        <v>3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3:24" ht="12.75"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2.75">
      <c r="A44" s="20"/>
      <c r="B44" s="31"/>
      <c r="C44" s="15" t="s">
        <v>126</v>
      </c>
      <c r="D44" s="31"/>
      <c r="E44" s="31"/>
      <c r="F44" s="20"/>
      <c r="G44" s="31"/>
      <c r="H44" s="31"/>
      <c r="I44" s="31"/>
      <c r="J44" s="3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12" ht="12.75">
      <c r="A46" s="55" t="s">
        <v>50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17" t="s">
        <v>127</v>
      </c>
      <c r="B47" s="20"/>
      <c r="C47" s="20"/>
      <c r="D47" s="46"/>
      <c r="E47" s="46"/>
      <c r="F47" s="20"/>
      <c r="G47" s="47"/>
      <c r="H47" s="47"/>
      <c r="I47" s="47"/>
      <c r="J47" s="47"/>
      <c r="K47" s="20"/>
      <c r="L47" s="20"/>
    </row>
    <row r="48" ht="12.75">
      <c r="A48" s="17"/>
    </row>
    <row r="49" ht="12.75"/>
    <row r="50" ht="12.75"/>
    <row r="51" ht="12.75"/>
    <row r="52" ht="12.75"/>
    <row r="53" ht="12.75"/>
    <row r="54" ht="12.75"/>
    <row r="55" ht="12.75"/>
  </sheetData>
  <hyperlinks>
    <hyperlink ref="A47" r:id="rId1" display="https://ec.europa.eu/eurostat/databrowser/bookmark/71af3c34-08eb-4076-a1bd-50d46429053f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F99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29.421875" style="20" customWidth="1"/>
    <col min="4" max="6" width="9.140625" style="20" customWidth="1"/>
    <col min="7" max="7" width="37.00390625" style="20" customWidth="1"/>
    <col min="8" max="10" width="12.8515625" style="20" customWidth="1"/>
    <col min="11" max="20" width="9.140625" style="20" customWidth="1"/>
    <col min="21" max="33" width="9.140625" style="20" hidden="1" customWidth="1"/>
    <col min="34" max="16384" width="9.140625" style="20" customWidth="1"/>
  </cols>
  <sheetData>
    <row r="1" spans="3:10" ht="12.75">
      <c r="C1" s="21"/>
      <c r="G1" s="22"/>
      <c r="H1" s="22"/>
      <c r="I1" s="22"/>
      <c r="J1" s="22"/>
    </row>
    <row r="2" spans="1:10" s="24" customFormat="1" ht="12.75">
      <c r="A2" s="23"/>
      <c r="G2" s="22"/>
      <c r="H2" s="22"/>
      <c r="I2" s="22"/>
      <c r="J2" s="22"/>
    </row>
    <row r="3" spans="3:10" s="24" customFormat="1" ht="12.75">
      <c r="C3" s="3" t="s">
        <v>10</v>
      </c>
      <c r="F3" s="25"/>
      <c r="G3" s="25"/>
      <c r="H3" s="25"/>
      <c r="I3" s="25"/>
      <c r="J3" s="25"/>
    </row>
    <row r="4" spans="3:12" s="24" customFormat="1" ht="12.75">
      <c r="C4" s="3" t="s">
        <v>11</v>
      </c>
      <c r="G4" s="22"/>
      <c r="H4" s="22"/>
      <c r="I4" s="22"/>
      <c r="J4" s="9"/>
      <c r="K4" s="9"/>
      <c r="L4" s="9"/>
    </row>
    <row r="5" spans="10:12" s="24" customFormat="1" ht="12.75">
      <c r="J5" s="26"/>
      <c r="K5" s="20"/>
      <c r="L5" s="20"/>
    </row>
    <row r="6" spans="1:21" s="24" customFormat="1" ht="12.75">
      <c r="A6" s="27"/>
      <c r="B6" s="27"/>
      <c r="C6" s="28" t="s">
        <v>150</v>
      </c>
      <c r="D6" s="27"/>
      <c r="E6" s="27"/>
      <c r="F6" s="27"/>
      <c r="G6" s="27"/>
      <c r="H6" s="27"/>
      <c r="I6" s="27"/>
      <c r="J6" s="26"/>
      <c r="K6" s="20"/>
      <c r="L6" s="20"/>
      <c r="M6" s="27"/>
      <c r="N6" s="27"/>
      <c r="O6" s="27"/>
      <c r="P6" s="27"/>
      <c r="Q6" s="27"/>
      <c r="R6" s="27"/>
      <c r="S6" s="27"/>
      <c r="T6" s="27"/>
      <c r="U6" s="27"/>
    </row>
    <row r="7" spans="3:24" s="24" customFormat="1" ht="12.75">
      <c r="C7" s="9" t="s">
        <v>124</v>
      </c>
      <c r="D7" s="9"/>
      <c r="E7" s="9"/>
      <c r="F7" s="9"/>
      <c r="G7" s="9"/>
      <c r="H7" s="9"/>
      <c r="I7" s="9"/>
      <c r="J7" s="22"/>
      <c r="R7" s="9"/>
      <c r="S7" s="9"/>
      <c r="T7" s="9"/>
      <c r="U7" s="9"/>
      <c r="V7" s="9"/>
      <c r="W7" s="9"/>
      <c r="X7" s="9"/>
    </row>
    <row r="8" s="24" customFormat="1" ht="12.75"/>
    <row r="9" spans="4:10" ht="12" customHeight="1">
      <c r="D9" s="29">
        <v>2022</v>
      </c>
      <c r="E9" s="29">
        <v>2023</v>
      </c>
      <c r="F9" s="24"/>
      <c r="G9" s="30"/>
      <c r="H9" s="30"/>
      <c r="J9" s="31"/>
    </row>
    <row r="10" spans="3:24" ht="12" customHeight="1">
      <c r="C10" s="32" t="s">
        <v>62</v>
      </c>
      <c r="D10" s="34">
        <v>873.68</v>
      </c>
      <c r="E10" s="34">
        <v>1048.88</v>
      </c>
      <c r="F10" s="24"/>
      <c r="U10" s="30"/>
      <c r="V10" s="30"/>
      <c r="X10" s="31"/>
    </row>
    <row r="11" spans="4:32" ht="12" customHeight="1">
      <c r="D11" s="153">
        <v>2022</v>
      </c>
      <c r="E11" s="153">
        <v>2023</v>
      </c>
      <c r="F11" s="24"/>
      <c r="U11" s="9" t="s">
        <v>62</v>
      </c>
      <c r="V11" s="9">
        <v>873680</v>
      </c>
      <c r="W11" s="9">
        <v>1048881</v>
      </c>
      <c r="X11" s="9"/>
      <c r="Y11" s="9"/>
      <c r="AB11" s="20">
        <f>MROUND(V11,5)</f>
        <v>873680</v>
      </c>
      <c r="AC11" s="20">
        <f>MROUND(W11,5)</f>
        <v>1048880</v>
      </c>
      <c r="AE11" s="20">
        <f>AB11/1000</f>
        <v>873.68</v>
      </c>
      <c r="AF11" s="20">
        <f>AC11/1000</f>
        <v>1048.88</v>
      </c>
    </row>
    <row r="12" spans="2:32" ht="12.75">
      <c r="B12" s="31"/>
      <c r="C12" s="20" t="s">
        <v>13</v>
      </c>
      <c r="D12" s="35">
        <v>131.79</v>
      </c>
      <c r="E12" s="35">
        <v>183.035</v>
      </c>
      <c r="F12" s="24"/>
      <c r="U12" s="24" t="s">
        <v>13</v>
      </c>
      <c r="V12" s="24">
        <v>131792</v>
      </c>
      <c r="W12" s="24">
        <v>183036</v>
      </c>
      <c r="X12" s="24">
        <v>51244</v>
      </c>
      <c r="Y12" s="24">
        <v>38.882481485977905</v>
      </c>
      <c r="AB12" s="20">
        <f aca="true" t="shared" si="0" ref="AB12:AB41">MROUND(V12,5)</f>
        <v>131790</v>
      </c>
      <c r="AC12" s="20">
        <f aca="true" t="shared" si="1" ref="AC12:AC41">MROUND(W12,5)</f>
        <v>183035</v>
      </c>
      <c r="AE12" s="20">
        <f aca="true" t="shared" si="2" ref="AE12:AE42">AB12/1000</f>
        <v>131.79</v>
      </c>
      <c r="AF12" s="20">
        <f aca="true" t="shared" si="3" ref="AF12:AF42">AC12/1000</f>
        <v>183.035</v>
      </c>
    </row>
    <row r="13" spans="2:32" ht="12.75">
      <c r="B13" s="37"/>
      <c r="C13" s="20" t="s">
        <v>0</v>
      </c>
      <c r="D13" s="35">
        <v>113.85</v>
      </c>
      <c r="E13" s="35">
        <v>100.935</v>
      </c>
      <c r="U13" s="20" t="s">
        <v>0</v>
      </c>
      <c r="V13" s="20">
        <v>113850</v>
      </c>
      <c r="W13" s="20">
        <v>100936</v>
      </c>
      <c r="X13" s="20">
        <v>-12914</v>
      </c>
      <c r="Y13" s="20">
        <v>-11.342995169082126</v>
      </c>
      <c r="AB13" s="20">
        <f t="shared" si="0"/>
        <v>113850</v>
      </c>
      <c r="AC13" s="20">
        <f t="shared" si="1"/>
        <v>100935</v>
      </c>
      <c r="AE13" s="20">
        <f t="shared" si="2"/>
        <v>113.85</v>
      </c>
      <c r="AF13" s="20">
        <f t="shared" si="3"/>
        <v>100.935</v>
      </c>
    </row>
    <row r="14" spans="2:32" ht="12.75">
      <c r="B14" s="31"/>
      <c r="C14" s="20" t="s">
        <v>70</v>
      </c>
      <c r="D14" s="35">
        <v>48.6</v>
      </c>
      <c r="E14" s="35">
        <v>89.97</v>
      </c>
      <c r="U14" s="20" t="s">
        <v>70</v>
      </c>
      <c r="V14" s="20">
        <v>48599</v>
      </c>
      <c r="W14" s="20">
        <v>89968</v>
      </c>
      <c r="X14" s="20">
        <v>41369</v>
      </c>
      <c r="Y14" s="20">
        <v>85.12315068211281</v>
      </c>
      <c r="AB14" s="20">
        <f t="shared" si="0"/>
        <v>48600</v>
      </c>
      <c r="AC14" s="20">
        <f t="shared" si="1"/>
        <v>89970</v>
      </c>
      <c r="AE14" s="20">
        <f t="shared" si="2"/>
        <v>48.6</v>
      </c>
      <c r="AF14" s="20">
        <f t="shared" si="3"/>
        <v>89.97</v>
      </c>
    </row>
    <row r="15" spans="2:32" ht="12.75">
      <c r="B15" s="37"/>
      <c r="C15" s="20" t="s">
        <v>54</v>
      </c>
      <c r="D15" s="35">
        <v>50.05</v>
      </c>
      <c r="E15" s="35">
        <v>67.085</v>
      </c>
      <c r="U15" s="20" t="s">
        <v>54</v>
      </c>
      <c r="V15" s="20">
        <v>50049</v>
      </c>
      <c r="W15" s="20">
        <v>67083</v>
      </c>
      <c r="X15" s="20">
        <v>17034</v>
      </c>
      <c r="Y15" s="20">
        <v>34.03464604687406</v>
      </c>
      <c r="AB15" s="20">
        <f t="shared" si="0"/>
        <v>50050</v>
      </c>
      <c r="AC15" s="20">
        <f t="shared" si="1"/>
        <v>67085</v>
      </c>
      <c r="AE15" s="20">
        <f t="shared" si="2"/>
        <v>50.05</v>
      </c>
      <c r="AF15" s="20">
        <f t="shared" si="3"/>
        <v>67.085</v>
      </c>
    </row>
    <row r="16" spans="2:32" ht="12.75">
      <c r="B16" s="31"/>
      <c r="C16" s="20" t="s">
        <v>56</v>
      </c>
      <c r="D16" s="35">
        <v>42.42</v>
      </c>
      <c r="E16" s="35">
        <v>62.015</v>
      </c>
      <c r="U16" s="20" t="s">
        <v>56</v>
      </c>
      <c r="V16" s="20">
        <v>42419</v>
      </c>
      <c r="W16" s="20">
        <v>62016</v>
      </c>
      <c r="X16" s="20">
        <v>19597</v>
      </c>
      <c r="Y16" s="20">
        <v>46.19863740305052</v>
      </c>
      <c r="AB16" s="20">
        <f t="shared" si="0"/>
        <v>42420</v>
      </c>
      <c r="AC16" s="20">
        <f t="shared" si="1"/>
        <v>62015</v>
      </c>
      <c r="AE16" s="20">
        <f t="shared" si="2"/>
        <v>42.42</v>
      </c>
      <c r="AF16" s="20">
        <f t="shared" si="3"/>
        <v>62.015</v>
      </c>
    </row>
    <row r="17" spans="2:32" ht="12.75">
      <c r="B17" s="37"/>
      <c r="C17" s="20" t="s">
        <v>8</v>
      </c>
      <c r="D17" s="35">
        <v>31.935</v>
      </c>
      <c r="E17" s="35">
        <v>38.965</v>
      </c>
      <c r="U17" s="20" t="s">
        <v>8</v>
      </c>
      <c r="V17" s="20">
        <v>31937</v>
      </c>
      <c r="W17" s="20">
        <v>38965</v>
      </c>
      <c r="X17" s="20">
        <v>7028</v>
      </c>
      <c r="Y17" s="20">
        <v>22.00582396593293</v>
      </c>
      <c r="AB17" s="20">
        <f t="shared" si="0"/>
        <v>31935</v>
      </c>
      <c r="AC17" s="20">
        <f t="shared" si="1"/>
        <v>38965</v>
      </c>
      <c r="AE17" s="20">
        <f t="shared" si="2"/>
        <v>31.935</v>
      </c>
      <c r="AF17" s="20">
        <f t="shared" si="3"/>
        <v>38.965</v>
      </c>
    </row>
    <row r="18" spans="2:32" ht="12.75">
      <c r="B18" s="31"/>
      <c r="C18" s="20" t="s">
        <v>6</v>
      </c>
      <c r="D18" s="35">
        <v>32.905</v>
      </c>
      <c r="E18" s="35">
        <v>30.44</v>
      </c>
      <c r="U18" s="20" t="s">
        <v>6</v>
      </c>
      <c r="V18" s="20">
        <v>32907</v>
      </c>
      <c r="W18" s="20">
        <v>30440</v>
      </c>
      <c r="X18" s="20">
        <v>-2467</v>
      </c>
      <c r="Y18" s="20">
        <v>-7.4968851612119</v>
      </c>
      <c r="AB18" s="20">
        <f t="shared" si="0"/>
        <v>32905</v>
      </c>
      <c r="AC18" s="20">
        <f t="shared" si="1"/>
        <v>30440</v>
      </c>
      <c r="AE18" s="20">
        <f t="shared" si="2"/>
        <v>32.905</v>
      </c>
      <c r="AF18" s="20">
        <f t="shared" si="3"/>
        <v>30.44</v>
      </c>
    </row>
    <row r="19" spans="2:32" ht="12.75">
      <c r="B19" s="37"/>
      <c r="C19" s="20" t="s">
        <v>55</v>
      </c>
      <c r="D19" s="35">
        <v>20.91</v>
      </c>
      <c r="E19" s="35">
        <v>28.33</v>
      </c>
      <c r="U19" s="20" t="s">
        <v>55</v>
      </c>
      <c r="V19" s="20">
        <v>20912</v>
      </c>
      <c r="W19" s="20">
        <v>28331</v>
      </c>
      <c r="X19" s="20">
        <v>7419</v>
      </c>
      <c r="Y19" s="20">
        <v>35.47723794950268</v>
      </c>
      <c r="AB19" s="20">
        <f t="shared" si="0"/>
        <v>20910</v>
      </c>
      <c r="AC19" s="20">
        <f t="shared" si="1"/>
        <v>28330</v>
      </c>
      <c r="AE19" s="20">
        <f t="shared" si="2"/>
        <v>20.91</v>
      </c>
      <c r="AF19" s="20">
        <f t="shared" si="3"/>
        <v>28.33</v>
      </c>
    </row>
    <row r="20" spans="2:32" ht="12.75">
      <c r="B20" s="31"/>
      <c r="C20" s="20" t="s">
        <v>66</v>
      </c>
      <c r="D20" s="35">
        <v>14.85</v>
      </c>
      <c r="E20" s="35">
        <v>25.56</v>
      </c>
      <c r="U20" s="20" t="s">
        <v>66</v>
      </c>
      <c r="V20" s="20">
        <v>14849</v>
      </c>
      <c r="W20" s="20">
        <v>25558</v>
      </c>
      <c r="X20" s="20">
        <v>10709</v>
      </c>
      <c r="Y20" s="20">
        <v>72.11933463532898</v>
      </c>
      <c r="AB20" s="20">
        <f t="shared" si="0"/>
        <v>14850</v>
      </c>
      <c r="AC20" s="20">
        <f t="shared" si="1"/>
        <v>25560</v>
      </c>
      <c r="AE20" s="20">
        <f t="shared" si="2"/>
        <v>14.85</v>
      </c>
      <c r="AF20" s="20">
        <f t="shared" si="3"/>
        <v>25.56</v>
      </c>
    </row>
    <row r="21" spans="2:32" ht="12.75">
      <c r="B21" s="37"/>
      <c r="C21" s="20" t="s">
        <v>71</v>
      </c>
      <c r="D21" s="35">
        <v>12.685</v>
      </c>
      <c r="E21" s="35">
        <v>23.035</v>
      </c>
      <c r="U21" s="20" t="s">
        <v>71</v>
      </c>
      <c r="V21" s="20">
        <v>12687</v>
      </c>
      <c r="W21" s="20">
        <v>23036</v>
      </c>
      <c r="X21" s="20">
        <v>10349</v>
      </c>
      <c r="Y21" s="20">
        <v>81.57168755418934</v>
      </c>
      <c r="AB21" s="20">
        <f t="shared" si="0"/>
        <v>12685</v>
      </c>
      <c r="AC21" s="20">
        <f t="shared" si="1"/>
        <v>23035</v>
      </c>
      <c r="AE21" s="20">
        <f t="shared" si="2"/>
        <v>12.685</v>
      </c>
      <c r="AF21" s="20">
        <f t="shared" si="3"/>
        <v>23.035</v>
      </c>
    </row>
    <row r="22" spans="2:32" ht="12.75">
      <c r="B22" s="31"/>
      <c r="C22" s="20" t="s">
        <v>3</v>
      </c>
      <c r="D22" s="35">
        <v>23.21</v>
      </c>
      <c r="E22" s="35">
        <v>22.985</v>
      </c>
      <c r="U22" s="20" t="s">
        <v>3</v>
      </c>
      <c r="V22" s="20">
        <v>23209</v>
      </c>
      <c r="W22" s="20">
        <v>22987</v>
      </c>
      <c r="X22" s="20">
        <v>-222</v>
      </c>
      <c r="Y22" s="20">
        <v>-0.9565254858029213</v>
      </c>
      <c r="AB22" s="20">
        <f t="shared" si="0"/>
        <v>23210</v>
      </c>
      <c r="AC22" s="20">
        <f t="shared" si="1"/>
        <v>22985</v>
      </c>
      <c r="AE22" s="20">
        <f t="shared" si="2"/>
        <v>23.21</v>
      </c>
      <c r="AF22" s="20">
        <f t="shared" si="3"/>
        <v>22.985</v>
      </c>
    </row>
    <row r="23" spans="2:32" ht="12.75">
      <c r="B23" s="37"/>
      <c r="C23" s="20" t="s">
        <v>4</v>
      </c>
      <c r="D23" s="35">
        <v>25.94</v>
      </c>
      <c r="E23" s="35">
        <v>21.805</v>
      </c>
      <c r="F23" s="27"/>
      <c r="U23" s="20" t="s">
        <v>4</v>
      </c>
      <c r="V23" s="20">
        <v>25940</v>
      </c>
      <c r="W23" s="20">
        <v>21806</v>
      </c>
      <c r="X23" s="20">
        <v>-4134</v>
      </c>
      <c r="Y23" s="20">
        <v>-15.936777178103315</v>
      </c>
      <c r="AB23" s="20">
        <f t="shared" si="0"/>
        <v>25940</v>
      </c>
      <c r="AC23" s="20">
        <f t="shared" si="1"/>
        <v>21805</v>
      </c>
      <c r="AE23" s="20">
        <f t="shared" si="2"/>
        <v>25.94</v>
      </c>
      <c r="AF23" s="20">
        <f t="shared" si="3"/>
        <v>21.805</v>
      </c>
    </row>
    <row r="24" spans="2:32" ht="12.75">
      <c r="B24" s="31"/>
      <c r="C24" s="20" t="s">
        <v>14</v>
      </c>
      <c r="D24" s="35">
        <v>9.775</v>
      </c>
      <c r="E24" s="35">
        <v>19.52</v>
      </c>
      <c r="U24" s="20" t="s">
        <v>14</v>
      </c>
      <c r="V24" s="20">
        <v>9776</v>
      </c>
      <c r="W24" s="20">
        <v>19521</v>
      </c>
      <c r="X24" s="20">
        <v>9745</v>
      </c>
      <c r="Y24" s="20">
        <v>99.6828968903437</v>
      </c>
      <c r="AB24" s="20">
        <f t="shared" si="0"/>
        <v>9775</v>
      </c>
      <c r="AC24" s="20">
        <f t="shared" si="1"/>
        <v>19520</v>
      </c>
      <c r="AE24" s="20">
        <f t="shared" si="2"/>
        <v>9.775</v>
      </c>
      <c r="AF24" s="20">
        <f t="shared" si="3"/>
        <v>19.52</v>
      </c>
    </row>
    <row r="25" spans="2:32" ht="12.75">
      <c r="B25" s="37"/>
      <c r="C25" s="20" t="s">
        <v>163</v>
      </c>
      <c r="D25" s="35">
        <v>8.455</v>
      </c>
      <c r="E25" s="35">
        <v>18.95</v>
      </c>
      <c r="U25" s="20" t="s">
        <v>95</v>
      </c>
      <c r="V25" s="20">
        <v>8455</v>
      </c>
      <c r="W25" s="20">
        <v>18952</v>
      </c>
      <c r="X25" s="20">
        <v>10497</v>
      </c>
      <c r="Y25" s="20">
        <v>124.15138971023063</v>
      </c>
      <c r="AB25" s="20">
        <f t="shared" si="0"/>
        <v>8455</v>
      </c>
      <c r="AC25" s="20">
        <f t="shared" si="1"/>
        <v>18950</v>
      </c>
      <c r="AE25" s="20">
        <f t="shared" si="2"/>
        <v>8.455</v>
      </c>
      <c r="AF25" s="20">
        <f t="shared" si="3"/>
        <v>18.95</v>
      </c>
    </row>
    <row r="26" spans="2:32" ht="12.75">
      <c r="B26" s="31"/>
      <c r="C26" s="20" t="s">
        <v>1</v>
      </c>
      <c r="D26" s="35">
        <v>13.345</v>
      </c>
      <c r="E26" s="35">
        <v>18.82</v>
      </c>
      <c r="U26" s="20" t="s">
        <v>1</v>
      </c>
      <c r="V26" s="20">
        <v>13344</v>
      </c>
      <c r="W26" s="20">
        <v>18818</v>
      </c>
      <c r="X26" s="20">
        <v>5474</v>
      </c>
      <c r="Y26" s="20">
        <v>41.02218225419664</v>
      </c>
      <c r="AB26" s="20">
        <f t="shared" si="0"/>
        <v>13345</v>
      </c>
      <c r="AC26" s="20">
        <f t="shared" si="1"/>
        <v>18820</v>
      </c>
      <c r="AE26" s="20">
        <f t="shared" si="2"/>
        <v>13.345</v>
      </c>
      <c r="AF26" s="20">
        <f t="shared" si="3"/>
        <v>18.82</v>
      </c>
    </row>
    <row r="27" spans="2:32" ht="12.75">
      <c r="B27" s="37"/>
      <c r="C27" s="20" t="s">
        <v>2</v>
      </c>
      <c r="D27" s="35">
        <v>16.215</v>
      </c>
      <c r="E27" s="35">
        <v>18.2</v>
      </c>
      <c r="U27" s="20" t="s">
        <v>2</v>
      </c>
      <c r="V27" s="20">
        <v>16215</v>
      </c>
      <c r="W27" s="20">
        <v>18202</v>
      </c>
      <c r="X27" s="20">
        <v>1987</v>
      </c>
      <c r="Y27" s="20">
        <v>12.2540857230959</v>
      </c>
      <c r="AB27" s="20">
        <f t="shared" si="0"/>
        <v>16215</v>
      </c>
      <c r="AC27" s="20">
        <f t="shared" si="1"/>
        <v>18200</v>
      </c>
      <c r="AE27" s="20">
        <f t="shared" si="2"/>
        <v>16.215</v>
      </c>
      <c r="AF27" s="20">
        <f t="shared" si="3"/>
        <v>18.2</v>
      </c>
    </row>
    <row r="28" spans="2:32" ht="12.75">
      <c r="B28" s="31"/>
      <c r="C28" s="38" t="s">
        <v>7</v>
      </c>
      <c r="D28" s="35">
        <v>10.835</v>
      </c>
      <c r="E28" s="35">
        <v>14.475</v>
      </c>
      <c r="U28" s="20" t="s">
        <v>7</v>
      </c>
      <c r="V28" s="20">
        <v>10833</v>
      </c>
      <c r="W28" s="20">
        <v>14477</v>
      </c>
      <c r="X28" s="20">
        <v>3644</v>
      </c>
      <c r="Y28" s="20">
        <v>33.637958091018184</v>
      </c>
      <c r="AB28" s="20">
        <f t="shared" si="0"/>
        <v>10835</v>
      </c>
      <c r="AC28" s="20">
        <f t="shared" si="1"/>
        <v>14475</v>
      </c>
      <c r="AE28" s="20">
        <f t="shared" si="2"/>
        <v>10.835</v>
      </c>
      <c r="AF28" s="20">
        <f t="shared" si="3"/>
        <v>14.475</v>
      </c>
    </row>
    <row r="29" spans="2:32" ht="12.75">
      <c r="B29" s="37"/>
      <c r="C29" s="38" t="s">
        <v>107</v>
      </c>
      <c r="D29" s="35">
        <v>12.175</v>
      </c>
      <c r="E29" s="35">
        <v>13.12</v>
      </c>
      <c r="F29" s="24"/>
      <c r="U29" s="20" t="s">
        <v>96</v>
      </c>
      <c r="V29" s="20">
        <v>12176</v>
      </c>
      <c r="W29" s="20">
        <v>13119</v>
      </c>
      <c r="X29" s="20">
        <v>943</v>
      </c>
      <c r="Y29" s="20">
        <v>7.744743758212878</v>
      </c>
      <c r="AB29" s="20">
        <f t="shared" si="0"/>
        <v>12175</v>
      </c>
      <c r="AC29" s="20">
        <f t="shared" si="1"/>
        <v>13120</v>
      </c>
      <c r="AE29" s="20">
        <f t="shared" si="2"/>
        <v>12.175</v>
      </c>
      <c r="AF29" s="20">
        <f t="shared" si="3"/>
        <v>13.12</v>
      </c>
    </row>
    <row r="30" spans="2:32" ht="12.75">
      <c r="B30" s="31"/>
      <c r="C30" s="38" t="s">
        <v>9</v>
      </c>
      <c r="D30" s="35">
        <v>10.6</v>
      </c>
      <c r="E30" s="35">
        <v>13.115</v>
      </c>
      <c r="U30" s="20" t="s">
        <v>9</v>
      </c>
      <c r="V30" s="20">
        <v>10602</v>
      </c>
      <c r="W30" s="20">
        <v>13113</v>
      </c>
      <c r="X30" s="20">
        <v>2511</v>
      </c>
      <c r="Y30" s="20">
        <v>23.684210526315788</v>
      </c>
      <c r="AB30" s="20">
        <f t="shared" si="0"/>
        <v>10600</v>
      </c>
      <c r="AC30" s="20">
        <f t="shared" si="1"/>
        <v>13115</v>
      </c>
      <c r="AE30" s="20">
        <f t="shared" si="2"/>
        <v>10.6</v>
      </c>
      <c r="AF30" s="20">
        <f t="shared" si="3"/>
        <v>13.115</v>
      </c>
    </row>
    <row r="31" spans="2:32" ht="12.75">
      <c r="B31" s="37"/>
      <c r="C31" s="20" t="s">
        <v>48</v>
      </c>
      <c r="D31" s="35">
        <v>24.69</v>
      </c>
      <c r="E31" s="35">
        <v>12.62</v>
      </c>
      <c r="U31" s="20" t="s">
        <v>48</v>
      </c>
      <c r="V31" s="20">
        <v>24692</v>
      </c>
      <c r="W31" s="20">
        <v>12619</v>
      </c>
      <c r="X31" s="20">
        <v>-12073</v>
      </c>
      <c r="Y31" s="20">
        <v>-48.8943787461526</v>
      </c>
      <c r="AB31" s="20">
        <f t="shared" si="0"/>
        <v>24690</v>
      </c>
      <c r="AC31" s="20">
        <f t="shared" si="1"/>
        <v>12620</v>
      </c>
      <c r="AE31" s="20">
        <f t="shared" si="2"/>
        <v>24.69</v>
      </c>
      <c r="AF31" s="20">
        <f t="shared" si="3"/>
        <v>12.62</v>
      </c>
    </row>
    <row r="32" spans="2:32" ht="12.75">
      <c r="B32" s="31"/>
      <c r="C32" s="20" t="s">
        <v>64</v>
      </c>
      <c r="D32" s="35">
        <v>21.25</v>
      </c>
      <c r="E32" s="35">
        <v>11.755</v>
      </c>
      <c r="U32" s="20" t="s">
        <v>64</v>
      </c>
      <c r="V32" s="20">
        <v>21248</v>
      </c>
      <c r="W32" s="20">
        <v>11756</v>
      </c>
      <c r="X32" s="20">
        <v>-9492</v>
      </c>
      <c r="Y32" s="20">
        <v>-44.672439759036145</v>
      </c>
      <c r="AB32" s="20">
        <f t="shared" si="0"/>
        <v>21250</v>
      </c>
      <c r="AC32" s="20">
        <f t="shared" si="1"/>
        <v>11755</v>
      </c>
      <c r="AE32" s="20">
        <f t="shared" si="2"/>
        <v>21.25</v>
      </c>
      <c r="AF32" s="20">
        <f t="shared" si="3"/>
        <v>11.755</v>
      </c>
    </row>
    <row r="33" spans="2:32" ht="12.75">
      <c r="B33" s="37"/>
      <c r="C33" s="38" t="s">
        <v>5</v>
      </c>
      <c r="D33" s="35">
        <v>12.92</v>
      </c>
      <c r="E33" s="35">
        <v>11.325</v>
      </c>
      <c r="U33" s="20" t="s">
        <v>5</v>
      </c>
      <c r="V33" s="20">
        <v>12921</v>
      </c>
      <c r="W33" s="20">
        <v>11326</v>
      </c>
      <c r="X33" s="20">
        <v>-1595</v>
      </c>
      <c r="Y33" s="20">
        <v>-12.34424580140856</v>
      </c>
      <c r="AB33" s="20">
        <f t="shared" si="0"/>
        <v>12920</v>
      </c>
      <c r="AC33" s="20">
        <f t="shared" si="1"/>
        <v>11325</v>
      </c>
      <c r="AE33" s="20">
        <f t="shared" si="2"/>
        <v>12.92</v>
      </c>
      <c r="AF33" s="20">
        <f t="shared" si="3"/>
        <v>11.325</v>
      </c>
    </row>
    <row r="34" spans="2:32" ht="12.75">
      <c r="B34" s="31"/>
      <c r="C34" s="20" t="s">
        <v>52</v>
      </c>
      <c r="D34" s="35">
        <v>6.875</v>
      </c>
      <c r="E34" s="35">
        <v>11.23</v>
      </c>
      <c r="U34" s="20" t="s">
        <v>52</v>
      </c>
      <c r="V34" s="20">
        <v>6874</v>
      </c>
      <c r="W34" s="20">
        <v>11229</v>
      </c>
      <c r="X34" s="20">
        <v>4355</v>
      </c>
      <c r="Y34" s="20">
        <v>63.354669770148384</v>
      </c>
      <c r="AB34" s="20">
        <f t="shared" si="0"/>
        <v>6875</v>
      </c>
      <c r="AC34" s="20">
        <f t="shared" si="1"/>
        <v>11230</v>
      </c>
      <c r="AE34" s="20">
        <f t="shared" si="2"/>
        <v>6.875</v>
      </c>
      <c r="AF34" s="20">
        <f t="shared" si="3"/>
        <v>11.23</v>
      </c>
    </row>
    <row r="35" spans="2:32" ht="12.75">
      <c r="B35" s="37"/>
      <c r="C35" s="20" t="s">
        <v>97</v>
      </c>
      <c r="D35" s="35">
        <v>4.92</v>
      </c>
      <c r="E35" s="35">
        <v>9.625</v>
      </c>
      <c r="U35" s="20" t="s">
        <v>97</v>
      </c>
      <c r="V35" s="20">
        <v>4920</v>
      </c>
      <c r="W35" s="20">
        <v>9626</v>
      </c>
      <c r="X35" s="20">
        <v>4706</v>
      </c>
      <c r="Y35" s="20">
        <v>95.65040650406505</v>
      </c>
      <c r="AB35" s="20">
        <f t="shared" si="0"/>
        <v>4920</v>
      </c>
      <c r="AC35" s="20">
        <f t="shared" si="1"/>
        <v>9625</v>
      </c>
      <c r="AE35" s="20">
        <f t="shared" si="2"/>
        <v>4.92</v>
      </c>
      <c r="AF35" s="20">
        <f t="shared" si="3"/>
        <v>9.625</v>
      </c>
    </row>
    <row r="36" spans="2:32" ht="12.75">
      <c r="B36" s="31"/>
      <c r="C36" s="20" t="s">
        <v>60</v>
      </c>
      <c r="D36" s="35">
        <v>5.09</v>
      </c>
      <c r="E36" s="35">
        <v>8.525</v>
      </c>
      <c r="U36" s="20" t="s">
        <v>60</v>
      </c>
      <c r="V36" s="20">
        <v>5091</v>
      </c>
      <c r="W36" s="20">
        <v>8527</v>
      </c>
      <c r="X36" s="20">
        <v>3436</v>
      </c>
      <c r="Y36" s="20">
        <v>67.49165193478687</v>
      </c>
      <c r="AB36" s="20">
        <f t="shared" si="0"/>
        <v>5090</v>
      </c>
      <c r="AC36" s="20">
        <f t="shared" si="1"/>
        <v>8525</v>
      </c>
      <c r="AE36" s="20">
        <f t="shared" si="2"/>
        <v>5.09</v>
      </c>
      <c r="AF36" s="20">
        <f t="shared" si="3"/>
        <v>8.525</v>
      </c>
    </row>
    <row r="37" spans="2:32" ht="12.75">
      <c r="B37" s="37"/>
      <c r="C37" s="38" t="s">
        <v>15</v>
      </c>
      <c r="D37" s="35">
        <v>7.775</v>
      </c>
      <c r="E37" s="35">
        <v>8.49</v>
      </c>
      <c r="U37" s="20" t="s">
        <v>15</v>
      </c>
      <c r="V37" s="20">
        <v>7777</v>
      </c>
      <c r="W37" s="20">
        <v>8489</v>
      </c>
      <c r="X37" s="20">
        <v>712</v>
      </c>
      <c r="Y37" s="20">
        <v>9.155201234409155</v>
      </c>
      <c r="AB37" s="20">
        <f t="shared" si="0"/>
        <v>7775</v>
      </c>
      <c r="AC37" s="20">
        <f t="shared" si="1"/>
        <v>8490</v>
      </c>
      <c r="AE37" s="20">
        <f t="shared" si="2"/>
        <v>7.775</v>
      </c>
      <c r="AF37" s="20">
        <f t="shared" si="3"/>
        <v>8.49</v>
      </c>
    </row>
    <row r="38" spans="2:32" ht="12.75">
      <c r="B38" s="31"/>
      <c r="C38" s="20" t="s">
        <v>53</v>
      </c>
      <c r="D38" s="35">
        <v>25.855</v>
      </c>
      <c r="E38" s="35">
        <v>8.455</v>
      </c>
      <c r="U38" s="20" t="s">
        <v>53</v>
      </c>
      <c r="V38" s="20">
        <v>25854</v>
      </c>
      <c r="W38" s="20">
        <v>8454</v>
      </c>
      <c r="X38" s="20">
        <v>-17400</v>
      </c>
      <c r="Y38" s="20">
        <v>-67.30099791134833</v>
      </c>
      <c r="AB38" s="20">
        <f t="shared" si="0"/>
        <v>25855</v>
      </c>
      <c r="AC38" s="20">
        <f t="shared" si="1"/>
        <v>8455</v>
      </c>
      <c r="AE38" s="20">
        <f t="shared" si="2"/>
        <v>25.855</v>
      </c>
      <c r="AF38" s="20">
        <f t="shared" si="3"/>
        <v>8.455</v>
      </c>
    </row>
    <row r="39" spans="1:32" ht="12.75">
      <c r="A39" s="39"/>
      <c r="B39" s="37"/>
      <c r="C39" s="20" t="s">
        <v>17</v>
      </c>
      <c r="D39" s="35">
        <v>10.65</v>
      </c>
      <c r="E39" s="35">
        <v>6.895</v>
      </c>
      <c r="U39" s="20" t="s">
        <v>17</v>
      </c>
      <c r="V39" s="20">
        <v>10648</v>
      </c>
      <c r="W39" s="20">
        <v>6896</v>
      </c>
      <c r="X39" s="20">
        <v>-3752</v>
      </c>
      <c r="Y39" s="20">
        <v>-35.236664162284</v>
      </c>
      <c r="AB39" s="20">
        <f t="shared" si="0"/>
        <v>10650</v>
      </c>
      <c r="AC39" s="20">
        <f t="shared" si="1"/>
        <v>6895</v>
      </c>
      <c r="AE39" s="20">
        <f t="shared" si="2"/>
        <v>10.65</v>
      </c>
      <c r="AF39" s="20">
        <f t="shared" si="3"/>
        <v>6.895</v>
      </c>
    </row>
    <row r="40" spans="1:32" ht="12.75">
      <c r="A40" s="39"/>
      <c r="B40" s="31"/>
      <c r="C40" s="20" t="s">
        <v>98</v>
      </c>
      <c r="D40" s="35">
        <v>4.715</v>
      </c>
      <c r="E40" s="35">
        <v>6.835</v>
      </c>
      <c r="U40" s="20" t="s">
        <v>98</v>
      </c>
      <c r="V40" s="20">
        <v>4714</v>
      </c>
      <c r="W40" s="20">
        <v>6833</v>
      </c>
      <c r="X40" s="20">
        <v>2119</v>
      </c>
      <c r="Y40" s="20">
        <v>44.951209164191766</v>
      </c>
      <c r="AB40" s="20">
        <f t="shared" si="0"/>
        <v>4715</v>
      </c>
      <c r="AC40" s="20">
        <f t="shared" si="1"/>
        <v>6835</v>
      </c>
      <c r="AE40" s="20">
        <f t="shared" si="2"/>
        <v>4.715</v>
      </c>
      <c r="AF40" s="20">
        <f t="shared" si="3"/>
        <v>6.835</v>
      </c>
    </row>
    <row r="41" spans="2:32" ht="12.75">
      <c r="B41" s="37"/>
      <c r="C41" s="20" t="s">
        <v>99</v>
      </c>
      <c r="D41" s="35">
        <v>1.005</v>
      </c>
      <c r="E41" s="35">
        <v>6.725</v>
      </c>
      <c r="U41" s="20" t="s">
        <v>99</v>
      </c>
      <c r="V41" s="20">
        <v>1007</v>
      </c>
      <c r="W41" s="20">
        <v>6727</v>
      </c>
      <c r="X41" s="20">
        <v>5720</v>
      </c>
      <c r="Y41" s="20">
        <v>568.0238331678252</v>
      </c>
      <c r="AB41" s="20">
        <f t="shared" si="0"/>
        <v>1005</v>
      </c>
      <c r="AC41" s="20">
        <f t="shared" si="1"/>
        <v>6725</v>
      </c>
      <c r="AE41" s="20">
        <f t="shared" si="2"/>
        <v>1.005</v>
      </c>
      <c r="AF41" s="20">
        <f t="shared" si="3"/>
        <v>6.725</v>
      </c>
    </row>
    <row r="42" spans="2:32" ht="12" customHeight="1">
      <c r="B42" s="31"/>
      <c r="D42" s="41"/>
      <c r="E42" s="41"/>
      <c r="F42" s="26"/>
      <c r="U42" s="42"/>
      <c r="V42" s="42"/>
      <c r="W42" s="40"/>
      <c r="X42" s="31"/>
      <c r="AB42" s="20">
        <f>SUM(AB12:AB41)</f>
        <v>756290</v>
      </c>
      <c r="AC42" s="20">
        <f>SUM(AC12:AC41)</f>
        <v>912840</v>
      </c>
      <c r="AE42" s="20">
        <f t="shared" si="2"/>
        <v>756.29</v>
      </c>
      <c r="AF42" s="20">
        <f t="shared" si="3"/>
        <v>912.84</v>
      </c>
    </row>
    <row r="43" spans="2:32" ht="12" customHeight="1">
      <c r="B43" s="31"/>
      <c r="C43" s="20" t="s">
        <v>63</v>
      </c>
      <c r="D43" s="35">
        <v>117.38999999999965</v>
      </c>
      <c r="E43" s="35">
        <v>136.03999999999985</v>
      </c>
      <c r="F43" s="43"/>
      <c r="U43" s="26"/>
      <c r="V43" s="31"/>
      <c r="W43" s="31"/>
      <c r="X43" s="31"/>
      <c r="Z43" s="20" t="s">
        <v>100</v>
      </c>
      <c r="AB43" s="20">
        <f>AB11-AB42</f>
        <v>117390</v>
      </c>
      <c r="AC43" s="20">
        <f>AC11-AC42</f>
        <v>136040</v>
      </c>
      <c r="AE43" s="20">
        <f aca="true" t="shared" si="4" ref="AE43">AB43/1000</f>
        <v>117.39</v>
      </c>
      <c r="AF43" s="20">
        <f aca="true" t="shared" si="5" ref="AF43">AC43/1000</f>
        <v>136.04</v>
      </c>
    </row>
    <row r="44" spans="2:5" ht="12" customHeight="1">
      <c r="B44" s="37"/>
      <c r="D44" s="44"/>
      <c r="E44" s="44"/>
    </row>
    <row r="45" spans="2:10" ht="12" customHeight="1">
      <c r="B45" s="37"/>
      <c r="C45" s="2" t="s">
        <v>69</v>
      </c>
      <c r="D45" s="26"/>
      <c r="E45" s="26"/>
      <c r="F45" s="36"/>
      <c r="J45" s="31"/>
    </row>
    <row r="46" spans="2:10" ht="12" customHeight="1">
      <c r="B46" s="31"/>
      <c r="C46" s="77" t="s">
        <v>88</v>
      </c>
      <c r="D46" s="26"/>
      <c r="E46" s="26"/>
      <c r="F46" s="36"/>
      <c r="J46" s="31"/>
    </row>
    <row r="47" spans="1:10" ht="12" customHeight="1">
      <c r="A47" s="16" t="s">
        <v>50</v>
      </c>
      <c r="B47" s="31"/>
      <c r="C47" s="28"/>
      <c r="D47" s="26"/>
      <c r="E47" s="26"/>
      <c r="F47" s="36"/>
      <c r="J47" s="31"/>
    </row>
    <row r="48" spans="1:10" ht="12" customHeight="1">
      <c r="A48" s="17" t="s">
        <v>132</v>
      </c>
      <c r="B48" s="31"/>
      <c r="C48" s="9"/>
      <c r="D48" s="26"/>
      <c r="E48" s="26"/>
      <c r="F48" s="26"/>
      <c r="G48" s="26"/>
      <c r="H48" s="31"/>
      <c r="I48" s="31"/>
      <c r="J48" s="31"/>
    </row>
    <row r="49" spans="2:10" ht="12" customHeight="1">
      <c r="B49" s="31"/>
      <c r="C49" s="9"/>
      <c r="D49" s="26"/>
      <c r="E49" s="26"/>
      <c r="F49" s="26"/>
      <c r="G49" s="26"/>
      <c r="H49" s="31"/>
      <c r="I49" s="31"/>
      <c r="J49" s="31"/>
    </row>
    <row r="50" spans="2:10" ht="12" customHeight="1">
      <c r="B50" s="31"/>
      <c r="C50" s="9"/>
      <c r="D50" s="26"/>
      <c r="E50" s="26"/>
      <c r="F50" s="26"/>
      <c r="G50" s="26"/>
      <c r="H50" s="31"/>
      <c r="I50" s="31"/>
      <c r="J50" s="31"/>
    </row>
    <row r="51" spans="1:10" ht="12" customHeight="1">
      <c r="A51" s="9"/>
      <c r="B51" s="31"/>
      <c r="C51" s="9"/>
      <c r="D51" s="26"/>
      <c r="E51" s="26"/>
      <c r="F51" s="26"/>
      <c r="G51" s="26"/>
      <c r="H51" s="31"/>
      <c r="I51" s="31"/>
      <c r="J51" s="31"/>
    </row>
    <row r="52" spans="2:10" ht="12" customHeight="1">
      <c r="B52" s="31"/>
      <c r="C52" s="9"/>
      <c r="D52" s="26"/>
      <c r="E52" s="26"/>
      <c r="F52" s="26"/>
      <c r="G52" s="26"/>
      <c r="H52" s="31"/>
      <c r="I52" s="31"/>
      <c r="J52" s="31"/>
    </row>
    <row r="53" spans="2:10" ht="12" customHeight="1">
      <c r="B53" s="31"/>
      <c r="C53" s="9"/>
      <c r="D53" s="26"/>
      <c r="E53" s="26"/>
      <c r="G53" s="31"/>
      <c r="H53" s="31"/>
      <c r="I53" s="31"/>
      <c r="J53" s="31"/>
    </row>
    <row r="54" spans="2:10" ht="12" customHeight="1">
      <c r="B54" s="31"/>
      <c r="D54" s="26"/>
      <c r="E54" s="26"/>
      <c r="G54" s="31"/>
      <c r="H54" s="31"/>
      <c r="I54" s="31"/>
      <c r="J54" s="31"/>
    </row>
    <row r="55" spans="2:10" ht="12" customHeight="1">
      <c r="B55" s="31"/>
      <c r="C55" s="9"/>
      <c r="D55" s="26"/>
      <c r="E55" s="26"/>
      <c r="G55" s="31"/>
      <c r="H55" s="31"/>
      <c r="I55" s="31"/>
      <c r="J55" s="31"/>
    </row>
    <row r="56" spans="2:10" ht="12" customHeight="1">
      <c r="B56" s="31"/>
      <c r="C56" s="45"/>
      <c r="D56" s="31"/>
      <c r="E56" s="31"/>
      <c r="G56" s="31"/>
      <c r="H56" s="31"/>
      <c r="I56" s="31"/>
      <c r="J56" s="31"/>
    </row>
    <row r="57" spans="2:10" ht="12" customHeight="1">
      <c r="B57" s="31"/>
      <c r="C57" s="45"/>
      <c r="D57" s="31"/>
      <c r="G57" s="31"/>
      <c r="H57" s="31"/>
      <c r="I57" s="31"/>
      <c r="J57" s="31"/>
    </row>
    <row r="58" spans="2:10" ht="12" customHeight="1">
      <c r="B58" s="31"/>
      <c r="D58" s="31"/>
      <c r="E58" s="31"/>
      <c r="G58" s="31"/>
      <c r="H58" s="31"/>
      <c r="I58" s="31"/>
      <c r="J58" s="31"/>
    </row>
    <row r="59" ht="12" customHeight="1"/>
    <row r="60" ht="12" customHeight="1"/>
    <row r="61" spans="4:10" ht="12" customHeight="1">
      <c r="D61" s="46"/>
      <c r="E61" s="46"/>
      <c r="G61" s="47"/>
      <c r="H61" s="47"/>
      <c r="I61" s="47"/>
      <c r="J61" s="47"/>
    </row>
    <row r="62" ht="12" customHeight="1"/>
    <row r="63" spans="3:5" ht="12" customHeight="1">
      <c r="C63" s="24"/>
      <c r="D63" s="46"/>
      <c r="E63" s="46"/>
    </row>
    <row r="64" spans="3:5" ht="12" customHeight="1">
      <c r="C64" s="24"/>
      <c r="D64" s="46"/>
      <c r="E64" s="46"/>
    </row>
    <row r="65" spans="4:5" ht="12" customHeight="1">
      <c r="D65" s="46"/>
      <c r="E65" s="46"/>
    </row>
    <row r="66" ht="12" customHeight="1"/>
    <row r="67" ht="11.25" customHeight="1"/>
    <row r="68" ht="11.25" customHeight="1"/>
    <row r="69" ht="11.25" customHeight="1"/>
    <row r="70" ht="11.25" customHeight="1"/>
    <row r="71" spans="11:12" ht="11.25" customHeight="1">
      <c r="K71" s="48"/>
      <c r="L71" s="48"/>
    </row>
    <row r="72" ht="11.25" customHeight="1">
      <c r="L72" s="48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88" ht="40.4" customHeight="1"/>
    <row r="92" ht="13">
      <c r="C92" s="15"/>
    </row>
    <row r="99" ht="12">
      <c r="C99" s="49" t="s">
        <v>58</v>
      </c>
    </row>
  </sheetData>
  <conditionalFormatting sqref="W42">
    <cfRule type="cellIs" priority="1" dxfId="2" operator="greaterThan">
      <formula>$W$42</formula>
    </cfRule>
    <cfRule type="cellIs" priority="2" dxfId="0" operator="lessThan">
      <formula>$W$42</formula>
    </cfRule>
    <cfRule type="cellIs" priority="3" dxfId="0" operator="greaterThan">
      <formula>$W$42</formula>
    </cfRule>
  </conditionalFormatting>
  <hyperlinks>
    <hyperlink ref="A48" r:id="rId1" display="https://ec.europa.eu/eurostat/databrowser/bookmark/3f4bdcdc-c648-4b8c-b5f9-267d8b79ef66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N7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7109375" style="2" customWidth="1"/>
    <col min="4" max="4" width="8.7109375" style="2" customWidth="1"/>
    <col min="5" max="5" width="3.421875" style="56" customWidth="1"/>
    <col min="6" max="6" width="23.7109375" style="2" customWidth="1"/>
    <col min="7" max="7" width="8.7109375" style="2" customWidth="1"/>
    <col min="8" max="8" width="3.421875" style="56" customWidth="1"/>
    <col min="9" max="9" width="23.7109375" style="2" customWidth="1"/>
    <col min="10" max="10" width="8.7109375" style="2" customWidth="1"/>
    <col min="11" max="11" width="3.421875" style="56" customWidth="1"/>
    <col min="12" max="12" width="23.7109375" style="2" customWidth="1"/>
    <col min="13" max="13" width="8.7109375" style="2" customWidth="1"/>
    <col min="14" max="16384" width="9.140625" style="2" customWidth="1"/>
  </cols>
  <sheetData>
    <row r="2" spans="1:3" ht="13">
      <c r="A2" s="1"/>
      <c r="C2" s="3"/>
    </row>
    <row r="3" ht="13">
      <c r="C3" s="3" t="s">
        <v>10</v>
      </c>
    </row>
    <row r="4" ht="13">
      <c r="C4" s="3" t="s">
        <v>11</v>
      </c>
    </row>
    <row r="6" spans="3:11" s="6" customFormat="1" ht="13">
      <c r="C6" s="6" t="s">
        <v>108</v>
      </c>
      <c r="E6" s="57"/>
      <c r="H6" s="57"/>
      <c r="I6" s="8"/>
      <c r="K6" s="57"/>
    </row>
    <row r="7" spans="3:14" ht="12">
      <c r="C7" s="12" t="s">
        <v>125</v>
      </c>
      <c r="D7" s="12"/>
      <c r="E7" s="58"/>
      <c r="F7" s="12"/>
      <c r="G7" s="12"/>
      <c r="H7" s="58"/>
      <c r="I7" s="12"/>
      <c r="J7" s="12"/>
      <c r="K7" s="58"/>
      <c r="L7" s="12"/>
      <c r="M7" s="12"/>
      <c r="N7" s="12"/>
    </row>
    <row r="9" spans="3:14" ht="13">
      <c r="C9" s="182" t="s">
        <v>62</v>
      </c>
      <c r="D9" s="182"/>
      <c r="E9" s="59"/>
      <c r="F9" s="182" t="s">
        <v>22</v>
      </c>
      <c r="G9" s="182"/>
      <c r="H9" s="59"/>
      <c r="I9" s="182" t="s">
        <v>23</v>
      </c>
      <c r="J9" s="182"/>
      <c r="K9" s="59"/>
      <c r="L9" s="182" t="s">
        <v>59</v>
      </c>
      <c r="M9" s="182"/>
      <c r="N9" s="56"/>
    </row>
    <row r="10" spans="3:13" ht="12">
      <c r="C10" s="60" t="s">
        <v>13</v>
      </c>
      <c r="D10" s="61">
        <v>183035</v>
      </c>
      <c r="F10" s="60" t="s">
        <v>13</v>
      </c>
      <c r="G10" s="61">
        <v>3935</v>
      </c>
      <c r="I10" s="60" t="s">
        <v>13</v>
      </c>
      <c r="J10" s="62">
        <v>12345</v>
      </c>
      <c r="L10" s="60" t="s">
        <v>70</v>
      </c>
      <c r="M10" s="62">
        <v>185</v>
      </c>
    </row>
    <row r="11" spans="3:13" ht="12">
      <c r="C11" s="63" t="s">
        <v>0</v>
      </c>
      <c r="D11" s="64">
        <v>100935</v>
      </c>
      <c r="F11" s="63" t="s">
        <v>52</v>
      </c>
      <c r="G11" s="64">
        <v>2965</v>
      </c>
      <c r="I11" s="63" t="s">
        <v>0</v>
      </c>
      <c r="J11" s="65">
        <v>5895</v>
      </c>
      <c r="L11" s="63" t="s">
        <v>73</v>
      </c>
      <c r="M11" s="65">
        <v>110</v>
      </c>
    </row>
    <row r="12" spans="3:13" ht="12">
      <c r="C12" s="63" t="s">
        <v>70</v>
      </c>
      <c r="D12" s="64">
        <v>89970</v>
      </c>
      <c r="F12" s="63" t="s">
        <v>0</v>
      </c>
      <c r="G12" s="64">
        <v>2535</v>
      </c>
      <c r="I12" s="63" t="s">
        <v>55</v>
      </c>
      <c r="J12" s="65">
        <v>2580</v>
      </c>
      <c r="L12" s="63" t="s">
        <v>48</v>
      </c>
      <c r="M12" s="65">
        <v>105</v>
      </c>
    </row>
    <row r="13" spans="3:13" ht="12">
      <c r="C13" s="63" t="s">
        <v>54</v>
      </c>
      <c r="D13" s="64">
        <v>67085</v>
      </c>
      <c r="F13" s="63" t="s">
        <v>70</v>
      </c>
      <c r="G13" s="64">
        <v>2400</v>
      </c>
      <c r="I13" s="63" t="s">
        <v>3</v>
      </c>
      <c r="J13" s="65">
        <v>690</v>
      </c>
      <c r="L13" s="63" t="s">
        <v>16</v>
      </c>
      <c r="M13" s="65">
        <v>95</v>
      </c>
    </row>
    <row r="14" spans="3:13" ht="12">
      <c r="C14" s="63" t="s">
        <v>56</v>
      </c>
      <c r="D14" s="64">
        <v>62015</v>
      </c>
      <c r="F14" s="63" t="s">
        <v>9</v>
      </c>
      <c r="G14" s="64">
        <v>2130</v>
      </c>
      <c r="I14" s="63" t="s">
        <v>66</v>
      </c>
      <c r="J14" s="65">
        <v>185</v>
      </c>
      <c r="L14" s="63" t="s">
        <v>61</v>
      </c>
      <c r="M14" s="65">
        <v>90</v>
      </c>
    </row>
    <row r="15" spans="3:13" ht="12">
      <c r="C15" s="66" t="s">
        <v>18</v>
      </c>
      <c r="D15" s="67">
        <v>545840</v>
      </c>
      <c r="F15" s="66" t="s">
        <v>18</v>
      </c>
      <c r="G15" s="67">
        <v>15300</v>
      </c>
      <c r="I15" s="66" t="s">
        <v>18</v>
      </c>
      <c r="J15" s="68">
        <v>695</v>
      </c>
      <c r="L15" s="66" t="s">
        <v>18</v>
      </c>
      <c r="M15" s="67">
        <v>540</v>
      </c>
    </row>
    <row r="16" ht="8.15" customHeight="1"/>
    <row r="17" spans="3:14" ht="13">
      <c r="C17" s="182" t="s">
        <v>27</v>
      </c>
      <c r="D17" s="182"/>
      <c r="E17" s="59"/>
      <c r="F17" s="182" t="s">
        <v>26</v>
      </c>
      <c r="G17" s="182"/>
      <c r="H17" s="59"/>
      <c r="I17" s="182" t="s">
        <v>28</v>
      </c>
      <c r="J17" s="182"/>
      <c r="K17" s="59"/>
      <c r="L17" s="182" t="s">
        <v>34</v>
      </c>
      <c r="M17" s="182"/>
      <c r="N17" s="56"/>
    </row>
    <row r="18" spans="3:13" ht="12">
      <c r="C18" s="60" t="s">
        <v>13</v>
      </c>
      <c r="D18" s="61">
        <v>480</v>
      </c>
      <c r="F18" s="60" t="s">
        <v>13</v>
      </c>
      <c r="G18" s="62">
        <v>102930</v>
      </c>
      <c r="I18" s="60" t="s">
        <v>48</v>
      </c>
      <c r="J18" s="62">
        <v>3775</v>
      </c>
      <c r="L18" s="60" t="s">
        <v>5</v>
      </c>
      <c r="M18" s="61">
        <v>2080</v>
      </c>
    </row>
    <row r="19" spans="3:13" ht="12">
      <c r="C19" s="63" t="s">
        <v>0</v>
      </c>
      <c r="D19" s="64">
        <v>440</v>
      </c>
      <c r="F19" s="63" t="s">
        <v>70</v>
      </c>
      <c r="G19" s="65">
        <v>61180</v>
      </c>
      <c r="I19" s="63" t="s">
        <v>1</v>
      </c>
      <c r="J19" s="65">
        <v>75</v>
      </c>
      <c r="L19" s="63" t="s">
        <v>15</v>
      </c>
      <c r="M19" s="64">
        <v>1455</v>
      </c>
    </row>
    <row r="20" spans="3:13" ht="12">
      <c r="C20" s="63" t="s">
        <v>9</v>
      </c>
      <c r="D20" s="64">
        <v>200</v>
      </c>
      <c r="F20" s="63" t="s">
        <v>0</v>
      </c>
      <c r="G20" s="65">
        <v>51275</v>
      </c>
      <c r="I20" s="63" t="s">
        <v>57</v>
      </c>
      <c r="J20" s="65">
        <v>20</v>
      </c>
      <c r="L20" s="63" t="s">
        <v>0</v>
      </c>
      <c r="M20" s="64">
        <v>1105</v>
      </c>
    </row>
    <row r="21" spans="3:13" ht="12">
      <c r="C21" s="63" t="s">
        <v>7</v>
      </c>
      <c r="D21" s="64">
        <v>125</v>
      </c>
      <c r="F21" s="63" t="s">
        <v>3</v>
      </c>
      <c r="G21" s="69">
        <v>11150</v>
      </c>
      <c r="I21" s="63" t="s">
        <v>0</v>
      </c>
      <c r="J21" s="65">
        <v>15</v>
      </c>
      <c r="L21" s="63" t="s">
        <v>2</v>
      </c>
      <c r="M21" s="64">
        <v>1095</v>
      </c>
    </row>
    <row r="22" spans="3:13" ht="12">
      <c r="C22" s="63" t="s">
        <v>1</v>
      </c>
      <c r="D22" s="64">
        <v>120</v>
      </c>
      <c r="F22" s="63" t="s">
        <v>7</v>
      </c>
      <c r="G22" s="69">
        <v>9385</v>
      </c>
      <c r="I22" s="63" t="s">
        <v>4</v>
      </c>
      <c r="J22" s="65">
        <v>10</v>
      </c>
      <c r="L22" s="63" t="s">
        <v>4</v>
      </c>
      <c r="M22" s="64">
        <v>1050</v>
      </c>
    </row>
    <row r="23" spans="3:13" ht="12">
      <c r="C23" s="66" t="s">
        <v>18</v>
      </c>
      <c r="D23" s="67">
        <v>990</v>
      </c>
      <c r="F23" s="66" t="s">
        <v>18</v>
      </c>
      <c r="G23" s="70">
        <v>93115</v>
      </c>
      <c r="I23" s="66" t="s">
        <v>18</v>
      </c>
      <c r="J23" s="67">
        <v>205</v>
      </c>
      <c r="L23" s="66" t="s">
        <v>18</v>
      </c>
      <c r="M23" s="67">
        <v>6430</v>
      </c>
    </row>
    <row r="24" ht="8.15" customHeight="1"/>
    <row r="25" spans="3:14" ht="13">
      <c r="C25" s="182" t="s">
        <v>29</v>
      </c>
      <c r="D25" s="182"/>
      <c r="E25" s="59"/>
      <c r="F25" s="182" t="s">
        <v>30</v>
      </c>
      <c r="G25" s="182"/>
      <c r="H25" s="59"/>
      <c r="I25" s="182" t="s">
        <v>32</v>
      </c>
      <c r="J25" s="182"/>
      <c r="K25" s="59"/>
      <c r="L25" s="182" t="s">
        <v>51</v>
      </c>
      <c r="M25" s="182"/>
      <c r="N25" s="56"/>
    </row>
    <row r="26" spans="3:13" ht="12">
      <c r="C26" s="60" t="s">
        <v>13</v>
      </c>
      <c r="D26" s="61">
        <v>13865</v>
      </c>
      <c r="F26" s="60" t="s">
        <v>54</v>
      </c>
      <c r="G26" s="61">
        <v>60000</v>
      </c>
      <c r="I26" s="60" t="s">
        <v>0</v>
      </c>
      <c r="J26" s="62">
        <v>16860</v>
      </c>
      <c r="L26" s="71" t="s">
        <v>1</v>
      </c>
      <c r="M26" s="61">
        <v>625</v>
      </c>
    </row>
    <row r="27" spans="3:13" ht="12">
      <c r="C27" s="63" t="s">
        <v>0</v>
      </c>
      <c r="D27" s="64">
        <v>8770</v>
      </c>
      <c r="F27" s="63" t="s">
        <v>56</v>
      </c>
      <c r="G27" s="64">
        <v>53040</v>
      </c>
      <c r="I27" s="63" t="s">
        <v>14</v>
      </c>
      <c r="J27" s="65">
        <v>10545</v>
      </c>
      <c r="L27" s="63" t="s">
        <v>0</v>
      </c>
      <c r="M27" s="64">
        <v>180</v>
      </c>
    </row>
    <row r="28" spans="3:13" ht="12">
      <c r="C28" s="63" t="s">
        <v>52</v>
      </c>
      <c r="D28" s="64">
        <v>6720</v>
      </c>
      <c r="F28" s="63" t="s">
        <v>71</v>
      </c>
      <c r="G28" s="64">
        <v>14255</v>
      </c>
      <c r="I28" s="63" t="s">
        <v>70</v>
      </c>
      <c r="J28" s="65">
        <v>9795</v>
      </c>
      <c r="L28" s="63" t="s">
        <v>70</v>
      </c>
      <c r="M28" s="64">
        <v>170</v>
      </c>
    </row>
    <row r="29" spans="3:13" ht="12">
      <c r="C29" s="63" t="s">
        <v>3</v>
      </c>
      <c r="D29" s="64">
        <v>6080</v>
      </c>
      <c r="F29" s="63" t="s">
        <v>74</v>
      </c>
      <c r="G29" s="64">
        <v>3655</v>
      </c>
      <c r="I29" s="63" t="s">
        <v>163</v>
      </c>
      <c r="J29" s="65">
        <v>9620</v>
      </c>
      <c r="L29" s="63" t="s">
        <v>13</v>
      </c>
      <c r="M29" s="64">
        <v>155</v>
      </c>
    </row>
    <row r="30" spans="3:13" ht="12">
      <c r="C30" s="63" t="s">
        <v>2</v>
      </c>
      <c r="D30" s="64">
        <v>2840</v>
      </c>
      <c r="F30" s="63" t="s">
        <v>75</v>
      </c>
      <c r="G30" s="64">
        <v>3025</v>
      </c>
      <c r="I30" s="63" t="s">
        <v>8</v>
      </c>
      <c r="J30" s="65">
        <v>9525</v>
      </c>
      <c r="L30" s="63" t="s">
        <v>72</v>
      </c>
      <c r="M30" s="64">
        <v>90</v>
      </c>
    </row>
    <row r="31" spans="3:13" ht="12">
      <c r="C31" s="66" t="s">
        <v>18</v>
      </c>
      <c r="D31" s="67">
        <v>19625</v>
      </c>
      <c r="F31" s="66" t="s">
        <v>18</v>
      </c>
      <c r="G31" s="67">
        <v>26485</v>
      </c>
      <c r="I31" s="66" t="s">
        <v>18</v>
      </c>
      <c r="J31" s="68">
        <v>88755</v>
      </c>
      <c r="L31" s="66" t="s">
        <v>18</v>
      </c>
      <c r="M31" s="67">
        <v>410</v>
      </c>
    </row>
    <row r="32" ht="8.15" customHeight="1"/>
    <row r="33" spans="3:14" ht="13">
      <c r="C33" s="182" t="s">
        <v>35</v>
      </c>
      <c r="D33" s="182"/>
      <c r="E33" s="59"/>
      <c r="F33" s="182" t="s">
        <v>25</v>
      </c>
      <c r="G33" s="182"/>
      <c r="H33" s="59"/>
      <c r="I33" s="182" t="s">
        <v>39</v>
      </c>
      <c r="J33" s="182"/>
      <c r="K33" s="59"/>
      <c r="L33" s="182" t="s">
        <v>37</v>
      </c>
      <c r="M33" s="182"/>
      <c r="N33" s="56"/>
    </row>
    <row r="34" spans="3:13" ht="12">
      <c r="C34" s="60" t="s">
        <v>8</v>
      </c>
      <c r="D34" s="61">
        <v>23195</v>
      </c>
      <c r="F34" s="60" t="s">
        <v>13</v>
      </c>
      <c r="G34" s="62">
        <v>6155</v>
      </c>
      <c r="I34" s="60" t="s">
        <v>13</v>
      </c>
      <c r="J34" s="72">
        <v>345</v>
      </c>
      <c r="L34" s="60" t="s">
        <v>57</v>
      </c>
      <c r="M34" s="61">
        <v>280</v>
      </c>
    </row>
    <row r="35" spans="3:13" ht="12">
      <c r="C35" s="63" t="s">
        <v>66</v>
      </c>
      <c r="D35" s="64">
        <v>18175</v>
      </c>
      <c r="F35" s="63" t="s">
        <v>5</v>
      </c>
      <c r="G35" s="65">
        <v>935</v>
      </c>
      <c r="I35" s="63" t="s">
        <v>0</v>
      </c>
      <c r="J35" s="69">
        <v>305</v>
      </c>
      <c r="L35" s="63" t="s">
        <v>1</v>
      </c>
      <c r="M35" s="64">
        <v>50</v>
      </c>
    </row>
    <row r="36" spans="3:13" ht="12">
      <c r="C36" s="63" t="s">
        <v>6</v>
      </c>
      <c r="D36" s="64">
        <v>16685</v>
      </c>
      <c r="F36" s="63" t="s">
        <v>0</v>
      </c>
      <c r="G36" s="65">
        <v>730</v>
      </c>
      <c r="I36" s="63" t="s">
        <v>7</v>
      </c>
      <c r="J36" s="69">
        <v>210</v>
      </c>
      <c r="L36" s="63" t="s">
        <v>13</v>
      </c>
      <c r="M36" s="64">
        <v>30</v>
      </c>
    </row>
    <row r="37" spans="3:13" ht="12">
      <c r="C37" s="63" t="s">
        <v>64</v>
      </c>
      <c r="D37" s="64">
        <v>7515</v>
      </c>
      <c r="F37" s="63" t="s">
        <v>60</v>
      </c>
      <c r="G37" s="65">
        <v>400</v>
      </c>
      <c r="I37" s="63" t="s">
        <v>53</v>
      </c>
      <c r="J37" s="69">
        <v>165</v>
      </c>
      <c r="L37" s="63" t="s">
        <v>0</v>
      </c>
      <c r="M37" s="64">
        <v>25</v>
      </c>
    </row>
    <row r="38" spans="3:13" ht="12">
      <c r="C38" s="63" t="s">
        <v>71</v>
      </c>
      <c r="D38" s="64">
        <v>7485</v>
      </c>
      <c r="F38" s="63" t="s">
        <v>107</v>
      </c>
      <c r="G38" s="65">
        <v>395</v>
      </c>
      <c r="I38" s="63" t="s">
        <v>3</v>
      </c>
      <c r="J38" s="69">
        <v>65</v>
      </c>
      <c r="L38" s="63" t="s">
        <v>101</v>
      </c>
      <c r="M38" s="64">
        <v>15</v>
      </c>
    </row>
    <row r="39" spans="3:13" ht="12">
      <c r="C39" s="66" t="s">
        <v>18</v>
      </c>
      <c r="D39" s="67">
        <v>57510</v>
      </c>
      <c r="F39" s="66" t="s">
        <v>18</v>
      </c>
      <c r="G39" s="68">
        <v>3045</v>
      </c>
      <c r="I39" s="66" t="s">
        <v>18</v>
      </c>
      <c r="J39" s="68">
        <v>530</v>
      </c>
      <c r="L39" s="66" t="s">
        <v>18</v>
      </c>
      <c r="M39" s="67">
        <v>110</v>
      </c>
    </row>
    <row r="40" ht="8.15" customHeight="1"/>
    <row r="41" spans="3:14" ht="13">
      <c r="C41" s="182" t="s">
        <v>38</v>
      </c>
      <c r="D41" s="182"/>
      <c r="E41" s="59"/>
      <c r="F41" s="182" t="s">
        <v>33</v>
      </c>
      <c r="G41" s="182"/>
      <c r="H41" s="59"/>
      <c r="I41" s="182" t="s">
        <v>40</v>
      </c>
      <c r="J41" s="182"/>
      <c r="K41" s="59"/>
      <c r="L41" s="182" t="s">
        <v>41</v>
      </c>
      <c r="M41" s="182"/>
      <c r="N41" s="56"/>
    </row>
    <row r="42" spans="3:13" ht="12">
      <c r="C42" s="60" t="s">
        <v>13</v>
      </c>
      <c r="D42" s="62">
        <v>785</v>
      </c>
      <c r="F42" s="60" t="s">
        <v>1</v>
      </c>
      <c r="G42" s="61">
        <v>10</v>
      </c>
      <c r="I42" s="60" t="s">
        <v>13</v>
      </c>
      <c r="J42" s="61">
        <v>115</v>
      </c>
      <c r="L42" s="60" t="s">
        <v>13</v>
      </c>
      <c r="M42" s="61">
        <v>13030</v>
      </c>
    </row>
    <row r="43" spans="3:13" ht="12">
      <c r="C43" s="63" t="s">
        <v>9</v>
      </c>
      <c r="D43" s="65">
        <v>490</v>
      </c>
      <c r="F43" s="63" t="s">
        <v>102</v>
      </c>
      <c r="G43" s="64">
        <v>5</v>
      </c>
      <c r="I43" s="63" t="s">
        <v>8</v>
      </c>
      <c r="J43" s="64">
        <v>110</v>
      </c>
      <c r="L43" s="63" t="s">
        <v>70</v>
      </c>
      <c r="M43" s="64">
        <v>2865</v>
      </c>
    </row>
    <row r="44" spans="3:13" ht="12">
      <c r="C44" s="63" t="s">
        <v>0</v>
      </c>
      <c r="D44" s="65">
        <v>130</v>
      </c>
      <c r="F44" s="63"/>
      <c r="G44" s="64"/>
      <c r="I44" s="63" t="s">
        <v>14</v>
      </c>
      <c r="J44" s="64">
        <v>25</v>
      </c>
      <c r="L44" s="63" t="s">
        <v>9</v>
      </c>
      <c r="M44" s="64">
        <v>2345</v>
      </c>
    </row>
    <row r="45" spans="3:13" ht="12">
      <c r="C45" s="63" t="s">
        <v>97</v>
      </c>
      <c r="D45" s="65">
        <v>130</v>
      </c>
      <c r="F45" s="63"/>
      <c r="G45" s="64"/>
      <c r="I45" s="63" t="s">
        <v>67</v>
      </c>
      <c r="J45" s="64">
        <v>25</v>
      </c>
      <c r="L45" s="63" t="s">
        <v>68</v>
      </c>
      <c r="M45" s="64">
        <v>1985</v>
      </c>
    </row>
    <row r="46" spans="3:13" ht="12">
      <c r="C46" s="63" t="s">
        <v>54</v>
      </c>
      <c r="D46" s="65">
        <v>125</v>
      </c>
      <c r="F46" s="63"/>
      <c r="G46" s="64"/>
      <c r="I46" s="63" t="s">
        <v>56</v>
      </c>
      <c r="J46" s="64">
        <v>25</v>
      </c>
      <c r="L46" s="63" t="s">
        <v>2</v>
      </c>
      <c r="M46" s="64">
        <v>1805</v>
      </c>
    </row>
    <row r="47" spans="3:13" ht="12">
      <c r="C47" s="66" t="s">
        <v>18</v>
      </c>
      <c r="D47" s="68">
        <v>950</v>
      </c>
      <c r="F47" s="66" t="s">
        <v>18</v>
      </c>
      <c r="G47" s="67">
        <v>10</v>
      </c>
      <c r="I47" s="66" t="s">
        <v>18</v>
      </c>
      <c r="J47" s="67">
        <v>185</v>
      </c>
      <c r="L47" s="66" t="s">
        <v>18</v>
      </c>
      <c r="M47" s="67">
        <v>16150</v>
      </c>
    </row>
    <row r="48" ht="8.15" customHeight="1"/>
    <row r="49" spans="3:14" ht="13">
      <c r="C49" s="182" t="s">
        <v>21</v>
      </c>
      <c r="D49" s="182"/>
      <c r="E49" s="59"/>
      <c r="F49" s="182" t="s">
        <v>43</v>
      </c>
      <c r="G49" s="182"/>
      <c r="H49" s="59"/>
      <c r="I49" s="182" t="s">
        <v>44</v>
      </c>
      <c r="J49" s="182"/>
      <c r="K49" s="59"/>
      <c r="L49" s="182" t="s">
        <v>45</v>
      </c>
      <c r="M49" s="182"/>
      <c r="N49" s="56"/>
    </row>
    <row r="50" spans="3:13" ht="12">
      <c r="C50" s="60" t="s">
        <v>13</v>
      </c>
      <c r="D50" s="61">
        <v>20635</v>
      </c>
      <c r="F50" s="60" t="s">
        <v>57</v>
      </c>
      <c r="G50" s="62">
        <v>3515</v>
      </c>
      <c r="I50" s="60" t="s">
        <v>103</v>
      </c>
      <c r="J50" s="62">
        <v>315</v>
      </c>
      <c r="L50" s="60" t="s">
        <v>8</v>
      </c>
      <c r="M50" s="61">
        <v>2800</v>
      </c>
    </row>
    <row r="51" spans="3:13" ht="12">
      <c r="C51" s="63" t="s">
        <v>0</v>
      </c>
      <c r="D51" s="64">
        <v>7715</v>
      </c>
      <c r="F51" s="63" t="s">
        <v>48</v>
      </c>
      <c r="G51" s="65">
        <v>1625</v>
      </c>
      <c r="I51" s="63" t="s">
        <v>0</v>
      </c>
      <c r="J51" s="65">
        <v>305</v>
      </c>
      <c r="L51" s="63" t="s">
        <v>13</v>
      </c>
      <c r="M51" s="64">
        <v>1875</v>
      </c>
    </row>
    <row r="52" spans="3:13" ht="12">
      <c r="C52" s="63" t="s">
        <v>70</v>
      </c>
      <c r="D52" s="64">
        <v>7655</v>
      </c>
      <c r="F52" s="63" t="s">
        <v>1</v>
      </c>
      <c r="G52" s="65">
        <v>970</v>
      </c>
      <c r="I52" s="63" t="s">
        <v>56</v>
      </c>
      <c r="J52" s="65">
        <v>255</v>
      </c>
      <c r="L52" s="63" t="s">
        <v>6</v>
      </c>
      <c r="M52" s="64">
        <v>1205</v>
      </c>
    </row>
    <row r="53" spans="3:13" ht="12">
      <c r="C53" s="63" t="s">
        <v>55</v>
      </c>
      <c r="D53" s="64">
        <v>6740</v>
      </c>
      <c r="F53" s="63" t="s">
        <v>70</v>
      </c>
      <c r="G53" s="65">
        <v>225</v>
      </c>
      <c r="I53" s="63" t="s">
        <v>104</v>
      </c>
      <c r="J53" s="65">
        <v>195</v>
      </c>
      <c r="L53" s="63" t="s">
        <v>106</v>
      </c>
      <c r="M53" s="64">
        <v>860</v>
      </c>
    </row>
    <row r="54" spans="3:13" ht="12">
      <c r="C54" s="63" t="s">
        <v>6</v>
      </c>
      <c r="D54" s="64">
        <v>1410</v>
      </c>
      <c r="F54" s="63" t="s">
        <v>66</v>
      </c>
      <c r="G54" s="65">
        <v>145</v>
      </c>
      <c r="I54" s="63" t="s">
        <v>105</v>
      </c>
      <c r="J54" s="65">
        <v>155</v>
      </c>
      <c r="L54" s="63" t="s">
        <v>101</v>
      </c>
      <c r="M54" s="64">
        <v>525</v>
      </c>
    </row>
    <row r="55" spans="3:13" ht="12">
      <c r="C55" s="66" t="s">
        <v>18</v>
      </c>
      <c r="D55" s="67">
        <v>11455</v>
      </c>
      <c r="F55" s="66" t="s">
        <v>18</v>
      </c>
      <c r="G55" s="68">
        <v>1240</v>
      </c>
      <c r="I55" s="66" t="s">
        <v>18</v>
      </c>
      <c r="J55" s="68">
        <v>1370</v>
      </c>
      <c r="L55" s="66" t="s">
        <v>18</v>
      </c>
      <c r="M55" s="67">
        <v>2610</v>
      </c>
    </row>
    <row r="56" ht="8.15" customHeight="1"/>
    <row r="57" spans="3:14" ht="12" customHeight="1">
      <c r="C57" s="182" t="s">
        <v>47</v>
      </c>
      <c r="D57" s="182"/>
      <c r="E57" s="59"/>
      <c r="F57" s="182" t="s">
        <v>20</v>
      </c>
      <c r="G57" s="182"/>
      <c r="H57" s="59"/>
      <c r="I57" s="182" t="s">
        <v>31</v>
      </c>
      <c r="J57" s="182"/>
      <c r="K57" s="59"/>
      <c r="L57" s="182" t="s">
        <v>46</v>
      </c>
      <c r="M57" s="182"/>
      <c r="N57" s="56"/>
    </row>
    <row r="58" spans="3:14" ht="12">
      <c r="C58" s="60" t="s">
        <v>55</v>
      </c>
      <c r="D58" s="62">
        <v>5745</v>
      </c>
      <c r="F58" s="60" t="s">
        <v>70</v>
      </c>
      <c r="G58" s="61">
        <v>130</v>
      </c>
      <c r="I58" s="60" t="s">
        <v>2</v>
      </c>
      <c r="J58" s="61">
        <v>805</v>
      </c>
      <c r="K58" s="73"/>
      <c r="L58" s="60" t="s">
        <v>13</v>
      </c>
      <c r="M58" s="61">
        <v>945</v>
      </c>
      <c r="N58" s="56"/>
    </row>
    <row r="59" spans="3:14" ht="12">
      <c r="C59" s="63" t="s">
        <v>15</v>
      </c>
      <c r="D59" s="65">
        <v>410</v>
      </c>
      <c r="F59" s="63" t="s">
        <v>8</v>
      </c>
      <c r="G59" s="64">
        <v>60</v>
      </c>
      <c r="I59" s="63" t="s">
        <v>13</v>
      </c>
      <c r="J59" s="64">
        <v>690</v>
      </c>
      <c r="L59" s="63" t="s">
        <v>73</v>
      </c>
      <c r="M59" s="64">
        <v>695</v>
      </c>
      <c r="N59" s="56"/>
    </row>
    <row r="60" spans="3:14" ht="12">
      <c r="C60" s="63" t="s">
        <v>6</v>
      </c>
      <c r="D60" s="65">
        <v>130</v>
      </c>
      <c r="F60" s="63" t="s">
        <v>48</v>
      </c>
      <c r="G60" s="64">
        <v>20</v>
      </c>
      <c r="I60" s="63" t="s">
        <v>1</v>
      </c>
      <c r="J60" s="64">
        <v>345</v>
      </c>
      <c r="L60" s="63" t="s">
        <v>0</v>
      </c>
      <c r="M60" s="64">
        <v>615</v>
      </c>
      <c r="N60" s="56"/>
    </row>
    <row r="61" spans="3:14" ht="12">
      <c r="C61" s="63" t="s">
        <v>1</v>
      </c>
      <c r="D61" s="65">
        <v>120</v>
      </c>
      <c r="F61" s="63" t="s">
        <v>55</v>
      </c>
      <c r="G61" s="64">
        <v>20</v>
      </c>
      <c r="I61" s="63" t="s">
        <v>70</v>
      </c>
      <c r="J61" s="64">
        <v>325</v>
      </c>
      <c r="L61" s="63" t="s">
        <v>70</v>
      </c>
      <c r="M61" s="64">
        <v>490</v>
      </c>
      <c r="N61" s="56"/>
    </row>
    <row r="62" spans="3:14" ht="12">
      <c r="C62" s="63" t="s">
        <v>53</v>
      </c>
      <c r="D62" s="65">
        <v>110</v>
      </c>
      <c r="F62" s="63" t="s">
        <v>0</v>
      </c>
      <c r="G62" s="64">
        <v>20</v>
      </c>
      <c r="I62" s="63" t="s">
        <v>0</v>
      </c>
      <c r="J62" s="64">
        <v>310</v>
      </c>
      <c r="L62" s="63" t="s">
        <v>7</v>
      </c>
      <c r="M62" s="64">
        <v>430</v>
      </c>
      <c r="N62" s="56"/>
    </row>
    <row r="63" spans="3:14" ht="12">
      <c r="C63" s="66" t="s">
        <v>18</v>
      </c>
      <c r="D63" s="68">
        <v>675</v>
      </c>
      <c r="F63" s="66" t="s">
        <v>18</v>
      </c>
      <c r="G63" s="67">
        <v>125</v>
      </c>
      <c r="I63" s="66" t="s">
        <v>18</v>
      </c>
      <c r="J63" s="67">
        <v>1975</v>
      </c>
      <c r="L63" s="66" t="s">
        <v>18</v>
      </c>
      <c r="M63" s="67">
        <v>5760</v>
      </c>
      <c r="N63" s="56"/>
    </row>
    <row r="64" ht="8.15" customHeight="1"/>
    <row r="65" spans="2:13" ht="13">
      <c r="B65" s="56"/>
      <c r="C65" s="182" t="s">
        <v>84</v>
      </c>
      <c r="D65" s="182"/>
      <c r="F65" s="182" t="s">
        <v>36</v>
      </c>
      <c r="G65" s="182"/>
      <c r="H65" s="59"/>
      <c r="I65" s="166" t="s">
        <v>42</v>
      </c>
      <c r="J65" s="166"/>
      <c r="K65" s="59"/>
      <c r="L65" s="166" t="s">
        <v>24</v>
      </c>
      <c r="M65" s="166"/>
    </row>
    <row r="66" spans="2:13" ht="12">
      <c r="B66" s="56"/>
      <c r="C66" s="71" t="s">
        <v>48</v>
      </c>
      <c r="D66" s="72">
        <v>1625</v>
      </c>
      <c r="F66" s="71" t="s">
        <v>64</v>
      </c>
      <c r="G66" s="72">
        <v>10</v>
      </c>
      <c r="I66" s="60" t="s">
        <v>13</v>
      </c>
      <c r="J66" s="62">
        <v>1550</v>
      </c>
      <c r="L66" s="60" t="s">
        <v>70</v>
      </c>
      <c r="M66" s="61">
        <v>6635</v>
      </c>
    </row>
    <row r="67" spans="2:13" ht="12">
      <c r="B67" s="56"/>
      <c r="C67" s="74" t="s">
        <v>54</v>
      </c>
      <c r="D67" s="69">
        <v>1570</v>
      </c>
      <c r="F67" s="74" t="s">
        <v>55</v>
      </c>
      <c r="G67" s="69">
        <v>10</v>
      </c>
      <c r="I67" s="63" t="s">
        <v>48</v>
      </c>
      <c r="J67" s="65">
        <v>1105</v>
      </c>
      <c r="L67" s="63" t="s">
        <v>0</v>
      </c>
      <c r="M67" s="64">
        <v>5860</v>
      </c>
    </row>
    <row r="68" spans="2:13" ht="12">
      <c r="B68" s="56"/>
      <c r="C68" s="74" t="s">
        <v>52</v>
      </c>
      <c r="D68" s="69">
        <v>215</v>
      </c>
      <c r="F68" s="74" t="s">
        <v>3</v>
      </c>
      <c r="G68" s="69">
        <v>5</v>
      </c>
      <c r="I68" s="63" t="s">
        <v>70</v>
      </c>
      <c r="J68" s="65">
        <v>535</v>
      </c>
      <c r="L68" s="63" t="s">
        <v>9</v>
      </c>
      <c r="M68" s="64">
        <v>1880</v>
      </c>
    </row>
    <row r="69" spans="2:13" ht="12">
      <c r="B69" s="56"/>
      <c r="C69" s="74" t="s">
        <v>5</v>
      </c>
      <c r="D69" s="69">
        <v>115</v>
      </c>
      <c r="F69" s="74" t="s">
        <v>57</v>
      </c>
      <c r="G69" s="69">
        <v>5</v>
      </c>
      <c r="I69" s="63" t="s">
        <v>9</v>
      </c>
      <c r="J69" s="65">
        <v>320</v>
      </c>
      <c r="L69" s="63" t="s">
        <v>15</v>
      </c>
      <c r="M69" s="64">
        <v>1740</v>
      </c>
    </row>
    <row r="70" spans="2:13" ht="12">
      <c r="B70" s="56"/>
      <c r="C70" s="74" t="s">
        <v>13</v>
      </c>
      <c r="D70" s="69">
        <v>80</v>
      </c>
      <c r="F70" s="74" t="s">
        <v>15</v>
      </c>
      <c r="G70" s="69">
        <v>5</v>
      </c>
      <c r="I70" s="63" t="s">
        <v>0</v>
      </c>
      <c r="J70" s="65">
        <v>255</v>
      </c>
      <c r="L70" s="63" t="s">
        <v>55</v>
      </c>
      <c r="M70" s="64">
        <v>1565</v>
      </c>
    </row>
    <row r="71" spans="2:13" ht="12">
      <c r="B71" s="56"/>
      <c r="C71" s="75" t="s">
        <v>18</v>
      </c>
      <c r="D71" s="70">
        <v>515</v>
      </c>
      <c r="F71" s="75" t="s">
        <v>18</v>
      </c>
      <c r="G71" s="70">
        <v>35</v>
      </c>
      <c r="I71" s="66" t="s">
        <v>18</v>
      </c>
      <c r="J71" s="68">
        <v>1465</v>
      </c>
      <c r="L71" s="66" t="s">
        <v>18</v>
      </c>
      <c r="M71" s="67">
        <v>9140</v>
      </c>
    </row>
    <row r="72" spans="11:13" ht="12" customHeight="1">
      <c r="K72" s="2"/>
      <c r="L72" s="56"/>
      <c r="M72" s="56"/>
    </row>
    <row r="73" spans="3:11" ht="15" customHeight="1">
      <c r="C73" s="2" t="s">
        <v>123</v>
      </c>
      <c r="K73" s="2"/>
    </row>
    <row r="74" spans="1:8" ht="12" customHeight="1">
      <c r="A74" s="76"/>
      <c r="C74" s="2" t="s">
        <v>69</v>
      </c>
      <c r="E74" s="2"/>
      <c r="H74" s="2"/>
    </row>
    <row r="75" spans="1:3" ht="12" customHeight="1">
      <c r="A75" s="76"/>
      <c r="C75" s="77" t="s">
        <v>88</v>
      </c>
    </row>
    <row r="76" ht="12" customHeight="1"/>
    <row r="77" ht="12" customHeight="1">
      <c r="A77" s="16" t="s">
        <v>50</v>
      </c>
    </row>
    <row r="78" ht="12" customHeight="1">
      <c r="A78" s="17" t="s">
        <v>133</v>
      </c>
    </row>
    <row r="79" ht="12" customHeight="1"/>
    <row r="80" ht="12" customHeight="1"/>
    <row r="81" ht="12" customHeight="1"/>
  </sheetData>
  <mergeCells count="30">
    <mergeCell ref="C65:D65"/>
    <mergeCell ref="L57:M57"/>
    <mergeCell ref="F9:G9"/>
    <mergeCell ref="I9:J9"/>
    <mergeCell ref="I41:J41"/>
    <mergeCell ref="L41:M41"/>
    <mergeCell ref="F49:G49"/>
    <mergeCell ref="L9:M9"/>
    <mergeCell ref="L17:M17"/>
    <mergeCell ref="I17:J17"/>
    <mergeCell ref="F25:G25"/>
    <mergeCell ref="I33:J33"/>
    <mergeCell ref="F33:G33"/>
    <mergeCell ref="F41:G41"/>
    <mergeCell ref="L25:M25"/>
    <mergeCell ref="F65:G65"/>
    <mergeCell ref="L49:M49"/>
    <mergeCell ref="C9:D9"/>
    <mergeCell ref="I57:J57"/>
    <mergeCell ref="F57:G57"/>
    <mergeCell ref="C49:D49"/>
    <mergeCell ref="I49:J49"/>
    <mergeCell ref="C57:D57"/>
    <mergeCell ref="C33:D33"/>
    <mergeCell ref="C41:D41"/>
    <mergeCell ref="C25:D25"/>
    <mergeCell ref="C17:D17"/>
    <mergeCell ref="I25:J25"/>
    <mergeCell ref="F17:G17"/>
    <mergeCell ref="L33:M33"/>
  </mergeCells>
  <hyperlinks>
    <hyperlink ref="A78" r:id="rId1" display="https://ec.europa.eu/eurostat/databrowser/bookmark/c6360af2-606c-415b-a370-5389078bd9b5?lang=en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U98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5" width="16.8515625" style="20" customWidth="1"/>
    <col min="6" max="9" width="9.140625" style="20" customWidth="1"/>
    <col min="10" max="10" width="40.57421875" style="20" customWidth="1"/>
    <col min="11" max="16384" width="9.140625" style="20" customWidth="1"/>
  </cols>
  <sheetData>
    <row r="1" spans="7:10" ht="12.75">
      <c r="G1" s="22"/>
      <c r="H1" s="22"/>
      <c r="I1" s="22"/>
      <c r="J1" s="22"/>
    </row>
    <row r="2" spans="1:10" s="24" customFormat="1" ht="12.75">
      <c r="A2" s="23"/>
      <c r="G2" s="22"/>
      <c r="H2" s="22"/>
      <c r="I2" s="22"/>
      <c r="J2" s="22"/>
    </row>
    <row r="3" spans="3:9" s="24" customFormat="1" ht="12.75">
      <c r="C3" s="3" t="s">
        <v>10</v>
      </c>
      <c r="F3" s="25"/>
      <c r="G3" s="25"/>
      <c r="H3" s="25"/>
      <c r="I3" s="25"/>
    </row>
    <row r="4" spans="3:9" s="24" customFormat="1" ht="12.75">
      <c r="C4" s="3" t="s">
        <v>11</v>
      </c>
      <c r="G4" s="22"/>
      <c r="H4" s="22"/>
      <c r="I4" s="22"/>
    </row>
    <row r="5" s="24" customFormat="1" ht="12.75">
      <c r="C5" s="28"/>
    </row>
    <row r="6" spans="1:9" s="24" customFormat="1" ht="12.75">
      <c r="A6" s="27"/>
      <c r="B6" s="27"/>
      <c r="C6" s="28" t="s">
        <v>157</v>
      </c>
      <c r="D6" s="27"/>
      <c r="E6" s="27"/>
      <c r="F6" s="27"/>
      <c r="G6" s="27"/>
      <c r="H6" s="27"/>
      <c r="I6" s="27"/>
    </row>
    <row r="7" spans="3:21" s="24" customFormat="1" ht="12.75">
      <c r="C7" s="9" t="s">
        <v>124</v>
      </c>
      <c r="D7" s="9"/>
      <c r="E7" s="9"/>
      <c r="F7" s="9"/>
      <c r="G7" s="9"/>
      <c r="H7" s="9"/>
      <c r="I7" s="9"/>
      <c r="U7" s="20"/>
    </row>
    <row r="8" spans="7:21" s="24" customFormat="1" ht="12.75">
      <c r="G8" s="50"/>
      <c r="H8" s="50"/>
      <c r="I8" s="91"/>
      <c r="U8" s="20"/>
    </row>
    <row r="9" spans="3:19" ht="12" customHeight="1">
      <c r="C9" s="9"/>
      <c r="D9" s="155">
        <v>2022</v>
      </c>
      <c r="E9" s="155">
        <v>2023</v>
      </c>
      <c r="F9" s="35"/>
      <c r="G9" s="31"/>
      <c r="H9" s="26"/>
      <c r="I9" s="26"/>
      <c r="O9" s="24"/>
      <c r="P9" s="24"/>
      <c r="Q9" s="41"/>
      <c r="R9" s="94"/>
      <c r="S9" s="94"/>
    </row>
    <row r="10" spans="2:19" ht="12" customHeight="1">
      <c r="B10" s="31"/>
      <c r="C10" s="9" t="s">
        <v>26</v>
      </c>
      <c r="D10" s="95">
        <v>7.275</v>
      </c>
      <c r="E10" s="35">
        <v>15.27</v>
      </c>
      <c r="F10" s="35"/>
      <c r="G10" s="41"/>
      <c r="H10" s="26"/>
      <c r="I10" s="26"/>
      <c r="O10" s="24"/>
      <c r="P10" s="24"/>
      <c r="Q10" s="41"/>
      <c r="R10" s="94"/>
      <c r="S10" s="94"/>
    </row>
    <row r="11" spans="2:19" ht="12" customHeight="1">
      <c r="B11" s="31"/>
      <c r="C11" s="20" t="s">
        <v>41</v>
      </c>
      <c r="D11" s="95">
        <v>4.17</v>
      </c>
      <c r="E11" s="35">
        <v>6.045</v>
      </c>
      <c r="F11" s="35"/>
      <c r="G11" s="41"/>
      <c r="H11" s="26"/>
      <c r="I11" s="26"/>
      <c r="O11" s="24"/>
      <c r="P11" s="24"/>
      <c r="Q11" s="41"/>
      <c r="R11" s="94"/>
      <c r="S11" s="94"/>
    </row>
    <row r="12" spans="2:19" ht="12" customHeight="1">
      <c r="B12" s="31"/>
      <c r="C12" s="9" t="s">
        <v>21</v>
      </c>
      <c r="D12" s="95">
        <v>13.215</v>
      </c>
      <c r="E12" s="35">
        <v>5.055</v>
      </c>
      <c r="F12" s="35"/>
      <c r="G12" s="41"/>
      <c r="H12" s="26"/>
      <c r="I12" s="26"/>
      <c r="O12" s="24"/>
      <c r="P12" s="24"/>
      <c r="Q12" s="41"/>
      <c r="R12" s="94"/>
      <c r="S12" s="94"/>
    </row>
    <row r="13" spans="2:19" ht="12" customHeight="1">
      <c r="B13" s="31"/>
      <c r="C13" s="20" t="s">
        <v>23</v>
      </c>
      <c r="D13" s="95">
        <v>3.37</v>
      </c>
      <c r="E13" s="35">
        <v>3.845</v>
      </c>
      <c r="F13" s="35"/>
      <c r="G13" s="41"/>
      <c r="H13" s="26"/>
      <c r="I13" s="26"/>
      <c r="O13" s="24"/>
      <c r="P13" s="24"/>
      <c r="Q13" s="41"/>
      <c r="R13" s="94"/>
      <c r="S13" s="94"/>
    </row>
    <row r="14" spans="2:19" ht="12" customHeight="1">
      <c r="B14" s="31"/>
      <c r="C14" s="20" t="s">
        <v>29</v>
      </c>
      <c r="D14" s="95">
        <v>2.82</v>
      </c>
      <c r="E14" s="35">
        <v>2.635</v>
      </c>
      <c r="F14" s="35"/>
      <c r="G14" s="41"/>
      <c r="H14" s="26"/>
      <c r="I14" s="26"/>
      <c r="O14" s="24"/>
      <c r="P14" s="24"/>
      <c r="Q14" s="41"/>
      <c r="R14" s="94"/>
      <c r="S14" s="94"/>
    </row>
    <row r="15" spans="2:19" ht="12" customHeight="1">
      <c r="B15" s="31"/>
      <c r="C15" s="9" t="s">
        <v>22</v>
      </c>
      <c r="D15" s="95">
        <v>3.84</v>
      </c>
      <c r="E15" s="35">
        <v>2.55</v>
      </c>
      <c r="F15" s="35"/>
      <c r="G15" s="41"/>
      <c r="H15" s="26"/>
      <c r="I15" s="26"/>
      <c r="O15" s="24"/>
      <c r="P15" s="24"/>
      <c r="Q15" s="41"/>
      <c r="R15" s="94"/>
      <c r="S15" s="94"/>
    </row>
    <row r="16" spans="2:19" ht="12" customHeight="1">
      <c r="B16" s="31"/>
      <c r="C16" s="9" t="s">
        <v>30</v>
      </c>
      <c r="D16" s="95">
        <v>1.585</v>
      </c>
      <c r="E16" s="35">
        <v>2.505</v>
      </c>
      <c r="F16" s="35"/>
      <c r="G16" s="41"/>
      <c r="H16" s="26"/>
      <c r="I16" s="26"/>
      <c r="O16" s="24"/>
      <c r="P16" s="24"/>
      <c r="Q16" s="41"/>
      <c r="R16" s="94"/>
      <c r="S16" s="94"/>
    </row>
    <row r="17" spans="2:19" ht="12" customHeight="1">
      <c r="B17" s="31"/>
      <c r="C17" s="9" t="s">
        <v>35</v>
      </c>
      <c r="D17" s="95">
        <v>1.66</v>
      </c>
      <c r="E17" s="35">
        <v>2.205</v>
      </c>
      <c r="F17" s="35"/>
      <c r="G17" s="41"/>
      <c r="H17" s="26"/>
      <c r="I17" s="26"/>
      <c r="O17" s="24"/>
      <c r="P17" s="24"/>
      <c r="Q17" s="41"/>
      <c r="R17" s="94"/>
      <c r="S17" s="94"/>
    </row>
    <row r="18" spans="2:19" ht="12" customHeight="1">
      <c r="B18" s="31"/>
      <c r="C18" s="31" t="s">
        <v>31</v>
      </c>
      <c r="D18" s="95">
        <v>0.235</v>
      </c>
      <c r="E18" s="35">
        <v>0.34</v>
      </c>
      <c r="F18" s="35"/>
      <c r="G18" s="31"/>
      <c r="H18" s="26"/>
      <c r="I18" s="26"/>
      <c r="O18" s="24"/>
      <c r="P18" s="24"/>
      <c r="Q18" s="41"/>
      <c r="R18" s="94"/>
      <c r="S18" s="94"/>
    </row>
    <row r="19" spans="2:19" ht="12" customHeight="1">
      <c r="B19" s="31"/>
      <c r="C19" s="31" t="s">
        <v>46</v>
      </c>
      <c r="D19" s="95">
        <v>0.55</v>
      </c>
      <c r="E19" s="35">
        <v>0.29</v>
      </c>
      <c r="F19" s="35"/>
      <c r="G19" s="31"/>
      <c r="H19" s="26"/>
      <c r="I19" s="26"/>
      <c r="O19" s="24"/>
      <c r="P19" s="24"/>
      <c r="Q19" s="41"/>
      <c r="R19" s="94"/>
      <c r="S19" s="94"/>
    </row>
    <row r="20" spans="2:19" ht="12" customHeight="1">
      <c r="B20" s="31"/>
      <c r="C20" s="9" t="s">
        <v>27</v>
      </c>
      <c r="D20" s="95">
        <v>0.315</v>
      </c>
      <c r="E20" s="35">
        <v>0.19</v>
      </c>
      <c r="F20" s="35"/>
      <c r="G20" s="31"/>
      <c r="H20" s="26"/>
      <c r="I20" s="26"/>
      <c r="O20" s="24"/>
      <c r="P20" s="24"/>
      <c r="Q20" s="41"/>
      <c r="R20" s="94"/>
      <c r="S20" s="94"/>
    </row>
    <row r="21" spans="2:19" ht="12" customHeight="1">
      <c r="B21" s="31"/>
      <c r="C21" s="20" t="s">
        <v>45</v>
      </c>
      <c r="D21" s="94">
        <v>0.27</v>
      </c>
      <c r="E21" s="35">
        <v>0.16</v>
      </c>
      <c r="F21" s="35"/>
      <c r="G21" s="31"/>
      <c r="H21" s="26"/>
      <c r="I21" s="26"/>
      <c r="O21" s="24"/>
      <c r="P21" s="24"/>
      <c r="Q21" s="41"/>
      <c r="R21" s="94"/>
      <c r="S21" s="94"/>
    </row>
    <row r="22" spans="2:19" ht="12" customHeight="1">
      <c r="B22" s="31"/>
      <c r="C22" s="9" t="s">
        <v>34</v>
      </c>
      <c r="D22" s="95">
        <v>0.03</v>
      </c>
      <c r="E22" s="35">
        <v>0.15</v>
      </c>
      <c r="F22" s="35"/>
      <c r="G22" s="31"/>
      <c r="H22" s="26"/>
      <c r="I22" s="26"/>
      <c r="O22" s="24"/>
      <c r="P22" s="24"/>
      <c r="Q22" s="41"/>
      <c r="R22" s="94"/>
      <c r="S22" s="94"/>
    </row>
    <row r="23" spans="2:19" ht="12" customHeight="1">
      <c r="B23" s="31"/>
      <c r="C23" s="20" t="s">
        <v>38</v>
      </c>
      <c r="D23" s="95">
        <v>0.095</v>
      </c>
      <c r="E23" s="35">
        <v>0.145</v>
      </c>
      <c r="F23" s="35"/>
      <c r="G23" s="31"/>
      <c r="H23" s="26"/>
      <c r="I23" s="26"/>
      <c r="O23" s="24"/>
      <c r="P23" s="24"/>
      <c r="Q23" s="41"/>
      <c r="R23" s="94"/>
      <c r="S23" s="94"/>
    </row>
    <row r="24" spans="2:19" ht="12" customHeight="1">
      <c r="B24" s="31"/>
      <c r="C24" s="9" t="s">
        <v>47</v>
      </c>
      <c r="D24" s="95">
        <v>0.255</v>
      </c>
      <c r="E24" s="35">
        <v>0.045</v>
      </c>
      <c r="F24" s="35"/>
      <c r="G24" s="31"/>
      <c r="H24" s="26"/>
      <c r="I24" s="26"/>
      <c r="O24" s="24"/>
      <c r="P24" s="24"/>
      <c r="Q24" s="41"/>
      <c r="R24" s="94"/>
      <c r="S24" s="94"/>
    </row>
    <row r="25" spans="2:19" ht="12" customHeight="1">
      <c r="B25" s="31"/>
      <c r="C25" s="9" t="s">
        <v>39</v>
      </c>
      <c r="D25" s="95">
        <v>0.005</v>
      </c>
      <c r="E25" s="35">
        <v>0.035</v>
      </c>
      <c r="F25" s="35"/>
      <c r="G25" s="31"/>
      <c r="H25" s="26"/>
      <c r="I25" s="26"/>
      <c r="O25" s="24"/>
      <c r="P25" s="24"/>
      <c r="Q25" s="41"/>
      <c r="R25" s="94"/>
      <c r="S25" s="94"/>
    </row>
    <row r="26" spans="2:19" ht="12" customHeight="1">
      <c r="B26" s="31"/>
      <c r="C26" s="9" t="s">
        <v>51</v>
      </c>
      <c r="D26" s="95">
        <v>0.105</v>
      </c>
      <c r="E26" s="35">
        <v>0.02</v>
      </c>
      <c r="F26" s="35"/>
      <c r="G26" s="31"/>
      <c r="H26" s="26"/>
      <c r="I26" s="26"/>
      <c r="O26" s="24"/>
      <c r="P26" s="24"/>
      <c r="Q26" s="41"/>
      <c r="R26" s="94"/>
      <c r="S26" s="94"/>
    </row>
    <row r="27" spans="2:19" ht="12" customHeight="1">
      <c r="B27" s="31"/>
      <c r="C27" s="9" t="s">
        <v>40</v>
      </c>
      <c r="D27" s="95">
        <v>0.035</v>
      </c>
      <c r="E27" s="35">
        <v>0.015</v>
      </c>
      <c r="F27" s="35"/>
      <c r="G27" s="31"/>
      <c r="H27" s="26"/>
      <c r="I27" s="26"/>
      <c r="O27" s="24"/>
      <c r="P27" s="24"/>
      <c r="Q27" s="41"/>
      <c r="R27" s="94"/>
      <c r="S27" s="94"/>
    </row>
    <row r="28" spans="2:19" ht="12" customHeight="1">
      <c r="B28" s="31"/>
      <c r="C28" s="31" t="s">
        <v>44</v>
      </c>
      <c r="D28" s="95">
        <v>0.01</v>
      </c>
      <c r="E28" s="35">
        <v>0.015</v>
      </c>
      <c r="F28" s="35"/>
      <c r="G28" s="31"/>
      <c r="H28" s="26"/>
      <c r="I28" s="26"/>
      <c r="O28" s="24"/>
      <c r="P28" s="24"/>
      <c r="Q28" s="41"/>
      <c r="R28" s="94"/>
      <c r="S28" s="94"/>
    </row>
    <row r="29" spans="2:19" ht="12" customHeight="1">
      <c r="B29" s="31"/>
      <c r="C29" s="31" t="s">
        <v>20</v>
      </c>
      <c r="D29" s="95">
        <v>0.07</v>
      </c>
      <c r="E29" s="35">
        <v>0.015</v>
      </c>
      <c r="F29" s="35"/>
      <c r="G29" s="31"/>
      <c r="H29" s="26"/>
      <c r="I29" s="26"/>
      <c r="O29" s="24"/>
      <c r="P29" s="24"/>
      <c r="Q29" s="41"/>
      <c r="R29" s="94"/>
      <c r="S29" s="94"/>
    </row>
    <row r="30" spans="2:19" ht="12" customHeight="1">
      <c r="B30" s="31"/>
      <c r="C30" s="9" t="s">
        <v>37</v>
      </c>
      <c r="D30" s="95">
        <v>0.005</v>
      </c>
      <c r="E30" s="35">
        <v>0.005</v>
      </c>
      <c r="F30" s="35"/>
      <c r="G30" s="31"/>
      <c r="H30" s="26"/>
      <c r="I30" s="26"/>
      <c r="O30" s="24"/>
      <c r="P30" s="24"/>
      <c r="Q30" s="41"/>
      <c r="R30" s="94"/>
      <c r="S30" s="94"/>
    </row>
    <row r="31" spans="2:19" ht="12" customHeight="1">
      <c r="B31" s="31"/>
      <c r="C31" s="9" t="s">
        <v>59</v>
      </c>
      <c r="D31" s="95">
        <v>0</v>
      </c>
      <c r="E31" s="35">
        <v>0</v>
      </c>
      <c r="F31" s="35"/>
      <c r="G31" s="31"/>
      <c r="H31" s="26"/>
      <c r="I31" s="26"/>
      <c r="O31" s="24"/>
      <c r="P31" s="24"/>
      <c r="Q31" s="41"/>
      <c r="R31" s="94"/>
      <c r="S31" s="94"/>
    </row>
    <row r="32" spans="2:19" ht="12" customHeight="1">
      <c r="B32" s="31"/>
      <c r="C32" s="9" t="s">
        <v>28</v>
      </c>
      <c r="D32" s="95">
        <v>0</v>
      </c>
      <c r="E32" s="35">
        <v>0</v>
      </c>
      <c r="F32" s="26"/>
      <c r="G32" s="31"/>
      <c r="H32" s="26"/>
      <c r="I32" s="26"/>
      <c r="O32" s="24"/>
      <c r="P32" s="24"/>
      <c r="Q32" s="41"/>
      <c r="R32" s="94"/>
      <c r="S32" s="94"/>
    </row>
    <row r="33" spans="2:19" ht="12" customHeight="1">
      <c r="B33" s="31"/>
      <c r="C33" s="20" t="s">
        <v>33</v>
      </c>
      <c r="D33" s="95">
        <v>0.005</v>
      </c>
      <c r="E33" s="35">
        <v>0</v>
      </c>
      <c r="F33" s="26"/>
      <c r="G33" s="31"/>
      <c r="H33" s="26"/>
      <c r="I33" s="26"/>
      <c r="O33" s="24"/>
      <c r="P33" s="24"/>
      <c r="Q33" s="41"/>
      <c r="R33" s="94"/>
      <c r="S33" s="94"/>
    </row>
    <row r="34" spans="2:19" ht="12" customHeight="1">
      <c r="B34" s="31"/>
      <c r="C34" s="9"/>
      <c r="D34" s="95"/>
      <c r="E34" s="35"/>
      <c r="F34" s="26"/>
      <c r="G34" s="31"/>
      <c r="H34" s="26"/>
      <c r="I34" s="26"/>
      <c r="O34" s="24"/>
      <c r="P34" s="24"/>
      <c r="Q34" s="41"/>
      <c r="R34" s="94"/>
      <c r="S34" s="94"/>
    </row>
    <row r="35" spans="2:19" ht="12" customHeight="1">
      <c r="B35" s="31"/>
      <c r="C35" s="31" t="s">
        <v>24</v>
      </c>
      <c r="D35" s="95">
        <v>2.08</v>
      </c>
      <c r="E35" s="35">
        <v>2.17</v>
      </c>
      <c r="F35" s="26"/>
      <c r="G35" s="31"/>
      <c r="H35" s="26"/>
      <c r="I35" s="26"/>
      <c r="O35" s="24"/>
      <c r="P35" s="24"/>
      <c r="Q35" s="41"/>
      <c r="R35" s="94"/>
      <c r="S35" s="94"/>
    </row>
    <row r="36" spans="2:19" ht="12" customHeight="1">
      <c r="B36" s="31"/>
      <c r="C36" s="31" t="s">
        <v>42</v>
      </c>
      <c r="D36" s="95">
        <v>0.645</v>
      </c>
      <c r="E36" s="35">
        <v>0.485</v>
      </c>
      <c r="F36" s="26"/>
      <c r="G36" s="31"/>
      <c r="H36" s="26"/>
      <c r="I36" s="26"/>
      <c r="O36" s="24"/>
      <c r="P36" s="24"/>
      <c r="Q36" s="41"/>
      <c r="R36" s="94"/>
      <c r="S36" s="94"/>
    </row>
    <row r="37" spans="2:19" ht="12" customHeight="1">
      <c r="B37" s="31"/>
      <c r="C37" s="31" t="s">
        <v>84</v>
      </c>
      <c r="D37" s="95">
        <v>0.04</v>
      </c>
      <c r="E37" s="35">
        <v>0.045</v>
      </c>
      <c r="F37" s="26"/>
      <c r="G37" s="31"/>
      <c r="H37" s="26"/>
      <c r="I37" s="26"/>
      <c r="O37" s="24"/>
      <c r="P37" s="24"/>
      <c r="Q37" s="41"/>
      <c r="R37" s="94"/>
      <c r="S37" s="94"/>
    </row>
    <row r="38" spans="2:19" ht="12" customHeight="1">
      <c r="B38" s="31"/>
      <c r="C38" s="31" t="s">
        <v>36</v>
      </c>
      <c r="D38" s="95">
        <v>0</v>
      </c>
      <c r="E38" s="35">
        <v>0.005</v>
      </c>
      <c r="F38" s="26"/>
      <c r="G38" s="31"/>
      <c r="H38" s="26"/>
      <c r="I38" s="26"/>
      <c r="O38" s="24"/>
      <c r="P38" s="24"/>
      <c r="Q38" s="41"/>
      <c r="R38" s="94"/>
      <c r="S38" s="94"/>
    </row>
    <row r="39" spans="6:19" ht="12" customHeight="1">
      <c r="F39" s="26"/>
      <c r="G39" s="31"/>
      <c r="H39" s="26"/>
      <c r="I39" s="26"/>
      <c r="O39" s="24"/>
      <c r="P39" s="24"/>
      <c r="Q39" s="41"/>
      <c r="R39" s="94"/>
      <c r="S39" s="94"/>
    </row>
    <row r="40" spans="2:19" ht="12" customHeight="1">
      <c r="B40" s="31"/>
      <c r="C40" s="96" t="s">
        <v>151</v>
      </c>
      <c r="D40" s="96"/>
      <c r="F40" s="26"/>
      <c r="G40" s="31"/>
      <c r="H40" s="26"/>
      <c r="I40" s="26"/>
      <c r="P40" s="41"/>
      <c r="Q40" s="41"/>
      <c r="R40" s="94"/>
      <c r="S40" s="94"/>
    </row>
    <row r="41" spans="2:19" ht="12" customHeight="1">
      <c r="B41" s="31"/>
      <c r="C41" s="20" t="s">
        <v>152</v>
      </c>
      <c r="D41" s="96"/>
      <c r="F41" s="26"/>
      <c r="G41" s="31"/>
      <c r="H41" s="26"/>
      <c r="I41" s="26"/>
      <c r="P41" s="41"/>
      <c r="Q41" s="41"/>
      <c r="R41" s="94"/>
      <c r="S41" s="94"/>
    </row>
    <row r="42" spans="2:19" ht="12" customHeight="1">
      <c r="B42" s="31"/>
      <c r="C42" s="15" t="s">
        <v>110</v>
      </c>
      <c r="D42" s="165"/>
      <c r="E42" s="35"/>
      <c r="F42" s="26"/>
      <c r="G42" s="31"/>
      <c r="H42" s="26"/>
      <c r="I42" s="26"/>
      <c r="P42" s="41"/>
      <c r="Q42" s="41"/>
      <c r="R42" s="94"/>
      <c r="S42" s="94"/>
    </row>
    <row r="43" spans="2:19" ht="12" customHeight="1">
      <c r="B43" s="31"/>
      <c r="D43" s="31"/>
      <c r="E43" s="35"/>
      <c r="F43" s="26"/>
      <c r="G43" s="31"/>
      <c r="H43" s="26"/>
      <c r="I43" s="26"/>
      <c r="P43" s="41"/>
      <c r="Q43" s="41"/>
      <c r="R43" s="94"/>
      <c r="S43" s="94"/>
    </row>
    <row r="44" spans="16:19" ht="12" customHeight="1">
      <c r="P44" s="41"/>
      <c r="Q44" s="41"/>
      <c r="R44" s="94"/>
      <c r="S44" s="94"/>
    </row>
    <row r="45" spans="1:19" ht="12.65" customHeight="1">
      <c r="A45" s="55" t="s">
        <v>49</v>
      </c>
      <c r="D45" s="46"/>
      <c r="E45" s="96"/>
      <c r="F45" s="96"/>
      <c r="G45" s="96"/>
      <c r="H45" s="96"/>
      <c r="I45" s="91"/>
      <c r="P45" s="41"/>
      <c r="Q45" s="41"/>
      <c r="R45" s="94"/>
      <c r="S45" s="94"/>
    </row>
    <row r="46" spans="1:9" ht="12.65" customHeight="1">
      <c r="A46" s="17" t="s">
        <v>134</v>
      </c>
      <c r="C46" s="24"/>
      <c r="D46" s="46"/>
      <c r="E46" s="96"/>
      <c r="F46" s="96"/>
      <c r="G46" s="96"/>
      <c r="H46" s="96"/>
      <c r="I46" s="91"/>
    </row>
    <row r="47" spans="1:8" ht="12" customHeight="1">
      <c r="A47" s="17"/>
      <c r="C47" s="24"/>
      <c r="D47" s="46"/>
      <c r="E47" s="165"/>
      <c r="F47" s="165"/>
      <c r="G47" s="165"/>
      <c r="H47" s="165"/>
    </row>
    <row r="48" spans="5:8" ht="12">
      <c r="E48" s="31"/>
      <c r="G48" s="31"/>
      <c r="H48" s="31"/>
    </row>
    <row r="50" ht="12">
      <c r="E50" s="46"/>
    </row>
    <row r="51" ht="12">
      <c r="E51" s="46"/>
    </row>
    <row r="52" ht="12">
      <c r="E52" s="46"/>
    </row>
    <row r="87" ht="13">
      <c r="C87" s="15"/>
    </row>
    <row r="88" spans="4:8" ht="22.5" customHeight="1">
      <c r="D88" s="165"/>
      <c r="E88" s="165"/>
      <c r="F88" s="165"/>
      <c r="G88" s="165"/>
      <c r="H88" s="165"/>
    </row>
    <row r="89" spans="3:7" ht="12">
      <c r="C89" s="165"/>
      <c r="D89" s="31"/>
      <c r="E89" s="31"/>
      <c r="G89" s="31"/>
    </row>
    <row r="90" ht="13">
      <c r="C90" s="15"/>
    </row>
    <row r="96" spans="4:8" ht="24" customHeight="1">
      <c r="D96" s="165"/>
      <c r="E96" s="165"/>
      <c r="F96" s="165"/>
      <c r="G96" s="165"/>
      <c r="H96" s="165"/>
    </row>
    <row r="97" spans="3:7" ht="12">
      <c r="C97" s="165"/>
      <c r="D97" s="31"/>
      <c r="E97" s="31"/>
      <c r="G97" s="31"/>
    </row>
    <row r="98" ht="13">
      <c r="C98" s="15"/>
    </row>
  </sheetData>
  <hyperlinks>
    <hyperlink ref="A46" r:id="rId1" display="https://ec.europa.eu/eurostat/databrowser/bookmark/af2333e0-46b1-4800-81aa-0313606910fc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A93"/>
  <sheetViews>
    <sheetView showGridLines="0" workbookViewId="0" topLeftCell="A1"/>
  </sheetViews>
  <sheetFormatPr defaultColWidth="9.8515625" defaultRowHeight="12"/>
  <cols>
    <col min="1" max="16384" width="9.8515625" style="20" customWidth="1"/>
  </cols>
  <sheetData>
    <row r="1" spans="4:9" ht="12.75">
      <c r="D1" s="97"/>
      <c r="E1" s="97"/>
      <c r="G1" s="98"/>
      <c r="H1" s="98"/>
      <c r="I1" s="98"/>
    </row>
    <row r="2" spans="1:9" s="24" customFormat="1" ht="12.75">
      <c r="A2" s="23"/>
      <c r="D2" s="97"/>
      <c r="E2" s="97"/>
      <c r="G2" s="98"/>
      <c r="H2" s="98"/>
      <c r="I2" s="98"/>
    </row>
    <row r="3" spans="3:9" s="24" customFormat="1" ht="12.75">
      <c r="C3" s="3" t="s">
        <v>10</v>
      </c>
      <c r="D3" s="97"/>
      <c r="E3" s="97"/>
      <c r="G3" s="25"/>
      <c r="H3" s="25"/>
      <c r="I3" s="25"/>
    </row>
    <row r="4" spans="3:9" s="24" customFormat="1" ht="12.75">
      <c r="C4" s="3" t="s">
        <v>11</v>
      </c>
      <c r="G4" s="98"/>
      <c r="H4" s="98"/>
      <c r="I4" s="98"/>
    </row>
    <row r="5" s="24" customFormat="1" ht="12.75"/>
    <row r="6" spans="1:24" s="24" customFormat="1" ht="12.75">
      <c r="A6" s="27"/>
      <c r="B6" s="27"/>
      <c r="C6" s="28" t="s">
        <v>153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3:27" s="24" customFormat="1" ht="12.75">
      <c r="C7" s="99" t="s">
        <v>19</v>
      </c>
      <c r="D7" s="100"/>
      <c r="E7" s="100"/>
      <c r="F7" s="100"/>
      <c r="G7" s="101"/>
      <c r="H7" s="101"/>
      <c r="I7" s="101"/>
      <c r="J7" s="10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="24" customFormat="1" ht="12.75">
      <c r="D8" s="24">
        <v>2023</v>
      </c>
    </row>
    <row r="9" spans="3:7" ht="12.75">
      <c r="C9" s="20" t="s">
        <v>13</v>
      </c>
      <c r="D9" s="31">
        <v>32.5</v>
      </c>
      <c r="F9" s="102"/>
      <c r="G9" s="49"/>
    </row>
    <row r="10" spans="3:7" ht="12.75">
      <c r="C10" s="20" t="s">
        <v>0</v>
      </c>
      <c r="D10" s="31">
        <v>29.1</v>
      </c>
      <c r="F10" s="102"/>
      <c r="G10" s="49"/>
    </row>
    <row r="11" spans="3:7" ht="12.75">
      <c r="C11" s="20" t="s">
        <v>2</v>
      </c>
      <c r="D11" s="31">
        <v>5.3</v>
      </c>
      <c r="F11" s="102"/>
      <c r="G11" s="49"/>
    </row>
    <row r="12" spans="3:9" ht="12" customHeight="1">
      <c r="C12" s="20" t="s">
        <v>9</v>
      </c>
      <c r="D12" s="31">
        <v>4.2</v>
      </c>
      <c r="F12" s="52"/>
      <c r="G12" s="31"/>
      <c r="H12" s="103"/>
      <c r="I12" s="104"/>
    </row>
    <row r="13" spans="2:9" ht="12" customHeight="1">
      <c r="B13" s="105"/>
      <c r="C13" s="20" t="s">
        <v>70</v>
      </c>
      <c r="D13" s="31">
        <v>3.1</v>
      </c>
      <c r="F13" s="52"/>
      <c r="G13" s="96"/>
      <c r="H13" s="103"/>
      <c r="I13" s="104"/>
    </row>
    <row r="14" spans="2:9" ht="12" customHeight="1">
      <c r="B14" s="105"/>
      <c r="C14" s="20" t="s">
        <v>54</v>
      </c>
      <c r="D14" s="31">
        <v>2.7</v>
      </c>
      <c r="F14" s="52"/>
      <c r="H14" s="103"/>
      <c r="I14" s="104"/>
    </row>
    <row r="15" spans="2:9" ht="12" customHeight="1">
      <c r="B15" s="105"/>
      <c r="C15" s="20" t="s">
        <v>66</v>
      </c>
      <c r="D15" s="31">
        <v>2.4</v>
      </c>
      <c r="F15" s="52"/>
      <c r="G15" s="15"/>
      <c r="H15" s="103"/>
      <c r="I15" s="104"/>
    </row>
    <row r="16" spans="2:9" ht="12" customHeight="1">
      <c r="B16" s="105"/>
      <c r="C16" s="20" t="s">
        <v>14</v>
      </c>
      <c r="D16" s="31">
        <v>2</v>
      </c>
      <c r="F16" s="52"/>
      <c r="G16" s="31"/>
      <c r="H16" s="103"/>
      <c r="I16" s="104"/>
    </row>
    <row r="17" spans="2:9" ht="12" customHeight="1">
      <c r="B17" s="105"/>
      <c r="C17" s="20" t="s">
        <v>3</v>
      </c>
      <c r="D17" s="31">
        <v>1.9</v>
      </c>
      <c r="F17" s="52"/>
      <c r="G17" s="31"/>
      <c r="H17" s="103"/>
      <c r="I17" s="104"/>
    </row>
    <row r="18" spans="2:9" ht="12" customHeight="1">
      <c r="B18" s="105"/>
      <c r="C18" s="20" t="s">
        <v>56</v>
      </c>
      <c r="D18" s="31">
        <v>1.6</v>
      </c>
      <c r="F18" s="52"/>
      <c r="G18" s="31"/>
      <c r="H18" s="103"/>
      <c r="I18" s="104"/>
    </row>
    <row r="19" spans="2:9" ht="12" customHeight="1">
      <c r="B19" s="105"/>
      <c r="D19" s="31"/>
      <c r="F19" s="52"/>
      <c r="G19" s="31"/>
      <c r="H19" s="103"/>
      <c r="I19" s="104"/>
    </row>
    <row r="20" spans="2:9" ht="12" customHeight="1">
      <c r="B20" s="105"/>
      <c r="C20" s="20" t="s">
        <v>18</v>
      </c>
      <c r="D20" s="31">
        <v>15.199999999999989</v>
      </c>
      <c r="F20" s="52"/>
      <c r="G20" s="31"/>
      <c r="H20" s="103"/>
      <c r="I20" s="104"/>
    </row>
    <row r="21" spans="2:9" ht="12" customHeight="1">
      <c r="B21" s="105"/>
      <c r="C21" s="9"/>
      <c r="D21" s="35"/>
      <c r="E21" s="35"/>
      <c r="F21" s="52"/>
      <c r="G21" s="31"/>
      <c r="H21" s="103"/>
      <c r="I21" s="104"/>
    </row>
    <row r="22" spans="2:9" ht="12" customHeight="1">
      <c r="B22" s="105"/>
      <c r="C22" s="20" t="s">
        <v>151</v>
      </c>
      <c r="D22" s="35"/>
      <c r="E22" s="35"/>
      <c r="F22" s="52"/>
      <c r="G22" s="31"/>
      <c r="H22" s="103"/>
      <c r="I22" s="104"/>
    </row>
    <row r="23" spans="1:9" ht="12" customHeight="1">
      <c r="A23" s="55"/>
      <c r="C23" s="20" t="s">
        <v>154</v>
      </c>
      <c r="D23" s="35"/>
      <c r="E23" s="35"/>
      <c r="F23" s="52"/>
      <c r="G23" s="31"/>
      <c r="H23" s="103"/>
      <c r="I23" s="104"/>
    </row>
    <row r="24" spans="1:9" ht="12" customHeight="1">
      <c r="A24" s="17"/>
      <c r="C24" s="20" t="s">
        <v>135</v>
      </c>
      <c r="D24" s="35"/>
      <c r="E24" s="35"/>
      <c r="F24" s="52"/>
      <c r="G24" s="31"/>
      <c r="H24" s="103"/>
      <c r="I24" s="104"/>
    </row>
    <row r="25" spans="1:9" ht="12" customHeight="1">
      <c r="A25" s="17"/>
      <c r="C25" s="20" t="s">
        <v>111</v>
      </c>
      <c r="D25" s="35"/>
      <c r="E25" s="35"/>
      <c r="F25" s="52"/>
      <c r="G25" s="31"/>
      <c r="H25" s="103"/>
      <c r="I25" s="104"/>
    </row>
    <row r="26" spans="3:9" ht="12" customHeight="1">
      <c r="C26" s="28"/>
      <c r="D26" s="35"/>
      <c r="E26" s="35"/>
      <c r="F26" s="52"/>
      <c r="G26" s="31"/>
      <c r="H26" s="103"/>
      <c r="I26" s="104"/>
    </row>
    <row r="27" spans="1:9" ht="12" customHeight="1">
      <c r="A27" s="55" t="s">
        <v>49</v>
      </c>
      <c r="C27" s="99"/>
      <c r="D27" s="35"/>
      <c r="E27" s="35"/>
      <c r="F27" s="52"/>
      <c r="G27" s="31"/>
      <c r="H27" s="103"/>
      <c r="I27" s="104"/>
    </row>
    <row r="28" spans="1:9" ht="12" customHeight="1">
      <c r="A28" s="17" t="s">
        <v>136</v>
      </c>
      <c r="D28" s="35"/>
      <c r="E28" s="35"/>
      <c r="F28" s="52"/>
      <c r="G28" s="31"/>
      <c r="H28" s="103"/>
      <c r="I28" s="104"/>
    </row>
    <row r="29" spans="2:9" ht="12" customHeight="1">
      <c r="B29" s="105"/>
      <c r="C29" s="9"/>
      <c r="D29" s="35"/>
      <c r="E29" s="35"/>
      <c r="F29" s="52"/>
      <c r="G29" s="31"/>
      <c r="H29" s="103"/>
      <c r="I29" s="103"/>
    </row>
    <row r="30" spans="2:9" ht="12" customHeight="1">
      <c r="B30" s="105"/>
      <c r="C30" s="9"/>
      <c r="D30" s="35"/>
      <c r="E30" s="35"/>
      <c r="F30" s="52"/>
      <c r="G30" s="31"/>
      <c r="H30" s="103"/>
      <c r="I30" s="104"/>
    </row>
    <row r="31" spans="2:9" ht="12" customHeight="1">
      <c r="B31" s="105"/>
      <c r="C31" s="9"/>
      <c r="D31" s="35"/>
      <c r="E31" s="35"/>
      <c r="F31" s="52"/>
      <c r="G31" s="31"/>
      <c r="H31" s="103"/>
      <c r="I31" s="104"/>
    </row>
    <row r="32" spans="2:9" ht="12" customHeight="1">
      <c r="B32" s="105"/>
      <c r="C32" s="9"/>
      <c r="D32" s="35"/>
      <c r="E32" s="35"/>
      <c r="F32" s="52"/>
      <c r="G32" s="31"/>
      <c r="H32" s="103"/>
      <c r="I32" s="104"/>
    </row>
    <row r="33" spans="2:9" ht="23.25">
      <c r="B33" s="105"/>
      <c r="C33" s="156" t="s">
        <v>158</v>
      </c>
      <c r="D33" s="179"/>
      <c r="E33" s="179"/>
      <c r="F33" s="180"/>
      <c r="G33" s="31"/>
      <c r="H33" s="103"/>
      <c r="I33" s="104"/>
    </row>
    <row r="34" spans="2:9" ht="23.25">
      <c r="B34" s="105"/>
      <c r="C34" s="156" t="s">
        <v>159</v>
      </c>
      <c r="D34" s="179"/>
      <c r="E34" s="179"/>
      <c r="F34" s="180"/>
      <c r="G34" s="31"/>
      <c r="H34" s="103"/>
      <c r="I34" s="104"/>
    </row>
    <row r="35" spans="2:9" ht="24.5" customHeight="1">
      <c r="B35" s="105"/>
      <c r="C35" s="178" t="s">
        <v>19</v>
      </c>
      <c r="D35" s="35"/>
      <c r="E35" s="35"/>
      <c r="F35" s="52"/>
      <c r="G35" s="31"/>
      <c r="H35" s="103"/>
      <c r="I35" s="104"/>
    </row>
    <row r="36" spans="2:9" ht="12" customHeight="1">
      <c r="B36" s="105"/>
      <c r="C36" s="9"/>
      <c r="D36" s="35"/>
      <c r="E36" s="35"/>
      <c r="F36" s="52"/>
      <c r="G36" s="31"/>
      <c r="H36" s="103"/>
      <c r="I36" s="104"/>
    </row>
    <row r="37" spans="2:9" ht="12" customHeight="1">
      <c r="B37" s="105"/>
      <c r="C37" s="9"/>
      <c r="D37" s="35"/>
      <c r="E37" s="35"/>
      <c r="F37" s="52"/>
      <c r="G37" s="31"/>
      <c r="H37" s="103"/>
      <c r="I37" s="104"/>
    </row>
    <row r="38" spans="2:9" ht="12" customHeight="1">
      <c r="B38" s="105"/>
      <c r="C38" s="9"/>
      <c r="D38" s="35"/>
      <c r="E38" s="35"/>
      <c r="F38" s="52"/>
      <c r="G38" s="31"/>
      <c r="H38" s="103"/>
      <c r="I38" s="104"/>
    </row>
    <row r="39" spans="2:6" ht="12" customHeight="1">
      <c r="B39" s="105"/>
      <c r="D39" s="41"/>
      <c r="E39" s="35"/>
      <c r="F39" s="52"/>
    </row>
    <row r="40" spans="1:9" ht="12" customHeight="1">
      <c r="A40" s="106"/>
      <c r="B40" s="105"/>
      <c r="C40" s="9"/>
      <c r="D40" s="35"/>
      <c r="E40" s="35"/>
      <c r="F40" s="52"/>
      <c r="G40" s="31"/>
      <c r="H40" s="31"/>
      <c r="I40" s="107"/>
    </row>
    <row r="41" spans="2:8" ht="12" customHeight="1">
      <c r="B41" s="9"/>
      <c r="C41" s="9"/>
      <c r="D41" s="35"/>
      <c r="E41" s="35"/>
      <c r="F41" s="52"/>
      <c r="G41" s="31"/>
      <c r="H41" s="103"/>
    </row>
    <row r="42" spans="3:9" ht="12" customHeight="1">
      <c r="C42" s="9"/>
      <c r="D42" s="35"/>
      <c r="E42" s="35"/>
      <c r="G42" s="31"/>
      <c r="H42" s="103"/>
      <c r="I42" s="103"/>
    </row>
    <row r="43" spans="2:5" ht="12" customHeight="1">
      <c r="B43" s="9"/>
      <c r="C43" s="9"/>
      <c r="D43" s="35"/>
      <c r="E43" s="35"/>
    </row>
    <row r="44" ht="12" customHeight="1"/>
    <row r="45" spans="2:18" ht="12" customHeight="1">
      <c r="B45" s="31"/>
      <c r="G45" s="31"/>
      <c r="H45" s="31"/>
      <c r="I45" s="103"/>
      <c r="K45" s="108"/>
      <c r="L45" s="108"/>
      <c r="M45" s="108"/>
      <c r="N45" s="109"/>
      <c r="O45" s="110"/>
      <c r="P45" s="110"/>
      <c r="Q45" s="110"/>
      <c r="R45" s="110"/>
    </row>
    <row r="46" spans="2:10" ht="12" customHeight="1">
      <c r="B46" s="31"/>
      <c r="C46" s="15"/>
      <c r="D46" s="2"/>
      <c r="E46" s="2"/>
      <c r="F46" s="2"/>
      <c r="G46" s="2"/>
      <c r="H46" s="14"/>
      <c r="I46" s="108"/>
      <c r="J46" s="108"/>
    </row>
    <row r="47" spans="2:9" ht="11.25" customHeight="1">
      <c r="B47" s="31"/>
      <c r="C47" s="45"/>
      <c r="D47" s="31"/>
      <c r="E47" s="46"/>
      <c r="G47" s="47"/>
      <c r="H47" s="47"/>
      <c r="I47" s="47"/>
    </row>
    <row r="48" ht="11.25" customHeight="1"/>
    <row r="49" spans="4:6" ht="11.25" customHeight="1">
      <c r="D49" s="46"/>
      <c r="E49" s="46"/>
      <c r="F49" s="46"/>
    </row>
    <row r="50" ht="11.25" customHeight="1"/>
    <row r="51" spans="4:8" ht="11.25" customHeight="1">
      <c r="D51" s="27"/>
      <c r="E51" s="27"/>
      <c r="F51" s="27"/>
      <c r="G51" s="27"/>
      <c r="H51" s="27"/>
    </row>
    <row r="52" spans="4:8" ht="11.25" customHeight="1">
      <c r="D52" s="100"/>
      <c r="E52" s="100"/>
      <c r="F52" s="100"/>
      <c r="G52" s="101"/>
      <c r="H52" s="101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64" spans="3:17" ht="12">
      <c r="C64" s="20" t="s">
        <v>151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ht="12">
      <c r="C65" s="20" t="s">
        <v>154</v>
      </c>
    </row>
    <row r="66" ht="12">
      <c r="C66" s="20" t="s">
        <v>135</v>
      </c>
    </row>
    <row r="67" ht="12">
      <c r="C67" s="20" t="s">
        <v>111</v>
      </c>
    </row>
    <row r="88" ht="40.4" customHeight="1"/>
    <row r="93" ht="13">
      <c r="C93" s="111"/>
    </row>
  </sheetData>
  <hyperlinks>
    <hyperlink ref="A28" r:id="rId1" display="https://ec.europa.eu/eurostat/databrowser/bookmark/7951b442-2f23-4f10-a240-87aeb6e7a17f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K111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4" width="14.28125" style="20" customWidth="1"/>
    <col min="5" max="5" width="11.8515625" style="20" customWidth="1"/>
    <col min="6" max="6" width="13.140625" style="20" customWidth="1"/>
    <col min="7" max="7" width="11.7109375" style="20" customWidth="1"/>
    <col min="8" max="9" width="9.140625" style="20" customWidth="1"/>
    <col min="10" max="10" width="12.8515625" style="20" customWidth="1"/>
    <col min="11" max="11" width="9.421875" style="20" bestFit="1" customWidth="1"/>
    <col min="12" max="12" width="8.421875" style="20" customWidth="1"/>
    <col min="13" max="13" width="12.57421875" style="20" customWidth="1"/>
    <col min="14" max="14" width="9.28125" style="20" customWidth="1"/>
    <col min="15" max="15" width="9.140625" style="20" customWidth="1"/>
    <col min="16" max="16" width="8.421875" style="20" customWidth="1"/>
    <col min="17" max="16384" width="9.140625" style="20" customWidth="1"/>
  </cols>
  <sheetData>
    <row r="1" spans="7:10" ht="12.75">
      <c r="G1" s="98"/>
      <c r="H1" s="98"/>
      <c r="I1" s="98"/>
      <c r="J1" s="98"/>
    </row>
    <row r="2" spans="1:10" s="24" customFormat="1" ht="12.75">
      <c r="A2" s="23"/>
      <c r="G2" s="98"/>
      <c r="H2" s="98"/>
      <c r="I2" s="98"/>
      <c r="J2" s="98"/>
    </row>
    <row r="3" spans="3:10" s="24" customFormat="1" ht="12.75">
      <c r="C3" s="112" t="s">
        <v>10</v>
      </c>
      <c r="F3" s="25"/>
      <c r="G3" s="25"/>
      <c r="H3" s="25"/>
      <c r="I3" s="25"/>
      <c r="J3" s="25"/>
    </row>
    <row r="4" spans="3:10" s="24" customFormat="1" ht="12.75">
      <c r="C4" s="112" t="s">
        <v>11</v>
      </c>
      <c r="G4" s="98"/>
      <c r="H4" s="98"/>
      <c r="I4" s="98"/>
      <c r="J4" s="98"/>
    </row>
    <row r="5" s="24" customFormat="1" ht="12.75"/>
    <row r="6" spans="1:34" s="24" customFormat="1" ht="12.75">
      <c r="A6" s="27"/>
      <c r="B6" s="27"/>
      <c r="C6" s="113" t="s">
        <v>161</v>
      </c>
      <c r="D6" s="27"/>
      <c r="E6" s="27"/>
      <c r="F6" s="27"/>
      <c r="G6" s="27"/>
      <c r="H6" s="27"/>
      <c r="I6" s="27"/>
      <c r="M6" s="78"/>
      <c r="P6" s="27"/>
      <c r="Q6" s="27"/>
      <c r="R6" s="27"/>
      <c r="S6" s="114"/>
      <c r="T6" s="114"/>
      <c r="U6" s="114"/>
      <c r="V6" s="114"/>
      <c r="W6" s="11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3:37" s="24" customFormat="1" ht="12.75">
      <c r="C7" s="9" t="s">
        <v>124</v>
      </c>
      <c r="D7" s="80"/>
      <c r="E7" s="9"/>
      <c r="F7" s="9"/>
      <c r="G7" s="9"/>
      <c r="H7" s="9"/>
      <c r="I7" s="9"/>
      <c r="J7" s="9"/>
      <c r="K7" s="27"/>
      <c r="L7" s="27"/>
      <c r="R7" s="9"/>
      <c r="S7" s="114"/>
      <c r="T7" s="114"/>
      <c r="U7" s="114"/>
      <c r="V7" s="114"/>
      <c r="W7" s="114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4:23" s="24" customFormat="1" ht="12.75">
      <c r="D8" s="29"/>
      <c r="K8" s="50"/>
      <c r="M8" s="116"/>
      <c r="P8" s="31"/>
      <c r="Q8" s="31"/>
      <c r="S8" s="114"/>
      <c r="T8" s="114"/>
      <c r="U8" s="114"/>
      <c r="V8" s="114"/>
      <c r="W8" s="114"/>
    </row>
    <row r="9" spans="1:27" ht="12.75">
      <c r="A9" s="24"/>
      <c r="B9" s="24"/>
      <c r="D9" s="29">
        <v>2022</v>
      </c>
      <c r="E9" s="24">
        <v>2023</v>
      </c>
      <c r="F9" s="24"/>
      <c r="G9" s="50"/>
      <c r="H9" s="50"/>
      <c r="I9" s="24"/>
      <c r="K9" s="81"/>
      <c r="L9" s="116"/>
      <c r="M9" s="32"/>
      <c r="N9" s="24"/>
      <c r="O9" s="24"/>
      <c r="P9" s="122"/>
      <c r="Q9" s="122"/>
      <c r="R9" s="121"/>
      <c r="S9" s="122"/>
      <c r="T9" s="114"/>
      <c r="U9" s="123"/>
      <c r="V9" s="123"/>
      <c r="W9" s="123"/>
      <c r="X9" s="36"/>
      <c r="Y9" s="36"/>
      <c r="Z9" s="36"/>
      <c r="AA9" s="36"/>
    </row>
    <row r="10" spans="1:27" ht="12.75">
      <c r="A10" s="24"/>
      <c r="B10" s="24"/>
      <c r="C10" s="141" t="s">
        <v>62</v>
      </c>
      <c r="D10" s="174">
        <v>114.62</v>
      </c>
      <c r="E10" s="177">
        <v>92</v>
      </c>
      <c r="F10" s="24"/>
      <c r="G10" s="50"/>
      <c r="H10" s="50"/>
      <c r="I10" s="24"/>
      <c r="K10" s="81"/>
      <c r="L10" s="116"/>
      <c r="M10" s="32"/>
      <c r="N10" s="24"/>
      <c r="O10" s="24"/>
      <c r="P10" s="122"/>
      <c r="Q10" s="122"/>
      <c r="R10" s="121"/>
      <c r="S10" s="122"/>
      <c r="T10" s="114"/>
      <c r="U10" s="123"/>
      <c r="V10" s="123"/>
      <c r="W10" s="123"/>
      <c r="X10" s="36"/>
      <c r="Y10" s="36"/>
      <c r="Z10" s="36"/>
      <c r="AA10" s="36"/>
    </row>
    <row r="11" spans="1:27" ht="12.75">
      <c r="A11" s="24"/>
      <c r="B11" s="24"/>
      <c r="D11" s="29"/>
      <c r="E11" s="24"/>
      <c r="F11" s="24"/>
      <c r="G11" s="50"/>
      <c r="H11" s="50"/>
      <c r="I11" s="24"/>
      <c r="K11" s="81"/>
      <c r="L11" s="116"/>
      <c r="M11" s="32"/>
      <c r="N11" s="24"/>
      <c r="O11" s="24"/>
      <c r="P11" s="122"/>
      <c r="Q11" s="122"/>
      <c r="R11" s="121"/>
      <c r="S11" s="122"/>
      <c r="T11" s="114"/>
      <c r="U11" s="123"/>
      <c r="V11" s="123"/>
      <c r="W11" s="123"/>
      <c r="X11" s="36"/>
      <c r="Y11" s="36"/>
      <c r="Z11" s="36"/>
      <c r="AA11" s="36"/>
    </row>
    <row r="12" spans="3:27" ht="12" customHeight="1">
      <c r="C12" s="9" t="s">
        <v>32</v>
      </c>
      <c r="D12" s="95">
        <v>49.465</v>
      </c>
      <c r="E12" s="173">
        <v>47.44</v>
      </c>
      <c r="F12" s="124"/>
      <c r="G12" s="124"/>
      <c r="H12" s="9"/>
      <c r="M12" s="32"/>
      <c r="N12" s="24"/>
      <c r="O12" s="24"/>
      <c r="P12" s="126"/>
      <c r="Q12" s="128"/>
      <c r="R12" s="126"/>
      <c r="S12" s="126"/>
      <c r="T12" s="114"/>
      <c r="U12" s="123"/>
      <c r="V12" s="123"/>
      <c r="W12" s="123"/>
      <c r="X12" s="36"/>
      <c r="Y12" s="36"/>
      <c r="Z12" s="36"/>
      <c r="AA12" s="36"/>
    </row>
    <row r="13" spans="2:27" ht="12" customHeight="1">
      <c r="B13" s="31"/>
      <c r="C13" s="9" t="s">
        <v>35</v>
      </c>
      <c r="D13" s="95">
        <v>10.795</v>
      </c>
      <c r="E13" s="173">
        <v>14.63</v>
      </c>
      <c r="F13" s="116"/>
      <c r="G13" s="116"/>
      <c r="M13" s="32"/>
      <c r="N13" s="24"/>
      <c r="O13" s="24"/>
      <c r="P13" s="129"/>
      <c r="Q13" s="128"/>
      <c r="R13" s="33"/>
      <c r="S13" s="126"/>
      <c r="T13" s="114"/>
      <c r="U13" s="123"/>
      <c r="V13" s="123"/>
      <c r="W13" s="123"/>
      <c r="X13" s="36"/>
      <c r="Y13" s="36"/>
      <c r="Z13" s="36"/>
      <c r="AA13" s="36"/>
    </row>
    <row r="14" spans="2:27" ht="12" customHeight="1">
      <c r="B14" s="31"/>
      <c r="C14" s="9" t="s">
        <v>29</v>
      </c>
      <c r="D14" s="95">
        <v>12.62</v>
      </c>
      <c r="E14" s="173">
        <v>9.92</v>
      </c>
      <c r="F14" s="33"/>
      <c r="G14" s="116"/>
      <c r="M14" s="32"/>
      <c r="N14" s="24"/>
      <c r="O14" s="24"/>
      <c r="P14" s="126"/>
      <c r="Q14" s="126"/>
      <c r="R14" s="126"/>
      <c r="S14" s="126"/>
      <c r="T14" s="114"/>
      <c r="U14" s="123"/>
      <c r="V14" s="123"/>
      <c r="W14" s="123"/>
      <c r="X14" s="36"/>
      <c r="Y14" s="36"/>
      <c r="Z14" s="36"/>
      <c r="AA14" s="36"/>
    </row>
    <row r="15" spans="2:27" ht="12" customHeight="1">
      <c r="B15" s="31"/>
      <c r="C15" s="9" t="s">
        <v>21</v>
      </c>
      <c r="D15" s="95">
        <v>32.865</v>
      </c>
      <c r="E15" s="173">
        <v>8.19</v>
      </c>
      <c r="F15" s="116"/>
      <c r="G15" s="116"/>
      <c r="M15" s="32"/>
      <c r="N15" s="24"/>
      <c r="O15" s="24"/>
      <c r="P15" s="126"/>
      <c r="Q15" s="126"/>
      <c r="R15" s="126"/>
      <c r="S15" s="126"/>
      <c r="T15" s="114"/>
      <c r="U15" s="123"/>
      <c r="V15" s="123"/>
      <c r="W15" s="123"/>
      <c r="X15" s="36"/>
      <c r="Y15" s="36"/>
      <c r="Z15" s="36"/>
      <c r="AA15" s="36"/>
    </row>
    <row r="16" spans="2:27" ht="12" customHeight="1">
      <c r="B16" s="31"/>
      <c r="C16" s="9" t="s">
        <v>28</v>
      </c>
      <c r="D16" s="95">
        <v>2.485</v>
      </c>
      <c r="E16" s="173">
        <v>3.935</v>
      </c>
      <c r="F16" s="116"/>
      <c r="G16" s="116"/>
      <c r="M16" s="32"/>
      <c r="N16" s="24"/>
      <c r="O16" s="24"/>
      <c r="P16" s="126"/>
      <c r="Q16" s="126"/>
      <c r="R16" s="126"/>
      <c r="S16" s="126"/>
      <c r="T16" s="114"/>
      <c r="U16" s="123"/>
      <c r="V16" s="123"/>
      <c r="W16" s="123"/>
      <c r="X16" s="36"/>
      <c r="Y16" s="36"/>
      <c r="Z16" s="36"/>
      <c r="AA16" s="36"/>
    </row>
    <row r="17" spans="2:27" ht="12" customHeight="1">
      <c r="B17" s="31"/>
      <c r="C17" s="9" t="s">
        <v>23</v>
      </c>
      <c r="D17" s="95">
        <v>0.245</v>
      </c>
      <c r="E17" s="173">
        <v>2.575</v>
      </c>
      <c r="F17" s="116"/>
      <c r="G17" s="116"/>
      <c r="M17" s="32"/>
      <c r="N17" s="24"/>
      <c r="O17" s="24"/>
      <c r="P17" s="126"/>
      <c r="Q17" s="126"/>
      <c r="R17" s="33"/>
      <c r="S17" s="126"/>
      <c r="T17" s="114"/>
      <c r="U17" s="123"/>
      <c r="V17" s="123"/>
      <c r="W17" s="123"/>
      <c r="X17" s="36"/>
      <c r="Y17" s="36"/>
      <c r="Z17" s="36"/>
      <c r="AA17" s="36"/>
    </row>
    <row r="18" spans="2:27" ht="12" customHeight="1">
      <c r="B18" s="31"/>
      <c r="C18" s="9" t="s">
        <v>22</v>
      </c>
      <c r="D18" s="95">
        <v>2.975</v>
      </c>
      <c r="E18" s="173">
        <v>2.275</v>
      </c>
      <c r="F18" s="33"/>
      <c r="G18" s="116"/>
      <c r="M18" s="32"/>
      <c r="N18" s="24"/>
      <c r="O18" s="24"/>
      <c r="P18" s="126"/>
      <c r="Q18" s="126"/>
      <c r="R18" s="33"/>
      <c r="S18" s="126"/>
      <c r="T18" s="114"/>
      <c r="U18" s="123"/>
      <c r="V18" s="123"/>
      <c r="W18" s="123"/>
      <c r="X18" s="36"/>
      <c r="Y18" s="36"/>
      <c r="Z18" s="36"/>
      <c r="AA18" s="36"/>
    </row>
    <row r="19" spans="2:27" ht="12" customHeight="1">
      <c r="B19" s="31"/>
      <c r="C19" s="9" t="s">
        <v>41</v>
      </c>
      <c r="D19" s="95">
        <v>0.52</v>
      </c>
      <c r="E19" s="173">
        <v>0.575</v>
      </c>
      <c r="F19" s="33"/>
      <c r="G19" s="116"/>
      <c r="M19" s="32"/>
      <c r="N19" s="24"/>
      <c r="O19" s="24"/>
      <c r="P19" s="126"/>
      <c r="Q19" s="126"/>
      <c r="R19" s="126"/>
      <c r="S19" s="126"/>
      <c r="T19" s="114"/>
      <c r="U19" s="123"/>
      <c r="V19" s="123"/>
      <c r="W19" s="123"/>
      <c r="X19" s="36"/>
      <c r="Y19" s="36"/>
      <c r="Z19" s="36"/>
      <c r="AA19" s="36"/>
    </row>
    <row r="20" spans="2:27" ht="12" customHeight="1">
      <c r="B20" s="31"/>
      <c r="C20" s="9" t="s">
        <v>44</v>
      </c>
      <c r="D20" s="95">
        <v>0.485</v>
      </c>
      <c r="E20" s="173">
        <v>0.515</v>
      </c>
      <c r="F20" s="116"/>
      <c r="G20" s="116"/>
      <c r="M20" s="32"/>
      <c r="N20" s="24"/>
      <c r="O20" s="24"/>
      <c r="P20" s="126"/>
      <c r="Q20" s="128"/>
      <c r="R20" s="126"/>
      <c r="S20" s="126"/>
      <c r="T20" s="114"/>
      <c r="U20" s="123"/>
      <c r="V20" s="123"/>
      <c r="W20" s="123"/>
      <c r="X20" s="36"/>
      <c r="Y20" s="36"/>
      <c r="Z20" s="36"/>
      <c r="AA20" s="36"/>
    </row>
    <row r="21" spans="2:27" ht="12" customHeight="1">
      <c r="B21" s="31"/>
      <c r="C21" s="9" t="s">
        <v>46</v>
      </c>
      <c r="D21" s="95">
        <v>0.515</v>
      </c>
      <c r="E21" s="173">
        <v>0.38</v>
      </c>
      <c r="F21" s="116"/>
      <c r="G21" s="116"/>
      <c r="M21" s="32"/>
      <c r="N21" s="24"/>
      <c r="O21" s="24"/>
      <c r="P21" s="126"/>
      <c r="Q21" s="128"/>
      <c r="R21" s="33"/>
      <c r="S21" s="126"/>
      <c r="T21" s="114"/>
      <c r="U21" s="123"/>
      <c r="V21" s="123"/>
      <c r="W21" s="123"/>
      <c r="X21" s="36"/>
      <c r="Y21" s="36"/>
      <c r="Z21" s="36"/>
      <c r="AA21" s="36"/>
    </row>
    <row r="22" spans="2:27" ht="12" customHeight="1">
      <c r="B22" s="31"/>
      <c r="C22" s="9" t="s">
        <v>26</v>
      </c>
      <c r="D22" s="95">
        <v>0.465</v>
      </c>
      <c r="E22" s="173">
        <v>0.345</v>
      </c>
      <c r="F22" s="33"/>
      <c r="G22" s="116"/>
      <c r="M22" s="32"/>
      <c r="N22" s="24"/>
      <c r="O22" s="24"/>
      <c r="P22" s="126"/>
      <c r="Q22" s="126"/>
      <c r="R22" s="33"/>
      <c r="S22" s="126"/>
      <c r="T22" s="114"/>
      <c r="U22" s="123"/>
      <c r="V22" s="123"/>
      <c r="W22" s="123"/>
      <c r="X22" s="36"/>
      <c r="Y22" s="36"/>
      <c r="Z22" s="36"/>
      <c r="AA22" s="36"/>
    </row>
    <row r="23" spans="2:27" ht="12" customHeight="1">
      <c r="B23" s="31"/>
      <c r="C23" s="9" t="s">
        <v>34</v>
      </c>
      <c r="D23" s="95">
        <v>0</v>
      </c>
      <c r="E23" s="173">
        <v>0.3</v>
      </c>
      <c r="F23" s="33"/>
      <c r="G23" s="116"/>
      <c r="M23" s="32"/>
      <c r="N23" s="24"/>
      <c r="O23" s="24"/>
      <c r="P23" s="126"/>
      <c r="Q23" s="126"/>
      <c r="R23" s="126"/>
      <c r="S23" s="126"/>
      <c r="T23" s="114"/>
      <c r="U23" s="123"/>
      <c r="V23" s="123"/>
      <c r="W23" s="123"/>
      <c r="X23" s="36"/>
      <c r="Y23" s="36"/>
      <c r="Z23" s="36"/>
      <c r="AA23" s="36"/>
    </row>
    <row r="24" spans="2:27" ht="12" customHeight="1">
      <c r="B24" s="31"/>
      <c r="C24" s="9" t="s">
        <v>40</v>
      </c>
      <c r="D24" s="95"/>
      <c r="E24" s="173">
        <v>0.19</v>
      </c>
      <c r="F24" s="116"/>
      <c r="G24" s="116"/>
      <c r="M24" s="32"/>
      <c r="N24" s="24"/>
      <c r="O24" s="24"/>
      <c r="P24" s="126"/>
      <c r="Q24" s="126"/>
      <c r="R24" s="126"/>
      <c r="S24" s="126"/>
      <c r="T24" s="114"/>
      <c r="U24" s="123"/>
      <c r="V24" s="123"/>
      <c r="W24" s="123"/>
      <c r="X24" s="36"/>
      <c r="Y24" s="36"/>
      <c r="Z24" s="36"/>
      <c r="AA24" s="36"/>
    </row>
    <row r="25" spans="2:27" ht="12" customHeight="1">
      <c r="B25" s="31"/>
      <c r="C25" s="9" t="s">
        <v>27</v>
      </c>
      <c r="D25" s="95">
        <v>0.14</v>
      </c>
      <c r="E25" s="173">
        <v>0.13</v>
      </c>
      <c r="F25" s="116"/>
      <c r="G25" s="116"/>
      <c r="M25" s="32"/>
      <c r="N25" s="24"/>
      <c r="O25" s="24"/>
      <c r="P25" s="126"/>
      <c r="Q25" s="126"/>
      <c r="R25" s="126"/>
      <c r="S25" s="126"/>
      <c r="T25" s="114"/>
      <c r="U25" s="123"/>
      <c r="V25" s="123"/>
      <c r="W25" s="123"/>
      <c r="X25" s="36"/>
      <c r="Y25" s="36"/>
      <c r="Z25" s="36"/>
      <c r="AA25" s="36"/>
    </row>
    <row r="26" spans="2:27" ht="12" customHeight="1">
      <c r="B26" s="31"/>
      <c r="C26" s="9" t="s">
        <v>47</v>
      </c>
      <c r="D26" s="95">
        <v>0.11</v>
      </c>
      <c r="E26" s="173">
        <v>0.13</v>
      </c>
      <c r="F26" s="116"/>
      <c r="G26" s="116"/>
      <c r="M26" s="32"/>
      <c r="N26" s="24"/>
      <c r="O26" s="24"/>
      <c r="P26" s="126"/>
      <c r="Q26" s="128"/>
      <c r="R26" s="126"/>
      <c r="S26" s="126"/>
      <c r="T26" s="114"/>
      <c r="U26" s="123"/>
      <c r="V26" s="123"/>
      <c r="W26" s="123"/>
      <c r="X26" s="36"/>
      <c r="Y26" s="36"/>
      <c r="Z26" s="36"/>
      <c r="AA26" s="36"/>
    </row>
    <row r="27" spans="2:27" ht="12" customHeight="1">
      <c r="B27" s="31"/>
      <c r="C27" s="9" t="s">
        <v>31</v>
      </c>
      <c r="D27" s="95">
        <v>0.125</v>
      </c>
      <c r="E27" s="173">
        <v>0.13</v>
      </c>
      <c r="F27" s="116"/>
      <c r="G27" s="116"/>
      <c r="M27" s="32"/>
      <c r="N27" s="24"/>
      <c r="O27" s="24"/>
      <c r="P27" s="126"/>
      <c r="Q27" s="128"/>
      <c r="R27" s="126"/>
      <c r="S27" s="126"/>
      <c r="T27" s="114"/>
      <c r="U27" s="123"/>
      <c r="V27" s="123"/>
      <c r="W27" s="123"/>
      <c r="X27" s="36"/>
      <c r="Y27" s="36"/>
      <c r="Z27" s="36"/>
      <c r="AA27" s="36"/>
    </row>
    <row r="28" spans="2:27" ht="12" customHeight="1">
      <c r="B28" s="31"/>
      <c r="C28" s="9" t="s">
        <v>38</v>
      </c>
      <c r="D28" s="95">
        <v>0.09</v>
      </c>
      <c r="E28" s="173">
        <v>0.125</v>
      </c>
      <c r="F28" s="116"/>
      <c r="G28" s="116"/>
      <c r="M28" s="32"/>
      <c r="N28" s="24"/>
      <c r="O28" s="24"/>
      <c r="P28" s="33"/>
      <c r="Q28" s="33"/>
      <c r="R28" s="33"/>
      <c r="S28" s="33"/>
      <c r="T28" s="114"/>
      <c r="U28" s="123"/>
      <c r="V28" s="123"/>
      <c r="W28" s="123"/>
      <c r="X28" s="36"/>
      <c r="Y28" s="36"/>
      <c r="Z28" s="36"/>
      <c r="AA28" s="36"/>
    </row>
    <row r="29" spans="2:27" ht="12" customHeight="1">
      <c r="B29" s="31"/>
      <c r="C29" s="9" t="s">
        <v>59</v>
      </c>
      <c r="D29" s="95">
        <v>0.22</v>
      </c>
      <c r="E29" s="173">
        <v>0.095</v>
      </c>
      <c r="F29" s="33"/>
      <c r="G29" s="116"/>
      <c r="M29" s="32"/>
      <c r="N29" s="24"/>
      <c r="O29" s="24"/>
      <c r="P29" s="126"/>
      <c r="Q29" s="126"/>
      <c r="R29" s="126"/>
      <c r="S29" s="126"/>
      <c r="T29" s="114"/>
      <c r="U29" s="123"/>
      <c r="V29" s="123"/>
      <c r="W29" s="123"/>
      <c r="X29" s="36"/>
      <c r="Y29" s="36"/>
      <c r="Z29" s="36"/>
      <c r="AA29" s="36"/>
    </row>
    <row r="30" spans="2:27" ht="12" customHeight="1">
      <c r="B30" s="31"/>
      <c r="C30" s="9" t="s">
        <v>43</v>
      </c>
      <c r="D30" s="95">
        <v>0.075</v>
      </c>
      <c r="E30" s="173">
        <v>0.055</v>
      </c>
      <c r="F30" s="116"/>
      <c r="G30" s="116"/>
      <c r="M30" s="32"/>
      <c r="N30" s="24"/>
      <c r="O30" s="24"/>
      <c r="P30" s="126"/>
      <c r="Q30" s="126"/>
      <c r="R30" s="126"/>
      <c r="S30" s="126"/>
      <c r="T30" s="114"/>
      <c r="U30" s="123"/>
      <c r="V30" s="123"/>
      <c r="W30" s="123"/>
      <c r="X30" s="36"/>
      <c r="Y30" s="36"/>
      <c r="Z30" s="36"/>
      <c r="AA30" s="36"/>
    </row>
    <row r="31" spans="2:27" ht="12" customHeight="1">
      <c r="B31" s="31"/>
      <c r="C31" s="9" t="s">
        <v>39</v>
      </c>
      <c r="D31" s="95">
        <v>0.025</v>
      </c>
      <c r="E31" s="173">
        <v>0.045</v>
      </c>
      <c r="F31" s="116"/>
      <c r="G31" s="116"/>
      <c r="M31" s="32"/>
      <c r="N31" s="24"/>
      <c r="O31" s="24"/>
      <c r="P31" s="126"/>
      <c r="Q31" s="126"/>
      <c r="R31" s="126"/>
      <c r="S31" s="126"/>
      <c r="T31" s="114"/>
      <c r="U31" s="123"/>
      <c r="V31" s="123"/>
      <c r="W31" s="123"/>
      <c r="X31" s="36"/>
      <c r="Y31" s="36"/>
      <c r="Z31" s="36"/>
      <c r="AA31" s="36"/>
    </row>
    <row r="32" spans="2:27" ht="12" customHeight="1">
      <c r="B32" s="31"/>
      <c r="C32" s="9" t="s">
        <v>30</v>
      </c>
      <c r="D32" s="95">
        <v>0.035</v>
      </c>
      <c r="E32" s="173">
        <v>0.01</v>
      </c>
      <c r="F32" s="116"/>
      <c r="G32" s="116"/>
      <c r="M32" s="32"/>
      <c r="N32" s="24"/>
      <c r="O32" s="24"/>
      <c r="P32" s="126"/>
      <c r="Q32" s="126"/>
      <c r="R32" s="126"/>
      <c r="S32" s="126"/>
      <c r="T32" s="114"/>
      <c r="U32" s="123"/>
      <c r="V32" s="123"/>
      <c r="W32" s="123"/>
      <c r="X32" s="36"/>
      <c r="Y32" s="36"/>
      <c r="Z32" s="36"/>
      <c r="AA32" s="36"/>
    </row>
    <row r="33" spans="1:27" ht="12" customHeight="1">
      <c r="A33" s="106"/>
      <c r="B33" s="31"/>
      <c r="C33" s="9" t="s">
        <v>37</v>
      </c>
      <c r="D33" s="95">
        <v>0.355</v>
      </c>
      <c r="E33" s="173">
        <v>0.005</v>
      </c>
      <c r="F33" s="116"/>
      <c r="G33" s="116"/>
      <c r="M33" s="32"/>
      <c r="N33" s="24"/>
      <c r="O33" s="24"/>
      <c r="P33" s="126"/>
      <c r="Q33" s="128"/>
      <c r="R33" s="126"/>
      <c r="S33" s="126"/>
      <c r="T33" s="114"/>
      <c r="U33" s="123"/>
      <c r="V33" s="123"/>
      <c r="W33" s="123"/>
      <c r="X33" s="36"/>
      <c r="Y33" s="36"/>
      <c r="Z33" s="36"/>
      <c r="AA33" s="36"/>
    </row>
    <row r="34" spans="2:27" ht="12" customHeight="1">
      <c r="B34" s="31"/>
      <c r="C34" s="9" t="s">
        <v>51</v>
      </c>
      <c r="D34" s="95">
        <v>0.015</v>
      </c>
      <c r="E34" s="173">
        <v>0</v>
      </c>
      <c r="F34" s="116"/>
      <c r="G34" s="116"/>
      <c r="M34" s="32"/>
      <c r="N34" s="24"/>
      <c r="O34" s="24"/>
      <c r="P34" s="126"/>
      <c r="Q34" s="126"/>
      <c r="R34" s="33"/>
      <c r="S34" s="126"/>
      <c r="T34" s="114"/>
      <c r="U34" s="123"/>
      <c r="V34" s="123"/>
      <c r="W34" s="123"/>
      <c r="X34" s="36"/>
      <c r="Y34" s="36"/>
      <c r="Z34" s="36"/>
      <c r="AA34" s="36"/>
    </row>
    <row r="35" spans="2:27" ht="12" customHeight="1">
      <c r="B35" s="31"/>
      <c r="C35" s="9"/>
      <c r="D35" s="95"/>
      <c r="E35" s="173"/>
      <c r="F35" s="33"/>
      <c r="G35" s="116"/>
      <c r="M35" s="32"/>
      <c r="N35" s="24"/>
      <c r="O35" s="24"/>
      <c r="P35" s="126"/>
      <c r="Q35" s="126"/>
      <c r="R35" s="126"/>
      <c r="S35" s="126"/>
      <c r="T35" s="114"/>
      <c r="U35" s="123"/>
      <c r="V35" s="123"/>
      <c r="W35" s="123"/>
      <c r="X35" s="36"/>
      <c r="Y35" s="36"/>
      <c r="Z35" s="36"/>
      <c r="AA35" s="36"/>
    </row>
    <row r="36" spans="2:27" ht="12" customHeight="1">
      <c r="B36" s="31"/>
      <c r="C36" s="9" t="s">
        <v>24</v>
      </c>
      <c r="D36" s="95">
        <v>6.51</v>
      </c>
      <c r="E36" s="173">
        <v>11.44</v>
      </c>
      <c r="F36" s="116"/>
      <c r="G36" s="116"/>
      <c r="M36" s="131"/>
      <c r="N36" s="24"/>
      <c r="O36" s="24"/>
      <c r="P36" s="126"/>
      <c r="Q36" s="126"/>
      <c r="R36" s="126"/>
      <c r="S36" s="126"/>
      <c r="T36" s="114"/>
      <c r="U36" s="123"/>
      <c r="V36" s="123"/>
      <c r="W36" s="123"/>
      <c r="X36" s="36"/>
      <c r="Y36" s="36"/>
      <c r="Z36" s="36"/>
      <c r="AA36" s="36"/>
    </row>
    <row r="37" spans="2:27" ht="12" customHeight="1">
      <c r="B37" s="31"/>
      <c r="C37" s="20" t="s">
        <v>42</v>
      </c>
      <c r="D37" s="94">
        <v>0.125</v>
      </c>
      <c r="E37" s="173">
        <v>0.115</v>
      </c>
      <c r="F37" s="116"/>
      <c r="G37" s="116"/>
      <c r="M37" s="32"/>
      <c r="N37" s="24"/>
      <c r="O37" s="24"/>
      <c r="P37" s="126"/>
      <c r="Q37" s="126"/>
      <c r="R37" s="126"/>
      <c r="S37" s="126"/>
      <c r="T37" s="114"/>
      <c r="U37" s="123"/>
      <c r="V37" s="123"/>
      <c r="W37" s="123"/>
      <c r="X37" s="36"/>
      <c r="Y37" s="36"/>
      <c r="Z37" s="36"/>
      <c r="AA37" s="36"/>
    </row>
    <row r="38" spans="2:27" ht="12" customHeight="1">
      <c r="B38" s="31"/>
      <c r="C38" s="9" t="s">
        <v>84</v>
      </c>
      <c r="D38" s="95">
        <v>0.01</v>
      </c>
      <c r="E38" s="173">
        <v>0.025</v>
      </c>
      <c r="F38" s="116"/>
      <c r="G38" s="116"/>
      <c r="M38" s="32"/>
      <c r="N38" s="24"/>
      <c r="O38" s="24"/>
      <c r="P38" s="126"/>
      <c r="Q38" s="126"/>
      <c r="R38" s="126"/>
      <c r="S38" s="126"/>
      <c r="T38" s="114"/>
      <c r="U38" s="123"/>
      <c r="V38" s="123"/>
      <c r="W38" s="123"/>
      <c r="X38" s="36"/>
      <c r="Y38" s="36"/>
      <c r="Z38" s="36"/>
      <c r="AA38" s="36"/>
    </row>
    <row r="39" spans="2:27" ht="12" customHeight="1">
      <c r="B39" s="31"/>
      <c r="C39" s="9" t="s">
        <v>36</v>
      </c>
      <c r="D39" s="95">
        <v>0.025</v>
      </c>
      <c r="E39" s="173">
        <v>0.02</v>
      </c>
      <c r="F39" s="116"/>
      <c r="G39" s="116"/>
      <c r="U39" s="123"/>
      <c r="V39" s="123"/>
      <c r="W39" s="123"/>
      <c r="X39" s="36"/>
      <c r="Y39" s="36"/>
      <c r="Z39" s="36"/>
      <c r="AA39" s="36"/>
    </row>
    <row r="40" spans="1:27" ht="12" customHeight="1">
      <c r="A40" s="106"/>
      <c r="B40" s="31"/>
      <c r="C40" s="9"/>
      <c r="D40" s="95"/>
      <c r="E40" s="173"/>
      <c r="F40" s="116"/>
      <c r="G40" s="116"/>
      <c r="M40" s="131"/>
      <c r="N40" s="126"/>
      <c r="O40" s="126"/>
      <c r="P40" s="126"/>
      <c r="Q40" s="126"/>
      <c r="R40" s="126"/>
      <c r="S40" s="126"/>
      <c r="T40" s="31"/>
      <c r="U40" s="36"/>
      <c r="V40" s="36"/>
      <c r="W40" s="36"/>
      <c r="X40" s="36"/>
      <c r="Y40" s="36"/>
      <c r="Z40" s="36"/>
      <c r="AA40" s="36"/>
    </row>
    <row r="41" spans="2:27" ht="12" customHeight="1">
      <c r="B41" s="31"/>
      <c r="C41" s="9"/>
      <c r="D41" s="95"/>
      <c r="E41" s="173"/>
      <c r="F41" s="116"/>
      <c r="G41" s="116"/>
      <c r="M41" s="131"/>
      <c r="N41" s="126"/>
      <c r="O41" s="126"/>
      <c r="P41" s="126"/>
      <c r="Q41" s="126"/>
      <c r="R41" s="126"/>
      <c r="S41" s="126"/>
      <c r="T41" s="31"/>
      <c r="U41" s="36"/>
      <c r="V41" s="36"/>
      <c r="W41" s="36"/>
      <c r="X41" s="36"/>
      <c r="Y41" s="36"/>
      <c r="Z41" s="36"/>
      <c r="AA41" s="36"/>
    </row>
    <row r="42" spans="2:27" ht="12" customHeight="1">
      <c r="B42" s="31"/>
      <c r="E42" s="116"/>
      <c r="F42" s="116"/>
      <c r="G42" s="116"/>
      <c r="M42" s="32"/>
      <c r="N42" s="126"/>
      <c r="O42" s="126"/>
      <c r="P42" s="126"/>
      <c r="Q42" s="126"/>
      <c r="R42" s="126"/>
      <c r="S42" s="126"/>
      <c r="T42" s="114"/>
      <c r="U42" s="123"/>
      <c r="V42" s="123"/>
      <c r="W42" s="123"/>
      <c r="X42" s="36"/>
      <c r="Y42" s="36"/>
      <c r="Z42" s="36"/>
      <c r="AA42" s="36"/>
    </row>
    <row r="43" spans="2:27" ht="12" customHeight="1">
      <c r="B43" s="31"/>
      <c r="C43" s="20" t="s">
        <v>138</v>
      </c>
      <c r="E43" s="116"/>
      <c r="F43" s="116"/>
      <c r="G43" s="116"/>
      <c r="I43" s="26"/>
      <c r="M43" s="32"/>
      <c r="N43" s="33"/>
      <c r="O43" s="33"/>
      <c r="P43" s="33"/>
      <c r="Q43" s="33"/>
      <c r="R43" s="33"/>
      <c r="S43" s="33"/>
      <c r="T43" s="31"/>
      <c r="U43" s="36"/>
      <c r="V43" s="36"/>
      <c r="W43" s="36"/>
      <c r="X43" s="36"/>
      <c r="Y43" s="36"/>
      <c r="Z43" s="36"/>
      <c r="AA43" s="36"/>
    </row>
    <row r="44" spans="2:27" ht="12" customHeight="1">
      <c r="B44" s="31"/>
      <c r="C44" s="20" t="s">
        <v>162</v>
      </c>
      <c r="E44" s="116"/>
      <c r="F44" s="116"/>
      <c r="G44" s="116"/>
      <c r="I44" s="26"/>
      <c r="M44" s="32"/>
      <c r="N44" s="33"/>
      <c r="O44" s="33"/>
      <c r="P44" s="33"/>
      <c r="Q44" s="33"/>
      <c r="R44" s="33"/>
      <c r="S44" s="33"/>
      <c r="T44" s="31"/>
      <c r="U44" s="36"/>
      <c r="V44" s="36"/>
      <c r="W44" s="36"/>
      <c r="X44" s="36"/>
      <c r="Y44" s="36"/>
      <c r="Z44" s="36"/>
      <c r="AA44" s="36"/>
    </row>
    <row r="45" spans="2:27" ht="12" customHeight="1">
      <c r="B45" s="31"/>
      <c r="C45" s="20" t="s">
        <v>160</v>
      </c>
      <c r="E45" s="116"/>
      <c r="F45" s="116"/>
      <c r="G45" s="116"/>
      <c r="I45" s="26"/>
      <c r="M45" s="32"/>
      <c r="N45" s="33"/>
      <c r="O45" s="33"/>
      <c r="P45" s="33"/>
      <c r="Q45" s="33"/>
      <c r="R45" s="33"/>
      <c r="S45" s="33"/>
      <c r="T45" s="31"/>
      <c r="U45" s="36"/>
      <c r="V45" s="36"/>
      <c r="W45" s="36"/>
      <c r="X45" s="36"/>
      <c r="Y45" s="36"/>
      <c r="Z45" s="36"/>
      <c r="AA45" s="36"/>
    </row>
    <row r="46" spans="2:27" ht="12" customHeight="1">
      <c r="B46" s="31"/>
      <c r="C46" s="20" t="s">
        <v>139</v>
      </c>
      <c r="F46" s="116"/>
      <c r="G46" s="116"/>
      <c r="I46" s="26"/>
      <c r="M46" s="32"/>
      <c r="N46" s="33"/>
      <c r="O46" s="33"/>
      <c r="P46" s="33"/>
      <c r="Q46" s="33"/>
      <c r="R46" s="33"/>
      <c r="S46" s="33"/>
      <c r="T46" s="31"/>
      <c r="U46" s="36"/>
      <c r="V46" s="36"/>
      <c r="W46" s="36"/>
      <c r="X46" s="36"/>
      <c r="Y46" s="36"/>
      <c r="Z46" s="36"/>
      <c r="AA46" s="36"/>
    </row>
    <row r="47" spans="2:27" ht="12" customHeight="1">
      <c r="B47" s="31"/>
      <c r="C47" s="20" t="s">
        <v>112</v>
      </c>
      <c r="E47" s="116"/>
      <c r="F47" s="116"/>
      <c r="G47" s="116"/>
      <c r="I47" s="26"/>
      <c r="M47" s="32"/>
      <c r="N47" s="33"/>
      <c r="O47" s="33"/>
      <c r="P47" s="33"/>
      <c r="Q47" s="33"/>
      <c r="R47" s="33"/>
      <c r="S47" s="33"/>
      <c r="T47" s="31"/>
      <c r="U47" s="36"/>
      <c r="V47" s="36"/>
      <c r="W47" s="36"/>
      <c r="X47" s="36"/>
      <c r="Y47" s="36"/>
      <c r="Z47" s="36"/>
      <c r="AA47" s="36"/>
    </row>
    <row r="48" spans="2:27" ht="12" customHeight="1">
      <c r="B48" s="31"/>
      <c r="E48" s="116"/>
      <c r="F48" s="116"/>
      <c r="G48" s="116"/>
      <c r="I48" s="26"/>
      <c r="M48" s="32"/>
      <c r="N48" s="33"/>
      <c r="O48" s="33"/>
      <c r="P48" s="33"/>
      <c r="Q48" s="33"/>
      <c r="R48" s="33"/>
      <c r="S48" s="33"/>
      <c r="T48" s="31"/>
      <c r="U48" s="36"/>
      <c r="V48" s="36"/>
      <c r="W48" s="36"/>
      <c r="X48" s="36"/>
      <c r="Y48" s="36"/>
      <c r="Z48" s="36"/>
      <c r="AA48" s="36"/>
    </row>
    <row r="49" spans="2:27" ht="12" customHeight="1">
      <c r="B49" s="31"/>
      <c r="E49" s="116"/>
      <c r="F49" s="116"/>
      <c r="G49" s="116"/>
      <c r="I49" s="26"/>
      <c r="M49" s="32"/>
      <c r="N49" s="33"/>
      <c r="O49" s="33"/>
      <c r="P49" s="33"/>
      <c r="Q49" s="33"/>
      <c r="R49" s="33"/>
      <c r="S49" s="33"/>
      <c r="T49" s="31"/>
      <c r="U49" s="36"/>
      <c r="V49" s="36"/>
      <c r="W49" s="36"/>
      <c r="X49" s="36"/>
      <c r="Y49" s="36"/>
      <c r="Z49" s="36"/>
      <c r="AA49" s="36"/>
    </row>
    <row r="50" spans="1:10" ht="12.5" customHeight="1">
      <c r="A50" s="55" t="s">
        <v>50</v>
      </c>
      <c r="B50" s="31"/>
      <c r="C50" s="157"/>
      <c r="D50" s="116"/>
      <c r="E50" s="116"/>
      <c r="F50" s="116"/>
      <c r="G50" s="116"/>
      <c r="I50" s="26"/>
      <c r="J50" s="31"/>
    </row>
    <row r="51" spans="1:20" ht="12" customHeight="1">
      <c r="A51" s="17" t="s">
        <v>137</v>
      </c>
      <c r="B51" s="31"/>
      <c r="D51" s="26"/>
      <c r="G51" s="31"/>
      <c r="H51" s="31"/>
      <c r="I51" s="31"/>
      <c r="J51" s="31"/>
      <c r="M51" s="32"/>
      <c r="N51" s="32"/>
      <c r="O51" s="32"/>
      <c r="P51" s="32"/>
      <c r="Q51" s="32"/>
      <c r="R51" s="32"/>
      <c r="S51" s="32"/>
      <c r="T51" s="32"/>
    </row>
    <row r="52" spans="10:20" ht="12" customHeight="1">
      <c r="J52" s="47"/>
      <c r="M52" s="32"/>
      <c r="N52" s="32"/>
      <c r="O52" s="32"/>
      <c r="P52" s="32"/>
      <c r="Q52" s="32"/>
      <c r="R52" s="32"/>
      <c r="S52" s="32"/>
      <c r="T52" s="32"/>
    </row>
    <row r="53" spans="2:9" ht="12" customHeight="1">
      <c r="B53" s="31"/>
      <c r="D53" s="167"/>
      <c r="E53" s="167"/>
      <c r="F53" s="167"/>
      <c r="G53" s="167"/>
      <c r="H53" s="167"/>
      <c r="I53" s="167"/>
    </row>
    <row r="54" spans="1:5" ht="12" customHeight="1">
      <c r="A54" s="17"/>
      <c r="C54" s="24"/>
      <c r="D54" s="46"/>
      <c r="E54" s="46"/>
    </row>
    <row r="55" spans="3:8" ht="18.65" customHeight="1">
      <c r="C55" s="113"/>
      <c r="D55" s="27"/>
      <c r="E55" s="27"/>
      <c r="F55" s="27"/>
      <c r="G55" s="27"/>
      <c r="H55" s="27"/>
    </row>
    <row r="56" spans="3:8" ht="12" customHeight="1">
      <c r="C56" s="9"/>
      <c r="D56" s="80"/>
      <c r="E56" s="9"/>
      <c r="F56" s="9"/>
      <c r="G56" s="9"/>
      <c r="H56" s="9"/>
    </row>
    <row r="57" ht="11.25" customHeight="1"/>
    <row r="58" ht="11.25" customHeight="1"/>
    <row r="59" spans="3:8" ht="11.25" customHeight="1">
      <c r="C59" s="113"/>
      <c r="D59" s="27"/>
      <c r="E59" s="27"/>
      <c r="F59" s="27"/>
      <c r="G59" s="27"/>
      <c r="H59" s="27"/>
    </row>
    <row r="60" spans="3:8" ht="11.25" customHeight="1">
      <c r="C60" s="9"/>
      <c r="D60" s="80"/>
      <c r="E60" s="9"/>
      <c r="F60" s="9"/>
      <c r="G60" s="9"/>
      <c r="H60" s="9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104" ht="40.4" customHeight="1"/>
    <row r="105" spans="3:5" ht="12">
      <c r="C105" s="9"/>
      <c r="D105" s="26"/>
      <c r="E105" s="26"/>
    </row>
    <row r="106" spans="3:9" ht="12">
      <c r="C106" s="183"/>
      <c r="D106" s="183"/>
      <c r="E106" s="183"/>
      <c r="F106" s="183"/>
      <c r="G106" s="183"/>
      <c r="H106" s="183"/>
      <c r="I106" s="183"/>
    </row>
    <row r="107" spans="3:9" ht="13">
      <c r="C107" s="111"/>
      <c r="D107" s="26"/>
      <c r="E107" s="26"/>
      <c r="G107" s="31"/>
      <c r="H107" s="31"/>
      <c r="I107" s="31"/>
    </row>
    <row r="110" spans="3:9" ht="12">
      <c r="C110" s="183"/>
      <c r="D110" s="183"/>
      <c r="E110" s="183"/>
      <c r="F110" s="183"/>
      <c r="G110" s="183"/>
      <c r="H110" s="183"/>
      <c r="I110" s="183"/>
    </row>
    <row r="111" spans="3:9" ht="13">
      <c r="C111" s="111"/>
      <c r="D111" s="26"/>
      <c r="E111" s="26"/>
      <c r="G111" s="31"/>
      <c r="H111" s="31"/>
      <c r="I111" s="31"/>
    </row>
  </sheetData>
  <mergeCells count="2">
    <mergeCell ref="C106:I106"/>
    <mergeCell ref="C110:I110"/>
  </mergeCells>
  <hyperlinks>
    <hyperlink ref="A51" r:id="rId1" display="https://ec.europa.eu/eurostat/databrowser/bookmark/e1857f40-8dcf-4f5a-9f9c-24f952459f00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KRASZEWSKA Katarzyna (ESTAT-EXT)</cp:lastModifiedBy>
  <cp:lastPrinted>2011-11-18T14:23:25Z</cp:lastPrinted>
  <dcterms:created xsi:type="dcterms:W3CDTF">2011-09-27T09:39:44Z</dcterms:created>
  <dcterms:modified xsi:type="dcterms:W3CDTF">2024-03-22T13:28:48Z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2024-03-06T15:38:54Z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1f215100-5305-40ca-b45f-9bc82028bcca</vt:lpwstr>
  </property>
  <property fmtid="{D5CDD505-2E9C-101B-9397-08002B2CF9AE}" pid="8" name="MSIP_Label_6bd9ddd1-4d20-43f6-abfa-fc3c07406f94_ContentBits">
    <vt:lpwstr>0</vt:lpwstr>
  </property>
</Properties>
</file>