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8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Figure 1" sheetId="1" r:id="rId1"/>
    <sheet name="Figure 2" sheetId="3" r:id="rId2"/>
    <sheet name="Figure 3" sheetId="11" r:id="rId3"/>
    <sheet name="Figure 4" sheetId="4" r:id="rId4"/>
    <sheet name="Figure 5" sheetId="6" r:id="rId5"/>
    <sheet name="Figure 6" sheetId="7" r:id="rId6"/>
    <sheet name="Figure 7" sheetId="8" r:id="rId7"/>
    <sheet name="Figure 8" sheetId="9" r:id="rId8"/>
    <sheet name="Figure 9" sheetId="10" r:id="rId9"/>
  </sheets>
  <definedNames/>
  <calcPr calcId="162913"/>
</workbook>
</file>

<file path=xl/sharedStrings.xml><?xml version="1.0" encoding="utf-8"?>
<sst xmlns="http://schemas.openxmlformats.org/spreadsheetml/2006/main" count="2141" uniqueCount="220">
  <si>
    <t>Absence from work by main reason, sex and age group  - quarterly data [lfsi_abs_q]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</si>
  <si>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</si>
  <si>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</si>
  <si>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</si>
  <si>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</si>
  <si>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</si>
  <si>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</si>
  <si>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</si>
  <si>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</si>
  <si>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SEX</t>
  </si>
  <si>
    <t>Total</t>
  </si>
  <si>
    <t>REASON</t>
  </si>
  <si>
    <t>UNIT</t>
  </si>
  <si>
    <t>Thousand</t>
  </si>
  <si>
    <t>TIME/GEO</t>
  </si>
  <si>
    <t>European Union - 27 countries (from 2020)</t>
  </si>
  <si>
    <t>Flags and footnotes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</si>
  <si>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</si>
  <si>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</si>
  <si>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</si>
  <si>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</si>
  <si>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</si>
  <si>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</si>
  <si>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</si>
  <si>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</si>
  <si>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</si>
  <si>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</si>
  <si>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</si>
  <si>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</si>
  <si>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</si>
  <si>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</si>
  <si>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</si>
  <si>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</si>
  <si>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</si>
  <si>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</si>
  <si>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</si>
  <si>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</si>
  <si>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</si>
  <si>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</si>
  <si>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</si>
  <si>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</si>
  <si>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</si>
  <si>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</si>
  <si>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</si>
  <si>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</si>
  <si>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</si>
  <si>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</si>
  <si>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</si>
  <si>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</si>
  <si>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</si>
  <si>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</si>
  <si>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</si>
  <si>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</si>
  <si>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</si>
  <si>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</si>
  <si>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</si>
  <si>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</si>
  <si>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</si>
  <si>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</si>
  <si>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</si>
  <si>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</si>
  <si>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</si>
  <si>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</si>
  <si>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</si>
  <si>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</si>
  <si>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</si>
  <si>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</si>
  <si>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</si>
  <si>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</si>
  <si>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</si>
  <si>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</si>
  <si>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</si>
  <si>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</si>
  <si>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</si>
  <si>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</si>
  <si>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</si>
  <si>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/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</si>
  <si>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</si>
  <si>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</si>
  <si>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</si>
  <si>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</si>
  <si>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</si>
  <si>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</si>
  <si>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</si>
  <si>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</si>
  <si>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</si>
  <si>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</si>
  <si>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</si>
  <si>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</si>
  <si>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</si>
  <si>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</si>
  <si>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</si>
  <si>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</si>
  <si>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</si>
  <si>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</si>
  <si>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</si>
  <si>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</si>
  <si>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</si>
  <si>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</si>
  <si>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</si>
  <si>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Special value:</t>
  </si>
  <si>
    <t>:</t>
  </si>
  <si>
    <t>not available</t>
  </si>
  <si>
    <t>Absences from work in the EU</t>
  </si>
  <si>
    <t>Source: Eurostat (online data code: lfsi_abs_q)</t>
  </si>
  <si>
    <t>(from Q1 2006 to Q3 2020, in million persons, age group 20-64, seasonally adjusted data)</t>
  </si>
  <si>
    <t>GEO</t>
  </si>
  <si>
    <t>TIME/REASON</t>
  </si>
  <si>
    <t>Lay-off</t>
  </si>
  <si>
    <t>Holidays</t>
  </si>
  <si>
    <t>Own illness or disability</t>
  </si>
  <si>
    <t>Other</t>
  </si>
  <si>
    <t>GEO/TIME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</si>
  <si>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</si>
  <si>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</si>
  <si>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</si>
  <si>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</si>
  <si>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</si>
  <si>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</si>
  <si>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</si>
  <si>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</si>
  <si>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</si>
  <si>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</si>
  <si>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</si>
  <si>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</si>
  <si>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</si>
  <si>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</si>
  <si>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</si>
  <si>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</si>
  <si>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</si>
  <si>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</si>
  <si>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</si>
  <si>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</si>
  <si>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</si>
  <si>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</si>
  <si>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</si>
  <si>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</si>
  <si>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</si>
  <si>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</si>
  <si>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</si>
  <si>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</si>
  <si>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</si>
  <si>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</si>
  <si>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</si>
  <si>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North Macedonia</t>
  </si>
  <si>
    <t>Serbia</t>
  </si>
  <si>
    <t>Turkey</t>
  </si>
  <si>
    <t>(as % of employment, age group 20-64, seasonally adjusted data)</t>
  </si>
  <si>
    <t>Source: Eurostat (online data code: lfsi_emp_q, lfsi_abs_q)</t>
  </si>
  <si>
    <t>Absences from work in Q1, Q2 and Q3 2020</t>
  </si>
  <si>
    <t>2020Q01</t>
  </si>
  <si>
    <t>2020Q02</t>
  </si>
  <si>
    <t>2020Q03</t>
  </si>
  <si>
    <t>EU-27</t>
  </si>
  <si>
    <t>Malta (¹)</t>
  </si>
  <si>
    <t>Montenegro (²)</t>
  </si>
  <si>
    <t>TIME</t>
  </si>
  <si>
    <t>2019Q04</t>
  </si>
  <si>
    <t>GEO/SEX</t>
  </si>
  <si>
    <t>Males</t>
  </si>
  <si>
    <t>Females</t>
  </si>
  <si>
    <t>T</t>
  </si>
  <si>
    <t>M</t>
  </si>
  <si>
    <t>F</t>
  </si>
  <si>
    <t>Men</t>
  </si>
  <si>
    <t>Women</t>
  </si>
  <si>
    <t>p.p. change of rounded values</t>
  </si>
  <si>
    <t>Change in absences from work as a % of employment by sex, Q4 2019 compared with Q3 2020</t>
  </si>
  <si>
    <t>(in percentage points)</t>
  </si>
  <si>
    <t>(¹) Data for total and women with low reliability. Data for men not available due to very low reliability.</t>
  </si>
  <si>
    <t>Absences from work by sex in Q3 2020</t>
  </si>
  <si>
    <t>p.p. diff. of rounded values</t>
  </si>
  <si>
    <t>Bulgaria (¹)</t>
  </si>
  <si>
    <t>Malta (²)</t>
  </si>
  <si>
    <t>Montenegro (³)</t>
  </si>
  <si>
    <t>Absences from work due to holidays, Q1, Q2 and Q3 2020</t>
  </si>
  <si>
    <t>Absences from work due to own illness or disability, Q1, Q2 and Q3 2020</t>
  </si>
  <si>
    <t>(¹) Data with low reliability.</t>
  </si>
  <si>
    <t>North Macedonia (¹)</t>
  </si>
  <si>
    <t>Estonia (²)</t>
  </si>
  <si>
    <t>Greece (²)</t>
  </si>
  <si>
    <t>Croatia (³)</t>
  </si>
  <si>
    <t>Switzerland (¹)</t>
  </si>
  <si>
    <t>Slovenia (²)</t>
  </si>
  <si>
    <t>Romania (³)</t>
  </si>
  <si>
    <t>Croatia (⁴)</t>
  </si>
  <si>
    <t>Slovakia (⁵)</t>
  </si>
  <si>
    <t>Bulgaria (⁶)</t>
  </si>
  <si>
    <t>Latvia (⁶)</t>
  </si>
  <si>
    <t>Lithuania (⁶)</t>
  </si>
  <si>
    <t>North Macedonia (⁷)</t>
  </si>
  <si>
    <t>Absences from work due to temporary lay-off, Q1, Q2 and Q3 2020</t>
  </si>
  <si>
    <t>(¹) Data for Q3 with low reliability.</t>
  </si>
  <si>
    <t>(²) Data for Q3 not available.</t>
  </si>
  <si>
    <t>(¹) Data for Q1 with low reliability.</t>
  </si>
  <si>
    <t>(²) Data for Q3 with low reliability.</t>
  </si>
  <si>
    <t>(³) Data for Q1 and Q3 with low reliability.</t>
  </si>
  <si>
    <t>(⁴) Data for Q1 and Q2 with low reliability. Data for Q3 not available due to very low reliability.</t>
  </si>
  <si>
    <t>(⁵) Data for Q1 with low reliability. Data for Q3 not available due to very low reliability.</t>
  </si>
  <si>
    <t>(⁶) Data for Q1 and Q3 not available due to very low reliability.</t>
  </si>
  <si>
    <t>(⁷) Data for Q2 with low reliability. Data for Q1 and Q3 not available due to very low reliability.</t>
  </si>
  <si>
    <t>(²) Data for Q1 and Q3 with low reliability.</t>
  </si>
  <si>
    <t>(²) Data for Q2 and Q3 with low reliability.</t>
  </si>
  <si>
    <t>(²) Data for Q1 and Q2 with low reliability. Data for Q3 not available due to very low reliability.</t>
  </si>
  <si>
    <t>(³) Data for Q2 not available due to very low reliability. Data for Q3 not available.</t>
  </si>
  <si>
    <t>Note: No data available for absences from work due to temporary lay-off for Estonia, Germany, Luxembourg, Malta, Iceland, Montenegro and Norway.</t>
  </si>
  <si>
    <t>Note: No data available for absences from work due to holidays for Germany.</t>
  </si>
  <si>
    <t xml:space="preserve">Note: No data available for absences from work for Germany and Montenegro.
</t>
  </si>
  <si>
    <t>Note: No data available for absences from work for Germany.</t>
  </si>
  <si>
    <t xml:space="preserve">Note: No data available for absences from work for Q3 2020 for Germany and Montenegro.
</t>
  </si>
  <si>
    <t>Note: No data available for absences from work due to own illness or disability for Germany, Romania, Malta and Montenegro.</t>
  </si>
  <si>
    <t>Q1 2020</t>
  </si>
  <si>
    <t>Q2 2020</t>
  </si>
  <si>
    <t>Q3 2020 (sorted by)</t>
  </si>
  <si>
    <t>Q4 2019</t>
  </si>
  <si>
    <t>Q3 2020</t>
  </si>
  <si>
    <t>Temporary lay-off</t>
  </si>
  <si>
    <t xml:space="preserve">(% of total absences, age group 20-64, seasonally adjusted data) </t>
  </si>
  <si>
    <t xml:space="preserve">Note: The summation of the percentages may not equal precisely 100 % due to rounding.
</t>
  </si>
  <si>
    <t>Absences from work by reason in the EU, Q4 2019 - 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</si>
</sst>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8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66" fontId="2" fillId="0" borderId="0" xfId="0" applyNumberFormat="1" applyFont="1"/>
    <xf numFmtId="0" fontId="2" fillId="0" borderId="0" xfId="0" applyFont="1" applyAlignment="1">
      <alignment/>
    </xf>
    <xf numFmtId="0" fontId="2" fillId="0" borderId="0" xfId="20" applyNumberFormat="1" applyFont="1" applyFill="1" applyBorder="1" applyAlignment="1">
      <alignment/>
      <protection/>
    </xf>
    <xf numFmtId="0" fontId="2" fillId="0" borderId="0" xfId="20" applyFont="1">
      <alignment/>
      <protection/>
    </xf>
    <xf numFmtId="164" fontId="2" fillId="0" borderId="0" xfId="20" applyNumberFormat="1" applyFont="1" applyFill="1" applyBorder="1" applyAlignment="1">
      <alignment/>
      <protection/>
    </xf>
    <xf numFmtId="0" fontId="2" fillId="0" borderId="0" xfId="20" applyFont="1" applyAlignment="1">
      <alignment/>
      <protection/>
    </xf>
    <xf numFmtId="0" fontId="2" fillId="2" borderId="1" xfId="20" applyNumberFormat="1" applyFont="1" applyFill="1" applyBorder="1" applyAlignment="1">
      <alignment/>
      <protection/>
    </xf>
    <xf numFmtId="165" fontId="2" fillId="0" borderId="1" xfId="20" applyNumberFormat="1" applyFont="1" applyFill="1" applyBorder="1" applyAlignment="1">
      <alignment/>
      <protection/>
    </xf>
    <xf numFmtId="0" fontId="2" fillId="0" borderId="1" xfId="20" applyNumberFormat="1" applyFont="1" applyFill="1" applyBorder="1" applyAlignment="1">
      <alignment/>
      <protection/>
    </xf>
    <xf numFmtId="166" fontId="2" fillId="0" borderId="0" xfId="20" applyNumberFormat="1" applyFont="1">
      <alignment/>
      <protection/>
    </xf>
    <xf numFmtId="0" fontId="2" fillId="2" borderId="2" xfId="0" applyNumberFormat="1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in the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(from Q1 2006 to Q3 2020, in million persons,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3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1'!$A$14:$A$72</c:f>
              <c:strCache/>
            </c:strRef>
          </c:cat>
          <c:val>
            <c:numRef>
              <c:f>'Figure 1'!$D$14:$D$72</c:f>
              <c:numCache/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290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reason in the EU, Q4 2019 -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absences, age group 20-64, seasonally adjusted data)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3'!$K$14</c:f>
              <c:strCache>
                <c:ptCount val="1"/>
                <c:pt idx="0">
                  <c:v>Temporary lay-off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3'!$L$14:$O$14</c:f>
              <c:numCache/>
            </c:numRef>
          </c:val>
        </c:ser>
        <c:ser>
          <c:idx val="1"/>
          <c:order val="1"/>
          <c:tx>
            <c:strRef>
              <c:f>'Figure 3'!$K$15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3'!$L$15:$O$15</c:f>
              <c:numCache/>
            </c:numRef>
          </c:val>
        </c:ser>
        <c:ser>
          <c:idx val="2"/>
          <c:order val="2"/>
          <c:tx>
            <c:strRef>
              <c:f>'Figure 3'!$K$16</c:f>
              <c:strCache>
                <c:ptCount val="1"/>
                <c:pt idx="0">
                  <c:v>Own illness or disability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3'!$L$16:$O$16</c:f>
              <c:numCache/>
            </c:numRef>
          </c:val>
        </c:ser>
        <c:ser>
          <c:idx val="3"/>
          <c:order val="3"/>
          <c:tx>
            <c:strRef>
              <c:f>'Figure 3'!$K$17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3'!$L$17:$O$17</c:f>
              <c:numCache/>
            </c:numRef>
          </c:val>
        </c:ser>
        <c:overlap val="100"/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6109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83925"/>
          <c:w val="0.590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in Q1, Q2 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4'!$H$14:$H$52</c:f>
              <c:strCache/>
            </c:strRef>
          </c:cat>
          <c:val>
            <c:numRef>
              <c:f>'Figure 4'!$L$14:$L$52</c:f>
              <c:numCache/>
            </c:numRef>
          </c:val>
        </c:ser>
        <c:ser>
          <c:idx val="1"/>
          <c:order val="1"/>
          <c:tx>
            <c:strRef>
              <c:f>'Figure 4'!$M$13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4'!$H$14:$H$52</c:f>
              <c:strCache/>
            </c:strRef>
          </c:cat>
          <c:val>
            <c:numRef>
              <c:f>'Figure 4'!$M$14:$M$52</c:f>
              <c:numCache/>
            </c:numRef>
          </c:val>
        </c:ser>
        <c:ser>
          <c:idx val="2"/>
          <c:order val="2"/>
          <c:tx>
            <c:strRef>
              <c:f>'Figure 4'!$N$13</c:f>
              <c:strCache>
                <c:ptCount val="1"/>
                <c:pt idx="0">
                  <c:v>Q3 2020 (sorted by)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4'!$H$14:$H$52</c:f>
              <c:strCache/>
            </c:strRef>
          </c:cat>
          <c:val>
            <c:numRef>
              <c:f>'Figure 4'!$N$14:$N$52</c:f>
              <c:numCache/>
            </c:numRef>
          </c:val>
        </c:ser>
        <c:gapWidth val="219"/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1912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812"/>
          <c:w val="0.383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absences from work as a % of employment by sex,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Q4 2019 compared with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points)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25"/>
          <c:w val="0.97075"/>
          <c:h val="0.6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5'!$N$14:$N$51</c:f>
              <c:strCache/>
            </c:strRef>
          </c:cat>
          <c:val>
            <c:numRef>
              <c:f>'Figure 5'!$AA$14:$AA$51</c:f>
              <c:numCache/>
            </c:numRef>
          </c:val>
        </c:ser>
        <c:overlap val="-27"/>
        <c:gapWidth val="219"/>
        <c:axId val="59508163"/>
        <c:axId val="65811420"/>
      </c:barChart>
      <c:lineChart>
        <c:grouping val="standard"/>
        <c:varyColors val="0"/>
        <c:ser>
          <c:idx val="1"/>
          <c:order val="1"/>
          <c:tx>
            <c:strRef>
              <c:f>'Figure 5'!$AB$13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5'!$N$14:$N$51</c:f>
              <c:strCache/>
            </c:strRef>
          </c:cat>
          <c:val>
            <c:numRef>
              <c:f>'Figure 5'!$AB$14:$AB$51</c:f>
              <c:numCache/>
            </c:numRef>
          </c:val>
          <c:smooth val="0"/>
        </c:ser>
        <c:ser>
          <c:idx val="2"/>
          <c:order val="2"/>
          <c:tx>
            <c:strRef>
              <c:f>'Figure 5'!$AC$13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5'!$N$14:$N$51</c:f>
              <c:strCache/>
            </c:strRef>
          </c:cat>
          <c:val>
            <c:numRef>
              <c:f>'Figure 5'!$AC$14:$AC$51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5081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12"/>
          <c:w val="0.211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sex in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6'!$L$13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6'!$H$14:$H$51</c:f>
              <c:strCache/>
            </c:strRef>
          </c:cat>
          <c:val>
            <c:numRef>
              <c:f>'Figure 6'!$L$14:$L$51</c:f>
              <c:numCache/>
            </c:numRef>
          </c:val>
          <c:smooth val="0"/>
        </c:ser>
        <c:ser>
          <c:idx val="1"/>
          <c:order val="1"/>
          <c:tx>
            <c:strRef>
              <c:f>'Figure 6'!$M$13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6'!$H$14:$H$51</c:f>
              <c:strCache/>
            </c:strRef>
          </c:cat>
          <c:val>
            <c:numRef>
              <c:f>'Figure 6'!$M$14:$M$51</c:f>
              <c:numCache/>
            </c:numRef>
          </c:val>
          <c:smooth val="0"/>
        </c:ser>
        <c:ser>
          <c:idx val="2"/>
          <c:order val="2"/>
          <c:tx>
            <c:strRef>
              <c:f>'Figure 6'!$N$13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6'!$H$14:$H$51</c:f>
              <c:strCache/>
            </c:strRef>
          </c:cat>
          <c:val>
            <c:numRef>
              <c:f>'Figure 6'!$N$14:$N$51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4318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12"/>
          <c:w val="0.211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holidays, Q1, Q2 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"/>
          <c:w val="0.970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7'!$H$14:$H$52</c:f>
              <c:strCache/>
            </c:strRef>
          </c:cat>
          <c:val>
            <c:numRef>
              <c:f>'Figure 7'!$L$14:$L$52</c:f>
              <c:numCache/>
            </c:numRef>
          </c:val>
        </c:ser>
        <c:ser>
          <c:idx val="1"/>
          <c:order val="1"/>
          <c:tx>
            <c:strRef>
              <c:f>'Figure 7'!$M$13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7'!$H$14:$H$52</c:f>
              <c:strCache/>
            </c:strRef>
          </c:cat>
          <c:val>
            <c:numRef>
              <c:f>'Figure 7'!$M$14:$M$52</c:f>
              <c:numCache/>
            </c:numRef>
          </c:val>
        </c:ser>
        <c:ser>
          <c:idx val="2"/>
          <c:order val="2"/>
          <c:tx>
            <c:strRef>
              <c:f>'Figure 7'!$N$13</c:f>
              <c:strCache>
                <c:ptCount val="1"/>
                <c:pt idx="0">
                  <c:v>Q3 2020 (sorted by)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7'!$H$14:$H$52</c:f>
              <c:strCache/>
            </c:strRef>
          </c:cat>
          <c:val>
            <c:numRef>
              <c:f>'Figure 7'!$N$14:$N$52</c:f>
              <c:numCache/>
            </c:numRef>
          </c:val>
        </c:ser>
        <c:gapWidth val="219"/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7963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25"/>
          <c:y val="0.791"/>
          <c:w val="0.383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own illness or disability,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Q1, Q2 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475"/>
          <c:w val="0.97075"/>
          <c:h val="0.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8'!$H$14:$H$49</c:f>
              <c:strCache/>
            </c:strRef>
          </c:cat>
          <c:val>
            <c:numRef>
              <c:f>'Figure 8'!$L$14:$L$49</c:f>
              <c:numCache/>
            </c:numRef>
          </c:val>
        </c:ser>
        <c:ser>
          <c:idx val="1"/>
          <c:order val="1"/>
          <c:tx>
            <c:strRef>
              <c:f>'Figure 8'!$M$13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8'!$H$14:$H$49</c:f>
              <c:strCache/>
            </c:strRef>
          </c:cat>
          <c:val>
            <c:numRef>
              <c:f>'Figure 8'!$M$14:$M$49</c:f>
              <c:numCache/>
            </c:numRef>
          </c:val>
        </c:ser>
        <c:ser>
          <c:idx val="2"/>
          <c:order val="2"/>
          <c:tx>
            <c:strRef>
              <c:f>'Figure 8'!$N$13</c:f>
              <c:strCache>
                <c:ptCount val="1"/>
                <c:pt idx="0">
                  <c:v>Q3 2020 (sorted by)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8'!$H$14:$H$49</c:f>
              <c:strCache/>
            </c:strRef>
          </c:cat>
          <c:val>
            <c:numRef>
              <c:f>'Figure 8'!$N$14:$N$49</c:f>
              <c:numCache/>
            </c:numRef>
          </c:val>
        </c:ser>
        <c:gapWidth val="219"/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55593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25"/>
          <c:y val="0.77075"/>
          <c:w val="0.383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temporary lay-off, Q1, Q2 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75"/>
          <c:w val="0.97075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9'!$H$14:$H$46</c:f>
              <c:strCache/>
            </c:strRef>
          </c:cat>
          <c:val>
            <c:numRef>
              <c:f>'Figure 9'!$L$14:$L$46</c:f>
              <c:numCache/>
            </c:numRef>
          </c:val>
        </c:ser>
        <c:ser>
          <c:idx val="1"/>
          <c:order val="1"/>
          <c:tx>
            <c:strRef>
              <c:f>'Figure 9'!$M$13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9'!$H$14:$H$46</c:f>
              <c:strCache/>
            </c:strRef>
          </c:cat>
          <c:val>
            <c:numRef>
              <c:f>'Figure 9'!$M$14:$M$46</c:f>
              <c:numCache/>
            </c:numRef>
          </c:val>
        </c:ser>
        <c:ser>
          <c:idx val="2"/>
          <c:order val="2"/>
          <c:tx>
            <c:strRef>
              <c:f>'Figure 9'!$N$13</c:f>
              <c:strCache>
                <c:ptCount val="1"/>
                <c:pt idx="0">
                  <c:v>Q3 2020 (sorted by)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9'!$H$14:$H$46</c:f>
              <c:strCache/>
            </c:strRef>
          </c:cat>
          <c:val>
            <c:numRef>
              <c:f>'Figure 9'!$N$14:$N$46</c:f>
              <c:numCache/>
            </c:numRef>
          </c:val>
        </c:ser>
        <c:gapWidth val="219"/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0384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25"/>
          <c:y val="0.7"/>
          <c:w val="0.3835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0</xdr:row>
      <xdr:rowOff>19050</xdr:rowOff>
    </xdr:from>
    <xdr:to>
      <xdr:col>30</xdr:col>
      <xdr:colOff>285750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10525125" y="19050"/>
        <a:ext cx="94773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due to holidays for Germany.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Q3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Q1 and Q2 with low reliability. Data for Q3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(³) Data for Q2 not available due to very low reliability. Data for Q3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28</xdr:col>
      <xdr:colOff>285750</xdr:colOff>
      <xdr:row>46</xdr:row>
      <xdr:rowOff>85725</xdr:rowOff>
    </xdr:to>
    <xdr:graphicFrame macro="">
      <xdr:nvGraphicFramePr>
        <xdr:cNvPr id="3" name="Chart 2"/>
        <xdr:cNvGraphicFramePr/>
      </xdr:nvGraphicFramePr>
      <xdr:xfrm>
        <a:off x="9210675" y="0"/>
        <a:ext cx="94773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due to own illness or disability for Germany, Romania, Malta and Montenegro.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Q1 and Q3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Q2 and Q3 with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28</xdr:col>
      <xdr:colOff>285750</xdr:colOff>
      <xdr:row>47</xdr:row>
      <xdr:rowOff>114300</xdr:rowOff>
    </xdr:to>
    <xdr:graphicFrame macro="">
      <xdr:nvGraphicFramePr>
        <xdr:cNvPr id="3" name="Chart 2"/>
        <xdr:cNvGraphicFramePr/>
      </xdr:nvGraphicFramePr>
      <xdr:xfrm>
        <a:off x="9201150" y="0"/>
        <a:ext cx="94869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due to temporary lay-off for Estonia, Germany, Luxembourg, Malta, Iceland, Montenegro and Norway.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Q1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Q3 with low reliability.</a:t>
          </a:r>
        </a:p>
        <a:p>
          <a:r>
            <a:rPr lang="en-GB" sz="1200">
              <a:latin typeface="Arial" panose="020B0604020202020204" pitchFamily="34" charset="0"/>
            </a:rPr>
            <a:t>(³) Data for Q1 and Q3 with low reliability.</a:t>
          </a:r>
        </a:p>
        <a:p>
          <a:r>
            <a:rPr lang="en-GB" sz="1200">
              <a:latin typeface="Arial" panose="020B0604020202020204" pitchFamily="34" charset="0"/>
            </a:rPr>
            <a:t>(⁴) Data for Q1 and Q2 with low reliability. Data for Q3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(⁵) Data for Q1 with low reliability. Data for Q3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(⁶) Data for Q1 and Q3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(⁷) Data for Q2 with low reliability. Data for Q1 and Q3 not available due to very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28</xdr:col>
      <xdr:colOff>285750</xdr:colOff>
      <xdr:row>52</xdr:row>
      <xdr:rowOff>85725</xdr:rowOff>
    </xdr:to>
    <xdr:graphicFrame macro="">
      <xdr:nvGraphicFramePr>
        <xdr:cNvPr id="3" name="Chart 2"/>
        <xdr:cNvGraphicFramePr/>
      </xdr:nvGraphicFramePr>
      <xdr:xfrm>
        <a:off x="9210675" y="0"/>
        <a:ext cx="947737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20</xdr:col>
      <xdr:colOff>276225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3943350" y="0"/>
        <a:ext cx="94773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summation of the percentages may not equal precisely 100 % due to rounding.
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29</xdr:col>
      <xdr:colOff>276225</xdr:colOff>
      <xdr:row>44</xdr:row>
      <xdr:rowOff>0</xdr:rowOff>
    </xdr:to>
    <xdr:graphicFrame macro="">
      <xdr:nvGraphicFramePr>
        <xdr:cNvPr id="3" name="Chart 2"/>
        <xdr:cNvGraphicFramePr/>
      </xdr:nvGraphicFramePr>
      <xdr:xfrm>
        <a:off x="9858375" y="0"/>
        <a:ext cx="94773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for Germany.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Q3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Q3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28</xdr:col>
      <xdr:colOff>285750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9201150" y="0"/>
        <a:ext cx="94869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for Q3 2020 for Germany and Montenegro.
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total and women with low reliability. Data for men not available due to very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19050</xdr:rowOff>
    </xdr:from>
    <xdr:to>
      <xdr:col>44</xdr:col>
      <xdr:colOff>295275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19735800" y="19050"/>
        <a:ext cx="94773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for Germany and Montenegro.
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total and women with low reliability. Data for men not available due to very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 topLeftCell="G1">
      <selection activeCell="W13" sqref="W13"/>
    </sheetView>
  </sheetViews>
  <sheetFormatPr defaultColWidth="9.00390625" defaultRowHeight="14.25"/>
  <cols>
    <col min="1" max="16384" width="8.625" style="2" customWidth="1"/>
  </cols>
  <sheetData>
    <row r="1" spans="1:7" ht="12">
      <c r="A1" s="1" t="s">
        <v>0</v>
      </c>
      <c r="G1" s="2" t="s">
        <v>103</v>
      </c>
    </row>
    <row r="2" ht="12">
      <c r="G2" s="2" t="s">
        <v>105</v>
      </c>
    </row>
    <row r="3" spans="1:7" ht="12">
      <c r="A3" s="1" t="s">
        <v>1</v>
      </c>
      <c r="B3" s="3">
        <v>44181.610555555555</v>
      </c>
      <c r="G3" s="2" t="s">
        <v>104</v>
      </c>
    </row>
    <row r="4" spans="1:2" ht="12">
      <c r="A4" s="1" t="s">
        <v>2</v>
      </c>
      <c r="B4" s="3">
        <v>44186.80388525463</v>
      </c>
    </row>
    <row r="5" spans="1:2" ht="12">
      <c r="A5" s="1" t="s">
        <v>3</v>
      </c>
      <c r="B5" s="1" t="s">
        <v>4</v>
      </c>
    </row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11</v>
      </c>
      <c r="B10" s="1" t="s">
        <v>10</v>
      </c>
    </row>
    <row r="11" spans="1:2" ht="12">
      <c r="A11" s="1" t="s">
        <v>12</v>
      </c>
      <c r="B11" s="1" t="s">
        <v>13</v>
      </c>
    </row>
    <row r="13" spans="1:3" ht="12">
      <c r="A13" s="4" t="s">
        <v>14</v>
      </c>
      <c r="B13" s="4" t="s">
        <v>15</v>
      </c>
      <c r="C13" s="4" t="s">
        <v>16</v>
      </c>
    </row>
    <row r="14" spans="1:4" ht="12">
      <c r="A14" s="4" t="s">
        <v>17</v>
      </c>
      <c r="B14" s="5">
        <v>14530.3</v>
      </c>
      <c r="C14" s="6" t="s">
        <v>76</v>
      </c>
      <c r="D14" s="7">
        <f>B14/1000</f>
        <v>14.530299999999999</v>
      </c>
    </row>
    <row r="15" spans="1:4" ht="12">
      <c r="A15" s="4" t="s">
        <v>18</v>
      </c>
      <c r="B15" s="5">
        <v>15066.5</v>
      </c>
      <c r="C15" s="6" t="s">
        <v>76</v>
      </c>
      <c r="D15" s="7">
        <f aca="true" t="shared" si="0" ref="D15:D72">B15/1000</f>
        <v>15.0665</v>
      </c>
    </row>
    <row r="16" spans="1:4" ht="12">
      <c r="A16" s="4" t="s">
        <v>19</v>
      </c>
      <c r="B16" s="5">
        <v>14889</v>
      </c>
      <c r="C16" s="6" t="s">
        <v>76</v>
      </c>
      <c r="D16" s="7">
        <f t="shared" si="0"/>
        <v>14.889</v>
      </c>
    </row>
    <row r="17" spans="1:4" ht="12">
      <c r="A17" s="4" t="s">
        <v>20</v>
      </c>
      <c r="B17" s="5">
        <v>15104</v>
      </c>
      <c r="C17" s="6" t="s">
        <v>76</v>
      </c>
      <c r="D17" s="7">
        <f t="shared" si="0"/>
        <v>15.104</v>
      </c>
    </row>
    <row r="18" spans="1:4" ht="12">
      <c r="A18" s="4" t="s">
        <v>21</v>
      </c>
      <c r="B18" s="5">
        <v>15303.4</v>
      </c>
      <c r="C18" s="6" t="s">
        <v>76</v>
      </c>
      <c r="D18" s="7">
        <f t="shared" si="0"/>
        <v>15.3034</v>
      </c>
    </row>
    <row r="19" spans="1:4" ht="12">
      <c r="A19" s="4" t="s">
        <v>22</v>
      </c>
      <c r="B19" s="5">
        <v>16022.7</v>
      </c>
      <c r="C19" s="6" t="s">
        <v>76</v>
      </c>
      <c r="D19" s="7">
        <f t="shared" si="0"/>
        <v>16.0227</v>
      </c>
    </row>
    <row r="20" spans="1:4" ht="12">
      <c r="A20" s="4" t="s">
        <v>23</v>
      </c>
      <c r="B20" s="5">
        <v>16202.8</v>
      </c>
      <c r="C20" s="6" t="s">
        <v>76</v>
      </c>
      <c r="D20" s="7">
        <f t="shared" si="0"/>
        <v>16.2028</v>
      </c>
    </row>
    <row r="21" spans="1:4" ht="12">
      <c r="A21" s="4" t="s">
        <v>24</v>
      </c>
      <c r="B21" s="5">
        <v>16000.6</v>
      </c>
      <c r="C21" s="6" t="s">
        <v>76</v>
      </c>
      <c r="D21" s="7">
        <f t="shared" si="0"/>
        <v>16.0006</v>
      </c>
    </row>
    <row r="22" spans="1:4" ht="12">
      <c r="A22" s="4" t="s">
        <v>25</v>
      </c>
      <c r="B22" s="5">
        <v>16298.8</v>
      </c>
      <c r="C22" s="6" t="s">
        <v>76</v>
      </c>
      <c r="D22" s="7">
        <f t="shared" si="0"/>
        <v>16.2988</v>
      </c>
    </row>
    <row r="23" spans="1:4" ht="12">
      <c r="A23" s="4" t="s">
        <v>26</v>
      </c>
      <c r="B23" s="5">
        <v>15756.9</v>
      </c>
      <c r="C23" s="6" t="s">
        <v>76</v>
      </c>
      <c r="D23" s="7">
        <f t="shared" si="0"/>
        <v>15.7569</v>
      </c>
    </row>
    <row r="24" spans="1:4" ht="12">
      <c r="A24" s="4" t="s">
        <v>27</v>
      </c>
      <c r="B24" s="5">
        <v>16322.1</v>
      </c>
      <c r="C24" s="6" t="s">
        <v>76</v>
      </c>
      <c r="D24" s="7">
        <f t="shared" si="0"/>
        <v>16.3221</v>
      </c>
    </row>
    <row r="25" spans="1:4" ht="12">
      <c r="A25" s="4" t="s">
        <v>28</v>
      </c>
      <c r="B25" s="5">
        <v>15951.1</v>
      </c>
      <c r="C25" s="6" t="s">
        <v>76</v>
      </c>
      <c r="D25" s="7">
        <f t="shared" si="0"/>
        <v>15.9511</v>
      </c>
    </row>
    <row r="26" spans="1:4" ht="12">
      <c r="A26" s="4" t="s">
        <v>29</v>
      </c>
      <c r="B26" s="5">
        <v>17543</v>
      </c>
      <c r="C26" s="6" t="s">
        <v>76</v>
      </c>
      <c r="D26" s="7">
        <f t="shared" si="0"/>
        <v>17.543</v>
      </c>
    </row>
    <row r="27" spans="1:4" ht="12">
      <c r="A27" s="4" t="s">
        <v>30</v>
      </c>
      <c r="B27" s="5">
        <v>16731.3</v>
      </c>
      <c r="C27" s="6" t="s">
        <v>76</v>
      </c>
      <c r="D27" s="7">
        <f t="shared" si="0"/>
        <v>16.7313</v>
      </c>
    </row>
    <row r="28" spans="1:4" ht="12">
      <c r="A28" s="4" t="s">
        <v>31</v>
      </c>
      <c r="B28" s="5">
        <v>16789.8</v>
      </c>
      <c r="C28" s="6" t="s">
        <v>76</v>
      </c>
      <c r="D28" s="7">
        <f t="shared" si="0"/>
        <v>16.7898</v>
      </c>
    </row>
    <row r="29" spans="1:4" ht="12">
      <c r="A29" s="4" t="s">
        <v>32</v>
      </c>
      <c r="B29" s="5">
        <v>16804.8</v>
      </c>
      <c r="C29" s="6" t="s">
        <v>76</v>
      </c>
      <c r="D29" s="7">
        <f t="shared" si="0"/>
        <v>16.8048</v>
      </c>
    </row>
    <row r="30" spans="1:4" ht="12">
      <c r="A30" s="4" t="s">
        <v>33</v>
      </c>
      <c r="B30" s="5">
        <v>15845.9</v>
      </c>
      <c r="C30" s="6" t="s">
        <v>76</v>
      </c>
      <c r="D30" s="7">
        <f t="shared" si="0"/>
        <v>15.8459</v>
      </c>
    </row>
    <row r="31" spans="1:4" ht="12">
      <c r="A31" s="4" t="s">
        <v>34</v>
      </c>
      <c r="B31" s="5">
        <v>16155.6</v>
      </c>
      <c r="C31" s="6" t="s">
        <v>76</v>
      </c>
      <c r="D31" s="7">
        <f t="shared" si="0"/>
        <v>16.1556</v>
      </c>
    </row>
    <row r="32" spans="1:4" ht="12">
      <c r="A32" s="4" t="s">
        <v>35</v>
      </c>
      <c r="B32" s="5">
        <v>16052.5</v>
      </c>
      <c r="C32" s="6" t="s">
        <v>76</v>
      </c>
      <c r="D32" s="7">
        <f t="shared" si="0"/>
        <v>16.0525</v>
      </c>
    </row>
    <row r="33" spans="1:4" ht="12">
      <c r="A33" s="4" t="s">
        <v>36</v>
      </c>
      <c r="B33" s="5">
        <v>16407.3</v>
      </c>
      <c r="C33" s="6" t="s">
        <v>76</v>
      </c>
      <c r="D33" s="7">
        <f t="shared" si="0"/>
        <v>16.4073</v>
      </c>
    </row>
    <row r="34" spans="1:4" ht="12">
      <c r="A34" s="4" t="s">
        <v>37</v>
      </c>
      <c r="B34" s="5">
        <v>15918.9</v>
      </c>
      <c r="C34" s="6" t="s">
        <v>76</v>
      </c>
      <c r="D34" s="7">
        <f t="shared" si="0"/>
        <v>15.918899999999999</v>
      </c>
    </row>
    <row r="35" spans="1:4" ht="12">
      <c r="A35" s="4" t="s">
        <v>38</v>
      </c>
      <c r="B35" s="5">
        <v>16703.8</v>
      </c>
      <c r="C35" s="6" t="s">
        <v>76</v>
      </c>
      <c r="D35" s="7">
        <f t="shared" si="0"/>
        <v>16.703799999999998</v>
      </c>
    </row>
    <row r="36" spans="1:4" ht="12">
      <c r="A36" s="4" t="s">
        <v>39</v>
      </c>
      <c r="B36" s="5">
        <v>16578.7</v>
      </c>
      <c r="C36" s="6" t="s">
        <v>76</v>
      </c>
      <c r="D36" s="7">
        <f t="shared" si="0"/>
        <v>16.5787</v>
      </c>
    </row>
    <row r="37" spans="1:4" ht="12">
      <c r="A37" s="4" t="s">
        <v>40</v>
      </c>
      <c r="B37" s="5">
        <v>16604.9</v>
      </c>
      <c r="C37" s="6" t="s">
        <v>76</v>
      </c>
      <c r="D37" s="7">
        <f t="shared" si="0"/>
        <v>16.6049</v>
      </c>
    </row>
    <row r="38" spans="1:4" ht="12">
      <c r="A38" s="4" t="s">
        <v>41</v>
      </c>
      <c r="B38" s="5">
        <v>16372.8</v>
      </c>
      <c r="C38" s="6" t="s">
        <v>76</v>
      </c>
      <c r="D38" s="7">
        <f t="shared" si="0"/>
        <v>16.372799999999998</v>
      </c>
    </row>
    <row r="39" spans="1:4" ht="12">
      <c r="A39" s="4" t="s">
        <v>42</v>
      </c>
      <c r="B39" s="5">
        <v>17030.1</v>
      </c>
      <c r="C39" s="6" t="s">
        <v>76</v>
      </c>
      <c r="D39" s="7">
        <f t="shared" si="0"/>
        <v>17.030099999999997</v>
      </c>
    </row>
    <row r="40" spans="1:4" ht="12">
      <c r="A40" s="4" t="s">
        <v>43</v>
      </c>
      <c r="B40" s="5">
        <v>17212.4</v>
      </c>
      <c r="C40" s="6" t="s">
        <v>76</v>
      </c>
      <c r="D40" s="7">
        <f t="shared" si="0"/>
        <v>17.212400000000002</v>
      </c>
    </row>
    <row r="41" spans="1:4" ht="12">
      <c r="A41" s="4" t="s">
        <v>44</v>
      </c>
      <c r="B41" s="5">
        <v>17289.2</v>
      </c>
      <c r="C41" s="6" t="s">
        <v>76</v>
      </c>
      <c r="D41" s="7">
        <f t="shared" si="0"/>
        <v>17.2892</v>
      </c>
    </row>
    <row r="42" spans="1:4" ht="12">
      <c r="A42" s="4" t="s">
        <v>45</v>
      </c>
      <c r="B42" s="5">
        <v>17679.3</v>
      </c>
      <c r="C42" s="6" t="s">
        <v>76</v>
      </c>
      <c r="D42" s="7">
        <f t="shared" si="0"/>
        <v>17.679299999999998</v>
      </c>
    </row>
    <row r="43" spans="1:4" ht="12">
      <c r="A43" s="4" t="s">
        <v>46</v>
      </c>
      <c r="B43" s="5">
        <v>17007.4</v>
      </c>
      <c r="C43" s="6" t="s">
        <v>76</v>
      </c>
      <c r="D43" s="7">
        <f t="shared" si="0"/>
        <v>17.0074</v>
      </c>
    </row>
    <row r="44" spans="1:4" ht="14.25">
      <c r="A44" s="4" t="s">
        <v>47</v>
      </c>
      <c r="B44" s="5">
        <v>17100.3</v>
      </c>
      <c r="C44" s="6" t="s">
        <v>76</v>
      </c>
      <c r="D44" s="7">
        <f t="shared" si="0"/>
        <v>17.1003</v>
      </c>
    </row>
    <row r="45" spans="1:4" ht="14.25">
      <c r="A45" s="4" t="s">
        <v>48</v>
      </c>
      <c r="B45" s="5">
        <v>17294.3</v>
      </c>
      <c r="C45" s="6" t="s">
        <v>76</v>
      </c>
      <c r="D45" s="7">
        <f t="shared" si="0"/>
        <v>17.2943</v>
      </c>
    </row>
    <row r="46" spans="1:4" ht="14.25">
      <c r="A46" s="4" t="s">
        <v>49</v>
      </c>
      <c r="B46" s="5">
        <v>17480.1</v>
      </c>
      <c r="C46" s="6" t="s">
        <v>76</v>
      </c>
      <c r="D46" s="7">
        <f t="shared" si="0"/>
        <v>17.4801</v>
      </c>
    </row>
    <row r="47" spans="1:4" ht="14.25">
      <c r="A47" s="4" t="s">
        <v>50</v>
      </c>
      <c r="B47" s="5">
        <v>17389.3</v>
      </c>
      <c r="C47" s="6" t="s">
        <v>76</v>
      </c>
      <c r="D47" s="7">
        <f t="shared" si="0"/>
        <v>17.3893</v>
      </c>
    </row>
    <row r="48" spans="1:4" ht="14.25">
      <c r="A48" s="4" t="s">
        <v>51</v>
      </c>
      <c r="B48" s="5">
        <v>17292.5</v>
      </c>
      <c r="C48" s="6" t="s">
        <v>76</v>
      </c>
      <c r="D48" s="7">
        <f t="shared" si="0"/>
        <v>17.2925</v>
      </c>
    </row>
    <row r="49" spans="1:4" ht="14.25">
      <c r="A49" s="4" t="s">
        <v>52</v>
      </c>
      <c r="B49" s="5">
        <v>16889.2</v>
      </c>
      <c r="C49" s="6" t="s">
        <v>76</v>
      </c>
      <c r="D49" s="7">
        <f t="shared" si="0"/>
        <v>16.889200000000002</v>
      </c>
    </row>
    <row r="50" spans="1:4" ht="14.25">
      <c r="A50" s="4" t="s">
        <v>53</v>
      </c>
      <c r="B50" s="5">
        <v>18139.4</v>
      </c>
      <c r="C50" s="6" t="s">
        <v>76</v>
      </c>
      <c r="D50" s="7">
        <f t="shared" si="0"/>
        <v>18.139400000000002</v>
      </c>
    </row>
    <row r="51" spans="1:4" ht="14.25">
      <c r="A51" s="4" t="s">
        <v>54</v>
      </c>
      <c r="B51" s="5">
        <v>17263.7</v>
      </c>
      <c r="C51" s="6" t="s">
        <v>76</v>
      </c>
      <c r="D51" s="7">
        <f t="shared" si="0"/>
        <v>17.2637</v>
      </c>
    </row>
    <row r="52" spans="1:4" ht="14.25">
      <c r="A52" s="4" t="s">
        <v>55</v>
      </c>
      <c r="B52" s="5">
        <v>17189.4</v>
      </c>
      <c r="C52" s="6" t="s">
        <v>76</v>
      </c>
      <c r="D52" s="7">
        <f t="shared" si="0"/>
        <v>17.189400000000003</v>
      </c>
    </row>
    <row r="53" spans="1:4" ht="14.25">
      <c r="A53" s="4" t="s">
        <v>56</v>
      </c>
      <c r="B53" s="5">
        <v>17667.5</v>
      </c>
      <c r="C53" s="6" t="s">
        <v>76</v>
      </c>
      <c r="D53" s="7">
        <f t="shared" si="0"/>
        <v>17.6675</v>
      </c>
    </row>
    <row r="54" spans="1:4" ht="14.25">
      <c r="A54" s="4" t="s">
        <v>57</v>
      </c>
      <c r="B54" s="5">
        <v>16846</v>
      </c>
      <c r="C54" s="6" t="s">
        <v>76</v>
      </c>
      <c r="D54" s="7">
        <f t="shared" si="0"/>
        <v>16.846</v>
      </c>
    </row>
    <row r="55" spans="1:4" ht="14.25">
      <c r="A55" s="4" t="s">
        <v>58</v>
      </c>
      <c r="B55" s="5">
        <v>16769.6</v>
      </c>
      <c r="C55" s="6" t="s">
        <v>76</v>
      </c>
      <c r="D55" s="7">
        <f t="shared" si="0"/>
        <v>16.769599999999997</v>
      </c>
    </row>
    <row r="56" spans="1:4" ht="14.25">
      <c r="A56" s="4" t="s">
        <v>59</v>
      </c>
      <c r="B56" s="5">
        <v>17114.5</v>
      </c>
      <c r="C56" s="6" t="s">
        <v>76</v>
      </c>
      <c r="D56" s="7">
        <f t="shared" si="0"/>
        <v>17.1145</v>
      </c>
    </row>
    <row r="57" spans="1:4" ht="14.25">
      <c r="A57" s="4" t="s">
        <v>60</v>
      </c>
      <c r="B57" s="5">
        <v>17371.8</v>
      </c>
      <c r="C57" s="6" t="s">
        <v>76</v>
      </c>
      <c r="D57" s="7">
        <f t="shared" si="0"/>
        <v>17.3718</v>
      </c>
    </row>
    <row r="58" spans="1:4" ht="14.25">
      <c r="A58" s="4" t="s">
        <v>61</v>
      </c>
      <c r="B58" s="5">
        <v>17053.1</v>
      </c>
      <c r="C58" s="6" t="s">
        <v>76</v>
      </c>
      <c r="D58" s="7">
        <f t="shared" si="0"/>
        <v>17.053099999999997</v>
      </c>
    </row>
    <row r="59" spans="1:4" ht="14.25">
      <c r="A59" s="4" t="s">
        <v>62</v>
      </c>
      <c r="B59" s="5">
        <v>17624.8</v>
      </c>
      <c r="C59" s="6" t="s">
        <v>76</v>
      </c>
      <c r="D59" s="7">
        <f t="shared" si="0"/>
        <v>17.6248</v>
      </c>
    </row>
    <row r="60" spans="1:4" ht="14.25">
      <c r="A60" s="4" t="s">
        <v>63</v>
      </c>
      <c r="B60" s="5">
        <v>18015.4</v>
      </c>
      <c r="C60" s="6" t="s">
        <v>76</v>
      </c>
      <c r="D60" s="7">
        <f t="shared" si="0"/>
        <v>18.015400000000003</v>
      </c>
    </row>
    <row r="61" spans="1:4" ht="14.25">
      <c r="A61" s="4" t="s">
        <v>64</v>
      </c>
      <c r="B61" s="5">
        <v>18055</v>
      </c>
      <c r="C61" s="6" t="s">
        <v>76</v>
      </c>
      <c r="D61" s="7">
        <f t="shared" si="0"/>
        <v>18.055</v>
      </c>
    </row>
    <row r="62" spans="1:4" ht="14.25">
      <c r="A62" s="4" t="s">
        <v>65</v>
      </c>
      <c r="B62" s="5">
        <v>18349.2</v>
      </c>
      <c r="C62" s="6" t="s">
        <v>76</v>
      </c>
      <c r="D62" s="7">
        <f t="shared" si="0"/>
        <v>18.3492</v>
      </c>
    </row>
    <row r="63" spans="1:4" ht="14.25">
      <c r="A63" s="4" t="s">
        <v>66</v>
      </c>
      <c r="B63" s="5">
        <v>17928</v>
      </c>
      <c r="C63" s="6" t="s">
        <v>76</v>
      </c>
      <c r="D63" s="7">
        <f t="shared" si="0"/>
        <v>17.928</v>
      </c>
    </row>
    <row r="64" spans="1:4" ht="14.25">
      <c r="A64" s="4" t="s">
        <v>67</v>
      </c>
      <c r="B64" s="5">
        <v>18170.7</v>
      </c>
      <c r="C64" s="6" t="s">
        <v>76</v>
      </c>
      <c r="D64" s="7">
        <f t="shared" si="0"/>
        <v>18.1707</v>
      </c>
    </row>
    <row r="65" spans="1:4" ht="14.25">
      <c r="A65" s="4" t="s">
        <v>68</v>
      </c>
      <c r="B65" s="5">
        <v>18457</v>
      </c>
      <c r="C65" s="6" t="s">
        <v>76</v>
      </c>
      <c r="D65" s="7">
        <f t="shared" si="0"/>
        <v>18.457</v>
      </c>
    </row>
    <row r="66" spans="1:4" ht="14.25">
      <c r="A66" s="4" t="s">
        <v>69</v>
      </c>
      <c r="B66" s="5">
        <v>18050.4</v>
      </c>
      <c r="C66" s="6" t="s">
        <v>76</v>
      </c>
      <c r="D66" s="7">
        <f t="shared" si="0"/>
        <v>18.0504</v>
      </c>
    </row>
    <row r="67" spans="1:4" ht="14.25">
      <c r="A67" s="4" t="s">
        <v>70</v>
      </c>
      <c r="B67" s="5">
        <v>18453.9</v>
      </c>
      <c r="C67" s="6" t="s">
        <v>76</v>
      </c>
      <c r="D67" s="7">
        <f t="shared" si="0"/>
        <v>18.4539</v>
      </c>
    </row>
    <row r="68" spans="1:4" ht="14.25">
      <c r="A68" s="4" t="s">
        <v>71</v>
      </c>
      <c r="B68" s="5">
        <v>18550.8</v>
      </c>
      <c r="C68" s="6" t="s">
        <v>76</v>
      </c>
      <c r="D68" s="7">
        <f t="shared" si="0"/>
        <v>18.5508</v>
      </c>
    </row>
    <row r="69" spans="1:4" ht="14.25">
      <c r="A69" s="4" t="s">
        <v>72</v>
      </c>
      <c r="B69" s="5">
        <v>18539.7</v>
      </c>
      <c r="C69" s="6" t="s">
        <v>76</v>
      </c>
      <c r="D69" s="7">
        <f t="shared" si="0"/>
        <v>18.5397</v>
      </c>
    </row>
    <row r="70" spans="1:4" ht="14.25">
      <c r="A70" s="4" t="s">
        <v>73</v>
      </c>
      <c r="B70" s="5">
        <v>23024.1</v>
      </c>
      <c r="C70" s="6" t="s">
        <v>76</v>
      </c>
      <c r="D70" s="7">
        <f t="shared" si="0"/>
        <v>23.024099999999997</v>
      </c>
    </row>
    <row r="71" spans="1:4" ht="14.25">
      <c r="A71" s="4" t="s">
        <v>74</v>
      </c>
      <c r="B71" s="5">
        <v>35075.8</v>
      </c>
      <c r="C71" s="6" t="s">
        <v>76</v>
      </c>
      <c r="D71" s="7">
        <f t="shared" si="0"/>
        <v>35.0758</v>
      </c>
    </row>
    <row r="72" spans="1:4" ht="14.25">
      <c r="A72" s="4" t="s">
        <v>75</v>
      </c>
      <c r="B72" s="5">
        <v>17027.5</v>
      </c>
      <c r="C72" s="6" t="s">
        <v>76</v>
      </c>
      <c r="D72" s="7">
        <f t="shared" si="0"/>
        <v>17.0275</v>
      </c>
    </row>
    <row r="74" spans="1:5" ht="14.25">
      <c r="A74" s="1" t="s">
        <v>77</v>
      </c>
      <c r="E74" s="1" t="s">
        <v>100</v>
      </c>
    </row>
    <row r="75" spans="1:6" ht="14.25">
      <c r="A75" s="1" t="s">
        <v>78</v>
      </c>
      <c r="B75" s="1" t="s">
        <v>79</v>
      </c>
      <c r="E75" s="1" t="s">
        <v>101</v>
      </c>
      <c r="F75" s="1" t="s">
        <v>102</v>
      </c>
    </row>
    <row r="76" spans="1:2" ht="14.25">
      <c r="A76" s="1" t="s">
        <v>80</v>
      </c>
      <c r="B76" s="1" t="s">
        <v>81</v>
      </c>
    </row>
    <row r="77" spans="1:2" ht="14.25">
      <c r="A77" s="1" t="s">
        <v>82</v>
      </c>
      <c r="B77" s="1" t="s">
        <v>83</v>
      </c>
    </row>
    <row r="78" spans="1:2" ht="14.25">
      <c r="A78" s="1" t="s">
        <v>84</v>
      </c>
      <c r="B78" s="1" t="s">
        <v>85</v>
      </c>
    </row>
    <row r="79" spans="1:2" ht="14.25">
      <c r="A79" s="1" t="s">
        <v>86</v>
      </c>
      <c r="B79" s="1" t="s">
        <v>87</v>
      </c>
    </row>
    <row r="80" spans="1:2" ht="14.25">
      <c r="A80" s="1" t="s">
        <v>88</v>
      </c>
      <c r="B80" s="1" t="s">
        <v>89</v>
      </c>
    </row>
    <row r="81" spans="1:2" ht="14.25">
      <c r="A81" s="1" t="s">
        <v>90</v>
      </c>
      <c r="B81" s="1" t="s">
        <v>91</v>
      </c>
    </row>
    <row r="82" spans="1:2" ht="14.25">
      <c r="A82" s="1" t="s">
        <v>92</v>
      </c>
      <c r="B82" s="1" t="s">
        <v>93</v>
      </c>
    </row>
    <row r="83" spans="1:2" ht="14.25">
      <c r="A83" s="1" t="s">
        <v>94</v>
      </c>
      <c r="B83" s="1" t="s">
        <v>95</v>
      </c>
    </row>
    <row r="84" spans="1:2" ht="14.25">
      <c r="A84" s="1" t="s">
        <v>96</v>
      </c>
      <c r="B84" s="1" t="s">
        <v>97</v>
      </c>
    </row>
    <row r="85" spans="1:2" ht="14.25">
      <c r="A85" s="1" t="s">
        <v>98</v>
      </c>
      <c r="B85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workbookViewId="0" topLeftCell="A1">
      <selection activeCell="F9" sqref="F9"/>
    </sheetView>
  </sheetViews>
  <sheetFormatPr defaultColWidth="9.00390625" defaultRowHeight="14.25"/>
  <cols>
    <col min="1" max="16384" width="8.625" style="2" customWidth="1"/>
  </cols>
  <sheetData>
    <row r="1" ht="14.25">
      <c r="A1" s="1" t="s">
        <v>0</v>
      </c>
    </row>
    <row r="3" spans="1:2" ht="14.25">
      <c r="A3" s="1" t="s">
        <v>1</v>
      </c>
      <c r="B3" s="3">
        <v>44181.610555555555</v>
      </c>
    </row>
    <row r="4" spans="1:2" ht="14.25">
      <c r="A4" s="1" t="s">
        <v>2</v>
      </c>
      <c r="B4" s="3">
        <v>44186.81776269676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12</v>
      </c>
      <c r="B10" s="1" t="s">
        <v>13</v>
      </c>
    </row>
    <row r="12" spans="1:9" ht="14.25">
      <c r="A12" s="4" t="s">
        <v>106</v>
      </c>
      <c r="B12" s="4" t="s">
        <v>15</v>
      </c>
      <c r="C12" s="4" t="s">
        <v>16</v>
      </c>
      <c r="D12" s="4" t="s">
        <v>15</v>
      </c>
      <c r="E12" s="4" t="s">
        <v>16</v>
      </c>
      <c r="F12" s="4" t="s">
        <v>15</v>
      </c>
      <c r="G12" s="4" t="s">
        <v>16</v>
      </c>
      <c r="H12" s="4" t="s">
        <v>15</v>
      </c>
      <c r="I12" s="4" t="s">
        <v>16</v>
      </c>
    </row>
    <row r="13" spans="1:9" ht="14.25">
      <c r="A13" s="4" t="s">
        <v>107</v>
      </c>
      <c r="B13" s="4" t="s">
        <v>108</v>
      </c>
      <c r="C13" s="4" t="s">
        <v>16</v>
      </c>
      <c r="D13" s="4" t="s">
        <v>109</v>
      </c>
      <c r="E13" s="4" t="s">
        <v>16</v>
      </c>
      <c r="F13" s="4" t="s">
        <v>110</v>
      </c>
      <c r="G13" s="4" t="s">
        <v>16</v>
      </c>
      <c r="H13" s="4" t="s">
        <v>111</v>
      </c>
      <c r="I13" s="4" t="s">
        <v>16</v>
      </c>
    </row>
    <row r="14" spans="1:9" ht="14.25">
      <c r="A14" s="4" t="s">
        <v>17</v>
      </c>
      <c r="B14" s="5">
        <v>345.7</v>
      </c>
      <c r="C14" s="6" t="s">
        <v>76</v>
      </c>
      <c r="D14" s="5">
        <v>8692</v>
      </c>
      <c r="E14" s="6" t="s">
        <v>76</v>
      </c>
      <c r="F14" s="5">
        <v>2790.9</v>
      </c>
      <c r="G14" s="6" t="s">
        <v>76</v>
      </c>
      <c r="H14" s="5">
        <v>2701.7</v>
      </c>
      <c r="I14" s="6" t="s">
        <v>76</v>
      </c>
    </row>
    <row r="15" spans="1:9" ht="14.25">
      <c r="A15" s="4" t="s">
        <v>18</v>
      </c>
      <c r="B15" s="5">
        <v>315.5</v>
      </c>
      <c r="C15" s="6" t="s">
        <v>76</v>
      </c>
      <c r="D15" s="5">
        <v>9098.2</v>
      </c>
      <c r="E15" s="6" t="s">
        <v>76</v>
      </c>
      <c r="F15" s="5">
        <v>2920.1</v>
      </c>
      <c r="G15" s="6" t="s">
        <v>76</v>
      </c>
      <c r="H15" s="5">
        <v>2732.6</v>
      </c>
      <c r="I15" s="6" t="s">
        <v>76</v>
      </c>
    </row>
    <row r="16" spans="1:9" ht="14.25">
      <c r="A16" s="4" t="s">
        <v>19</v>
      </c>
      <c r="B16" s="5">
        <v>334.9</v>
      </c>
      <c r="C16" s="6" t="s">
        <v>76</v>
      </c>
      <c r="D16" s="5">
        <v>8715.1</v>
      </c>
      <c r="E16" s="6" t="s">
        <v>76</v>
      </c>
      <c r="F16" s="5">
        <v>3017.2</v>
      </c>
      <c r="G16" s="6" t="s">
        <v>76</v>
      </c>
      <c r="H16" s="5">
        <v>2821.9</v>
      </c>
      <c r="I16" s="6" t="s">
        <v>76</v>
      </c>
    </row>
    <row r="17" spans="1:9" ht="14.25">
      <c r="A17" s="4" t="s">
        <v>20</v>
      </c>
      <c r="B17" s="5">
        <v>283.7</v>
      </c>
      <c r="C17" s="6" t="s">
        <v>76</v>
      </c>
      <c r="D17" s="5">
        <v>9095.9</v>
      </c>
      <c r="E17" s="6" t="s">
        <v>76</v>
      </c>
      <c r="F17" s="5">
        <v>2943.4</v>
      </c>
      <c r="G17" s="6" t="s">
        <v>76</v>
      </c>
      <c r="H17" s="5">
        <v>2780.9</v>
      </c>
      <c r="I17" s="6" t="s">
        <v>76</v>
      </c>
    </row>
    <row r="18" spans="1:9" ht="14.25">
      <c r="A18" s="4" t="s">
        <v>21</v>
      </c>
      <c r="B18" s="5">
        <v>276.4</v>
      </c>
      <c r="C18" s="6" t="s">
        <v>76</v>
      </c>
      <c r="D18" s="5">
        <v>9246.8</v>
      </c>
      <c r="E18" s="6" t="s">
        <v>76</v>
      </c>
      <c r="F18" s="5">
        <v>3068.3</v>
      </c>
      <c r="G18" s="6" t="s">
        <v>76</v>
      </c>
      <c r="H18" s="5">
        <v>2711.9</v>
      </c>
      <c r="I18" s="6" t="s">
        <v>76</v>
      </c>
    </row>
    <row r="19" spans="1:9" ht="14.25">
      <c r="A19" s="4" t="s">
        <v>22</v>
      </c>
      <c r="B19" s="5">
        <v>302.5</v>
      </c>
      <c r="C19" s="6" t="s">
        <v>76</v>
      </c>
      <c r="D19" s="5">
        <v>9558.3</v>
      </c>
      <c r="E19" s="6" t="s">
        <v>76</v>
      </c>
      <c r="F19" s="5">
        <v>3251.3</v>
      </c>
      <c r="G19" s="6" t="s">
        <v>76</v>
      </c>
      <c r="H19" s="5">
        <v>2910.5</v>
      </c>
      <c r="I19" s="6" t="s">
        <v>76</v>
      </c>
    </row>
    <row r="20" spans="1:9" ht="14.25">
      <c r="A20" s="4" t="s">
        <v>23</v>
      </c>
      <c r="B20" s="5">
        <v>309.2</v>
      </c>
      <c r="C20" s="6" t="s">
        <v>76</v>
      </c>
      <c r="D20" s="5">
        <v>9538.7</v>
      </c>
      <c r="E20" s="6" t="s">
        <v>76</v>
      </c>
      <c r="F20" s="5">
        <v>3261.2</v>
      </c>
      <c r="G20" s="6" t="s">
        <v>76</v>
      </c>
      <c r="H20" s="5">
        <v>3093.7</v>
      </c>
      <c r="I20" s="6" t="s">
        <v>76</v>
      </c>
    </row>
    <row r="21" spans="1:9" ht="14.25">
      <c r="A21" s="4" t="s">
        <v>24</v>
      </c>
      <c r="B21" s="5">
        <v>295.7</v>
      </c>
      <c r="C21" s="6" t="s">
        <v>76</v>
      </c>
      <c r="D21" s="5">
        <v>9546.9</v>
      </c>
      <c r="E21" s="6" t="s">
        <v>76</v>
      </c>
      <c r="F21" s="5">
        <v>3118.6</v>
      </c>
      <c r="G21" s="6" t="s">
        <v>76</v>
      </c>
      <c r="H21" s="5">
        <v>3039.4</v>
      </c>
      <c r="I21" s="6" t="s">
        <v>76</v>
      </c>
    </row>
    <row r="22" spans="1:9" ht="14.25">
      <c r="A22" s="4" t="s">
        <v>25</v>
      </c>
      <c r="B22" s="5">
        <v>279.6</v>
      </c>
      <c r="C22" s="6" t="s">
        <v>76</v>
      </c>
      <c r="D22" s="5">
        <v>10137.2</v>
      </c>
      <c r="E22" s="6" t="s">
        <v>76</v>
      </c>
      <c r="F22" s="5">
        <v>3140.3</v>
      </c>
      <c r="G22" s="6" t="s">
        <v>76</v>
      </c>
      <c r="H22" s="5">
        <v>2741.7</v>
      </c>
      <c r="I22" s="6" t="s">
        <v>76</v>
      </c>
    </row>
    <row r="23" spans="1:9" ht="14.25">
      <c r="A23" s="4" t="s">
        <v>26</v>
      </c>
      <c r="B23" s="5">
        <v>329.5</v>
      </c>
      <c r="C23" s="6" t="s">
        <v>76</v>
      </c>
      <c r="D23" s="5">
        <v>9433.1</v>
      </c>
      <c r="E23" s="6" t="s">
        <v>76</v>
      </c>
      <c r="F23" s="5">
        <v>3188.4</v>
      </c>
      <c r="G23" s="6" t="s">
        <v>76</v>
      </c>
      <c r="H23" s="5">
        <v>2805.8</v>
      </c>
      <c r="I23" s="6" t="s">
        <v>76</v>
      </c>
    </row>
    <row r="24" spans="1:9" ht="14.25">
      <c r="A24" s="4" t="s">
        <v>27</v>
      </c>
      <c r="B24" s="5">
        <v>369.5</v>
      </c>
      <c r="C24" s="6" t="s">
        <v>76</v>
      </c>
      <c r="D24" s="5">
        <v>9848.2</v>
      </c>
      <c r="E24" s="6" t="s">
        <v>76</v>
      </c>
      <c r="F24" s="5">
        <v>3191.3</v>
      </c>
      <c r="G24" s="6" t="s">
        <v>76</v>
      </c>
      <c r="H24" s="5">
        <v>2913.2</v>
      </c>
      <c r="I24" s="6" t="s">
        <v>76</v>
      </c>
    </row>
    <row r="25" spans="1:9" ht="14.25">
      <c r="A25" s="4" t="s">
        <v>28</v>
      </c>
      <c r="B25" s="5">
        <v>469.4</v>
      </c>
      <c r="C25" s="6" t="s">
        <v>76</v>
      </c>
      <c r="D25" s="5">
        <v>9405.9</v>
      </c>
      <c r="E25" s="6" t="s">
        <v>76</v>
      </c>
      <c r="F25" s="5">
        <v>3194.7</v>
      </c>
      <c r="G25" s="6" t="s">
        <v>76</v>
      </c>
      <c r="H25" s="5">
        <v>2881.1</v>
      </c>
      <c r="I25" s="6" t="s">
        <v>76</v>
      </c>
    </row>
    <row r="26" spans="1:9" ht="14.25">
      <c r="A26" s="4" t="s">
        <v>29</v>
      </c>
      <c r="B26" s="5">
        <v>817.7</v>
      </c>
      <c r="C26" s="6" t="s">
        <v>76</v>
      </c>
      <c r="D26" s="5">
        <v>10546.7</v>
      </c>
      <c r="E26" s="6" t="s">
        <v>76</v>
      </c>
      <c r="F26" s="5">
        <v>3286.6</v>
      </c>
      <c r="G26" s="6" t="s">
        <v>76</v>
      </c>
      <c r="H26" s="5">
        <v>2891.9</v>
      </c>
      <c r="I26" s="6" t="s">
        <v>76</v>
      </c>
    </row>
    <row r="27" spans="1:9" ht="14.25">
      <c r="A27" s="4" t="s">
        <v>30</v>
      </c>
      <c r="B27" s="5">
        <v>865.9</v>
      </c>
      <c r="C27" s="6" t="s">
        <v>76</v>
      </c>
      <c r="D27" s="5">
        <v>9900.8</v>
      </c>
      <c r="E27" s="6" t="s">
        <v>76</v>
      </c>
      <c r="F27" s="5">
        <v>3094.7</v>
      </c>
      <c r="G27" s="6" t="s">
        <v>76</v>
      </c>
      <c r="H27" s="5">
        <v>2869.8</v>
      </c>
      <c r="I27" s="6" t="s">
        <v>76</v>
      </c>
    </row>
    <row r="28" spans="1:9" ht="14.25">
      <c r="A28" s="4" t="s">
        <v>31</v>
      </c>
      <c r="B28" s="5">
        <v>765.8</v>
      </c>
      <c r="C28" s="6" t="s">
        <v>76</v>
      </c>
      <c r="D28" s="5">
        <v>9944.9</v>
      </c>
      <c r="E28" s="6" t="s">
        <v>76</v>
      </c>
      <c r="F28" s="5">
        <v>3137.7</v>
      </c>
      <c r="G28" s="6" t="s">
        <v>76</v>
      </c>
      <c r="H28" s="5">
        <v>2941.5</v>
      </c>
      <c r="I28" s="6" t="s">
        <v>76</v>
      </c>
    </row>
    <row r="29" spans="1:9" ht="14.25">
      <c r="A29" s="4" t="s">
        <v>32</v>
      </c>
      <c r="B29" s="5">
        <v>749.4</v>
      </c>
      <c r="C29" s="6" t="s">
        <v>76</v>
      </c>
      <c r="D29" s="5">
        <v>9768.1</v>
      </c>
      <c r="E29" s="6" t="s">
        <v>76</v>
      </c>
      <c r="F29" s="5">
        <v>3305.3</v>
      </c>
      <c r="G29" s="6" t="s">
        <v>76</v>
      </c>
      <c r="H29" s="5">
        <v>2982</v>
      </c>
      <c r="I29" s="6" t="s">
        <v>76</v>
      </c>
    </row>
    <row r="30" spans="1:9" ht="14.25">
      <c r="A30" s="4" t="s">
        <v>33</v>
      </c>
      <c r="B30" s="5">
        <v>734.6</v>
      </c>
      <c r="C30" s="6" t="s">
        <v>76</v>
      </c>
      <c r="D30" s="5">
        <v>9104.1</v>
      </c>
      <c r="E30" s="6" t="s">
        <v>76</v>
      </c>
      <c r="F30" s="5">
        <v>2971.8</v>
      </c>
      <c r="G30" s="6" t="s">
        <v>76</v>
      </c>
      <c r="H30" s="5">
        <v>3035.5</v>
      </c>
      <c r="I30" s="6" t="s">
        <v>76</v>
      </c>
    </row>
    <row r="31" spans="1:9" ht="14.25">
      <c r="A31" s="4" t="s">
        <v>34</v>
      </c>
      <c r="B31" s="5">
        <v>579.7</v>
      </c>
      <c r="C31" s="6" t="s">
        <v>76</v>
      </c>
      <c r="D31" s="5">
        <v>9488.5</v>
      </c>
      <c r="E31" s="6" t="s">
        <v>76</v>
      </c>
      <c r="F31" s="5">
        <v>3190.1</v>
      </c>
      <c r="G31" s="6" t="s">
        <v>76</v>
      </c>
      <c r="H31" s="5">
        <v>2897.2</v>
      </c>
      <c r="I31" s="6" t="s">
        <v>76</v>
      </c>
    </row>
    <row r="32" spans="1:9" ht="14.25">
      <c r="A32" s="4" t="s">
        <v>35</v>
      </c>
      <c r="B32" s="5">
        <v>575.9</v>
      </c>
      <c r="C32" s="6" t="s">
        <v>76</v>
      </c>
      <c r="D32" s="5">
        <v>9383.1</v>
      </c>
      <c r="E32" s="6" t="s">
        <v>76</v>
      </c>
      <c r="F32" s="5">
        <v>3154.3</v>
      </c>
      <c r="G32" s="6" t="s">
        <v>76</v>
      </c>
      <c r="H32" s="5">
        <v>2939.2</v>
      </c>
      <c r="I32" s="6" t="s">
        <v>76</v>
      </c>
    </row>
    <row r="33" spans="1:9" ht="14.25">
      <c r="A33" s="4" t="s">
        <v>36</v>
      </c>
      <c r="B33" s="5">
        <v>555.5</v>
      </c>
      <c r="C33" s="6" t="s">
        <v>76</v>
      </c>
      <c r="D33" s="5">
        <v>9656.5</v>
      </c>
      <c r="E33" s="6" t="s">
        <v>76</v>
      </c>
      <c r="F33" s="5">
        <v>3145.1</v>
      </c>
      <c r="G33" s="6" t="s">
        <v>76</v>
      </c>
      <c r="H33" s="5">
        <v>3050.1</v>
      </c>
      <c r="I33" s="6" t="s">
        <v>76</v>
      </c>
    </row>
    <row r="34" spans="1:9" ht="14.25">
      <c r="A34" s="4" t="s">
        <v>37</v>
      </c>
      <c r="B34" s="5">
        <v>489.4</v>
      </c>
      <c r="C34" s="6" t="s">
        <v>76</v>
      </c>
      <c r="D34" s="5">
        <v>9230.5</v>
      </c>
      <c r="E34" s="6" t="s">
        <v>76</v>
      </c>
      <c r="F34" s="5">
        <v>3215.5</v>
      </c>
      <c r="G34" s="6" t="s">
        <v>76</v>
      </c>
      <c r="H34" s="5">
        <v>2983.4</v>
      </c>
      <c r="I34" s="6" t="s">
        <v>76</v>
      </c>
    </row>
    <row r="35" spans="1:9" ht="14.25">
      <c r="A35" s="4" t="s">
        <v>38</v>
      </c>
      <c r="B35" s="5">
        <v>479.5</v>
      </c>
      <c r="C35" s="6" t="s">
        <v>76</v>
      </c>
      <c r="D35" s="5">
        <v>9885.2</v>
      </c>
      <c r="E35" s="6" t="s">
        <v>76</v>
      </c>
      <c r="F35" s="5">
        <v>3333.6</v>
      </c>
      <c r="G35" s="6" t="s">
        <v>76</v>
      </c>
      <c r="H35" s="5">
        <v>3005.5</v>
      </c>
      <c r="I35" s="6" t="s">
        <v>76</v>
      </c>
    </row>
    <row r="36" spans="1:9" ht="14.25">
      <c r="A36" s="4" t="s">
        <v>39</v>
      </c>
      <c r="B36" s="5">
        <v>520.8</v>
      </c>
      <c r="C36" s="6" t="s">
        <v>76</v>
      </c>
      <c r="D36" s="5">
        <v>9707.4</v>
      </c>
      <c r="E36" s="6" t="s">
        <v>76</v>
      </c>
      <c r="F36" s="5">
        <v>3309</v>
      </c>
      <c r="G36" s="6" t="s">
        <v>76</v>
      </c>
      <c r="H36" s="5">
        <v>3041.5</v>
      </c>
      <c r="I36" s="6" t="s">
        <v>76</v>
      </c>
    </row>
    <row r="37" spans="1:9" ht="14.25">
      <c r="A37" s="4" t="s">
        <v>40</v>
      </c>
      <c r="B37" s="5">
        <v>547.2</v>
      </c>
      <c r="C37" s="6" t="s">
        <v>76</v>
      </c>
      <c r="D37" s="5">
        <v>9676.2</v>
      </c>
      <c r="E37" s="6" t="s">
        <v>76</v>
      </c>
      <c r="F37" s="5">
        <v>3284.1</v>
      </c>
      <c r="G37" s="6" t="s">
        <v>76</v>
      </c>
      <c r="H37" s="5">
        <v>3097.4</v>
      </c>
      <c r="I37" s="6" t="s">
        <v>76</v>
      </c>
    </row>
    <row r="38" spans="1:9" ht="14.25">
      <c r="A38" s="4" t="s">
        <v>41</v>
      </c>
      <c r="B38" s="5">
        <v>613.4</v>
      </c>
      <c r="C38" s="6" t="s">
        <v>76</v>
      </c>
      <c r="D38" s="5">
        <v>9419.1</v>
      </c>
      <c r="E38" s="6" t="s">
        <v>76</v>
      </c>
      <c r="F38" s="5">
        <v>3196.8</v>
      </c>
      <c r="G38" s="6" t="s">
        <v>76</v>
      </c>
      <c r="H38" s="5">
        <v>3143.5</v>
      </c>
      <c r="I38" s="6" t="s">
        <v>76</v>
      </c>
    </row>
    <row r="39" spans="1:9" ht="14.25">
      <c r="A39" s="4" t="s">
        <v>42</v>
      </c>
      <c r="B39" s="5">
        <v>638.7</v>
      </c>
      <c r="C39" s="6" t="s">
        <v>76</v>
      </c>
      <c r="D39" s="5">
        <v>10042.8</v>
      </c>
      <c r="E39" s="6" t="s">
        <v>76</v>
      </c>
      <c r="F39" s="5">
        <v>3296.2</v>
      </c>
      <c r="G39" s="6" t="s">
        <v>76</v>
      </c>
      <c r="H39" s="5">
        <v>3052.5</v>
      </c>
      <c r="I39" s="6" t="s">
        <v>76</v>
      </c>
    </row>
    <row r="40" spans="1:9" ht="14.25">
      <c r="A40" s="4" t="s">
        <v>43</v>
      </c>
      <c r="B40" s="5">
        <v>622.2</v>
      </c>
      <c r="C40" s="6" t="s">
        <v>76</v>
      </c>
      <c r="D40" s="5">
        <v>10186.5</v>
      </c>
      <c r="E40" s="6" t="s">
        <v>76</v>
      </c>
      <c r="F40" s="5">
        <v>3322.2</v>
      </c>
      <c r="G40" s="6" t="s">
        <v>76</v>
      </c>
      <c r="H40" s="5">
        <v>3081.4</v>
      </c>
      <c r="I40" s="6" t="s">
        <v>76</v>
      </c>
    </row>
    <row r="41" spans="1:9" ht="14.25">
      <c r="A41" s="4" t="s">
        <v>44</v>
      </c>
      <c r="B41" s="5">
        <v>640.4</v>
      </c>
      <c r="C41" s="6" t="s">
        <v>76</v>
      </c>
      <c r="D41" s="5">
        <v>10153.3</v>
      </c>
      <c r="E41" s="6" t="s">
        <v>76</v>
      </c>
      <c r="F41" s="5">
        <v>3325.4</v>
      </c>
      <c r="G41" s="6" t="s">
        <v>76</v>
      </c>
      <c r="H41" s="5">
        <v>3170.2</v>
      </c>
      <c r="I41" s="6" t="s">
        <v>76</v>
      </c>
    </row>
    <row r="42" spans="1:9" ht="14.25">
      <c r="A42" s="4" t="s">
        <v>45</v>
      </c>
      <c r="B42" s="5">
        <v>664.2</v>
      </c>
      <c r="C42" s="6" t="s">
        <v>76</v>
      </c>
      <c r="D42" s="5">
        <v>10126</v>
      </c>
      <c r="E42" s="6" t="s">
        <v>76</v>
      </c>
      <c r="F42" s="5">
        <v>3588.3</v>
      </c>
      <c r="G42" s="6" t="s">
        <v>76</v>
      </c>
      <c r="H42" s="5">
        <v>3300.8</v>
      </c>
      <c r="I42" s="6" t="s">
        <v>76</v>
      </c>
    </row>
    <row r="43" spans="1:9" ht="14.25">
      <c r="A43" s="4" t="s">
        <v>46</v>
      </c>
      <c r="B43" s="5">
        <v>620.2</v>
      </c>
      <c r="C43" s="6" t="s">
        <v>76</v>
      </c>
      <c r="D43" s="5">
        <v>9845.2</v>
      </c>
      <c r="E43" s="6" t="s">
        <v>76</v>
      </c>
      <c r="F43" s="5">
        <v>3332.9</v>
      </c>
      <c r="G43" s="6" t="s">
        <v>76</v>
      </c>
      <c r="H43" s="5">
        <v>3209.1</v>
      </c>
      <c r="I43" s="6" t="s">
        <v>76</v>
      </c>
    </row>
    <row r="44" spans="1:9" ht="14.25">
      <c r="A44" s="4" t="s">
        <v>47</v>
      </c>
      <c r="B44" s="5">
        <v>624</v>
      </c>
      <c r="C44" s="6" t="s">
        <v>76</v>
      </c>
      <c r="D44" s="5">
        <v>9903.7</v>
      </c>
      <c r="E44" s="6" t="s">
        <v>76</v>
      </c>
      <c r="F44" s="5">
        <v>3321.1</v>
      </c>
      <c r="G44" s="6" t="s">
        <v>76</v>
      </c>
      <c r="H44" s="5">
        <v>3251.4</v>
      </c>
      <c r="I44" s="6" t="s">
        <v>76</v>
      </c>
    </row>
    <row r="45" spans="1:9" ht="14.25">
      <c r="A45" s="4" t="s">
        <v>48</v>
      </c>
      <c r="B45" s="5">
        <v>599.3</v>
      </c>
      <c r="C45" s="6" t="s">
        <v>76</v>
      </c>
      <c r="D45" s="5">
        <v>10017.7</v>
      </c>
      <c r="E45" s="6" t="s">
        <v>76</v>
      </c>
      <c r="F45" s="5">
        <v>3427.2</v>
      </c>
      <c r="G45" s="6" t="s">
        <v>76</v>
      </c>
      <c r="H45" s="5">
        <v>3250</v>
      </c>
      <c r="I45" s="6" t="s">
        <v>76</v>
      </c>
    </row>
    <row r="46" spans="1:9" ht="14.25">
      <c r="A46" s="4" t="s">
        <v>49</v>
      </c>
      <c r="B46" s="5">
        <v>553.3</v>
      </c>
      <c r="C46" s="6" t="s">
        <v>76</v>
      </c>
      <c r="D46" s="5">
        <v>10326.3</v>
      </c>
      <c r="E46" s="6" t="s">
        <v>76</v>
      </c>
      <c r="F46" s="5">
        <v>3267.2</v>
      </c>
      <c r="G46" s="6" t="s">
        <v>76</v>
      </c>
      <c r="H46" s="5">
        <v>3333.2</v>
      </c>
      <c r="I46" s="6" t="s">
        <v>76</v>
      </c>
    </row>
    <row r="47" spans="1:9" ht="14.25">
      <c r="A47" s="4" t="s">
        <v>50</v>
      </c>
      <c r="B47" s="5">
        <v>542.2</v>
      </c>
      <c r="C47" s="6" t="s">
        <v>76</v>
      </c>
      <c r="D47" s="5">
        <v>10128.9</v>
      </c>
      <c r="E47" s="6" t="s">
        <v>76</v>
      </c>
      <c r="F47" s="5">
        <v>3458.6</v>
      </c>
      <c r="G47" s="6" t="s">
        <v>76</v>
      </c>
      <c r="H47" s="5">
        <v>3259.7</v>
      </c>
      <c r="I47" s="6" t="s">
        <v>76</v>
      </c>
    </row>
    <row r="48" spans="1:9" ht="14.25">
      <c r="A48" s="4" t="s">
        <v>51</v>
      </c>
      <c r="B48" s="5">
        <v>526</v>
      </c>
      <c r="C48" s="6" t="s">
        <v>76</v>
      </c>
      <c r="D48" s="5">
        <v>10035.1</v>
      </c>
      <c r="E48" s="6" t="s">
        <v>76</v>
      </c>
      <c r="F48" s="5">
        <v>3506.5</v>
      </c>
      <c r="G48" s="6" t="s">
        <v>76</v>
      </c>
      <c r="H48" s="5">
        <v>3225</v>
      </c>
      <c r="I48" s="6" t="s">
        <v>76</v>
      </c>
    </row>
    <row r="49" spans="1:9" ht="14.25">
      <c r="A49" s="4" t="s">
        <v>52</v>
      </c>
      <c r="B49" s="5">
        <v>477.7</v>
      </c>
      <c r="C49" s="6" t="s">
        <v>76</v>
      </c>
      <c r="D49" s="5">
        <v>9716.1</v>
      </c>
      <c r="E49" s="6" t="s">
        <v>76</v>
      </c>
      <c r="F49" s="5">
        <v>3448.2</v>
      </c>
      <c r="G49" s="6" t="s">
        <v>76</v>
      </c>
      <c r="H49" s="5">
        <v>3247.2</v>
      </c>
      <c r="I49" s="6" t="s">
        <v>76</v>
      </c>
    </row>
    <row r="50" spans="1:9" ht="14.25">
      <c r="A50" s="4" t="s">
        <v>53</v>
      </c>
      <c r="B50" s="5">
        <v>491.6</v>
      </c>
      <c r="C50" s="6" t="s">
        <v>76</v>
      </c>
      <c r="D50" s="5">
        <v>10772.6</v>
      </c>
      <c r="E50" s="6" t="s">
        <v>76</v>
      </c>
      <c r="F50" s="5">
        <v>3657.1</v>
      </c>
      <c r="G50" s="6" t="s">
        <v>76</v>
      </c>
      <c r="H50" s="5">
        <v>3218.1</v>
      </c>
      <c r="I50" s="6" t="s">
        <v>76</v>
      </c>
    </row>
    <row r="51" spans="1:9" ht="14.25">
      <c r="A51" s="4" t="s">
        <v>54</v>
      </c>
      <c r="B51" s="5">
        <v>459.8</v>
      </c>
      <c r="C51" s="6" t="s">
        <v>76</v>
      </c>
      <c r="D51" s="5">
        <v>10041.5</v>
      </c>
      <c r="E51" s="6" t="s">
        <v>76</v>
      </c>
      <c r="F51" s="5">
        <v>3550.7</v>
      </c>
      <c r="G51" s="6" t="s">
        <v>76</v>
      </c>
      <c r="H51" s="5">
        <v>3211.7</v>
      </c>
      <c r="I51" s="6" t="s">
        <v>76</v>
      </c>
    </row>
    <row r="52" spans="1:9" ht="14.25">
      <c r="A52" s="4" t="s">
        <v>55</v>
      </c>
      <c r="B52" s="5">
        <v>415</v>
      </c>
      <c r="C52" s="6" t="s">
        <v>76</v>
      </c>
      <c r="D52" s="5">
        <v>10013.5</v>
      </c>
      <c r="E52" s="6" t="s">
        <v>76</v>
      </c>
      <c r="F52" s="5">
        <v>3569.2</v>
      </c>
      <c r="G52" s="6" t="s">
        <v>76</v>
      </c>
      <c r="H52" s="5">
        <v>3191.7</v>
      </c>
      <c r="I52" s="6" t="s">
        <v>76</v>
      </c>
    </row>
    <row r="53" spans="1:9" ht="14.25">
      <c r="A53" s="4" t="s">
        <v>56</v>
      </c>
      <c r="B53" s="5">
        <v>426.2</v>
      </c>
      <c r="C53" s="6" t="s">
        <v>76</v>
      </c>
      <c r="D53" s="5">
        <v>10403.7</v>
      </c>
      <c r="E53" s="6" t="s">
        <v>76</v>
      </c>
      <c r="F53" s="5">
        <v>3599</v>
      </c>
      <c r="G53" s="6" t="s">
        <v>76</v>
      </c>
      <c r="H53" s="5">
        <v>3238.5</v>
      </c>
      <c r="I53" s="6" t="s">
        <v>76</v>
      </c>
    </row>
    <row r="54" spans="1:9" ht="14.25">
      <c r="A54" s="4" t="s">
        <v>57</v>
      </c>
      <c r="B54" s="5">
        <v>377</v>
      </c>
      <c r="C54" s="6" t="s">
        <v>76</v>
      </c>
      <c r="D54" s="5">
        <v>9558.6</v>
      </c>
      <c r="E54" s="6" t="s">
        <v>76</v>
      </c>
      <c r="F54" s="5">
        <v>3758.3</v>
      </c>
      <c r="G54" s="6" t="s">
        <v>76</v>
      </c>
      <c r="H54" s="5">
        <v>3152</v>
      </c>
      <c r="I54" s="6" t="s">
        <v>76</v>
      </c>
    </row>
    <row r="55" spans="1:9" ht="14.25">
      <c r="A55" s="4" t="s">
        <v>58</v>
      </c>
      <c r="B55" s="5">
        <v>382</v>
      </c>
      <c r="C55" s="6" t="s">
        <v>76</v>
      </c>
      <c r="D55" s="5">
        <v>9506.1</v>
      </c>
      <c r="E55" s="6" t="s">
        <v>76</v>
      </c>
      <c r="F55" s="5">
        <v>3751.8</v>
      </c>
      <c r="G55" s="6" t="s">
        <v>76</v>
      </c>
      <c r="H55" s="5">
        <v>3129.7</v>
      </c>
      <c r="I55" s="6" t="s">
        <v>76</v>
      </c>
    </row>
    <row r="56" spans="1:9" ht="14.25">
      <c r="A56" s="4" t="s">
        <v>59</v>
      </c>
      <c r="B56" s="5">
        <v>371.1</v>
      </c>
      <c r="C56" s="6" t="s">
        <v>76</v>
      </c>
      <c r="D56" s="5">
        <v>9839.7</v>
      </c>
      <c r="E56" s="6" t="s">
        <v>76</v>
      </c>
      <c r="F56" s="5">
        <v>3690.2</v>
      </c>
      <c r="G56" s="6" t="s">
        <v>76</v>
      </c>
      <c r="H56" s="5">
        <v>3213.5</v>
      </c>
      <c r="I56" s="6" t="s">
        <v>76</v>
      </c>
    </row>
    <row r="57" spans="1:9" ht="14.25">
      <c r="A57" s="4" t="s">
        <v>60</v>
      </c>
      <c r="B57" s="5">
        <v>358.6</v>
      </c>
      <c r="C57" s="6" t="s">
        <v>76</v>
      </c>
      <c r="D57" s="5">
        <v>9830.3</v>
      </c>
      <c r="E57" s="6" t="s">
        <v>76</v>
      </c>
      <c r="F57" s="5">
        <v>3888.1</v>
      </c>
      <c r="G57" s="6" t="s">
        <v>76</v>
      </c>
      <c r="H57" s="5">
        <v>3294.8</v>
      </c>
      <c r="I57" s="6" t="s">
        <v>76</v>
      </c>
    </row>
    <row r="58" spans="1:9" ht="14.25">
      <c r="A58" s="4" t="s">
        <v>61</v>
      </c>
      <c r="B58" s="5">
        <v>355.9</v>
      </c>
      <c r="C58" s="6" t="s">
        <v>76</v>
      </c>
      <c r="D58" s="5">
        <v>9551.1</v>
      </c>
      <c r="E58" s="6" t="s">
        <v>76</v>
      </c>
      <c r="F58" s="5">
        <v>3871.6</v>
      </c>
      <c r="G58" s="6" t="s">
        <v>76</v>
      </c>
      <c r="H58" s="5">
        <v>3274.5</v>
      </c>
      <c r="I58" s="6" t="s">
        <v>76</v>
      </c>
    </row>
    <row r="59" spans="1:9" ht="14.25">
      <c r="A59" s="4" t="s">
        <v>62</v>
      </c>
      <c r="B59" s="5">
        <v>319.8</v>
      </c>
      <c r="C59" s="6" t="s">
        <v>76</v>
      </c>
      <c r="D59" s="5">
        <v>10293.7</v>
      </c>
      <c r="E59" s="6" t="s">
        <v>76</v>
      </c>
      <c r="F59" s="5">
        <v>3751.4</v>
      </c>
      <c r="G59" s="6" t="s">
        <v>76</v>
      </c>
      <c r="H59" s="5">
        <v>3259.9</v>
      </c>
      <c r="I59" s="6" t="s">
        <v>76</v>
      </c>
    </row>
    <row r="60" spans="1:9" ht="14.25">
      <c r="A60" s="4" t="s">
        <v>63</v>
      </c>
      <c r="B60" s="5">
        <v>313</v>
      </c>
      <c r="C60" s="6" t="s">
        <v>76</v>
      </c>
      <c r="D60" s="5">
        <v>10412.3</v>
      </c>
      <c r="E60" s="6" t="s">
        <v>76</v>
      </c>
      <c r="F60" s="5">
        <v>3909.3</v>
      </c>
      <c r="G60" s="6" t="s">
        <v>76</v>
      </c>
      <c r="H60" s="5">
        <v>3380.7</v>
      </c>
      <c r="I60" s="6" t="s">
        <v>76</v>
      </c>
    </row>
    <row r="61" spans="1:9" ht="14.25">
      <c r="A61" s="4" t="s">
        <v>64</v>
      </c>
      <c r="B61" s="5">
        <v>299.6</v>
      </c>
      <c r="C61" s="6" t="s">
        <v>76</v>
      </c>
      <c r="D61" s="5">
        <v>10523.8</v>
      </c>
      <c r="E61" s="6" t="s">
        <v>76</v>
      </c>
      <c r="F61" s="5">
        <v>3917.1</v>
      </c>
      <c r="G61" s="6" t="s">
        <v>76</v>
      </c>
      <c r="H61" s="5">
        <v>3314.5</v>
      </c>
      <c r="I61" s="6" t="s">
        <v>76</v>
      </c>
    </row>
    <row r="62" spans="1:9" ht="14.25">
      <c r="A62" s="4" t="s">
        <v>65</v>
      </c>
      <c r="B62" s="5">
        <v>315.7</v>
      </c>
      <c r="C62" s="6" t="s">
        <v>76</v>
      </c>
      <c r="D62" s="5">
        <v>10464.9</v>
      </c>
      <c r="E62" s="6" t="s">
        <v>76</v>
      </c>
      <c r="F62" s="5">
        <v>4286.6</v>
      </c>
      <c r="G62" s="6" t="s">
        <v>76</v>
      </c>
      <c r="H62" s="5">
        <v>3282.1</v>
      </c>
      <c r="I62" s="6" t="s">
        <v>76</v>
      </c>
    </row>
    <row r="63" spans="1:9" ht="14.25">
      <c r="A63" s="4" t="s">
        <v>66</v>
      </c>
      <c r="B63" s="5">
        <v>307.4</v>
      </c>
      <c r="C63" s="6" t="s">
        <v>76</v>
      </c>
      <c r="D63" s="5">
        <v>10450.6</v>
      </c>
      <c r="E63" s="6" t="s">
        <v>76</v>
      </c>
      <c r="F63" s="5">
        <v>3922.5</v>
      </c>
      <c r="G63" s="6" t="s">
        <v>76</v>
      </c>
      <c r="H63" s="5">
        <v>3247.4</v>
      </c>
      <c r="I63" s="6" t="s">
        <v>76</v>
      </c>
    </row>
    <row r="64" spans="1:9" ht="14.25">
      <c r="A64" s="4" t="s">
        <v>67</v>
      </c>
      <c r="B64" s="5">
        <v>374</v>
      </c>
      <c r="C64" s="6" t="s">
        <v>76</v>
      </c>
      <c r="D64" s="5">
        <v>10553.3</v>
      </c>
      <c r="E64" s="6" t="s">
        <v>76</v>
      </c>
      <c r="F64" s="5">
        <v>3947.5</v>
      </c>
      <c r="G64" s="6" t="s">
        <v>76</v>
      </c>
      <c r="H64" s="5">
        <v>3296</v>
      </c>
      <c r="I64" s="6" t="s">
        <v>76</v>
      </c>
    </row>
    <row r="65" spans="1:9" ht="14.25">
      <c r="A65" s="4" t="s">
        <v>68</v>
      </c>
      <c r="B65" s="5">
        <v>329.1</v>
      </c>
      <c r="C65" s="6" t="s">
        <v>76</v>
      </c>
      <c r="D65" s="5">
        <v>10848.6</v>
      </c>
      <c r="E65" s="6" t="s">
        <v>76</v>
      </c>
      <c r="F65" s="5">
        <v>3945.5</v>
      </c>
      <c r="G65" s="6" t="s">
        <v>76</v>
      </c>
      <c r="H65" s="5">
        <v>3333.8</v>
      </c>
      <c r="I65" s="6" t="s">
        <v>76</v>
      </c>
    </row>
    <row r="66" spans="1:9" ht="14.25">
      <c r="A66" s="4" t="s">
        <v>69</v>
      </c>
      <c r="B66" s="5">
        <v>302.7</v>
      </c>
      <c r="C66" s="6" t="s">
        <v>76</v>
      </c>
      <c r="D66" s="5">
        <v>10523.7</v>
      </c>
      <c r="E66" s="6" t="s">
        <v>76</v>
      </c>
      <c r="F66" s="5">
        <v>3969.3</v>
      </c>
      <c r="G66" s="6" t="s">
        <v>76</v>
      </c>
      <c r="H66" s="5">
        <v>3254.6</v>
      </c>
      <c r="I66" s="6" t="s">
        <v>76</v>
      </c>
    </row>
    <row r="67" spans="1:9" ht="14.25">
      <c r="A67" s="4" t="s">
        <v>70</v>
      </c>
      <c r="B67" s="5">
        <v>313.6</v>
      </c>
      <c r="C67" s="6" t="s">
        <v>76</v>
      </c>
      <c r="D67" s="5">
        <v>10843.3</v>
      </c>
      <c r="E67" s="6" t="s">
        <v>76</v>
      </c>
      <c r="F67" s="5">
        <v>4003</v>
      </c>
      <c r="G67" s="6" t="s">
        <v>76</v>
      </c>
      <c r="H67" s="5">
        <v>3293.9</v>
      </c>
      <c r="I67" s="6" t="s">
        <v>76</v>
      </c>
    </row>
    <row r="68" spans="1:9" ht="14.25">
      <c r="A68" s="4" t="s">
        <v>71</v>
      </c>
      <c r="B68" s="5">
        <v>315.3</v>
      </c>
      <c r="C68" s="6" t="s">
        <v>76</v>
      </c>
      <c r="D68" s="5">
        <v>10903.3</v>
      </c>
      <c r="E68" s="6" t="s">
        <v>76</v>
      </c>
      <c r="F68" s="5">
        <v>4058.1</v>
      </c>
      <c r="G68" s="6" t="s">
        <v>76</v>
      </c>
      <c r="H68" s="5">
        <v>3274.1</v>
      </c>
      <c r="I68" s="6" t="s">
        <v>76</v>
      </c>
    </row>
    <row r="69" spans="1:9" ht="14.25">
      <c r="A69" s="4" t="s">
        <v>72</v>
      </c>
      <c r="B69" s="5">
        <v>315.9</v>
      </c>
      <c r="C69" s="6" t="s">
        <v>76</v>
      </c>
      <c r="D69" s="5">
        <v>10805.1</v>
      </c>
      <c r="E69" s="6" t="s">
        <v>76</v>
      </c>
      <c r="F69" s="5">
        <v>4051.2</v>
      </c>
      <c r="G69" s="6" t="s">
        <v>76</v>
      </c>
      <c r="H69" s="5">
        <v>3367.5</v>
      </c>
      <c r="I69" s="6" t="s">
        <v>76</v>
      </c>
    </row>
    <row r="70" spans="1:9" ht="14.25">
      <c r="A70" s="4" t="s">
        <v>73</v>
      </c>
      <c r="B70" s="5">
        <v>2913</v>
      </c>
      <c r="C70" s="6" t="s">
        <v>76</v>
      </c>
      <c r="D70" s="5">
        <v>11242</v>
      </c>
      <c r="E70" s="6" t="s">
        <v>76</v>
      </c>
      <c r="F70" s="5">
        <v>3906.6</v>
      </c>
      <c r="G70" s="6" t="s">
        <v>76</v>
      </c>
      <c r="H70" s="5">
        <v>4962.5</v>
      </c>
      <c r="I70" s="6" t="s">
        <v>76</v>
      </c>
    </row>
    <row r="71" spans="1:9" ht="14.25">
      <c r="A71" s="4" t="s">
        <v>74</v>
      </c>
      <c r="B71" s="5">
        <v>13830.6</v>
      </c>
      <c r="C71" s="6" t="s">
        <v>76</v>
      </c>
      <c r="D71" s="5">
        <v>8772.6</v>
      </c>
      <c r="E71" s="6" t="s">
        <v>76</v>
      </c>
      <c r="F71" s="5">
        <v>4366.5</v>
      </c>
      <c r="G71" s="6" t="s">
        <v>76</v>
      </c>
      <c r="H71" s="5">
        <v>8106.1</v>
      </c>
      <c r="I71" s="6" t="s">
        <v>76</v>
      </c>
    </row>
    <row r="72" spans="1:9" ht="14.25">
      <c r="A72" s="4" t="s">
        <v>75</v>
      </c>
      <c r="B72" s="5">
        <v>1975.6</v>
      </c>
      <c r="C72" s="6" t="s">
        <v>76</v>
      </c>
      <c r="D72" s="5">
        <v>7627.5</v>
      </c>
      <c r="E72" s="6" t="s">
        <v>76</v>
      </c>
      <c r="F72" s="5">
        <v>3894</v>
      </c>
      <c r="G72" s="6" t="s">
        <v>76</v>
      </c>
      <c r="H72" s="5">
        <v>3530.4</v>
      </c>
      <c r="I72" s="6" t="s">
        <v>76</v>
      </c>
    </row>
    <row r="74" spans="1:5" ht="14.25">
      <c r="A74" s="1" t="s">
        <v>77</v>
      </c>
      <c r="E74" s="1" t="s">
        <v>100</v>
      </c>
    </row>
    <row r="75" spans="1:6" ht="14.25">
      <c r="A75" s="1" t="s">
        <v>78</v>
      </c>
      <c r="B75" s="1" t="s">
        <v>79</v>
      </c>
      <c r="E75" s="1" t="s">
        <v>101</v>
      </c>
      <c r="F75" s="1" t="s">
        <v>102</v>
      </c>
    </row>
    <row r="76" spans="1:2" ht="14.25">
      <c r="A76" s="1" t="s">
        <v>80</v>
      </c>
      <c r="B76" s="1" t="s">
        <v>81</v>
      </c>
    </row>
    <row r="77" spans="1:2" ht="14.25">
      <c r="A77" s="1" t="s">
        <v>82</v>
      </c>
      <c r="B77" s="1" t="s">
        <v>83</v>
      </c>
    </row>
    <row r="78" spans="1:2" ht="14.25">
      <c r="A78" s="1" t="s">
        <v>84</v>
      </c>
      <c r="B78" s="1" t="s">
        <v>85</v>
      </c>
    </row>
    <row r="79" spans="1:2" ht="14.25">
      <c r="A79" s="1" t="s">
        <v>86</v>
      </c>
      <c r="B79" s="1" t="s">
        <v>87</v>
      </c>
    </row>
    <row r="80" spans="1:2" ht="14.25">
      <c r="A80" s="1" t="s">
        <v>88</v>
      </c>
      <c r="B80" s="1" t="s">
        <v>89</v>
      </c>
    </row>
    <row r="81" spans="1:2" ht="14.25">
      <c r="A81" s="1" t="s">
        <v>90</v>
      </c>
      <c r="B81" s="1" t="s">
        <v>91</v>
      </c>
    </row>
    <row r="82" spans="1:2" ht="14.25">
      <c r="A82" s="1" t="s">
        <v>92</v>
      </c>
      <c r="B82" s="1" t="s">
        <v>93</v>
      </c>
    </row>
    <row r="83" spans="1:2" ht="14.25">
      <c r="A83" s="1" t="s">
        <v>94</v>
      </c>
      <c r="B83" s="1" t="s">
        <v>95</v>
      </c>
    </row>
    <row r="84" spans="1:2" ht="14.25">
      <c r="A84" s="1" t="s">
        <v>96</v>
      </c>
      <c r="B84" s="1" t="s">
        <v>97</v>
      </c>
    </row>
    <row r="85" spans="1:2" ht="14.25">
      <c r="A85" s="1" t="s">
        <v>98</v>
      </c>
      <c r="B85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 topLeftCell="P1">
      <selection activeCell="AE15" sqref="AE15"/>
    </sheetView>
  </sheetViews>
  <sheetFormatPr defaultColWidth="9.00390625" defaultRowHeight="14.25"/>
  <cols>
    <col min="1" max="16384" width="8.625" style="2" customWidth="1"/>
  </cols>
  <sheetData>
    <row r="1" spans="1:16" ht="12">
      <c r="A1" s="1" t="s">
        <v>0</v>
      </c>
      <c r="P1" s="2" t="s">
        <v>219</v>
      </c>
    </row>
    <row r="2" ht="12">
      <c r="P2" s="2" t="s">
        <v>217</v>
      </c>
    </row>
    <row r="3" spans="1:16" ht="12">
      <c r="A3" s="1" t="s">
        <v>1</v>
      </c>
      <c r="B3" s="3">
        <v>44181.610555555555</v>
      </c>
      <c r="P3" s="2" t="s">
        <v>218</v>
      </c>
    </row>
    <row r="4" spans="1:16" ht="12">
      <c r="A4" s="1" t="s">
        <v>2</v>
      </c>
      <c r="B4" s="3">
        <v>44187.70409827546</v>
      </c>
      <c r="P4" s="2" t="s">
        <v>104</v>
      </c>
    </row>
    <row r="5" spans="1:2" ht="12">
      <c r="A5" s="1" t="s">
        <v>3</v>
      </c>
      <c r="B5" s="1" t="s">
        <v>4</v>
      </c>
    </row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12</v>
      </c>
      <c r="B10" s="1" t="s">
        <v>13</v>
      </c>
    </row>
    <row r="12" spans="1:15" ht="12">
      <c r="A12" s="4" t="s">
        <v>11</v>
      </c>
      <c r="B12" s="4" t="s">
        <v>112</v>
      </c>
      <c r="C12" s="4" t="s">
        <v>72</v>
      </c>
      <c r="D12" s="4" t="s">
        <v>16</v>
      </c>
      <c r="E12" s="4" t="s">
        <v>73</v>
      </c>
      <c r="F12" s="4" t="s">
        <v>16</v>
      </c>
      <c r="G12" s="4" t="s">
        <v>74</v>
      </c>
      <c r="H12" s="4" t="s">
        <v>16</v>
      </c>
      <c r="I12" s="4" t="s">
        <v>75</v>
      </c>
      <c r="J12" s="4" t="s">
        <v>16</v>
      </c>
      <c r="K12" s="4" t="s">
        <v>10</v>
      </c>
      <c r="L12" s="7">
        <f>SUM(L14:L17)</f>
        <v>100</v>
      </c>
      <c r="M12" s="7">
        <f>SUM(M14:M17)</f>
        <v>100.00000000000001</v>
      </c>
      <c r="N12" s="7">
        <f>SUM(N14:N17)</f>
        <v>100</v>
      </c>
      <c r="O12" s="7">
        <f>SUM(O14:O17)</f>
        <v>100</v>
      </c>
    </row>
    <row r="13" spans="1:15" ht="12">
      <c r="A13" s="4" t="s">
        <v>10</v>
      </c>
      <c r="B13" s="4" t="s">
        <v>15</v>
      </c>
      <c r="C13" s="5">
        <v>18539.7</v>
      </c>
      <c r="D13" s="6" t="s">
        <v>76</v>
      </c>
      <c r="E13" s="5">
        <v>23024.1</v>
      </c>
      <c r="F13" s="6" t="s">
        <v>76</v>
      </c>
      <c r="G13" s="5">
        <v>35075.8</v>
      </c>
      <c r="H13" s="6" t="s">
        <v>76</v>
      </c>
      <c r="I13" s="5">
        <v>17027.5</v>
      </c>
      <c r="J13" s="6" t="s">
        <v>76</v>
      </c>
      <c r="L13" s="17" t="s">
        <v>214</v>
      </c>
      <c r="M13" s="17" t="s">
        <v>211</v>
      </c>
      <c r="N13" s="17" t="s">
        <v>212</v>
      </c>
      <c r="O13" s="17" t="s">
        <v>215</v>
      </c>
    </row>
    <row r="14" spans="1:15" ht="12">
      <c r="A14" s="4" t="s">
        <v>108</v>
      </c>
      <c r="B14" s="4" t="s">
        <v>15</v>
      </c>
      <c r="C14" s="5">
        <v>315.9</v>
      </c>
      <c r="D14" s="6" t="s">
        <v>76</v>
      </c>
      <c r="E14" s="5">
        <v>2913</v>
      </c>
      <c r="F14" s="6" t="s">
        <v>76</v>
      </c>
      <c r="G14" s="5">
        <v>13830.6</v>
      </c>
      <c r="H14" s="6" t="s">
        <v>76</v>
      </c>
      <c r="I14" s="5">
        <v>1975.6</v>
      </c>
      <c r="J14" s="6" t="s">
        <v>76</v>
      </c>
      <c r="K14" s="4" t="s">
        <v>216</v>
      </c>
      <c r="L14" s="7">
        <f>C14/C$13*100</f>
        <v>1.7039110665221118</v>
      </c>
      <c r="M14" s="7">
        <f>E14/E$13*100</f>
        <v>12.651960337211879</v>
      </c>
      <c r="N14" s="7">
        <f>G14/G$13*100</f>
        <v>39.43060457637459</v>
      </c>
      <c r="O14" s="7">
        <f>I14/I$13*100</f>
        <v>11.602407869622668</v>
      </c>
    </row>
    <row r="15" spans="1:15" ht="12">
      <c r="A15" s="4" t="s">
        <v>109</v>
      </c>
      <c r="B15" s="4" t="s">
        <v>15</v>
      </c>
      <c r="C15" s="5">
        <v>10805.1</v>
      </c>
      <c r="D15" s="6" t="s">
        <v>76</v>
      </c>
      <c r="E15" s="5">
        <v>11242</v>
      </c>
      <c r="F15" s="6" t="s">
        <v>76</v>
      </c>
      <c r="G15" s="5">
        <v>8772.6</v>
      </c>
      <c r="H15" s="6" t="s">
        <v>76</v>
      </c>
      <c r="I15" s="5">
        <v>7627.5</v>
      </c>
      <c r="J15" s="6" t="s">
        <v>76</v>
      </c>
      <c r="K15" s="4" t="s">
        <v>109</v>
      </c>
      <c r="L15" s="7">
        <f aca="true" t="shared" si="0" ref="L15:L17">C15/C$13*100</f>
        <v>58.28087833136458</v>
      </c>
      <c r="M15" s="7">
        <f aca="true" t="shared" si="1" ref="M15:M17">E15/E$13*100</f>
        <v>48.827098561941625</v>
      </c>
      <c r="N15" s="7">
        <f aca="true" t="shared" si="2" ref="N15:N17">G15/G$13*100</f>
        <v>25.010406034930067</v>
      </c>
      <c r="O15" s="7">
        <f aca="true" t="shared" si="3" ref="O15:O17">I15/I$13*100</f>
        <v>44.79518426075466</v>
      </c>
    </row>
    <row r="16" spans="1:15" ht="12">
      <c r="A16" s="4" t="s">
        <v>110</v>
      </c>
      <c r="B16" s="4" t="s">
        <v>15</v>
      </c>
      <c r="C16" s="5">
        <v>4051.2</v>
      </c>
      <c r="D16" s="6" t="s">
        <v>76</v>
      </c>
      <c r="E16" s="5">
        <v>3906.6</v>
      </c>
      <c r="F16" s="6" t="s">
        <v>76</v>
      </c>
      <c r="G16" s="5">
        <v>4366.5</v>
      </c>
      <c r="H16" s="6" t="s">
        <v>76</v>
      </c>
      <c r="I16" s="5">
        <v>3894</v>
      </c>
      <c r="J16" s="6" t="s">
        <v>76</v>
      </c>
      <c r="K16" s="4" t="s">
        <v>110</v>
      </c>
      <c r="L16" s="7">
        <f t="shared" si="0"/>
        <v>21.851486270004365</v>
      </c>
      <c r="M16" s="7">
        <f t="shared" si="1"/>
        <v>16.96743846665016</v>
      </c>
      <c r="N16" s="7">
        <f t="shared" si="2"/>
        <v>12.448753841680018</v>
      </c>
      <c r="O16" s="7">
        <f t="shared" si="3"/>
        <v>22.86888856261929</v>
      </c>
    </row>
    <row r="17" spans="1:15" ht="12">
      <c r="A17" s="4" t="s">
        <v>111</v>
      </c>
      <c r="B17" s="4" t="s">
        <v>15</v>
      </c>
      <c r="C17" s="5">
        <v>3367.5</v>
      </c>
      <c r="D17" s="6" t="s">
        <v>76</v>
      </c>
      <c r="E17" s="5">
        <v>4962.5</v>
      </c>
      <c r="F17" s="6" t="s">
        <v>76</v>
      </c>
      <c r="G17" s="5">
        <v>8106.1</v>
      </c>
      <c r="H17" s="6" t="s">
        <v>76</v>
      </c>
      <c r="I17" s="5">
        <v>3530.4</v>
      </c>
      <c r="J17" s="6" t="s">
        <v>76</v>
      </c>
      <c r="K17" s="4" t="s">
        <v>111</v>
      </c>
      <c r="L17" s="7">
        <f t="shared" si="0"/>
        <v>18.163724332108934</v>
      </c>
      <c r="M17" s="7">
        <f t="shared" si="1"/>
        <v>21.553502634196345</v>
      </c>
      <c r="N17" s="7">
        <f t="shared" si="2"/>
        <v>23.11023554701532</v>
      </c>
      <c r="O17" s="7">
        <f t="shared" si="3"/>
        <v>20.733519307003377</v>
      </c>
    </row>
    <row r="19" spans="1:5" ht="12">
      <c r="A19" s="1" t="s">
        <v>77</v>
      </c>
      <c r="E19" s="1" t="s">
        <v>100</v>
      </c>
    </row>
    <row r="20" spans="1:6" ht="12">
      <c r="A20" s="1" t="s">
        <v>78</v>
      </c>
      <c r="B20" s="1" t="s">
        <v>79</v>
      </c>
      <c r="E20" s="1" t="s">
        <v>101</v>
      </c>
      <c r="F20" s="1" t="s">
        <v>102</v>
      </c>
    </row>
    <row r="21" spans="1:2" ht="12">
      <c r="A21" s="1" t="s">
        <v>80</v>
      </c>
      <c r="B21" s="1" t="s">
        <v>81</v>
      </c>
    </row>
    <row r="22" spans="1:2" ht="12">
      <c r="A22" s="1" t="s">
        <v>82</v>
      </c>
      <c r="B22" s="1" t="s">
        <v>83</v>
      </c>
    </row>
    <row r="23" spans="1:2" ht="12">
      <c r="A23" s="1" t="s">
        <v>84</v>
      </c>
      <c r="B23" s="1" t="s">
        <v>85</v>
      </c>
    </row>
    <row r="24" spans="1:2" ht="12">
      <c r="A24" s="1" t="s">
        <v>86</v>
      </c>
      <c r="B24" s="1" t="s">
        <v>87</v>
      </c>
    </row>
    <row r="25" spans="1:2" ht="12">
      <c r="A25" s="1" t="s">
        <v>88</v>
      </c>
      <c r="B25" s="1" t="s">
        <v>89</v>
      </c>
    </row>
    <row r="26" spans="1:2" ht="12">
      <c r="A26" s="1" t="s">
        <v>90</v>
      </c>
      <c r="B26" s="1" t="s">
        <v>91</v>
      </c>
    </row>
    <row r="27" spans="1:2" ht="12">
      <c r="A27" s="1" t="s">
        <v>92</v>
      </c>
      <c r="B27" s="1" t="s">
        <v>93</v>
      </c>
    </row>
    <row r="28" spans="1:2" ht="12">
      <c r="A28" s="1" t="s">
        <v>94</v>
      </c>
      <c r="B28" s="1" t="s">
        <v>95</v>
      </c>
    </row>
    <row r="29" spans="1:2" ht="12">
      <c r="A29" s="1" t="s">
        <v>96</v>
      </c>
      <c r="B29" s="1" t="s">
        <v>97</v>
      </c>
    </row>
    <row r="30" spans="1:2" ht="12">
      <c r="A30" s="1" t="s">
        <v>98</v>
      </c>
      <c r="B30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workbookViewId="0" topLeftCell="O1">
      <selection activeCell="AE8" sqref="AE8"/>
    </sheetView>
  </sheetViews>
  <sheetFormatPr defaultColWidth="9.00390625" defaultRowHeight="14.25"/>
  <cols>
    <col min="1" max="16384" width="8.625" style="2" customWidth="1"/>
  </cols>
  <sheetData>
    <row r="1" spans="1:15" ht="12">
      <c r="A1" s="1" t="s">
        <v>0</v>
      </c>
      <c r="O1" s="2" t="s">
        <v>149</v>
      </c>
    </row>
    <row r="2" ht="12">
      <c r="O2" s="2" t="s">
        <v>147</v>
      </c>
    </row>
    <row r="3" spans="1:15" ht="12">
      <c r="A3" s="1" t="s">
        <v>1</v>
      </c>
      <c r="B3" s="3">
        <v>44181.610555555555</v>
      </c>
      <c r="O3" s="8" t="s">
        <v>208</v>
      </c>
    </row>
    <row r="4" spans="1:15" ht="12">
      <c r="A4" s="1" t="s">
        <v>2</v>
      </c>
      <c r="B4" s="3">
        <v>44186.826716689815</v>
      </c>
      <c r="O4" s="8" t="s">
        <v>192</v>
      </c>
    </row>
    <row r="5" spans="1:15" ht="12">
      <c r="A5" s="1" t="s">
        <v>3</v>
      </c>
      <c r="B5" s="1" t="s">
        <v>4</v>
      </c>
      <c r="O5" s="2" t="s">
        <v>193</v>
      </c>
    </row>
    <row r="6" ht="12">
      <c r="O6" s="2" t="s">
        <v>148</v>
      </c>
    </row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11</v>
      </c>
      <c r="B10" s="1" t="s">
        <v>10</v>
      </c>
    </row>
    <row r="11" spans="1:2" ht="12">
      <c r="A11" s="1" t="s">
        <v>12</v>
      </c>
      <c r="B11" s="1" t="s">
        <v>13</v>
      </c>
    </row>
    <row r="13" spans="1:14" ht="12">
      <c r="A13" s="4" t="s">
        <v>112</v>
      </c>
      <c r="B13" s="4" t="s">
        <v>73</v>
      </c>
      <c r="C13" s="4" t="s">
        <v>16</v>
      </c>
      <c r="D13" s="4" t="s">
        <v>74</v>
      </c>
      <c r="E13" s="4" t="s">
        <v>16</v>
      </c>
      <c r="F13" s="4" t="s">
        <v>75</v>
      </c>
      <c r="G13" s="4" t="s">
        <v>16</v>
      </c>
      <c r="I13" s="2" t="s">
        <v>150</v>
      </c>
      <c r="J13" s="2" t="s">
        <v>151</v>
      </c>
      <c r="K13" s="2" t="s">
        <v>152</v>
      </c>
      <c r="L13" s="2" t="s">
        <v>211</v>
      </c>
      <c r="M13" s="2" t="s">
        <v>212</v>
      </c>
      <c r="N13" s="2" t="s">
        <v>213</v>
      </c>
    </row>
    <row r="14" spans="1:14" ht="12">
      <c r="A14" s="4" t="s">
        <v>15</v>
      </c>
      <c r="B14" s="5">
        <v>23024.1</v>
      </c>
      <c r="C14" s="6" t="s">
        <v>76</v>
      </c>
      <c r="D14" s="5">
        <v>35075.8</v>
      </c>
      <c r="E14" s="6" t="s">
        <v>76</v>
      </c>
      <c r="F14" s="5">
        <v>17027.5</v>
      </c>
      <c r="G14" s="6" t="s">
        <v>76</v>
      </c>
      <c r="H14" s="2" t="s">
        <v>153</v>
      </c>
      <c r="I14" s="2">
        <v>190180</v>
      </c>
      <c r="J14" s="2">
        <v>187659</v>
      </c>
      <c r="K14" s="2">
        <v>188027</v>
      </c>
      <c r="L14" s="7">
        <f>B14/I14*100</f>
        <v>12.106478073404142</v>
      </c>
      <c r="M14" s="7">
        <f>D14/J14*100</f>
        <v>18.691243159134387</v>
      </c>
      <c r="N14" s="7">
        <f>F14/K14*100</f>
        <v>9.055880272514054</v>
      </c>
    </row>
    <row r="15" spans="1:14" ht="12">
      <c r="A15" s="4"/>
      <c r="B15" s="5"/>
      <c r="C15" s="6"/>
      <c r="D15" s="5"/>
      <c r="E15" s="6"/>
      <c r="F15" s="5"/>
      <c r="G15" s="6"/>
      <c r="L15" s="7"/>
      <c r="M15" s="7"/>
      <c r="N15" s="7"/>
    </row>
    <row r="16" spans="1:14" ht="12">
      <c r="A16" s="4" t="s">
        <v>138</v>
      </c>
      <c r="B16" s="5">
        <v>777.8</v>
      </c>
      <c r="C16" s="6" t="s">
        <v>76</v>
      </c>
      <c r="D16" s="5">
        <v>763.2</v>
      </c>
      <c r="E16" s="6" t="s">
        <v>76</v>
      </c>
      <c r="F16" s="5">
        <v>761.4</v>
      </c>
      <c r="G16" s="6" t="s">
        <v>76</v>
      </c>
      <c r="H16" s="2" t="s">
        <v>138</v>
      </c>
      <c r="I16" s="2">
        <v>4774</v>
      </c>
      <c r="J16" s="2">
        <v>4720</v>
      </c>
      <c r="K16" s="2">
        <v>4718</v>
      </c>
      <c r="L16" s="7">
        <f aca="true" t="shared" si="0" ref="L16:L41">B16/I16*100</f>
        <v>16.292417260159194</v>
      </c>
      <c r="M16" s="7">
        <f aca="true" t="shared" si="1" ref="M16:M41">D16/J16*100</f>
        <v>16.16949152542373</v>
      </c>
      <c r="N16" s="7">
        <f aca="true" t="shared" si="2" ref="N16:N41">F16/K16*100</f>
        <v>16.138194150063587</v>
      </c>
    </row>
    <row r="17" spans="1:14" ht="12">
      <c r="A17" s="4" t="s">
        <v>121</v>
      </c>
      <c r="B17" s="5">
        <v>4855</v>
      </c>
      <c r="C17" s="6" t="s">
        <v>76</v>
      </c>
      <c r="D17" s="5">
        <v>7055.2</v>
      </c>
      <c r="E17" s="6" t="s">
        <v>76</v>
      </c>
      <c r="F17" s="5">
        <v>3769.7</v>
      </c>
      <c r="G17" s="6" t="s">
        <v>76</v>
      </c>
      <c r="H17" s="2" t="s">
        <v>121</v>
      </c>
      <c r="I17" s="2">
        <v>26295</v>
      </c>
      <c r="J17" s="2">
        <v>26058</v>
      </c>
      <c r="K17" s="2">
        <v>26126</v>
      </c>
      <c r="L17" s="7">
        <f t="shared" si="0"/>
        <v>18.46358623312417</v>
      </c>
      <c r="M17" s="7">
        <f t="shared" si="1"/>
        <v>27.074986568424286</v>
      </c>
      <c r="N17" s="7">
        <f t="shared" si="2"/>
        <v>14.428921380999771</v>
      </c>
    </row>
    <row r="18" spans="1:14" ht="12">
      <c r="A18" s="4" t="s">
        <v>131</v>
      </c>
      <c r="B18" s="5">
        <v>621.1</v>
      </c>
      <c r="C18" s="6" t="s">
        <v>76</v>
      </c>
      <c r="D18" s="5">
        <v>678.6</v>
      </c>
      <c r="E18" s="6" t="s">
        <v>76</v>
      </c>
      <c r="F18" s="5">
        <v>517.3</v>
      </c>
      <c r="G18" s="6" t="s">
        <v>76</v>
      </c>
      <c r="H18" s="2" t="s">
        <v>131</v>
      </c>
      <c r="I18" s="2">
        <v>4123</v>
      </c>
      <c r="J18" s="2">
        <v>4037</v>
      </c>
      <c r="K18" s="2">
        <v>4099</v>
      </c>
      <c r="L18" s="7">
        <f t="shared" si="0"/>
        <v>15.06427358719379</v>
      </c>
      <c r="M18" s="7">
        <f t="shared" si="1"/>
        <v>16.80951201387169</v>
      </c>
      <c r="N18" s="7">
        <f t="shared" si="2"/>
        <v>12.620151256404</v>
      </c>
    </row>
    <row r="19" spans="1:14" ht="12">
      <c r="A19" s="4" t="s">
        <v>116</v>
      </c>
      <c r="B19" s="5">
        <v>386.1</v>
      </c>
      <c r="C19" s="6" t="s">
        <v>76</v>
      </c>
      <c r="D19" s="5">
        <v>479.6</v>
      </c>
      <c r="E19" s="6" t="s">
        <v>76</v>
      </c>
      <c r="F19" s="5">
        <v>321.1</v>
      </c>
      <c r="G19" s="6" t="s">
        <v>76</v>
      </c>
      <c r="H19" s="2" t="s">
        <v>116</v>
      </c>
      <c r="I19" s="2">
        <v>2641</v>
      </c>
      <c r="J19" s="2">
        <v>2606</v>
      </c>
      <c r="K19" s="2">
        <v>2605</v>
      </c>
      <c r="L19" s="7">
        <f t="shared" si="0"/>
        <v>14.619462324876942</v>
      </c>
      <c r="M19" s="7">
        <f t="shared" si="1"/>
        <v>18.403683806600153</v>
      </c>
      <c r="N19" s="7">
        <f t="shared" si="2"/>
        <v>12.32629558541267</v>
      </c>
    </row>
    <row r="20" spans="1:14" ht="12">
      <c r="A20" s="4" t="s">
        <v>135</v>
      </c>
      <c r="B20" s="5">
        <v>143.7</v>
      </c>
      <c r="C20" s="6" t="s">
        <v>76</v>
      </c>
      <c r="D20" s="5">
        <v>208.4</v>
      </c>
      <c r="E20" s="6" t="s">
        <v>76</v>
      </c>
      <c r="F20" s="5">
        <v>117.2</v>
      </c>
      <c r="G20" s="6" t="s">
        <v>76</v>
      </c>
      <c r="H20" s="2" t="s">
        <v>135</v>
      </c>
      <c r="I20" s="2">
        <v>969</v>
      </c>
      <c r="J20" s="2">
        <v>946</v>
      </c>
      <c r="K20" s="2">
        <v>955</v>
      </c>
      <c r="L20" s="7">
        <f t="shared" si="0"/>
        <v>14.829721362229101</v>
      </c>
      <c r="M20" s="7">
        <f t="shared" si="1"/>
        <v>22.029598308668078</v>
      </c>
      <c r="N20" s="7">
        <f t="shared" si="2"/>
        <v>12.272251308900524</v>
      </c>
    </row>
    <row r="21" spans="1:14" ht="12">
      <c r="A21" s="4" t="s">
        <v>118</v>
      </c>
      <c r="B21" s="5">
        <v>215.7</v>
      </c>
      <c r="C21" s="6" t="s">
        <v>76</v>
      </c>
      <c r="D21" s="5">
        <v>537</v>
      </c>
      <c r="E21" s="6" t="s">
        <v>76</v>
      </c>
      <c r="F21" s="5">
        <v>263.5</v>
      </c>
      <c r="G21" s="6" t="s">
        <v>76</v>
      </c>
      <c r="H21" s="2" t="s">
        <v>118</v>
      </c>
      <c r="I21" s="2">
        <v>2179</v>
      </c>
      <c r="J21" s="2">
        <v>2139</v>
      </c>
      <c r="K21" s="2">
        <v>2149</v>
      </c>
      <c r="L21" s="7">
        <f t="shared" si="0"/>
        <v>9.899036255162919</v>
      </c>
      <c r="M21" s="7">
        <f t="shared" si="1"/>
        <v>25.105189340813467</v>
      </c>
      <c r="N21" s="7">
        <f t="shared" si="2"/>
        <v>12.26151698464402</v>
      </c>
    </row>
    <row r="22" spans="1:14" ht="12">
      <c r="A22" s="4" t="s">
        <v>137</v>
      </c>
      <c r="B22" s="5">
        <v>333</v>
      </c>
      <c r="C22" s="6" t="s">
        <v>76</v>
      </c>
      <c r="D22" s="5">
        <v>389.5</v>
      </c>
      <c r="E22" s="6" t="s">
        <v>76</v>
      </c>
      <c r="F22" s="5">
        <v>291.1</v>
      </c>
      <c r="G22" s="6" t="s">
        <v>76</v>
      </c>
      <c r="H22" s="2" t="s">
        <v>137</v>
      </c>
      <c r="I22" s="2">
        <v>2405</v>
      </c>
      <c r="J22" s="2">
        <v>2374</v>
      </c>
      <c r="K22" s="2">
        <v>2381</v>
      </c>
      <c r="L22" s="7">
        <f t="shared" si="0"/>
        <v>13.846153846153847</v>
      </c>
      <c r="M22" s="7">
        <f t="shared" si="1"/>
        <v>16.406908171861836</v>
      </c>
      <c r="N22" s="7">
        <f t="shared" si="2"/>
        <v>12.225955480890383</v>
      </c>
    </row>
    <row r="23" spans="1:14" ht="12">
      <c r="A23" s="4" t="s">
        <v>120</v>
      </c>
      <c r="B23" s="5">
        <v>2352.4</v>
      </c>
      <c r="C23" s="6" t="s">
        <v>76</v>
      </c>
      <c r="D23" s="5">
        <v>5144.2</v>
      </c>
      <c r="E23" s="6" t="s">
        <v>76</v>
      </c>
      <c r="F23" s="5">
        <v>2235.2</v>
      </c>
      <c r="G23" s="6" t="s">
        <v>76</v>
      </c>
      <c r="H23" s="2" t="s">
        <v>120</v>
      </c>
      <c r="I23" s="2">
        <v>19230</v>
      </c>
      <c r="J23" s="2">
        <v>18774</v>
      </c>
      <c r="K23" s="2">
        <v>18812</v>
      </c>
      <c r="L23" s="7">
        <f t="shared" si="0"/>
        <v>12.232969318772751</v>
      </c>
      <c r="M23" s="7">
        <f t="shared" si="1"/>
        <v>27.400660487908805</v>
      </c>
      <c r="N23" s="7">
        <f t="shared" si="2"/>
        <v>11.881777588773122</v>
      </c>
    </row>
    <row r="24" spans="1:14" ht="12">
      <c r="A24" s="4" t="s">
        <v>113</v>
      </c>
      <c r="B24" s="5">
        <v>608</v>
      </c>
      <c r="C24" s="6" t="s">
        <v>76</v>
      </c>
      <c r="D24" s="5">
        <v>975.6</v>
      </c>
      <c r="E24" s="6" t="s">
        <v>76</v>
      </c>
      <c r="F24" s="5">
        <v>498.7</v>
      </c>
      <c r="G24" s="6" t="s">
        <v>76</v>
      </c>
      <c r="H24" s="2" t="s">
        <v>113</v>
      </c>
      <c r="I24" s="2">
        <v>4710</v>
      </c>
      <c r="J24" s="2">
        <v>4654</v>
      </c>
      <c r="K24" s="2">
        <v>4697</v>
      </c>
      <c r="L24" s="7">
        <f t="shared" si="0"/>
        <v>12.908704883227177</v>
      </c>
      <c r="M24" s="7">
        <f t="shared" si="1"/>
        <v>20.962612806188226</v>
      </c>
      <c r="N24" s="7">
        <f t="shared" si="2"/>
        <v>10.617415371513731</v>
      </c>
    </row>
    <row r="25" spans="1:14" ht="12">
      <c r="A25" s="4" t="s">
        <v>122</v>
      </c>
      <c r="B25" s="5">
        <v>215.5</v>
      </c>
      <c r="C25" s="6" t="s">
        <v>76</v>
      </c>
      <c r="D25" s="5">
        <v>242.3</v>
      </c>
      <c r="E25" s="6" t="s">
        <v>76</v>
      </c>
      <c r="F25" s="5">
        <v>167.6</v>
      </c>
      <c r="G25" s="6" t="s">
        <v>76</v>
      </c>
      <c r="H25" s="2" t="s">
        <v>122</v>
      </c>
      <c r="I25" s="2">
        <v>1630</v>
      </c>
      <c r="J25" s="2">
        <v>1620</v>
      </c>
      <c r="K25" s="2">
        <v>1617</v>
      </c>
      <c r="L25" s="7">
        <f t="shared" si="0"/>
        <v>13.22085889570552</v>
      </c>
      <c r="M25" s="7">
        <f t="shared" si="1"/>
        <v>14.95679012345679</v>
      </c>
      <c r="N25" s="7">
        <f t="shared" si="2"/>
        <v>10.364873222016078</v>
      </c>
    </row>
    <row r="26" spans="1:14" ht="12">
      <c r="A26" s="4" t="s">
        <v>133</v>
      </c>
      <c r="B26" s="5">
        <v>558</v>
      </c>
      <c r="C26" s="6" t="s">
        <v>76</v>
      </c>
      <c r="D26" s="5">
        <v>1142.5</v>
      </c>
      <c r="E26" s="6" t="s">
        <v>76</v>
      </c>
      <c r="F26" s="5">
        <v>456.5</v>
      </c>
      <c r="G26" s="6" t="s">
        <v>76</v>
      </c>
      <c r="H26" s="2" t="s">
        <v>133</v>
      </c>
      <c r="I26" s="2">
        <v>4584</v>
      </c>
      <c r="J26" s="2">
        <v>4476</v>
      </c>
      <c r="K26" s="2">
        <v>4503</v>
      </c>
      <c r="L26" s="7">
        <f t="shared" si="0"/>
        <v>12.172774869109947</v>
      </c>
      <c r="M26" s="7">
        <f t="shared" si="1"/>
        <v>25.52502234137623</v>
      </c>
      <c r="N26" s="7">
        <f t="shared" si="2"/>
        <v>10.137685987119697</v>
      </c>
    </row>
    <row r="27" spans="1:14" ht="12">
      <c r="A27" s="4" t="s">
        <v>130</v>
      </c>
      <c r="B27" s="5">
        <v>922</v>
      </c>
      <c r="C27" s="6" t="s">
        <v>76</v>
      </c>
      <c r="D27" s="5">
        <v>1051.2</v>
      </c>
      <c r="E27" s="6" t="s">
        <v>76</v>
      </c>
      <c r="F27" s="5">
        <v>817.6</v>
      </c>
      <c r="G27" s="6" t="s">
        <v>76</v>
      </c>
      <c r="H27" s="2" t="s">
        <v>130</v>
      </c>
      <c r="I27" s="2">
        <v>8152</v>
      </c>
      <c r="J27" s="2">
        <v>8074</v>
      </c>
      <c r="K27" s="2">
        <v>8075</v>
      </c>
      <c r="L27" s="7">
        <f t="shared" si="0"/>
        <v>11.310107948969577</v>
      </c>
      <c r="M27" s="7">
        <f t="shared" si="1"/>
        <v>13.019568986871441</v>
      </c>
      <c r="N27" s="7">
        <f t="shared" si="2"/>
        <v>10.125077399380805</v>
      </c>
    </row>
    <row r="28" spans="1:14" ht="12">
      <c r="A28" s="4" t="s">
        <v>124</v>
      </c>
      <c r="B28" s="5">
        <v>50.7</v>
      </c>
      <c r="C28" s="6" t="s">
        <v>76</v>
      </c>
      <c r="D28" s="5">
        <v>118.8</v>
      </c>
      <c r="E28" s="6" t="s">
        <v>76</v>
      </c>
      <c r="F28" s="5">
        <v>34.3</v>
      </c>
      <c r="G28" s="6" t="s">
        <v>76</v>
      </c>
      <c r="H28" s="2" t="s">
        <v>124</v>
      </c>
      <c r="I28" s="2">
        <v>404</v>
      </c>
      <c r="J28" s="2">
        <v>402</v>
      </c>
      <c r="K28" s="2">
        <v>400</v>
      </c>
      <c r="L28" s="7">
        <f t="shared" si="0"/>
        <v>12.549504950495049</v>
      </c>
      <c r="M28" s="7">
        <f t="shared" si="1"/>
        <v>29.55223880597015</v>
      </c>
      <c r="N28" s="7">
        <f t="shared" si="2"/>
        <v>8.575</v>
      </c>
    </row>
    <row r="29" spans="1:14" ht="12">
      <c r="A29" s="4" t="s">
        <v>115</v>
      </c>
      <c r="B29" s="5">
        <v>546.9</v>
      </c>
      <c r="C29" s="6" t="s">
        <v>76</v>
      </c>
      <c r="D29" s="5">
        <v>762.4</v>
      </c>
      <c r="E29" s="6" t="s">
        <v>76</v>
      </c>
      <c r="F29" s="5">
        <v>433.8</v>
      </c>
      <c r="G29" s="6" t="s">
        <v>76</v>
      </c>
      <c r="H29" s="2" t="s">
        <v>115</v>
      </c>
      <c r="I29" s="2">
        <v>5111</v>
      </c>
      <c r="J29" s="2">
        <v>5062</v>
      </c>
      <c r="K29" s="2">
        <v>5062</v>
      </c>
      <c r="L29" s="7">
        <f t="shared" si="0"/>
        <v>10.70045000978282</v>
      </c>
      <c r="M29" s="7">
        <f t="shared" si="1"/>
        <v>15.061240616357171</v>
      </c>
      <c r="N29" s="7">
        <f t="shared" si="2"/>
        <v>8.569735282497037</v>
      </c>
    </row>
    <row r="30" spans="1:14" ht="12">
      <c r="A30" s="4" t="s">
        <v>127</v>
      </c>
      <c r="B30" s="5">
        <v>27.2</v>
      </c>
      <c r="C30" s="6" t="s">
        <v>76</v>
      </c>
      <c r="D30" s="5">
        <v>31</v>
      </c>
      <c r="E30" s="6" t="s">
        <v>76</v>
      </c>
      <c r="F30" s="5">
        <v>22.6</v>
      </c>
      <c r="G30" s="6" t="s">
        <v>76</v>
      </c>
      <c r="H30" s="2" t="s">
        <v>127</v>
      </c>
      <c r="I30" s="2">
        <v>284</v>
      </c>
      <c r="J30" s="2">
        <v>286</v>
      </c>
      <c r="K30" s="2">
        <v>287</v>
      </c>
      <c r="L30" s="7">
        <f t="shared" si="0"/>
        <v>9.577464788732394</v>
      </c>
      <c r="M30" s="7">
        <f t="shared" si="1"/>
        <v>10.839160839160838</v>
      </c>
      <c r="N30" s="7">
        <f t="shared" si="2"/>
        <v>7.874564459930314</v>
      </c>
    </row>
    <row r="31" spans="1:14" ht="12">
      <c r="A31" s="4" t="s">
        <v>117</v>
      </c>
      <c r="B31" s="5">
        <v>65</v>
      </c>
      <c r="C31" s="6" t="s">
        <v>76</v>
      </c>
      <c r="D31" s="5">
        <v>79.7</v>
      </c>
      <c r="E31" s="6" t="s">
        <v>76</v>
      </c>
      <c r="F31" s="5">
        <v>44.6</v>
      </c>
      <c r="G31" s="6" t="s">
        <v>76</v>
      </c>
      <c r="H31" s="2" t="s">
        <v>117</v>
      </c>
      <c r="I31" s="2">
        <v>628</v>
      </c>
      <c r="J31" s="2">
        <v>603</v>
      </c>
      <c r="K31" s="2">
        <v>608</v>
      </c>
      <c r="L31" s="7">
        <f t="shared" si="0"/>
        <v>10.35031847133758</v>
      </c>
      <c r="M31" s="7">
        <f t="shared" si="1"/>
        <v>13.217247097844112</v>
      </c>
      <c r="N31" s="7">
        <f t="shared" si="2"/>
        <v>7.335526315789474</v>
      </c>
    </row>
    <row r="32" spans="1:14" ht="12">
      <c r="A32" s="4" t="s">
        <v>132</v>
      </c>
      <c r="B32" s="5">
        <v>1387.1</v>
      </c>
      <c r="C32" s="6" t="s">
        <v>76</v>
      </c>
      <c r="D32" s="5">
        <v>2019.8</v>
      </c>
      <c r="E32" s="6" t="s">
        <v>76</v>
      </c>
      <c r="F32" s="5">
        <v>1128.4</v>
      </c>
      <c r="G32" s="6" t="s">
        <v>76</v>
      </c>
      <c r="H32" s="2" t="s">
        <v>132</v>
      </c>
      <c r="I32" s="2">
        <v>16036</v>
      </c>
      <c r="J32" s="2">
        <v>15904</v>
      </c>
      <c r="K32" s="2">
        <v>15959</v>
      </c>
      <c r="L32" s="7">
        <f t="shared" si="0"/>
        <v>8.649912696433026</v>
      </c>
      <c r="M32" s="7">
        <f t="shared" si="1"/>
        <v>12.699949698189133</v>
      </c>
      <c r="N32" s="7">
        <f t="shared" si="2"/>
        <v>7.070618459803246</v>
      </c>
    </row>
    <row r="33" spans="1:14" ht="12">
      <c r="A33" s="4" t="s">
        <v>123</v>
      </c>
      <c r="B33" s="5">
        <v>3126.6</v>
      </c>
      <c r="C33" s="6" t="s">
        <v>76</v>
      </c>
      <c r="D33" s="5">
        <v>5367.4</v>
      </c>
      <c r="E33" s="6" t="s">
        <v>76</v>
      </c>
      <c r="F33" s="5">
        <v>1533.4</v>
      </c>
      <c r="G33" s="6" t="s">
        <v>76</v>
      </c>
      <c r="H33" s="2" t="s">
        <v>123</v>
      </c>
      <c r="I33" s="2">
        <v>22445</v>
      </c>
      <c r="J33" s="2">
        <v>21951</v>
      </c>
      <c r="K33" s="2">
        <v>22012</v>
      </c>
      <c r="L33" s="7">
        <f t="shared" si="0"/>
        <v>13.930051236355535</v>
      </c>
      <c r="M33" s="7">
        <f t="shared" si="1"/>
        <v>24.45173340622295</v>
      </c>
      <c r="N33" s="7">
        <f t="shared" si="2"/>
        <v>6.966200254406687</v>
      </c>
    </row>
    <row r="34" spans="1:14" ht="12">
      <c r="A34" s="4" t="s">
        <v>126</v>
      </c>
      <c r="B34" s="5">
        <v>122.8</v>
      </c>
      <c r="C34" s="6" t="s">
        <v>76</v>
      </c>
      <c r="D34" s="5">
        <v>177.9</v>
      </c>
      <c r="E34" s="6" t="s">
        <v>76</v>
      </c>
      <c r="F34" s="5">
        <v>88.3</v>
      </c>
      <c r="G34" s="6" t="s">
        <v>76</v>
      </c>
      <c r="H34" s="2" t="s">
        <v>126</v>
      </c>
      <c r="I34" s="2">
        <v>1314</v>
      </c>
      <c r="J34" s="2">
        <v>1287</v>
      </c>
      <c r="K34" s="2">
        <v>1276</v>
      </c>
      <c r="L34" s="7">
        <f t="shared" si="0"/>
        <v>9.3455098934551</v>
      </c>
      <c r="M34" s="7">
        <f t="shared" si="1"/>
        <v>13.822843822843822</v>
      </c>
      <c r="N34" s="7">
        <f t="shared" si="2"/>
        <v>6.920062695924764</v>
      </c>
    </row>
    <row r="35" spans="1:14" ht="12">
      <c r="A35" s="4" t="s">
        <v>125</v>
      </c>
      <c r="B35" s="5">
        <v>73.7</v>
      </c>
      <c r="C35" s="6" t="s">
        <v>76</v>
      </c>
      <c r="D35" s="5">
        <v>106.8</v>
      </c>
      <c r="E35" s="6" t="s">
        <v>76</v>
      </c>
      <c r="F35" s="5">
        <v>58.4</v>
      </c>
      <c r="G35" s="6" t="s">
        <v>76</v>
      </c>
      <c r="H35" s="2" t="s">
        <v>125</v>
      </c>
      <c r="I35" s="2">
        <v>858</v>
      </c>
      <c r="J35" s="2">
        <v>851</v>
      </c>
      <c r="K35" s="2">
        <v>847</v>
      </c>
      <c r="L35" s="7">
        <f t="shared" si="0"/>
        <v>8.58974358974359</v>
      </c>
      <c r="M35" s="7">
        <f t="shared" si="1"/>
        <v>12.549941245593418</v>
      </c>
      <c r="N35" s="7">
        <f t="shared" si="2"/>
        <v>6.894923258559622</v>
      </c>
    </row>
    <row r="36" spans="1:14" ht="12">
      <c r="A36" s="4" t="s">
        <v>119</v>
      </c>
      <c r="B36" s="5">
        <v>363.9</v>
      </c>
      <c r="C36" s="6" t="s">
        <v>76</v>
      </c>
      <c r="D36" s="5">
        <v>893.2</v>
      </c>
      <c r="E36" s="6" t="s">
        <v>76</v>
      </c>
      <c r="F36" s="5">
        <v>194.7</v>
      </c>
      <c r="G36" s="6" t="s">
        <v>76</v>
      </c>
      <c r="H36" s="2" t="s">
        <v>119</v>
      </c>
      <c r="I36" s="2">
        <v>3800</v>
      </c>
      <c r="J36" s="2">
        <v>3729</v>
      </c>
      <c r="K36" s="2">
        <v>3757</v>
      </c>
      <c r="L36" s="7">
        <f t="shared" si="0"/>
        <v>9.576315789473684</v>
      </c>
      <c r="M36" s="7">
        <f t="shared" si="1"/>
        <v>23.952802359882007</v>
      </c>
      <c r="N36" s="7">
        <f t="shared" si="2"/>
        <v>5.182326324194836</v>
      </c>
    </row>
    <row r="37" spans="1:14" ht="12">
      <c r="A37" s="4" t="s">
        <v>128</v>
      </c>
      <c r="B37" s="5">
        <v>242.8</v>
      </c>
      <c r="C37" s="6" t="s">
        <v>76</v>
      </c>
      <c r="D37" s="5">
        <v>412.1</v>
      </c>
      <c r="E37" s="6" t="s">
        <v>76</v>
      </c>
      <c r="F37" s="5">
        <v>189.8</v>
      </c>
      <c r="G37" s="6" t="s">
        <v>76</v>
      </c>
      <c r="H37" s="2" t="s">
        <v>128</v>
      </c>
      <c r="I37" s="2">
        <v>4375</v>
      </c>
      <c r="J37" s="2">
        <v>4326</v>
      </c>
      <c r="K37" s="2">
        <v>4355</v>
      </c>
      <c r="L37" s="7">
        <f t="shared" si="0"/>
        <v>5.549714285714287</v>
      </c>
      <c r="M37" s="7">
        <f t="shared" si="1"/>
        <v>9.526121128062876</v>
      </c>
      <c r="N37" s="7">
        <f t="shared" si="2"/>
        <v>4.358208955223881</v>
      </c>
    </row>
    <row r="38" spans="1:14" ht="12">
      <c r="A38" s="4" t="s">
        <v>136</v>
      </c>
      <c r="B38" s="5">
        <v>294</v>
      </c>
      <c r="C38" s="6" t="s">
        <v>76</v>
      </c>
      <c r="D38" s="5">
        <v>556.3</v>
      </c>
      <c r="E38" s="6" t="s">
        <v>76</v>
      </c>
      <c r="F38" s="5">
        <v>95.3</v>
      </c>
      <c r="G38" s="6" t="s">
        <v>76</v>
      </c>
      <c r="H38" s="2" t="s">
        <v>136</v>
      </c>
      <c r="I38" s="2">
        <v>2504</v>
      </c>
      <c r="J38" s="2">
        <v>2479</v>
      </c>
      <c r="K38" s="2">
        <v>2481</v>
      </c>
      <c r="L38" s="7">
        <f t="shared" si="0"/>
        <v>11.741214057507987</v>
      </c>
      <c r="M38" s="7">
        <f t="shared" si="1"/>
        <v>22.44050020169423</v>
      </c>
      <c r="N38" s="7">
        <f t="shared" si="2"/>
        <v>3.841193067311568</v>
      </c>
    </row>
    <row r="39" spans="1:14" ht="12">
      <c r="A39" s="4" t="s">
        <v>134</v>
      </c>
      <c r="B39" s="5">
        <v>175.4</v>
      </c>
      <c r="C39" s="6" t="s">
        <v>76</v>
      </c>
      <c r="D39" s="5">
        <v>625.4</v>
      </c>
      <c r="E39" s="6" t="s">
        <v>76</v>
      </c>
      <c r="F39" s="5">
        <v>160.4</v>
      </c>
      <c r="G39" s="6" t="s">
        <v>76</v>
      </c>
      <c r="H39" s="2" t="s">
        <v>134</v>
      </c>
      <c r="I39" s="2">
        <v>8324</v>
      </c>
      <c r="J39" s="2">
        <v>8126</v>
      </c>
      <c r="K39" s="2">
        <v>8143</v>
      </c>
      <c r="L39" s="7">
        <f t="shared" si="0"/>
        <v>2.1071600192215283</v>
      </c>
      <c r="M39" s="7">
        <f t="shared" si="1"/>
        <v>7.696283534334237</v>
      </c>
      <c r="N39" s="7">
        <f t="shared" si="2"/>
        <v>1.969790003684146</v>
      </c>
    </row>
    <row r="40" spans="1:14" ht="12">
      <c r="A40" s="4" t="s">
        <v>114</v>
      </c>
      <c r="B40" s="5">
        <v>95.9</v>
      </c>
      <c r="C40" s="6" t="s">
        <v>76</v>
      </c>
      <c r="D40" s="5">
        <v>227</v>
      </c>
      <c r="E40" s="6" t="s">
        <v>76</v>
      </c>
      <c r="F40" s="5">
        <v>56.3</v>
      </c>
      <c r="G40" s="6" t="s">
        <v>76</v>
      </c>
      <c r="H40" s="2" t="s">
        <v>114</v>
      </c>
      <c r="I40" s="2">
        <v>3056</v>
      </c>
      <c r="J40" s="2">
        <v>2984</v>
      </c>
      <c r="K40" s="2">
        <v>3016</v>
      </c>
      <c r="L40" s="7">
        <f t="shared" si="0"/>
        <v>3.1380890052356025</v>
      </c>
      <c r="M40" s="7">
        <f t="shared" si="1"/>
        <v>7.6072386058981225</v>
      </c>
      <c r="N40" s="7">
        <f t="shared" si="2"/>
        <v>1.8667108753315649</v>
      </c>
    </row>
    <row r="41" spans="1:14" ht="12">
      <c r="A41" s="4" t="s">
        <v>129</v>
      </c>
      <c r="B41" s="5">
        <v>9.2</v>
      </c>
      <c r="C41" s="6" t="s">
        <v>76</v>
      </c>
      <c r="D41" s="5">
        <v>10.9</v>
      </c>
      <c r="E41" s="6" t="s">
        <v>76</v>
      </c>
      <c r="F41" s="5">
        <v>3.8</v>
      </c>
      <c r="G41" s="6" t="s">
        <v>96</v>
      </c>
      <c r="H41" s="2" t="s">
        <v>154</v>
      </c>
      <c r="I41" s="2">
        <v>256</v>
      </c>
      <c r="J41" s="2">
        <v>252</v>
      </c>
      <c r="K41" s="2">
        <v>252</v>
      </c>
      <c r="L41" s="7">
        <f t="shared" si="0"/>
        <v>3.5937499999999996</v>
      </c>
      <c r="M41" s="7">
        <f t="shared" si="1"/>
        <v>4.325396825396825</v>
      </c>
      <c r="N41" s="7">
        <f t="shared" si="2"/>
        <v>1.5079365079365077</v>
      </c>
    </row>
    <row r="42" spans="1:14" ht="12">
      <c r="A42" s="4"/>
      <c r="B42" s="5"/>
      <c r="C42" s="6"/>
      <c r="D42" s="5"/>
      <c r="E42" s="6"/>
      <c r="F42" s="5"/>
      <c r="G42" s="6"/>
      <c r="L42" s="7"/>
      <c r="M42" s="7"/>
      <c r="N42" s="7"/>
    </row>
    <row r="43" spans="1:14" ht="12">
      <c r="A43" s="4" t="s">
        <v>139</v>
      </c>
      <c r="B43" s="5">
        <v>3596.8</v>
      </c>
      <c r="C43" s="6" t="s">
        <v>76</v>
      </c>
      <c r="D43" s="5">
        <v>7782.1</v>
      </c>
      <c r="E43" s="6" t="s">
        <v>76</v>
      </c>
      <c r="F43" s="5">
        <v>5764</v>
      </c>
      <c r="G43" s="6" t="s">
        <v>76</v>
      </c>
      <c r="H43" s="2" t="s">
        <v>139</v>
      </c>
      <c r="I43" s="2">
        <v>30531</v>
      </c>
      <c r="J43" s="2">
        <v>30342</v>
      </c>
      <c r="K43" s="2">
        <v>30196</v>
      </c>
      <c r="L43" s="7">
        <f aca="true" t="shared" si="3" ref="L43">B43/I43*100</f>
        <v>11.780812944220628</v>
      </c>
      <c r="M43" s="7">
        <f aca="true" t="shared" si="4" ref="M43">D43/J43*100</f>
        <v>25.64794674049173</v>
      </c>
      <c r="N43" s="7">
        <f aca="true" t="shared" si="5" ref="N43">F43/K43*100</f>
        <v>19.08862100940522</v>
      </c>
    </row>
    <row r="44" spans="1:14" ht="12">
      <c r="A44" s="4"/>
      <c r="B44" s="5"/>
      <c r="C44" s="6"/>
      <c r="D44" s="5"/>
      <c r="E44" s="6"/>
      <c r="F44" s="5"/>
      <c r="G44" s="6"/>
      <c r="L44" s="7"/>
      <c r="M44" s="7"/>
      <c r="N44" s="7"/>
    </row>
    <row r="45" spans="1:14" ht="12">
      <c r="A45" s="4" t="s">
        <v>141</v>
      </c>
      <c r="B45" s="5">
        <v>486.3</v>
      </c>
      <c r="C45" s="6" t="s">
        <v>76</v>
      </c>
      <c r="D45" s="5">
        <v>509.6</v>
      </c>
      <c r="E45" s="6" t="s">
        <v>76</v>
      </c>
      <c r="F45" s="5">
        <v>423.8</v>
      </c>
      <c r="G45" s="6" t="s">
        <v>76</v>
      </c>
      <c r="H45" s="2" t="s">
        <v>141</v>
      </c>
      <c r="I45" s="2">
        <v>2531</v>
      </c>
      <c r="J45" s="2">
        <v>2493</v>
      </c>
      <c r="K45" s="2">
        <v>2488</v>
      </c>
      <c r="L45" s="7">
        <f>B45/I45*100</f>
        <v>19.21374950612406</v>
      </c>
      <c r="M45" s="7">
        <f>D45/J45*100</f>
        <v>20.441235459286002</v>
      </c>
      <c r="N45" s="7">
        <f>F45/K45*100</f>
        <v>17.033762057877812</v>
      </c>
    </row>
    <row r="46" spans="1:14" ht="12">
      <c r="A46" s="4" t="s">
        <v>142</v>
      </c>
      <c r="B46" s="5">
        <v>554.6</v>
      </c>
      <c r="C46" s="6" t="s">
        <v>76</v>
      </c>
      <c r="D46" s="5">
        <v>708.4</v>
      </c>
      <c r="E46" s="6" t="s">
        <v>76</v>
      </c>
      <c r="F46" s="5">
        <v>573.4</v>
      </c>
      <c r="G46" s="6" t="s">
        <v>76</v>
      </c>
      <c r="H46" s="2" t="s">
        <v>142</v>
      </c>
      <c r="I46" s="2">
        <v>4343</v>
      </c>
      <c r="J46" s="2">
        <v>4285</v>
      </c>
      <c r="K46" s="2">
        <v>4312</v>
      </c>
      <c r="L46" s="7">
        <f>B46/I46*100</f>
        <v>12.769974671885794</v>
      </c>
      <c r="M46" s="7">
        <f>D46/J46*100</f>
        <v>16.532088681446908</v>
      </c>
      <c r="N46" s="7">
        <f>F46/K46*100</f>
        <v>13.297773654916512</v>
      </c>
    </row>
    <row r="47" spans="1:14" ht="14.25">
      <c r="A47" s="4" t="s">
        <v>140</v>
      </c>
      <c r="B47" s="5">
        <v>21.6</v>
      </c>
      <c r="C47" s="6" t="s">
        <v>76</v>
      </c>
      <c r="D47" s="5">
        <v>16</v>
      </c>
      <c r="E47" s="6" t="s">
        <v>76</v>
      </c>
      <c r="F47" s="5">
        <v>19</v>
      </c>
      <c r="G47" s="6" t="s">
        <v>76</v>
      </c>
      <c r="H47" s="2" t="s">
        <v>140</v>
      </c>
      <c r="I47" s="2">
        <v>181</v>
      </c>
      <c r="J47" s="2">
        <v>173</v>
      </c>
      <c r="K47" s="2">
        <v>179</v>
      </c>
      <c r="L47" s="7">
        <f>B47/I47*100</f>
        <v>11.933701657458565</v>
      </c>
      <c r="M47" s="7">
        <f>D47/J47*100</f>
        <v>9.248554913294797</v>
      </c>
      <c r="N47" s="7">
        <f>F47/K47*100</f>
        <v>10.614525139664805</v>
      </c>
    </row>
    <row r="48" spans="1:14" ht="14.25">
      <c r="A48" s="4"/>
      <c r="B48" s="5"/>
      <c r="C48" s="6"/>
      <c r="D48" s="5"/>
      <c r="E48" s="6"/>
      <c r="F48" s="5"/>
      <c r="G48" s="6"/>
      <c r="L48" s="7"/>
      <c r="M48" s="7"/>
      <c r="N48" s="7"/>
    </row>
    <row r="49" spans="1:14" ht="14.25">
      <c r="A49" s="4" t="s">
        <v>143</v>
      </c>
      <c r="B49" s="5">
        <v>10.5</v>
      </c>
      <c r="C49" s="6" t="s">
        <v>76</v>
      </c>
      <c r="D49" s="5">
        <v>24.6</v>
      </c>
      <c r="E49" s="6" t="s">
        <v>76</v>
      </c>
      <c r="F49" s="6" t="s">
        <v>101</v>
      </c>
      <c r="G49" s="6" t="s">
        <v>76</v>
      </c>
      <c r="H49" s="2" t="s">
        <v>155</v>
      </c>
      <c r="I49" s="2">
        <v>231</v>
      </c>
      <c r="J49" s="2">
        <v>214</v>
      </c>
      <c r="K49" s="2" t="s">
        <v>101</v>
      </c>
      <c r="L49" s="7">
        <f>B49/I49*100</f>
        <v>4.545454545454546</v>
      </c>
      <c r="M49" s="7">
        <f>D49/J49*100</f>
        <v>11.495327102803738</v>
      </c>
      <c r="N49" s="7" t="s">
        <v>101</v>
      </c>
    </row>
    <row r="50" spans="1:14" ht="14.25">
      <c r="A50" s="4" t="s">
        <v>144</v>
      </c>
      <c r="B50" s="5">
        <v>71</v>
      </c>
      <c r="C50" s="6" t="s">
        <v>76</v>
      </c>
      <c r="D50" s="5">
        <v>159.4</v>
      </c>
      <c r="E50" s="6" t="s">
        <v>76</v>
      </c>
      <c r="F50" s="5">
        <v>61.1</v>
      </c>
      <c r="G50" s="6" t="s">
        <v>76</v>
      </c>
      <c r="H50" s="2" t="s">
        <v>144</v>
      </c>
      <c r="I50" s="2">
        <v>798</v>
      </c>
      <c r="J50" s="2">
        <v>776</v>
      </c>
      <c r="K50" s="2">
        <v>769</v>
      </c>
      <c r="L50" s="7">
        <f>B50/I50*100</f>
        <v>8.897243107769423</v>
      </c>
      <c r="M50" s="7">
        <f>D50/J50*100</f>
        <v>20.541237113402065</v>
      </c>
      <c r="N50" s="7">
        <f>F50/K50*100</f>
        <v>7.945383615084525</v>
      </c>
    </row>
    <row r="51" spans="1:14" ht="14.25">
      <c r="A51" s="4" t="s">
        <v>146</v>
      </c>
      <c r="B51" s="5">
        <v>1544.5</v>
      </c>
      <c r="C51" s="6" t="s">
        <v>76</v>
      </c>
      <c r="D51" s="5">
        <v>4885</v>
      </c>
      <c r="E51" s="6" t="s">
        <v>76</v>
      </c>
      <c r="F51" s="5">
        <v>1579</v>
      </c>
      <c r="G51" s="6" t="s">
        <v>76</v>
      </c>
      <c r="H51" s="2" t="s">
        <v>146</v>
      </c>
      <c r="I51" s="2">
        <v>25365</v>
      </c>
      <c r="J51" s="2">
        <v>24365</v>
      </c>
      <c r="K51" s="2">
        <v>25109</v>
      </c>
      <c r="L51" s="7">
        <f>B51/I51*100</f>
        <v>6.08909915237532</v>
      </c>
      <c r="M51" s="7">
        <f>D51/J51*100</f>
        <v>20.049250974758877</v>
      </c>
      <c r="N51" s="7">
        <f>F51/K51*100</f>
        <v>6.28858178342427</v>
      </c>
    </row>
    <row r="52" spans="1:14" ht="14.25">
      <c r="A52" s="4" t="s">
        <v>145</v>
      </c>
      <c r="B52" s="5">
        <v>228.4</v>
      </c>
      <c r="C52" s="6" t="s">
        <v>76</v>
      </c>
      <c r="D52" s="5">
        <v>297.9</v>
      </c>
      <c r="E52" s="6" t="s">
        <v>76</v>
      </c>
      <c r="F52" s="5">
        <v>143.1</v>
      </c>
      <c r="G52" s="6" t="s">
        <v>76</v>
      </c>
      <c r="H52" s="2" t="s">
        <v>145</v>
      </c>
      <c r="I52" s="2">
        <v>2723</v>
      </c>
      <c r="J52" s="2">
        <v>2701</v>
      </c>
      <c r="K52" s="2">
        <v>2723</v>
      </c>
      <c r="L52" s="7">
        <f>B52/I52*100</f>
        <v>8.387807565185458</v>
      </c>
      <c r="M52" s="7">
        <f>D52/J52*100</f>
        <v>11.0292484265087</v>
      </c>
      <c r="N52" s="7">
        <f>F52/K52*100</f>
        <v>5.255233198677929</v>
      </c>
    </row>
    <row r="54" spans="1:5" ht="14.25">
      <c r="A54" s="1" t="s">
        <v>77</v>
      </c>
      <c r="E54" s="1" t="s">
        <v>100</v>
      </c>
    </row>
    <row r="55" spans="1:6" ht="14.25">
      <c r="A55" s="1" t="s">
        <v>78</v>
      </c>
      <c r="B55" s="1" t="s">
        <v>79</v>
      </c>
      <c r="E55" s="1" t="s">
        <v>101</v>
      </c>
      <c r="F55" s="1" t="s">
        <v>102</v>
      </c>
    </row>
    <row r="56" spans="1:2" ht="14.25">
      <c r="A56" s="1" t="s">
        <v>80</v>
      </c>
      <c r="B56" s="1" t="s">
        <v>81</v>
      </c>
    </row>
    <row r="57" spans="1:2" ht="14.25">
      <c r="A57" s="1" t="s">
        <v>82</v>
      </c>
      <c r="B57" s="1" t="s">
        <v>83</v>
      </c>
    </row>
    <row r="58" spans="1:2" ht="14.25">
      <c r="A58" s="1" t="s">
        <v>84</v>
      </c>
      <c r="B58" s="1" t="s">
        <v>85</v>
      </c>
    </row>
    <row r="59" spans="1:2" ht="14.25">
      <c r="A59" s="1" t="s">
        <v>86</v>
      </c>
      <c r="B59" s="1" t="s">
        <v>87</v>
      </c>
    </row>
    <row r="60" spans="1:2" ht="14.25">
      <c r="A60" s="1" t="s">
        <v>88</v>
      </c>
      <c r="B60" s="1" t="s">
        <v>89</v>
      </c>
    </row>
    <row r="61" spans="1:2" ht="14.25">
      <c r="A61" s="1" t="s">
        <v>90</v>
      </c>
      <c r="B61" s="1" t="s">
        <v>91</v>
      </c>
    </row>
    <row r="62" spans="1:2" ht="14.25">
      <c r="A62" s="1" t="s">
        <v>92</v>
      </c>
      <c r="B62" s="1" t="s">
        <v>93</v>
      </c>
    </row>
    <row r="63" spans="1:2" ht="14.25">
      <c r="A63" s="1" t="s">
        <v>94</v>
      </c>
      <c r="B63" s="1" t="s">
        <v>95</v>
      </c>
    </row>
    <row r="64" spans="1:2" ht="14.25">
      <c r="A64" s="1" t="s">
        <v>96</v>
      </c>
      <c r="B64" s="1" t="s">
        <v>97</v>
      </c>
    </row>
    <row r="65" spans="1:2" ht="14.25">
      <c r="A65" s="1" t="s">
        <v>98</v>
      </c>
      <c r="B65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GridLines="0" workbookViewId="0" topLeftCell="AE1">
      <selection activeCell="AU15" sqref="AU15"/>
    </sheetView>
  </sheetViews>
  <sheetFormatPr defaultColWidth="9.00390625" defaultRowHeight="14.25"/>
  <cols>
    <col min="1" max="16384" width="8.625" style="10" customWidth="1"/>
  </cols>
  <sheetData>
    <row r="1" spans="1:31" ht="12">
      <c r="A1" s="9" t="s">
        <v>0</v>
      </c>
      <c r="AE1" s="10" t="s">
        <v>167</v>
      </c>
    </row>
    <row r="2" ht="12">
      <c r="AE2" s="10" t="s">
        <v>168</v>
      </c>
    </row>
    <row r="3" spans="1:31" ht="12">
      <c r="A3" s="9" t="s">
        <v>1</v>
      </c>
      <c r="B3" s="11">
        <v>44181.610555555555</v>
      </c>
      <c r="AE3" s="12" t="s">
        <v>209</v>
      </c>
    </row>
    <row r="4" spans="1:31" ht="12">
      <c r="A4" s="9" t="s">
        <v>2</v>
      </c>
      <c r="B4" s="11">
        <v>44187.45882732639</v>
      </c>
      <c r="AE4" s="12" t="s">
        <v>169</v>
      </c>
    </row>
    <row r="5" spans="1:31" ht="12">
      <c r="A5" s="9" t="s">
        <v>3</v>
      </c>
      <c r="B5" s="9" t="s">
        <v>4</v>
      </c>
      <c r="AE5" s="10" t="s">
        <v>148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11</v>
      </c>
      <c r="B9" s="9" t="s">
        <v>10</v>
      </c>
    </row>
    <row r="10" spans="1:2" ht="12">
      <c r="A10" s="9" t="s">
        <v>12</v>
      </c>
      <c r="B10" s="9" t="s">
        <v>13</v>
      </c>
    </row>
    <row r="12" spans="1:27" ht="12">
      <c r="A12" s="13" t="s">
        <v>156</v>
      </c>
      <c r="B12" s="13" t="s">
        <v>72</v>
      </c>
      <c r="C12" s="13" t="s">
        <v>16</v>
      </c>
      <c r="D12" s="13" t="s">
        <v>72</v>
      </c>
      <c r="E12" s="13" t="s">
        <v>16</v>
      </c>
      <c r="F12" s="13" t="s">
        <v>72</v>
      </c>
      <c r="G12" s="13" t="s">
        <v>16</v>
      </c>
      <c r="H12" s="13" t="s">
        <v>75</v>
      </c>
      <c r="I12" s="13" t="s">
        <v>16</v>
      </c>
      <c r="J12" s="13" t="s">
        <v>75</v>
      </c>
      <c r="K12" s="13" t="s">
        <v>16</v>
      </c>
      <c r="L12" s="13" t="s">
        <v>75</v>
      </c>
      <c r="M12" s="13" t="s">
        <v>16</v>
      </c>
      <c r="O12" s="10" t="s">
        <v>157</v>
      </c>
      <c r="R12" s="10" t="s">
        <v>152</v>
      </c>
      <c r="U12" s="10" t="s">
        <v>157</v>
      </c>
      <c r="X12" s="10" t="s">
        <v>152</v>
      </c>
      <c r="AA12" s="10" t="s">
        <v>166</v>
      </c>
    </row>
    <row r="13" spans="1:29" ht="12">
      <c r="A13" s="13" t="s">
        <v>158</v>
      </c>
      <c r="B13" s="13" t="s">
        <v>10</v>
      </c>
      <c r="C13" s="13" t="s">
        <v>16</v>
      </c>
      <c r="D13" s="13" t="s">
        <v>159</v>
      </c>
      <c r="E13" s="13" t="s">
        <v>16</v>
      </c>
      <c r="F13" s="13" t="s">
        <v>160</v>
      </c>
      <c r="G13" s="13" t="s">
        <v>16</v>
      </c>
      <c r="H13" s="13" t="s">
        <v>10</v>
      </c>
      <c r="I13" s="13" t="s">
        <v>16</v>
      </c>
      <c r="J13" s="13" t="s">
        <v>159</v>
      </c>
      <c r="K13" s="13" t="s">
        <v>16</v>
      </c>
      <c r="L13" s="13" t="s">
        <v>160</v>
      </c>
      <c r="M13" s="13" t="s">
        <v>16</v>
      </c>
      <c r="O13" s="10" t="s">
        <v>161</v>
      </c>
      <c r="P13" s="10" t="s">
        <v>162</v>
      </c>
      <c r="Q13" s="10" t="s">
        <v>163</v>
      </c>
      <c r="R13" s="10" t="s">
        <v>161</v>
      </c>
      <c r="S13" s="10" t="s">
        <v>162</v>
      </c>
      <c r="T13" s="10" t="s">
        <v>163</v>
      </c>
      <c r="U13" s="10" t="s">
        <v>161</v>
      </c>
      <c r="V13" s="10" t="s">
        <v>162</v>
      </c>
      <c r="W13" s="10" t="s">
        <v>163</v>
      </c>
      <c r="X13" s="10" t="s">
        <v>161</v>
      </c>
      <c r="Y13" s="10" t="s">
        <v>162</v>
      </c>
      <c r="Z13" s="10" t="s">
        <v>163</v>
      </c>
      <c r="AA13" s="10" t="s">
        <v>10</v>
      </c>
      <c r="AB13" s="10" t="s">
        <v>164</v>
      </c>
      <c r="AC13" s="10" t="s">
        <v>165</v>
      </c>
    </row>
    <row r="14" spans="1:29" ht="12">
      <c r="A14" s="13" t="s">
        <v>15</v>
      </c>
      <c r="B14" s="14">
        <v>18539.7</v>
      </c>
      <c r="C14" s="15" t="s">
        <v>76</v>
      </c>
      <c r="D14" s="14">
        <v>8344.2</v>
      </c>
      <c r="E14" s="15" t="s">
        <v>76</v>
      </c>
      <c r="F14" s="14">
        <v>10195.6</v>
      </c>
      <c r="G14" s="15" t="s">
        <v>76</v>
      </c>
      <c r="H14" s="14">
        <v>17027.5</v>
      </c>
      <c r="I14" s="15" t="s">
        <v>76</v>
      </c>
      <c r="J14" s="14">
        <v>7514.9</v>
      </c>
      <c r="K14" s="15" t="s">
        <v>76</v>
      </c>
      <c r="L14" s="14">
        <v>9512.6</v>
      </c>
      <c r="M14" s="15" t="s">
        <v>76</v>
      </c>
      <c r="N14" s="10" t="s">
        <v>153</v>
      </c>
      <c r="O14" s="10">
        <v>191042</v>
      </c>
      <c r="P14" s="10">
        <v>102983</v>
      </c>
      <c r="Q14" s="10">
        <v>88059</v>
      </c>
      <c r="R14" s="10">
        <v>188027</v>
      </c>
      <c r="S14" s="10">
        <v>101360</v>
      </c>
      <c r="T14" s="10">
        <v>86668</v>
      </c>
      <c r="U14" s="16">
        <f>B14/O14*100</f>
        <v>9.704515237487046</v>
      </c>
      <c r="V14" s="16">
        <f>D14/P14*100</f>
        <v>8.102502354757583</v>
      </c>
      <c r="W14" s="16">
        <f>F14/Q14*100</f>
        <v>11.578146469980355</v>
      </c>
      <c r="X14" s="16">
        <f>H14/R14*100</f>
        <v>9.055880272514054</v>
      </c>
      <c r="Y14" s="16">
        <f>J14/S14*100</f>
        <v>7.414068666140489</v>
      </c>
      <c r="Z14" s="16">
        <f>L14/T14*100</f>
        <v>10.975908062952879</v>
      </c>
      <c r="AA14" s="16">
        <f>ROUND(X14,1)-ROUND(U14,1)</f>
        <v>-0.5999999999999996</v>
      </c>
      <c r="AB14" s="16">
        <f aca="true" t="shared" si="0" ref="AB14:AC14">ROUND(Y14,1)-ROUND(V14,1)</f>
        <v>-0.6999999999999993</v>
      </c>
      <c r="AC14" s="16">
        <f t="shared" si="0"/>
        <v>-0.5999999999999996</v>
      </c>
    </row>
    <row r="15" spans="1:29" ht="12">
      <c r="A15" s="13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">
      <c r="A16" s="13" t="s">
        <v>118</v>
      </c>
      <c r="B16" s="14">
        <v>168.8</v>
      </c>
      <c r="C16" s="15" t="s">
        <v>76</v>
      </c>
      <c r="D16" s="14">
        <v>59.2</v>
      </c>
      <c r="E16" s="15" t="s">
        <v>76</v>
      </c>
      <c r="F16" s="14">
        <v>109.6</v>
      </c>
      <c r="G16" s="15" t="s">
        <v>76</v>
      </c>
      <c r="H16" s="14">
        <v>263.5</v>
      </c>
      <c r="I16" s="15" t="s">
        <v>76</v>
      </c>
      <c r="J16" s="14">
        <v>101.7</v>
      </c>
      <c r="K16" s="15" t="s">
        <v>76</v>
      </c>
      <c r="L16" s="14">
        <v>161.8</v>
      </c>
      <c r="M16" s="15" t="s">
        <v>76</v>
      </c>
      <c r="N16" s="10" t="s">
        <v>118</v>
      </c>
      <c r="O16" s="10">
        <v>2181</v>
      </c>
      <c r="P16" s="10">
        <v>1170</v>
      </c>
      <c r="Q16" s="10">
        <v>1011</v>
      </c>
      <c r="R16" s="10">
        <v>2149</v>
      </c>
      <c r="S16" s="10">
        <v>1154</v>
      </c>
      <c r="T16" s="10">
        <v>995</v>
      </c>
      <c r="U16" s="16">
        <f aca="true" t="shared" si="1" ref="U16:U41">B16/O16*100</f>
        <v>7.739569005043559</v>
      </c>
      <c r="V16" s="16">
        <f aca="true" t="shared" si="2" ref="V16:V41">D16/P16*100</f>
        <v>5.0598290598290605</v>
      </c>
      <c r="W16" s="16">
        <f aca="true" t="shared" si="3" ref="W16:W41">F16/Q16*100</f>
        <v>10.840751730959445</v>
      </c>
      <c r="X16" s="16">
        <f aca="true" t="shared" si="4" ref="X16:X41">H16/R16*100</f>
        <v>12.26151698464402</v>
      </c>
      <c r="Y16" s="16">
        <f aca="true" t="shared" si="5" ref="Y16:Y41">J16/S16*100</f>
        <v>8.812824956672443</v>
      </c>
      <c r="Z16" s="16">
        <f aca="true" t="shared" si="6" ref="Z16:Z41">L16/T16*100</f>
        <v>16.261306532663315</v>
      </c>
      <c r="AA16" s="16">
        <f aca="true" t="shared" si="7" ref="AA16:AA30">ROUND(X16,1)-ROUND(U16,1)</f>
        <v>4.6000000000000005</v>
      </c>
      <c r="AB16" s="16">
        <f aca="true" t="shared" si="8" ref="AB16:AB30">ROUND(Y16,1)-ROUND(V16,1)</f>
        <v>3.700000000000001</v>
      </c>
      <c r="AC16" s="16">
        <f aca="true" t="shared" si="9" ref="AC16:AC30">ROUND(Z16,1)-ROUND(W16,1)</f>
        <v>5.5</v>
      </c>
    </row>
    <row r="17" spans="1:29" ht="12">
      <c r="A17" s="13" t="s">
        <v>120</v>
      </c>
      <c r="B17" s="14">
        <v>1742.7</v>
      </c>
      <c r="C17" s="15" t="s">
        <v>76</v>
      </c>
      <c r="D17" s="14">
        <v>807.2</v>
      </c>
      <c r="E17" s="15" t="s">
        <v>76</v>
      </c>
      <c r="F17" s="14">
        <v>935.4</v>
      </c>
      <c r="G17" s="15" t="s">
        <v>76</v>
      </c>
      <c r="H17" s="14">
        <v>2235.2</v>
      </c>
      <c r="I17" s="15" t="s">
        <v>76</v>
      </c>
      <c r="J17" s="14">
        <v>1079.3</v>
      </c>
      <c r="K17" s="15" t="s">
        <v>76</v>
      </c>
      <c r="L17" s="14">
        <v>1155.9</v>
      </c>
      <c r="M17" s="15" t="s">
        <v>76</v>
      </c>
      <c r="N17" s="10" t="s">
        <v>120</v>
      </c>
      <c r="O17" s="10">
        <v>19351</v>
      </c>
      <c r="P17" s="10">
        <v>10473</v>
      </c>
      <c r="Q17" s="10">
        <v>8878</v>
      </c>
      <c r="R17" s="10">
        <v>18812</v>
      </c>
      <c r="S17" s="10">
        <v>10212</v>
      </c>
      <c r="T17" s="10">
        <v>8600</v>
      </c>
      <c r="U17" s="16">
        <f t="shared" si="1"/>
        <v>9.005736137667304</v>
      </c>
      <c r="V17" s="16">
        <f t="shared" si="2"/>
        <v>7.707438174353099</v>
      </c>
      <c r="W17" s="16">
        <f t="shared" si="3"/>
        <v>10.536156792070287</v>
      </c>
      <c r="X17" s="16">
        <f t="shared" si="4"/>
        <v>11.881777588773122</v>
      </c>
      <c r="Y17" s="16">
        <f t="shared" si="5"/>
        <v>10.568938503721112</v>
      </c>
      <c r="Z17" s="16">
        <f t="shared" si="6"/>
        <v>13.440697674418606</v>
      </c>
      <c r="AA17" s="16">
        <f t="shared" si="7"/>
        <v>2.9000000000000004</v>
      </c>
      <c r="AB17" s="16">
        <f t="shared" si="8"/>
        <v>2.8999999999999995</v>
      </c>
      <c r="AC17" s="16">
        <f t="shared" si="9"/>
        <v>2.9000000000000004</v>
      </c>
    </row>
    <row r="18" spans="1:29" ht="12">
      <c r="A18" s="13" t="s">
        <v>124</v>
      </c>
      <c r="B18" s="14">
        <v>28</v>
      </c>
      <c r="C18" s="15" t="s">
        <v>76</v>
      </c>
      <c r="D18" s="14">
        <v>14.2</v>
      </c>
      <c r="E18" s="15" t="s">
        <v>76</v>
      </c>
      <c r="F18" s="14">
        <v>13.8</v>
      </c>
      <c r="G18" s="15" t="s">
        <v>76</v>
      </c>
      <c r="H18" s="14">
        <v>34.3</v>
      </c>
      <c r="I18" s="15" t="s">
        <v>76</v>
      </c>
      <c r="J18" s="14">
        <v>15.1</v>
      </c>
      <c r="K18" s="15" t="s">
        <v>76</v>
      </c>
      <c r="L18" s="14">
        <v>19.2</v>
      </c>
      <c r="M18" s="15" t="s">
        <v>76</v>
      </c>
      <c r="N18" s="10" t="s">
        <v>124</v>
      </c>
      <c r="O18" s="10">
        <v>404</v>
      </c>
      <c r="P18" s="10">
        <v>211</v>
      </c>
      <c r="Q18" s="10">
        <v>193</v>
      </c>
      <c r="R18" s="10">
        <v>400</v>
      </c>
      <c r="S18" s="10">
        <v>211</v>
      </c>
      <c r="T18" s="10">
        <v>189</v>
      </c>
      <c r="U18" s="16">
        <f t="shared" si="1"/>
        <v>6.9306930693069315</v>
      </c>
      <c r="V18" s="16">
        <f t="shared" si="2"/>
        <v>6.729857819905213</v>
      </c>
      <c r="W18" s="16">
        <f t="shared" si="3"/>
        <v>7.1502590673575135</v>
      </c>
      <c r="X18" s="16">
        <f t="shared" si="4"/>
        <v>8.575</v>
      </c>
      <c r="Y18" s="16">
        <f t="shared" si="5"/>
        <v>7.156398104265403</v>
      </c>
      <c r="Z18" s="16">
        <f t="shared" si="6"/>
        <v>10.158730158730158</v>
      </c>
      <c r="AA18" s="16">
        <f t="shared" si="7"/>
        <v>1.6999999999999993</v>
      </c>
      <c r="AB18" s="16">
        <f t="shared" si="8"/>
        <v>0.5</v>
      </c>
      <c r="AC18" s="16">
        <f t="shared" si="9"/>
        <v>2.999999999999999</v>
      </c>
    </row>
    <row r="19" spans="1:29" ht="12">
      <c r="A19" s="13" t="s">
        <v>119</v>
      </c>
      <c r="B19" s="14">
        <v>139.4</v>
      </c>
      <c r="C19" s="15" t="s">
        <v>76</v>
      </c>
      <c r="D19" s="14">
        <v>57.3</v>
      </c>
      <c r="E19" s="15" t="s">
        <v>76</v>
      </c>
      <c r="F19" s="14">
        <v>82.1</v>
      </c>
      <c r="G19" s="15" t="s">
        <v>76</v>
      </c>
      <c r="H19" s="14">
        <v>194.7</v>
      </c>
      <c r="I19" s="15" t="s">
        <v>76</v>
      </c>
      <c r="J19" s="14">
        <v>76.2</v>
      </c>
      <c r="K19" s="15" t="s">
        <v>76</v>
      </c>
      <c r="L19" s="14">
        <v>118.5</v>
      </c>
      <c r="M19" s="15" t="s">
        <v>76</v>
      </c>
      <c r="N19" s="10" t="s">
        <v>119</v>
      </c>
      <c r="O19" s="10">
        <v>3814</v>
      </c>
      <c r="P19" s="10">
        <v>2192</v>
      </c>
      <c r="Q19" s="10">
        <v>1622</v>
      </c>
      <c r="R19" s="10">
        <v>3757</v>
      </c>
      <c r="S19" s="10">
        <v>2161</v>
      </c>
      <c r="T19" s="10">
        <v>1596</v>
      </c>
      <c r="U19" s="16">
        <f t="shared" si="1"/>
        <v>3.6549554273728373</v>
      </c>
      <c r="V19" s="16">
        <f t="shared" si="2"/>
        <v>2.614051094890511</v>
      </c>
      <c r="W19" s="16">
        <f t="shared" si="3"/>
        <v>5.061652281134402</v>
      </c>
      <c r="X19" s="16">
        <f t="shared" si="4"/>
        <v>5.182326324194836</v>
      </c>
      <c r="Y19" s="16">
        <f t="shared" si="5"/>
        <v>3.5261453031004164</v>
      </c>
      <c r="Z19" s="16">
        <f t="shared" si="6"/>
        <v>7.424812030075188</v>
      </c>
      <c r="AA19" s="16">
        <f t="shared" si="7"/>
        <v>1.5</v>
      </c>
      <c r="AB19" s="16">
        <f t="shared" si="8"/>
        <v>0.8999999999999999</v>
      </c>
      <c r="AC19" s="16">
        <f t="shared" si="9"/>
        <v>2.3000000000000007</v>
      </c>
    </row>
    <row r="20" spans="1:29" ht="12">
      <c r="A20" s="13" t="s">
        <v>133</v>
      </c>
      <c r="B20" s="14">
        <v>400.4</v>
      </c>
      <c r="C20" s="15" t="s">
        <v>76</v>
      </c>
      <c r="D20" s="14">
        <v>163.2</v>
      </c>
      <c r="E20" s="15" t="s">
        <v>76</v>
      </c>
      <c r="F20" s="14">
        <v>237.2</v>
      </c>
      <c r="G20" s="15" t="s">
        <v>76</v>
      </c>
      <c r="H20" s="14">
        <v>456.5</v>
      </c>
      <c r="I20" s="15" t="s">
        <v>76</v>
      </c>
      <c r="J20" s="14">
        <v>194.8</v>
      </c>
      <c r="K20" s="15" t="s">
        <v>76</v>
      </c>
      <c r="L20" s="14">
        <v>261.7</v>
      </c>
      <c r="M20" s="15" t="s">
        <v>76</v>
      </c>
      <c r="N20" s="10" t="s">
        <v>133</v>
      </c>
      <c r="O20" s="10">
        <v>4609</v>
      </c>
      <c r="P20" s="10">
        <v>2318</v>
      </c>
      <c r="Q20" s="10">
        <v>2291</v>
      </c>
      <c r="R20" s="10">
        <v>4503</v>
      </c>
      <c r="S20" s="10">
        <v>2230</v>
      </c>
      <c r="T20" s="10">
        <v>2273</v>
      </c>
      <c r="U20" s="16">
        <f t="shared" si="1"/>
        <v>8.687350835322196</v>
      </c>
      <c r="V20" s="16">
        <f t="shared" si="2"/>
        <v>7.040552200172562</v>
      </c>
      <c r="W20" s="16">
        <f t="shared" si="3"/>
        <v>10.353557398515932</v>
      </c>
      <c r="X20" s="16">
        <f t="shared" si="4"/>
        <v>10.137685987119697</v>
      </c>
      <c r="Y20" s="16">
        <f t="shared" si="5"/>
        <v>8.735426008968611</v>
      </c>
      <c r="Z20" s="16">
        <f t="shared" si="6"/>
        <v>11.513418389793225</v>
      </c>
      <c r="AA20" s="16">
        <f t="shared" si="7"/>
        <v>1.4000000000000004</v>
      </c>
      <c r="AB20" s="16">
        <f t="shared" si="8"/>
        <v>1.6999999999999993</v>
      </c>
      <c r="AC20" s="16">
        <f t="shared" si="9"/>
        <v>1.0999999999999996</v>
      </c>
    </row>
    <row r="21" spans="1:29" ht="12">
      <c r="A21" s="13" t="s">
        <v>135</v>
      </c>
      <c r="B21" s="14">
        <v>106.3</v>
      </c>
      <c r="C21" s="15" t="s">
        <v>76</v>
      </c>
      <c r="D21" s="14">
        <v>43.3</v>
      </c>
      <c r="E21" s="15" t="s">
        <v>76</v>
      </c>
      <c r="F21" s="14">
        <v>63</v>
      </c>
      <c r="G21" s="15" t="s">
        <v>76</v>
      </c>
      <c r="H21" s="14">
        <v>117.2</v>
      </c>
      <c r="I21" s="15" t="s">
        <v>76</v>
      </c>
      <c r="J21" s="14">
        <v>48</v>
      </c>
      <c r="K21" s="15" t="s">
        <v>76</v>
      </c>
      <c r="L21" s="14">
        <v>69.2</v>
      </c>
      <c r="M21" s="15" t="s">
        <v>76</v>
      </c>
      <c r="N21" s="10" t="s">
        <v>135</v>
      </c>
      <c r="O21" s="10">
        <v>961</v>
      </c>
      <c r="P21" s="10">
        <v>514</v>
      </c>
      <c r="Q21" s="10">
        <v>446</v>
      </c>
      <c r="R21" s="10">
        <v>955</v>
      </c>
      <c r="S21" s="10">
        <v>515</v>
      </c>
      <c r="T21" s="10">
        <v>439</v>
      </c>
      <c r="U21" s="16">
        <f t="shared" si="1"/>
        <v>11.061394380853278</v>
      </c>
      <c r="V21" s="16">
        <f t="shared" si="2"/>
        <v>8.424124513618676</v>
      </c>
      <c r="W21" s="16">
        <f t="shared" si="3"/>
        <v>14.125560538116591</v>
      </c>
      <c r="X21" s="16">
        <f t="shared" si="4"/>
        <v>12.272251308900524</v>
      </c>
      <c r="Y21" s="16">
        <f t="shared" si="5"/>
        <v>9.320388349514563</v>
      </c>
      <c r="Z21" s="16">
        <f t="shared" si="6"/>
        <v>15.763097949886106</v>
      </c>
      <c r="AA21" s="16">
        <f t="shared" si="7"/>
        <v>1.200000000000001</v>
      </c>
      <c r="AB21" s="16">
        <f t="shared" si="8"/>
        <v>0.9000000000000004</v>
      </c>
      <c r="AC21" s="16">
        <f t="shared" si="9"/>
        <v>1.700000000000001</v>
      </c>
    </row>
    <row r="22" spans="1:29" ht="12">
      <c r="A22" s="13" t="s">
        <v>131</v>
      </c>
      <c r="B22" s="14">
        <v>485.1</v>
      </c>
      <c r="C22" s="15" t="s">
        <v>76</v>
      </c>
      <c r="D22" s="14">
        <v>203.9</v>
      </c>
      <c r="E22" s="15" t="s">
        <v>76</v>
      </c>
      <c r="F22" s="14">
        <v>281.2</v>
      </c>
      <c r="G22" s="15" t="s">
        <v>76</v>
      </c>
      <c r="H22" s="14">
        <v>517.3</v>
      </c>
      <c r="I22" s="15" t="s">
        <v>76</v>
      </c>
      <c r="J22" s="14">
        <v>218.7</v>
      </c>
      <c r="K22" s="15" t="s">
        <v>76</v>
      </c>
      <c r="L22" s="14">
        <v>298.7</v>
      </c>
      <c r="M22" s="15" t="s">
        <v>76</v>
      </c>
      <c r="N22" s="10" t="s">
        <v>131</v>
      </c>
      <c r="O22" s="10">
        <v>4152</v>
      </c>
      <c r="P22" s="10">
        <v>2193</v>
      </c>
      <c r="Q22" s="10">
        <v>1960</v>
      </c>
      <c r="R22" s="10">
        <v>4099</v>
      </c>
      <c r="S22" s="10">
        <v>2156</v>
      </c>
      <c r="T22" s="10">
        <v>1943</v>
      </c>
      <c r="U22" s="16">
        <f t="shared" si="1"/>
        <v>11.683526011560694</v>
      </c>
      <c r="V22" s="16">
        <f t="shared" si="2"/>
        <v>9.297765617875058</v>
      </c>
      <c r="W22" s="16">
        <f t="shared" si="3"/>
        <v>14.346938775510203</v>
      </c>
      <c r="X22" s="16">
        <f t="shared" si="4"/>
        <v>12.620151256404</v>
      </c>
      <c r="Y22" s="16">
        <f t="shared" si="5"/>
        <v>10.14378478664193</v>
      </c>
      <c r="Z22" s="16">
        <f t="shared" si="6"/>
        <v>15.37313432835821</v>
      </c>
      <c r="AA22" s="16">
        <f t="shared" si="7"/>
        <v>0.9000000000000004</v>
      </c>
      <c r="AB22" s="16">
        <f t="shared" si="8"/>
        <v>0.7999999999999989</v>
      </c>
      <c r="AC22" s="16">
        <f t="shared" si="9"/>
        <v>1.0999999999999996</v>
      </c>
    </row>
    <row r="23" spans="1:29" ht="12">
      <c r="A23" s="13" t="s">
        <v>121</v>
      </c>
      <c r="B23" s="14">
        <v>3613.1</v>
      </c>
      <c r="C23" s="15" t="s">
        <v>76</v>
      </c>
      <c r="D23" s="14">
        <v>1588.5</v>
      </c>
      <c r="E23" s="15" t="s">
        <v>76</v>
      </c>
      <c r="F23" s="14">
        <v>2024.5</v>
      </c>
      <c r="G23" s="15" t="s">
        <v>76</v>
      </c>
      <c r="H23" s="14">
        <v>3769.7</v>
      </c>
      <c r="I23" s="15" t="s">
        <v>76</v>
      </c>
      <c r="J23" s="14">
        <v>1687.5</v>
      </c>
      <c r="K23" s="15" t="s">
        <v>76</v>
      </c>
      <c r="L23" s="14">
        <v>2082.2</v>
      </c>
      <c r="M23" s="15" t="s">
        <v>76</v>
      </c>
      <c r="N23" s="10" t="s">
        <v>121</v>
      </c>
      <c r="O23" s="10">
        <v>26333</v>
      </c>
      <c r="P23" s="10">
        <v>13453</v>
      </c>
      <c r="Q23" s="10">
        <v>12880</v>
      </c>
      <c r="R23" s="10">
        <v>26126</v>
      </c>
      <c r="S23" s="10">
        <v>13381</v>
      </c>
      <c r="T23" s="10">
        <v>12745</v>
      </c>
      <c r="U23" s="16">
        <f t="shared" si="1"/>
        <v>13.720806592488513</v>
      </c>
      <c r="V23" s="16">
        <f t="shared" si="2"/>
        <v>11.807775217423623</v>
      </c>
      <c r="W23" s="16">
        <f t="shared" si="3"/>
        <v>15.718167701863353</v>
      </c>
      <c r="X23" s="16">
        <f t="shared" si="4"/>
        <v>14.428921380999771</v>
      </c>
      <c r="Y23" s="16">
        <f t="shared" si="5"/>
        <v>12.611165084821764</v>
      </c>
      <c r="Z23" s="16">
        <f t="shared" si="6"/>
        <v>16.33738721067085</v>
      </c>
      <c r="AA23" s="16">
        <f t="shared" si="7"/>
        <v>0.7000000000000011</v>
      </c>
      <c r="AB23" s="16">
        <f t="shared" si="8"/>
        <v>0.7999999999999989</v>
      </c>
      <c r="AC23" s="16">
        <f t="shared" si="9"/>
        <v>0.6000000000000014</v>
      </c>
    </row>
    <row r="24" spans="1:29" ht="12">
      <c r="A24" s="13" t="s">
        <v>113</v>
      </c>
      <c r="B24" s="14">
        <v>466.3</v>
      </c>
      <c r="C24" s="15" t="s">
        <v>76</v>
      </c>
      <c r="D24" s="14">
        <v>214.2</v>
      </c>
      <c r="E24" s="15" t="s">
        <v>76</v>
      </c>
      <c r="F24" s="14">
        <v>252.1</v>
      </c>
      <c r="G24" s="15" t="s">
        <v>76</v>
      </c>
      <c r="H24" s="14">
        <v>498.7</v>
      </c>
      <c r="I24" s="15" t="s">
        <v>76</v>
      </c>
      <c r="J24" s="14">
        <v>225.6</v>
      </c>
      <c r="K24" s="15" t="s">
        <v>76</v>
      </c>
      <c r="L24" s="14">
        <v>273.1</v>
      </c>
      <c r="M24" s="15" t="s">
        <v>76</v>
      </c>
      <c r="N24" s="10" t="s">
        <v>113</v>
      </c>
      <c r="O24" s="10">
        <v>4718</v>
      </c>
      <c r="P24" s="10">
        <v>2491</v>
      </c>
      <c r="Q24" s="10">
        <v>2227</v>
      </c>
      <c r="R24" s="10">
        <v>4697</v>
      </c>
      <c r="S24" s="10">
        <v>2489</v>
      </c>
      <c r="T24" s="10">
        <v>2208</v>
      </c>
      <c r="U24" s="16">
        <f t="shared" si="1"/>
        <v>9.883425180161085</v>
      </c>
      <c r="V24" s="16">
        <f t="shared" si="2"/>
        <v>8.598956242472902</v>
      </c>
      <c r="W24" s="16">
        <f t="shared" si="3"/>
        <v>11.320161652447238</v>
      </c>
      <c r="X24" s="16">
        <f t="shared" si="4"/>
        <v>10.617415371513731</v>
      </c>
      <c r="Y24" s="16">
        <f t="shared" si="5"/>
        <v>9.063881076737646</v>
      </c>
      <c r="Z24" s="16">
        <f t="shared" si="6"/>
        <v>12.368659420289855</v>
      </c>
      <c r="AA24" s="16">
        <f t="shared" si="7"/>
        <v>0.6999999999999993</v>
      </c>
      <c r="AB24" s="16">
        <f t="shared" si="8"/>
        <v>0.5</v>
      </c>
      <c r="AC24" s="16">
        <f t="shared" si="9"/>
        <v>1.0999999999999996</v>
      </c>
    </row>
    <row r="25" spans="1:29" ht="12">
      <c r="A25" s="13" t="s">
        <v>134</v>
      </c>
      <c r="B25" s="14">
        <v>127.1</v>
      </c>
      <c r="C25" s="15" t="s">
        <v>76</v>
      </c>
      <c r="D25" s="14">
        <v>39.2</v>
      </c>
      <c r="E25" s="15" t="s">
        <v>76</v>
      </c>
      <c r="F25" s="14">
        <v>87.9</v>
      </c>
      <c r="G25" s="15" t="s">
        <v>76</v>
      </c>
      <c r="H25" s="14">
        <v>160.4</v>
      </c>
      <c r="I25" s="15" t="s">
        <v>76</v>
      </c>
      <c r="J25" s="14">
        <v>47.7</v>
      </c>
      <c r="K25" s="15" t="s">
        <v>76</v>
      </c>
      <c r="L25" s="14">
        <v>112.7</v>
      </c>
      <c r="M25" s="15" t="s">
        <v>76</v>
      </c>
      <c r="N25" s="10" t="s">
        <v>134</v>
      </c>
      <c r="O25" s="10">
        <v>8346</v>
      </c>
      <c r="P25" s="10">
        <v>4798</v>
      </c>
      <c r="Q25" s="10">
        <v>3549</v>
      </c>
      <c r="R25" s="10">
        <v>8143</v>
      </c>
      <c r="S25" s="10">
        <v>4675</v>
      </c>
      <c r="T25" s="10">
        <v>3468</v>
      </c>
      <c r="U25" s="16">
        <f t="shared" si="1"/>
        <v>1.5228852144739995</v>
      </c>
      <c r="V25" s="16">
        <f t="shared" si="2"/>
        <v>0.8170070862859525</v>
      </c>
      <c r="W25" s="16">
        <f t="shared" si="3"/>
        <v>2.476754015215554</v>
      </c>
      <c r="X25" s="16">
        <f t="shared" si="4"/>
        <v>1.969790003684146</v>
      </c>
      <c r="Y25" s="16">
        <f t="shared" si="5"/>
        <v>1.0203208556149734</v>
      </c>
      <c r="Z25" s="16">
        <f t="shared" si="6"/>
        <v>3.249711649365629</v>
      </c>
      <c r="AA25" s="16">
        <f t="shared" si="7"/>
        <v>0.5</v>
      </c>
      <c r="AB25" s="16">
        <f t="shared" si="8"/>
        <v>0.19999999999999996</v>
      </c>
      <c r="AC25" s="16">
        <f t="shared" si="9"/>
        <v>0.7000000000000002</v>
      </c>
    </row>
    <row r="26" spans="1:29" ht="12">
      <c r="A26" s="13" t="s">
        <v>138</v>
      </c>
      <c r="B26" s="14">
        <v>752.9</v>
      </c>
      <c r="C26" s="15" t="s">
        <v>76</v>
      </c>
      <c r="D26" s="14">
        <v>334.6</v>
      </c>
      <c r="E26" s="15" t="s">
        <v>76</v>
      </c>
      <c r="F26" s="14">
        <v>418.2</v>
      </c>
      <c r="G26" s="15" t="s">
        <v>76</v>
      </c>
      <c r="H26" s="14">
        <v>761.4</v>
      </c>
      <c r="I26" s="15" t="s">
        <v>76</v>
      </c>
      <c r="J26" s="14">
        <v>346.8</v>
      </c>
      <c r="K26" s="15" t="s">
        <v>76</v>
      </c>
      <c r="L26" s="14">
        <v>414.5</v>
      </c>
      <c r="M26" s="15" t="s">
        <v>76</v>
      </c>
      <c r="N26" s="10" t="s">
        <v>138</v>
      </c>
      <c r="O26" s="10">
        <v>4798</v>
      </c>
      <c r="P26" s="10">
        <v>2521</v>
      </c>
      <c r="Q26" s="10">
        <v>2277</v>
      </c>
      <c r="R26" s="10">
        <v>4718</v>
      </c>
      <c r="S26" s="10">
        <v>2475</v>
      </c>
      <c r="T26" s="10">
        <v>2243</v>
      </c>
      <c r="U26" s="16">
        <f t="shared" si="1"/>
        <v>15.691954981242183</v>
      </c>
      <c r="V26" s="16">
        <f t="shared" si="2"/>
        <v>13.272510908369695</v>
      </c>
      <c r="W26" s="16">
        <f t="shared" si="3"/>
        <v>18.36627140974967</v>
      </c>
      <c r="X26" s="16">
        <f t="shared" si="4"/>
        <v>16.138194150063587</v>
      </c>
      <c r="Y26" s="16">
        <f t="shared" si="5"/>
        <v>14.012121212121212</v>
      </c>
      <c r="Z26" s="16">
        <f t="shared" si="6"/>
        <v>18.47971466785555</v>
      </c>
      <c r="AA26" s="16">
        <f t="shared" si="7"/>
        <v>0.40000000000000213</v>
      </c>
      <c r="AB26" s="16">
        <f t="shared" si="8"/>
        <v>0.6999999999999993</v>
      </c>
      <c r="AC26" s="16">
        <f t="shared" si="9"/>
        <v>0.10000000000000142</v>
      </c>
    </row>
    <row r="27" spans="1:29" ht="12">
      <c r="A27" s="13" t="s">
        <v>128</v>
      </c>
      <c r="B27" s="14">
        <v>182.1</v>
      </c>
      <c r="C27" s="15" t="s">
        <v>76</v>
      </c>
      <c r="D27" s="14">
        <v>79.7</v>
      </c>
      <c r="E27" s="15" t="s">
        <v>76</v>
      </c>
      <c r="F27" s="14">
        <v>102.4</v>
      </c>
      <c r="G27" s="15" t="s">
        <v>76</v>
      </c>
      <c r="H27" s="14">
        <v>189.8</v>
      </c>
      <c r="I27" s="15" t="s">
        <v>76</v>
      </c>
      <c r="J27" s="14">
        <v>90</v>
      </c>
      <c r="K27" s="15" t="s">
        <v>76</v>
      </c>
      <c r="L27" s="14">
        <v>99.8</v>
      </c>
      <c r="M27" s="15" t="s">
        <v>76</v>
      </c>
      <c r="N27" s="10" t="s">
        <v>128</v>
      </c>
      <c r="O27" s="10">
        <v>4393</v>
      </c>
      <c r="P27" s="10">
        <v>2412</v>
      </c>
      <c r="Q27" s="10">
        <v>1981</v>
      </c>
      <c r="R27" s="10">
        <v>4355</v>
      </c>
      <c r="S27" s="10">
        <v>2402</v>
      </c>
      <c r="T27" s="10">
        <v>1954</v>
      </c>
      <c r="U27" s="16">
        <f t="shared" si="1"/>
        <v>4.1452310493967675</v>
      </c>
      <c r="V27" s="16">
        <f t="shared" si="2"/>
        <v>3.304311774461028</v>
      </c>
      <c r="W27" s="16">
        <f t="shared" si="3"/>
        <v>5.1691065118626955</v>
      </c>
      <c r="X27" s="16">
        <f t="shared" si="4"/>
        <v>4.358208955223881</v>
      </c>
      <c r="Y27" s="16">
        <f t="shared" si="5"/>
        <v>3.746877601998335</v>
      </c>
      <c r="Z27" s="16">
        <f t="shared" si="6"/>
        <v>5.107471852610031</v>
      </c>
      <c r="AA27" s="16">
        <f t="shared" si="7"/>
        <v>0.3000000000000007</v>
      </c>
      <c r="AB27" s="16">
        <f t="shared" si="8"/>
        <v>0.40000000000000036</v>
      </c>
      <c r="AC27" s="16">
        <f t="shared" si="9"/>
        <v>-0.10000000000000053</v>
      </c>
    </row>
    <row r="28" spans="1:29" ht="12">
      <c r="A28" s="13" t="s">
        <v>132</v>
      </c>
      <c r="B28" s="14">
        <v>1110.9</v>
      </c>
      <c r="C28" s="15" t="s">
        <v>76</v>
      </c>
      <c r="D28" s="14">
        <v>393.6</v>
      </c>
      <c r="E28" s="15" t="s">
        <v>76</v>
      </c>
      <c r="F28" s="14">
        <v>717.3</v>
      </c>
      <c r="G28" s="15" t="s">
        <v>76</v>
      </c>
      <c r="H28" s="14">
        <v>1128.4</v>
      </c>
      <c r="I28" s="15" t="s">
        <v>76</v>
      </c>
      <c r="J28" s="14">
        <v>389.7</v>
      </c>
      <c r="K28" s="15" t="s">
        <v>76</v>
      </c>
      <c r="L28" s="14">
        <v>738.7</v>
      </c>
      <c r="M28" s="15" t="s">
        <v>76</v>
      </c>
      <c r="N28" s="10" t="s">
        <v>132</v>
      </c>
      <c r="O28" s="10">
        <v>15986</v>
      </c>
      <c r="P28" s="10">
        <v>8831</v>
      </c>
      <c r="Q28" s="10">
        <v>7155</v>
      </c>
      <c r="R28" s="10">
        <v>15959</v>
      </c>
      <c r="S28" s="10">
        <v>8836</v>
      </c>
      <c r="T28" s="10">
        <v>7123</v>
      </c>
      <c r="U28" s="16">
        <f t="shared" si="1"/>
        <v>6.949205554860503</v>
      </c>
      <c r="V28" s="16">
        <f t="shared" si="2"/>
        <v>4.4570263843279365</v>
      </c>
      <c r="W28" s="16">
        <f t="shared" si="3"/>
        <v>10.025157232704402</v>
      </c>
      <c r="X28" s="16">
        <f t="shared" si="4"/>
        <v>7.070618459803246</v>
      </c>
      <c r="Y28" s="16">
        <f t="shared" si="5"/>
        <v>4.410366681756451</v>
      </c>
      <c r="Z28" s="16">
        <f t="shared" si="6"/>
        <v>10.370630352379616</v>
      </c>
      <c r="AA28" s="16">
        <f t="shared" si="7"/>
        <v>0.1999999999999993</v>
      </c>
      <c r="AB28" s="16">
        <f t="shared" si="8"/>
        <v>-0.09999999999999964</v>
      </c>
      <c r="AC28" s="16">
        <f t="shared" si="9"/>
        <v>0.40000000000000036</v>
      </c>
    </row>
    <row r="29" spans="1:29" ht="12">
      <c r="A29" s="13" t="s">
        <v>126</v>
      </c>
      <c r="B29" s="14">
        <v>88.9</v>
      </c>
      <c r="C29" s="15" t="s">
        <v>76</v>
      </c>
      <c r="D29" s="14">
        <v>25.1</v>
      </c>
      <c r="E29" s="15" t="s">
        <v>76</v>
      </c>
      <c r="F29" s="14">
        <v>63.9</v>
      </c>
      <c r="G29" s="15" t="s">
        <v>76</v>
      </c>
      <c r="H29" s="14">
        <v>88.3</v>
      </c>
      <c r="I29" s="15" t="s">
        <v>76</v>
      </c>
      <c r="J29" s="14">
        <v>28.8</v>
      </c>
      <c r="K29" s="15" t="s">
        <v>76</v>
      </c>
      <c r="L29" s="14">
        <v>59.5</v>
      </c>
      <c r="M29" s="15" t="s">
        <v>76</v>
      </c>
      <c r="N29" s="10" t="s">
        <v>126</v>
      </c>
      <c r="O29" s="10">
        <v>1313</v>
      </c>
      <c r="P29" s="10">
        <v>652</v>
      </c>
      <c r="Q29" s="10">
        <v>661</v>
      </c>
      <c r="R29" s="10">
        <v>1276</v>
      </c>
      <c r="S29" s="10">
        <v>639</v>
      </c>
      <c r="T29" s="10">
        <v>637</v>
      </c>
      <c r="U29" s="16">
        <f t="shared" si="1"/>
        <v>6.770753998476771</v>
      </c>
      <c r="V29" s="16">
        <f t="shared" si="2"/>
        <v>3.8496932515337425</v>
      </c>
      <c r="W29" s="16">
        <f t="shared" si="3"/>
        <v>9.667170953101362</v>
      </c>
      <c r="X29" s="16">
        <f t="shared" si="4"/>
        <v>6.920062695924764</v>
      </c>
      <c r="Y29" s="16">
        <f t="shared" si="5"/>
        <v>4.507042253521127</v>
      </c>
      <c r="Z29" s="16">
        <f t="shared" si="6"/>
        <v>9.340659340659341</v>
      </c>
      <c r="AA29" s="16">
        <f t="shared" si="7"/>
        <v>0.10000000000000053</v>
      </c>
      <c r="AB29" s="16">
        <f t="shared" si="8"/>
        <v>0.7000000000000002</v>
      </c>
      <c r="AC29" s="16">
        <f t="shared" si="9"/>
        <v>-0.3999999999999986</v>
      </c>
    </row>
    <row r="30" spans="1:29" ht="12">
      <c r="A30" s="13" t="s">
        <v>122</v>
      </c>
      <c r="B30" s="14">
        <v>168.3</v>
      </c>
      <c r="C30" s="15" t="s">
        <v>76</v>
      </c>
      <c r="D30" s="14">
        <v>71.6</v>
      </c>
      <c r="E30" s="15" t="s">
        <v>76</v>
      </c>
      <c r="F30" s="14">
        <v>96.7</v>
      </c>
      <c r="G30" s="15" t="s">
        <v>76</v>
      </c>
      <c r="H30" s="14">
        <v>167.6</v>
      </c>
      <c r="I30" s="15" t="s">
        <v>76</v>
      </c>
      <c r="J30" s="14">
        <v>74.8</v>
      </c>
      <c r="K30" s="15" t="s">
        <v>76</v>
      </c>
      <c r="L30" s="14">
        <v>92.8</v>
      </c>
      <c r="M30" s="15" t="s">
        <v>76</v>
      </c>
      <c r="N30" s="10" t="s">
        <v>122</v>
      </c>
      <c r="O30" s="10">
        <v>1641</v>
      </c>
      <c r="P30" s="10">
        <v>877</v>
      </c>
      <c r="Q30" s="10">
        <v>765</v>
      </c>
      <c r="R30" s="10">
        <v>1617</v>
      </c>
      <c r="S30" s="10">
        <v>884</v>
      </c>
      <c r="T30" s="10">
        <v>733</v>
      </c>
      <c r="U30" s="16">
        <f t="shared" si="1"/>
        <v>10.255941499085925</v>
      </c>
      <c r="V30" s="16">
        <f t="shared" si="2"/>
        <v>8.164196123147091</v>
      </c>
      <c r="W30" s="16">
        <f t="shared" si="3"/>
        <v>12.640522875816995</v>
      </c>
      <c r="X30" s="16">
        <f t="shared" si="4"/>
        <v>10.364873222016078</v>
      </c>
      <c r="Y30" s="16">
        <f t="shared" si="5"/>
        <v>8.46153846153846</v>
      </c>
      <c r="Z30" s="16">
        <f t="shared" si="6"/>
        <v>12.660300136425647</v>
      </c>
      <c r="AA30" s="16">
        <f t="shared" si="7"/>
        <v>0.09999999999999964</v>
      </c>
      <c r="AB30" s="16">
        <f t="shared" si="8"/>
        <v>0.3000000000000007</v>
      </c>
      <c r="AC30" s="16">
        <f t="shared" si="9"/>
        <v>0.09999999999999964</v>
      </c>
    </row>
    <row r="31" spans="1:29" ht="12">
      <c r="A31" s="13" t="s">
        <v>129</v>
      </c>
      <c r="B31" s="14">
        <v>4.1</v>
      </c>
      <c r="C31" s="15" t="s">
        <v>96</v>
      </c>
      <c r="D31" s="15" t="s">
        <v>101</v>
      </c>
      <c r="E31" s="15" t="s">
        <v>96</v>
      </c>
      <c r="F31" s="14">
        <v>2.2</v>
      </c>
      <c r="G31" s="15" t="s">
        <v>96</v>
      </c>
      <c r="H31" s="14">
        <v>3.8</v>
      </c>
      <c r="I31" s="15" t="s">
        <v>96</v>
      </c>
      <c r="J31" s="15" t="s">
        <v>101</v>
      </c>
      <c r="K31" s="15" t="s">
        <v>96</v>
      </c>
      <c r="L31" s="14">
        <v>3</v>
      </c>
      <c r="M31" s="15" t="s">
        <v>96</v>
      </c>
      <c r="N31" s="10" t="s">
        <v>154</v>
      </c>
      <c r="O31" s="10">
        <v>249</v>
      </c>
      <c r="P31" s="10">
        <v>150</v>
      </c>
      <c r="Q31" s="10">
        <v>100</v>
      </c>
      <c r="R31" s="10">
        <v>252</v>
      </c>
      <c r="S31" s="10">
        <v>148</v>
      </c>
      <c r="T31" s="10">
        <v>103</v>
      </c>
      <c r="U31" s="16">
        <f t="shared" si="1"/>
        <v>1.6465863453815262</v>
      </c>
      <c r="V31" s="16" t="e">
        <f t="shared" si="2"/>
        <v>#VALUE!</v>
      </c>
      <c r="W31" s="16">
        <f t="shared" si="3"/>
        <v>2.2</v>
      </c>
      <c r="X31" s="16">
        <f t="shared" si="4"/>
        <v>1.5079365079365077</v>
      </c>
      <c r="Y31" s="16" t="e">
        <f t="shared" si="5"/>
        <v>#VALUE!</v>
      </c>
      <c r="Z31" s="16">
        <f t="shared" si="6"/>
        <v>2.912621359223301</v>
      </c>
      <c r="AA31" s="16">
        <f aca="true" t="shared" si="10" ref="AA31:AA41">ROUND(X31,1)-ROUND(U31,1)</f>
        <v>-0.10000000000000009</v>
      </c>
      <c r="AB31" s="16"/>
      <c r="AC31" s="16">
        <f aca="true" t="shared" si="11" ref="AC31:AC41">ROUND(Z31,1)-ROUND(W31,1)</f>
        <v>0.6999999999999997</v>
      </c>
    </row>
    <row r="32" spans="1:29" ht="12">
      <c r="A32" s="13" t="s">
        <v>116</v>
      </c>
      <c r="B32" s="14">
        <v>332.4</v>
      </c>
      <c r="C32" s="15" t="s">
        <v>76</v>
      </c>
      <c r="D32" s="14">
        <v>142.4</v>
      </c>
      <c r="E32" s="15" t="s">
        <v>76</v>
      </c>
      <c r="F32" s="14">
        <v>190</v>
      </c>
      <c r="G32" s="15" t="s">
        <v>76</v>
      </c>
      <c r="H32" s="14">
        <v>321.1</v>
      </c>
      <c r="I32" s="15" t="s">
        <v>76</v>
      </c>
      <c r="J32" s="14">
        <v>134.7</v>
      </c>
      <c r="K32" s="15" t="s">
        <v>76</v>
      </c>
      <c r="L32" s="14">
        <v>186.4</v>
      </c>
      <c r="M32" s="15" t="s">
        <v>76</v>
      </c>
      <c r="N32" s="10" t="s">
        <v>116</v>
      </c>
      <c r="O32" s="10">
        <v>2646</v>
      </c>
      <c r="P32" s="10">
        <v>1396</v>
      </c>
      <c r="Q32" s="10">
        <v>1250</v>
      </c>
      <c r="R32" s="10">
        <v>2605</v>
      </c>
      <c r="S32" s="10">
        <v>1368</v>
      </c>
      <c r="T32" s="10">
        <v>1237</v>
      </c>
      <c r="U32" s="16">
        <f t="shared" si="1"/>
        <v>12.56235827664399</v>
      </c>
      <c r="V32" s="16">
        <f t="shared" si="2"/>
        <v>10.20057306590258</v>
      </c>
      <c r="W32" s="16">
        <f t="shared" si="3"/>
        <v>15.2</v>
      </c>
      <c r="X32" s="16">
        <f t="shared" si="4"/>
        <v>12.32629558541267</v>
      </c>
      <c r="Y32" s="16">
        <f t="shared" si="5"/>
        <v>9.846491228070175</v>
      </c>
      <c r="Z32" s="16">
        <f t="shared" si="6"/>
        <v>15.068714632174615</v>
      </c>
      <c r="AA32" s="16">
        <f t="shared" si="10"/>
        <v>-0.29999999999999893</v>
      </c>
      <c r="AB32" s="16">
        <f aca="true" t="shared" si="12" ref="AB32:AB41">ROUND(Y32,1)-ROUND(V32,1)</f>
        <v>-0.3999999999999986</v>
      </c>
      <c r="AC32" s="16">
        <f t="shared" si="11"/>
        <v>-0.09999999999999964</v>
      </c>
    </row>
    <row r="33" spans="1:29" ht="12">
      <c r="A33" s="13" t="s">
        <v>115</v>
      </c>
      <c r="B33" s="14">
        <v>454.2</v>
      </c>
      <c r="C33" s="15" t="s">
        <v>76</v>
      </c>
      <c r="D33" s="14">
        <v>205.1</v>
      </c>
      <c r="E33" s="15" t="s">
        <v>76</v>
      </c>
      <c r="F33" s="14">
        <v>249.1</v>
      </c>
      <c r="G33" s="15" t="s">
        <v>76</v>
      </c>
      <c r="H33" s="14">
        <v>433.8</v>
      </c>
      <c r="I33" s="15" t="s">
        <v>76</v>
      </c>
      <c r="J33" s="14">
        <v>200.4</v>
      </c>
      <c r="K33" s="15" t="s">
        <v>76</v>
      </c>
      <c r="L33" s="14">
        <v>233.4</v>
      </c>
      <c r="M33" s="15" t="s">
        <v>76</v>
      </c>
      <c r="N33" s="10" t="s">
        <v>115</v>
      </c>
      <c r="O33" s="10">
        <v>5115</v>
      </c>
      <c r="P33" s="10">
        <v>2843</v>
      </c>
      <c r="Q33" s="10">
        <v>2271</v>
      </c>
      <c r="R33" s="10">
        <v>5062</v>
      </c>
      <c r="S33" s="10">
        <v>2834</v>
      </c>
      <c r="T33" s="10">
        <v>2228</v>
      </c>
      <c r="U33" s="16">
        <f t="shared" si="1"/>
        <v>8.879765395894427</v>
      </c>
      <c r="V33" s="16">
        <f t="shared" si="2"/>
        <v>7.214210341188884</v>
      </c>
      <c r="W33" s="16">
        <f t="shared" si="3"/>
        <v>10.968736239542052</v>
      </c>
      <c r="X33" s="16">
        <f t="shared" si="4"/>
        <v>8.569735282497037</v>
      </c>
      <c r="Y33" s="16">
        <f t="shared" si="5"/>
        <v>7.0712773465067045</v>
      </c>
      <c r="Z33" s="16">
        <f t="shared" si="6"/>
        <v>10.47576301615799</v>
      </c>
      <c r="AA33" s="16">
        <f t="shared" si="10"/>
        <v>-0.3000000000000007</v>
      </c>
      <c r="AB33" s="16">
        <f t="shared" si="12"/>
        <v>-0.10000000000000053</v>
      </c>
      <c r="AC33" s="16">
        <f t="shared" si="11"/>
        <v>-0.5</v>
      </c>
    </row>
    <row r="34" spans="1:29" ht="12">
      <c r="A34" s="13" t="s">
        <v>114</v>
      </c>
      <c r="B34" s="14">
        <v>74.5</v>
      </c>
      <c r="C34" s="15" t="s">
        <v>76</v>
      </c>
      <c r="D34" s="14">
        <v>27.1</v>
      </c>
      <c r="E34" s="15" t="s">
        <v>76</v>
      </c>
      <c r="F34" s="14">
        <v>47.5</v>
      </c>
      <c r="G34" s="15" t="s">
        <v>76</v>
      </c>
      <c r="H34" s="14">
        <v>56.3</v>
      </c>
      <c r="I34" s="15" t="s">
        <v>76</v>
      </c>
      <c r="J34" s="14">
        <v>19.5</v>
      </c>
      <c r="K34" s="15" t="s">
        <v>76</v>
      </c>
      <c r="L34" s="14">
        <v>36.8</v>
      </c>
      <c r="M34" s="15" t="s">
        <v>76</v>
      </c>
      <c r="N34" s="10" t="s">
        <v>114</v>
      </c>
      <c r="O34" s="10">
        <v>3101</v>
      </c>
      <c r="P34" s="10">
        <v>1661</v>
      </c>
      <c r="Q34" s="10">
        <v>1440</v>
      </c>
      <c r="R34" s="10">
        <v>3016</v>
      </c>
      <c r="S34" s="10">
        <v>1608</v>
      </c>
      <c r="T34" s="10">
        <v>1407</v>
      </c>
      <c r="U34" s="16">
        <f t="shared" si="1"/>
        <v>2.402450822315382</v>
      </c>
      <c r="V34" s="16">
        <f t="shared" si="2"/>
        <v>1.6315472606863335</v>
      </c>
      <c r="W34" s="16">
        <f t="shared" si="3"/>
        <v>3.298611111111111</v>
      </c>
      <c r="X34" s="16">
        <f t="shared" si="4"/>
        <v>1.8667108753315649</v>
      </c>
      <c r="Y34" s="16">
        <f t="shared" si="5"/>
        <v>1.212686567164179</v>
      </c>
      <c r="Z34" s="16">
        <f t="shared" si="6"/>
        <v>2.6154939587775408</v>
      </c>
      <c r="AA34" s="16">
        <f t="shared" si="10"/>
        <v>-0.5</v>
      </c>
      <c r="AB34" s="16">
        <f t="shared" si="12"/>
        <v>-0.40000000000000013</v>
      </c>
      <c r="AC34" s="16">
        <f t="shared" si="11"/>
        <v>-0.6999999999999997</v>
      </c>
    </row>
    <row r="35" spans="1:29" ht="12">
      <c r="A35" s="13" t="s">
        <v>127</v>
      </c>
      <c r="B35" s="14">
        <v>24</v>
      </c>
      <c r="C35" s="15" t="s">
        <v>76</v>
      </c>
      <c r="D35" s="14">
        <v>10.1</v>
      </c>
      <c r="E35" s="15" t="s">
        <v>76</v>
      </c>
      <c r="F35" s="14">
        <v>13.9</v>
      </c>
      <c r="G35" s="15" t="s">
        <v>76</v>
      </c>
      <c r="H35" s="14">
        <v>22.6</v>
      </c>
      <c r="I35" s="15" t="s">
        <v>76</v>
      </c>
      <c r="J35" s="14">
        <v>9.9</v>
      </c>
      <c r="K35" s="15" t="s">
        <v>76</v>
      </c>
      <c r="L35" s="14">
        <v>12.7</v>
      </c>
      <c r="M35" s="15" t="s">
        <v>76</v>
      </c>
      <c r="N35" s="10" t="s">
        <v>127</v>
      </c>
      <c r="O35" s="10">
        <v>285</v>
      </c>
      <c r="P35" s="10">
        <v>154</v>
      </c>
      <c r="Q35" s="10">
        <v>132</v>
      </c>
      <c r="R35" s="10">
        <v>287</v>
      </c>
      <c r="S35" s="10">
        <v>153</v>
      </c>
      <c r="T35" s="10">
        <v>134</v>
      </c>
      <c r="U35" s="16">
        <f t="shared" si="1"/>
        <v>8.421052631578947</v>
      </c>
      <c r="V35" s="16">
        <f t="shared" si="2"/>
        <v>6.558441558441558</v>
      </c>
      <c r="W35" s="16">
        <f t="shared" si="3"/>
        <v>10.53030303030303</v>
      </c>
      <c r="X35" s="16">
        <f t="shared" si="4"/>
        <v>7.874564459930314</v>
      </c>
      <c r="Y35" s="16">
        <f t="shared" si="5"/>
        <v>6.470588235294119</v>
      </c>
      <c r="Z35" s="16">
        <f t="shared" si="6"/>
        <v>9.477611940298507</v>
      </c>
      <c r="AA35" s="16">
        <f t="shared" si="10"/>
        <v>-0.5</v>
      </c>
      <c r="AB35" s="16">
        <f t="shared" si="12"/>
        <v>-0.09999999999999964</v>
      </c>
      <c r="AC35" s="16">
        <f t="shared" si="11"/>
        <v>-1</v>
      </c>
    </row>
    <row r="36" spans="1:29" ht="12">
      <c r="A36" s="13" t="s">
        <v>123</v>
      </c>
      <c r="B36" s="14">
        <v>1712.4</v>
      </c>
      <c r="C36" s="15" t="s">
        <v>76</v>
      </c>
      <c r="D36" s="14">
        <v>835.2</v>
      </c>
      <c r="E36" s="15" t="s">
        <v>76</v>
      </c>
      <c r="F36" s="14">
        <v>877.1</v>
      </c>
      <c r="G36" s="15" t="s">
        <v>76</v>
      </c>
      <c r="H36" s="14">
        <v>1533.4</v>
      </c>
      <c r="I36" s="15" t="s">
        <v>76</v>
      </c>
      <c r="J36" s="14">
        <v>725.7</v>
      </c>
      <c r="K36" s="15" t="s">
        <v>76</v>
      </c>
      <c r="L36" s="14">
        <v>807.8</v>
      </c>
      <c r="M36" s="15" t="s">
        <v>76</v>
      </c>
      <c r="N36" s="10" t="s">
        <v>123</v>
      </c>
      <c r="O36" s="10">
        <v>22556</v>
      </c>
      <c r="P36" s="10">
        <v>12976</v>
      </c>
      <c r="Q36" s="10">
        <v>9581</v>
      </c>
      <c r="R36" s="10">
        <v>22012</v>
      </c>
      <c r="S36" s="10">
        <v>12714</v>
      </c>
      <c r="T36" s="10">
        <v>9297</v>
      </c>
      <c r="U36" s="16">
        <f t="shared" si="1"/>
        <v>7.591771590707573</v>
      </c>
      <c r="V36" s="16">
        <f t="shared" si="2"/>
        <v>6.436498150431566</v>
      </c>
      <c r="W36" s="16">
        <f t="shared" si="3"/>
        <v>9.154576766517065</v>
      </c>
      <c r="X36" s="16">
        <f t="shared" si="4"/>
        <v>6.966200254406687</v>
      </c>
      <c r="Y36" s="16">
        <f t="shared" si="5"/>
        <v>5.707881075979236</v>
      </c>
      <c r="Z36" s="16">
        <f t="shared" si="6"/>
        <v>8.688824351941486</v>
      </c>
      <c r="AA36" s="16">
        <f t="shared" si="10"/>
        <v>-0.5999999999999996</v>
      </c>
      <c r="AB36" s="16">
        <f t="shared" si="12"/>
        <v>-0.7000000000000002</v>
      </c>
      <c r="AC36" s="16">
        <f t="shared" si="11"/>
        <v>-0.5</v>
      </c>
    </row>
    <row r="37" spans="1:29" ht="12">
      <c r="A37" s="13" t="s">
        <v>130</v>
      </c>
      <c r="B37" s="14">
        <v>880.5</v>
      </c>
      <c r="C37" s="15" t="s">
        <v>76</v>
      </c>
      <c r="D37" s="14">
        <v>405.2</v>
      </c>
      <c r="E37" s="15" t="s">
        <v>76</v>
      </c>
      <c r="F37" s="14">
        <v>475.2</v>
      </c>
      <c r="G37" s="15" t="s">
        <v>76</v>
      </c>
      <c r="H37" s="14">
        <v>817.6</v>
      </c>
      <c r="I37" s="15" t="s">
        <v>76</v>
      </c>
      <c r="J37" s="14">
        <v>368.7</v>
      </c>
      <c r="K37" s="15" t="s">
        <v>76</v>
      </c>
      <c r="L37" s="14">
        <v>448.9</v>
      </c>
      <c r="M37" s="15" t="s">
        <v>76</v>
      </c>
      <c r="N37" s="10" t="s">
        <v>130</v>
      </c>
      <c r="O37" s="10">
        <v>8110</v>
      </c>
      <c r="P37" s="10">
        <v>4294</v>
      </c>
      <c r="Q37" s="10">
        <v>3816</v>
      </c>
      <c r="R37" s="10">
        <v>8075</v>
      </c>
      <c r="S37" s="10">
        <v>4275</v>
      </c>
      <c r="T37" s="10">
        <v>3799</v>
      </c>
      <c r="U37" s="16">
        <f t="shared" si="1"/>
        <v>10.856966707768187</v>
      </c>
      <c r="V37" s="16">
        <f t="shared" si="2"/>
        <v>9.43642291569632</v>
      </c>
      <c r="W37" s="16">
        <f t="shared" si="3"/>
        <v>12.452830188679245</v>
      </c>
      <c r="X37" s="16">
        <f t="shared" si="4"/>
        <v>10.125077399380805</v>
      </c>
      <c r="Y37" s="16">
        <f t="shared" si="5"/>
        <v>8.624561403508773</v>
      </c>
      <c r="Z37" s="16">
        <f t="shared" si="6"/>
        <v>11.816267438799684</v>
      </c>
      <c r="AA37" s="16">
        <f t="shared" si="10"/>
        <v>-0.8000000000000007</v>
      </c>
      <c r="AB37" s="16">
        <f t="shared" si="12"/>
        <v>-0.8000000000000007</v>
      </c>
      <c r="AC37" s="16">
        <f t="shared" si="11"/>
        <v>-0.6999999999999993</v>
      </c>
    </row>
    <row r="38" spans="1:29" ht="12">
      <c r="A38" s="13" t="s">
        <v>125</v>
      </c>
      <c r="B38" s="14">
        <v>68</v>
      </c>
      <c r="C38" s="15" t="s">
        <v>76</v>
      </c>
      <c r="D38" s="14">
        <v>20.9</v>
      </c>
      <c r="E38" s="15" t="s">
        <v>76</v>
      </c>
      <c r="F38" s="14">
        <v>47.1</v>
      </c>
      <c r="G38" s="15" t="s">
        <v>76</v>
      </c>
      <c r="H38" s="14">
        <v>58.4</v>
      </c>
      <c r="I38" s="15" t="s">
        <v>76</v>
      </c>
      <c r="J38" s="14">
        <v>19.1</v>
      </c>
      <c r="K38" s="15" t="s">
        <v>76</v>
      </c>
      <c r="L38" s="14">
        <v>39.3</v>
      </c>
      <c r="M38" s="15" t="s">
        <v>76</v>
      </c>
      <c r="N38" s="10" t="s">
        <v>125</v>
      </c>
      <c r="O38" s="10">
        <v>860</v>
      </c>
      <c r="P38" s="10">
        <v>429</v>
      </c>
      <c r="Q38" s="10">
        <v>431</v>
      </c>
      <c r="R38" s="10">
        <v>847</v>
      </c>
      <c r="S38" s="10">
        <v>424</v>
      </c>
      <c r="T38" s="10">
        <v>423</v>
      </c>
      <c r="U38" s="16">
        <f t="shared" si="1"/>
        <v>7.906976744186046</v>
      </c>
      <c r="V38" s="16">
        <f t="shared" si="2"/>
        <v>4.871794871794871</v>
      </c>
      <c r="W38" s="16">
        <f t="shared" si="3"/>
        <v>10.928074245939676</v>
      </c>
      <c r="X38" s="16">
        <f t="shared" si="4"/>
        <v>6.894923258559622</v>
      </c>
      <c r="Y38" s="16">
        <f t="shared" si="5"/>
        <v>4.504716981132076</v>
      </c>
      <c r="Z38" s="16">
        <f t="shared" si="6"/>
        <v>9.290780141843971</v>
      </c>
      <c r="AA38" s="16">
        <f t="shared" si="10"/>
        <v>-1</v>
      </c>
      <c r="AB38" s="16">
        <f t="shared" si="12"/>
        <v>-0.40000000000000036</v>
      </c>
      <c r="AC38" s="16">
        <f t="shared" si="11"/>
        <v>-1.5999999999999996</v>
      </c>
    </row>
    <row r="39" spans="1:29" ht="12">
      <c r="A39" s="13" t="s">
        <v>137</v>
      </c>
      <c r="B39" s="14">
        <v>334</v>
      </c>
      <c r="C39" s="15" t="s">
        <v>76</v>
      </c>
      <c r="D39" s="14">
        <v>153.5</v>
      </c>
      <c r="E39" s="15" t="s">
        <v>76</v>
      </c>
      <c r="F39" s="14">
        <v>180.5</v>
      </c>
      <c r="G39" s="15" t="s">
        <v>76</v>
      </c>
      <c r="H39" s="14">
        <v>291.1</v>
      </c>
      <c r="I39" s="15" t="s">
        <v>76</v>
      </c>
      <c r="J39" s="14">
        <v>133.9</v>
      </c>
      <c r="K39" s="15" t="s">
        <v>76</v>
      </c>
      <c r="L39" s="14">
        <v>157.2</v>
      </c>
      <c r="M39" s="15" t="s">
        <v>76</v>
      </c>
      <c r="N39" s="10" t="s">
        <v>137</v>
      </c>
      <c r="O39" s="10">
        <v>2405</v>
      </c>
      <c r="P39" s="10">
        <v>1241</v>
      </c>
      <c r="Q39" s="10">
        <v>1164</v>
      </c>
      <c r="R39" s="10">
        <v>2381</v>
      </c>
      <c r="S39" s="10">
        <v>1237</v>
      </c>
      <c r="T39" s="10">
        <v>1144</v>
      </c>
      <c r="U39" s="16">
        <f t="shared" si="1"/>
        <v>13.887733887733889</v>
      </c>
      <c r="V39" s="16">
        <f t="shared" si="2"/>
        <v>12.369057211925865</v>
      </c>
      <c r="W39" s="16">
        <f t="shared" si="3"/>
        <v>15.506872852233677</v>
      </c>
      <c r="X39" s="16">
        <f t="shared" si="4"/>
        <v>12.225955480890383</v>
      </c>
      <c r="Y39" s="16">
        <f t="shared" si="5"/>
        <v>10.824575586095394</v>
      </c>
      <c r="Z39" s="16">
        <f t="shared" si="6"/>
        <v>13.741258741258742</v>
      </c>
      <c r="AA39" s="16">
        <f t="shared" si="10"/>
        <v>-1.700000000000001</v>
      </c>
      <c r="AB39" s="16">
        <f t="shared" si="12"/>
        <v>-1.5999999999999996</v>
      </c>
      <c r="AC39" s="16">
        <f t="shared" si="11"/>
        <v>-1.8000000000000007</v>
      </c>
    </row>
    <row r="40" spans="1:29" ht="12">
      <c r="A40" s="13" t="s">
        <v>117</v>
      </c>
      <c r="B40" s="14">
        <v>59.5</v>
      </c>
      <c r="C40" s="15" t="s">
        <v>76</v>
      </c>
      <c r="D40" s="14">
        <v>29.3</v>
      </c>
      <c r="E40" s="15" t="s">
        <v>76</v>
      </c>
      <c r="F40" s="14">
        <v>30.2</v>
      </c>
      <c r="G40" s="15" t="s">
        <v>76</v>
      </c>
      <c r="H40" s="14">
        <v>44.6</v>
      </c>
      <c r="I40" s="15" t="s">
        <v>76</v>
      </c>
      <c r="J40" s="14">
        <v>22.3</v>
      </c>
      <c r="K40" s="15" t="s">
        <v>76</v>
      </c>
      <c r="L40" s="14">
        <v>22.4</v>
      </c>
      <c r="M40" s="15" t="s">
        <v>76</v>
      </c>
      <c r="N40" s="10" t="s">
        <v>117</v>
      </c>
      <c r="O40" s="10">
        <v>634</v>
      </c>
      <c r="P40" s="10">
        <v>329</v>
      </c>
      <c r="Q40" s="10">
        <v>305</v>
      </c>
      <c r="R40" s="10">
        <v>608</v>
      </c>
      <c r="S40" s="10">
        <v>318</v>
      </c>
      <c r="T40" s="10">
        <v>290</v>
      </c>
      <c r="U40" s="16">
        <f t="shared" si="1"/>
        <v>9.384858044164037</v>
      </c>
      <c r="V40" s="16">
        <f t="shared" si="2"/>
        <v>8.905775075987842</v>
      </c>
      <c r="W40" s="16">
        <f t="shared" si="3"/>
        <v>9.901639344262295</v>
      </c>
      <c r="X40" s="16">
        <f t="shared" si="4"/>
        <v>7.335526315789474</v>
      </c>
      <c r="Y40" s="16">
        <f t="shared" si="5"/>
        <v>7.012578616352201</v>
      </c>
      <c r="Z40" s="16">
        <f t="shared" si="6"/>
        <v>7.724137931034482</v>
      </c>
      <c r="AA40" s="16">
        <f t="shared" si="10"/>
        <v>-2.1000000000000005</v>
      </c>
      <c r="AB40" s="16">
        <f t="shared" si="12"/>
        <v>-1.9000000000000004</v>
      </c>
      <c r="AC40" s="16">
        <f t="shared" si="11"/>
        <v>-2.2</v>
      </c>
    </row>
    <row r="41" spans="1:29" ht="12">
      <c r="A41" s="13" t="s">
        <v>136</v>
      </c>
      <c r="B41" s="14">
        <v>171.9</v>
      </c>
      <c r="C41" s="15" t="s">
        <v>76</v>
      </c>
      <c r="D41" s="14">
        <v>79.8</v>
      </c>
      <c r="E41" s="15" t="s">
        <v>76</v>
      </c>
      <c r="F41" s="14">
        <v>92.1</v>
      </c>
      <c r="G41" s="15" t="s">
        <v>76</v>
      </c>
      <c r="H41" s="14">
        <v>95.3</v>
      </c>
      <c r="I41" s="15" t="s">
        <v>76</v>
      </c>
      <c r="J41" s="14">
        <v>30.7</v>
      </c>
      <c r="K41" s="15" t="s">
        <v>76</v>
      </c>
      <c r="L41" s="14">
        <v>64.6</v>
      </c>
      <c r="M41" s="15" t="s">
        <v>76</v>
      </c>
      <c r="N41" s="10" t="s">
        <v>136</v>
      </c>
      <c r="O41" s="10">
        <v>2523</v>
      </c>
      <c r="P41" s="10">
        <v>1381</v>
      </c>
      <c r="Q41" s="10">
        <v>1142</v>
      </c>
      <c r="R41" s="10">
        <v>2481</v>
      </c>
      <c r="S41" s="10">
        <v>1357</v>
      </c>
      <c r="T41" s="10">
        <v>1124</v>
      </c>
      <c r="U41" s="16">
        <f t="shared" si="1"/>
        <v>6.813317479191438</v>
      </c>
      <c r="V41" s="16">
        <f t="shared" si="2"/>
        <v>5.778421433743663</v>
      </c>
      <c r="W41" s="16">
        <f t="shared" si="3"/>
        <v>8.064798598949212</v>
      </c>
      <c r="X41" s="16">
        <f t="shared" si="4"/>
        <v>3.841193067311568</v>
      </c>
      <c r="Y41" s="16">
        <f t="shared" si="5"/>
        <v>2.262343404568902</v>
      </c>
      <c r="Z41" s="16">
        <f t="shared" si="6"/>
        <v>5.747330960854092</v>
      </c>
      <c r="AA41" s="16">
        <f t="shared" si="10"/>
        <v>-3</v>
      </c>
      <c r="AB41" s="16">
        <f t="shared" si="12"/>
        <v>-3.5</v>
      </c>
      <c r="AC41" s="16">
        <f t="shared" si="11"/>
        <v>-2.3999999999999995</v>
      </c>
    </row>
    <row r="42" spans="1:29" ht="12">
      <c r="A42" s="13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2">
      <c r="A43" s="13" t="s">
        <v>139</v>
      </c>
      <c r="B43" s="14">
        <v>3131.5</v>
      </c>
      <c r="C43" s="15" t="s">
        <v>76</v>
      </c>
      <c r="D43" s="14">
        <v>1240.1</v>
      </c>
      <c r="E43" s="15" t="s">
        <v>76</v>
      </c>
      <c r="F43" s="14">
        <v>1891.4</v>
      </c>
      <c r="G43" s="15" t="s">
        <v>76</v>
      </c>
      <c r="H43" s="14">
        <v>5764</v>
      </c>
      <c r="I43" s="15" t="s">
        <v>76</v>
      </c>
      <c r="J43" s="14">
        <v>2700.8</v>
      </c>
      <c r="K43" s="15" t="s">
        <v>76</v>
      </c>
      <c r="L43" s="14">
        <v>3063.2</v>
      </c>
      <c r="M43" s="15" t="s">
        <v>76</v>
      </c>
      <c r="N43" s="10" t="s">
        <v>139</v>
      </c>
      <c r="O43" s="10">
        <v>30535</v>
      </c>
      <c r="P43" s="10">
        <v>16045</v>
      </c>
      <c r="Q43" s="10">
        <v>14489</v>
      </c>
      <c r="R43" s="10">
        <v>30196</v>
      </c>
      <c r="S43" s="10">
        <v>15721</v>
      </c>
      <c r="T43" s="10">
        <v>14476</v>
      </c>
      <c r="U43" s="16">
        <f aca="true" t="shared" si="13" ref="U43">B43/O43*100</f>
        <v>10.25544457180285</v>
      </c>
      <c r="V43" s="16">
        <f aca="true" t="shared" si="14" ref="V43">D43/P43*100</f>
        <v>7.728887503895295</v>
      </c>
      <c r="W43" s="16">
        <f aca="true" t="shared" si="15" ref="W43">F43/Q43*100</f>
        <v>13.054040996618124</v>
      </c>
      <c r="X43" s="16">
        <f aca="true" t="shared" si="16" ref="X43">H43/R43*100</f>
        <v>19.08862100940522</v>
      </c>
      <c r="Y43" s="16">
        <f aca="true" t="shared" si="17" ref="Y43">J43/S43*100</f>
        <v>17.179568729724572</v>
      </c>
      <c r="Z43" s="16">
        <f aca="true" t="shared" si="18" ref="Z43">L43/T43*100</f>
        <v>21.1605415860735</v>
      </c>
      <c r="AA43" s="16">
        <f aca="true" t="shared" si="19" ref="AA43">ROUND(X43,1)-ROUND(U43,1)</f>
        <v>8.8</v>
      </c>
      <c r="AB43" s="16">
        <f aca="true" t="shared" si="20" ref="AB43">ROUND(Y43,1)-ROUND(V43,1)</f>
        <v>9.5</v>
      </c>
      <c r="AC43" s="16">
        <f aca="true" t="shared" si="21" ref="AC43">ROUND(Z43,1)-ROUND(W43,1)</f>
        <v>8.1</v>
      </c>
    </row>
    <row r="44" spans="1:29" ht="12">
      <c r="A44" s="13"/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12">
      <c r="A45" s="13" t="s">
        <v>142</v>
      </c>
      <c r="B45" s="14">
        <v>537.4</v>
      </c>
      <c r="C45" s="15" t="s">
        <v>76</v>
      </c>
      <c r="D45" s="14">
        <v>245.1</v>
      </c>
      <c r="E45" s="15" t="s">
        <v>76</v>
      </c>
      <c r="F45" s="14">
        <v>292.3</v>
      </c>
      <c r="G45" s="15" t="s">
        <v>76</v>
      </c>
      <c r="H45" s="14">
        <v>573.4</v>
      </c>
      <c r="I45" s="15" t="s">
        <v>76</v>
      </c>
      <c r="J45" s="14">
        <v>267.9</v>
      </c>
      <c r="K45" s="15" t="s">
        <v>76</v>
      </c>
      <c r="L45" s="14">
        <v>305.5</v>
      </c>
      <c r="M45" s="15" t="s">
        <v>76</v>
      </c>
      <c r="N45" s="10" t="s">
        <v>142</v>
      </c>
      <c r="O45" s="10">
        <v>4334</v>
      </c>
      <c r="P45" s="10">
        <v>2291</v>
      </c>
      <c r="Q45" s="10">
        <v>2043</v>
      </c>
      <c r="R45" s="10">
        <v>4312</v>
      </c>
      <c r="S45" s="10">
        <v>2281</v>
      </c>
      <c r="T45" s="10">
        <v>2031</v>
      </c>
      <c r="U45" s="16">
        <f>B45/O45*100</f>
        <v>12.399630826026764</v>
      </c>
      <c r="V45" s="16">
        <f>D45/P45*100</f>
        <v>10.698384984722829</v>
      </c>
      <c r="W45" s="16">
        <f>F45/Q45*100</f>
        <v>14.307391091532063</v>
      </c>
      <c r="X45" s="16">
        <f>H45/R45*100</f>
        <v>13.297773654916512</v>
      </c>
      <c r="Y45" s="16">
        <f>J45/S45*100</f>
        <v>11.744848750548003</v>
      </c>
      <c r="Z45" s="16">
        <f>L45/T45*100</f>
        <v>15.041851304775971</v>
      </c>
      <c r="AA45" s="16">
        <f aca="true" t="shared" si="22" ref="AA45:AC47">ROUND(X45,1)-ROUND(U45,1)</f>
        <v>0.9000000000000004</v>
      </c>
      <c r="AB45" s="16">
        <f t="shared" si="22"/>
        <v>1</v>
      </c>
      <c r="AC45" s="16">
        <f t="shared" si="22"/>
        <v>0.6999999999999993</v>
      </c>
    </row>
    <row r="46" spans="1:29" ht="12">
      <c r="A46" s="13" t="s">
        <v>141</v>
      </c>
      <c r="B46" s="14">
        <v>424.2</v>
      </c>
      <c r="C46" s="15" t="s">
        <v>76</v>
      </c>
      <c r="D46" s="14">
        <v>203.7</v>
      </c>
      <c r="E46" s="15" t="s">
        <v>76</v>
      </c>
      <c r="F46" s="14">
        <v>220.5</v>
      </c>
      <c r="G46" s="15" t="s">
        <v>76</v>
      </c>
      <c r="H46" s="14">
        <v>423.8</v>
      </c>
      <c r="I46" s="15" t="s">
        <v>76</v>
      </c>
      <c r="J46" s="14">
        <v>202.6</v>
      </c>
      <c r="K46" s="15" t="s">
        <v>76</v>
      </c>
      <c r="L46" s="14">
        <v>221.3</v>
      </c>
      <c r="M46" s="15" t="s">
        <v>76</v>
      </c>
      <c r="N46" s="10" t="s">
        <v>141</v>
      </c>
      <c r="O46" s="10">
        <v>2513</v>
      </c>
      <c r="P46" s="10">
        <v>1327</v>
      </c>
      <c r="Q46" s="10">
        <v>1187</v>
      </c>
      <c r="R46" s="10">
        <v>2488</v>
      </c>
      <c r="S46" s="10">
        <v>1307</v>
      </c>
      <c r="T46" s="10">
        <v>1181</v>
      </c>
      <c r="U46" s="16">
        <f>B46/O46*100</f>
        <v>16.880222841225624</v>
      </c>
      <c r="V46" s="16">
        <f>D46/P46*100</f>
        <v>15.35041446872645</v>
      </c>
      <c r="W46" s="16">
        <f>F46/Q46*100</f>
        <v>18.57624262847515</v>
      </c>
      <c r="X46" s="16">
        <f>H46/R46*100</f>
        <v>17.033762057877812</v>
      </c>
      <c r="Y46" s="16">
        <f>J46/S46*100</f>
        <v>15.50114766641163</v>
      </c>
      <c r="Z46" s="16">
        <f>L46/T46*100</f>
        <v>18.73835732430144</v>
      </c>
      <c r="AA46" s="16">
        <f t="shared" si="22"/>
        <v>0.10000000000000142</v>
      </c>
      <c r="AB46" s="16">
        <f t="shared" si="22"/>
        <v>0.09999999999999964</v>
      </c>
      <c r="AC46" s="16">
        <f t="shared" si="22"/>
        <v>0.09999999999999787</v>
      </c>
    </row>
    <row r="47" spans="1:29" ht="14.25">
      <c r="A47" s="13" t="s">
        <v>140</v>
      </c>
      <c r="B47" s="14">
        <v>20.3</v>
      </c>
      <c r="C47" s="15" t="s">
        <v>76</v>
      </c>
      <c r="D47" s="14">
        <v>10.1</v>
      </c>
      <c r="E47" s="15" t="s">
        <v>76</v>
      </c>
      <c r="F47" s="14">
        <v>10.2</v>
      </c>
      <c r="G47" s="15" t="s">
        <v>76</v>
      </c>
      <c r="H47" s="14">
        <v>19</v>
      </c>
      <c r="I47" s="15" t="s">
        <v>76</v>
      </c>
      <c r="J47" s="14">
        <v>8.1</v>
      </c>
      <c r="K47" s="15" t="s">
        <v>76</v>
      </c>
      <c r="L47" s="14">
        <v>11</v>
      </c>
      <c r="M47" s="15" t="s">
        <v>76</v>
      </c>
      <c r="N47" s="10" t="s">
        <v>140</v>
      </c>
      <c r="O47" s="10">
        <v>181</v>
      </c>
      <c r="P47" s="10">
        <v>98</v>
      </c>
      <c r="Q47" s="10">
        <v>84</v>
      </c>
      <c r="R47" s="10">
        <v>179</v>
      </c>
      <c r="S47" s="10">
        <v>95</v>
      </c>
      <c r="T47" s="10">
        <v>84</v>
      </c>
      <c r="U47" s="16">
        <f>B47/O47*100</f>
        <v>11.21546961325967</v>
      </c>
      <c r="V47" s="16">
        <f>D47/P47*100</f>
        <v>10.306122448979592</v>
      </c>
      <c r="W47" s="16">
        <f>F47/Q47*100</f>
        <v>12.14285714285714</v>
      </c>
      <c r="X47" s="16">
        <f>H47/R47*100</f>
        <v>10.614525139664805</v>
      </c>
      <c r="Y47" s="16">
        <f>J47/S47*100</f>
        <v>8.526315789473683</v>
      </c>
      <c r="Z47" s="16">
        <f>L47/T47*100</f>
        <v>13.095238095238097</v>
      </c>
      <c r="AA47" s="16">
        <f t="shared" si="22"/>
        <v>-0.5999999999999996</v>
      </c>
      <c r="AB47" s="16">
        <f t="shared" si="22"/>
        <v>-1.8000000000000007</v>
      </c>
      <c r="AC47" s="16">
        <f t="shared" si="22"/>
        <v>1</v>
      </c>
    </row>
    <row r="48" spans="1:29" ht="14.25">
      <c r="A48" s="13"/>
      <c r="B48" s="14"/>
      <c r="C48" s="15"/>
      <c r="D48" s="14"/>
      <c r="E48" s="15"/>
      <c r="F48" s="14"/>
      <c r="G48" s="15"/>
      <c r="H48" s="14"/>
      <c r="I48" s="15"/>
      <c r="J48" s="14"/>
      <c r="K48" s="15"/>
      <c r="L48" s="14"/>
      <c r="M48" s="15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4.25">
      <c r="A49" s="13" t="s">
        <v>144</v>
      </c>
      <c r="B49" s="14">
        <v>35.5</v>
      </c>
      <c r="C49" s="15" t="s">
        <v>76</v>
      </c>
      <c r="D49" s="14">
        <v>14.9</v>
      </c>
      <c r="E49" s="15" t="s">
        <v>76</v>
      </c>
      <c r="F49" s="14">
        <v>20.6</v>
      </c>
      <c r="G49" s="15" t="s">
        <v>76</v>
      </c>
      <c r="H49" s="14">
        <v>61.1</v>
      </c>
      <c r="I49" s="15" t="s">
        <v>76</v>
      </c>
      <c r="J49" s="14">
        <v>30.7</v>
      </c>
      <c r="K49" s="15" t="s">
        <v>76</v>
      </c>
      <c r="L49" s="14">
        <v>30.4</v>
      </c>
      <c r="M49" s="15" t="s">
        <v>76</v>
      </c>
      <c r="N49" s="10" t="s">
        <v>144</v>
      </c>
      <c r="O49" s="10">
        <v>793</v>
      </c>
      <c r="P49" s="10">
        <v>468</v>
      </c>
      <c r="Q49" s="10">
        <v>325</v>
      </c>
      <c r="R49" s="10">
        <v>769</v>
      </c>
      <c r="S49" s="10">
        <v>451</v>
      </c>
      <c r="T49" s="10">
        <v>318</v>
      </c>
      <c r="U49" s="16">
        <f>B49/O49*100</f>
        <v>4.476670870113493</v>
      </c>
      <c r="V49" s="16">
        <f>D49/P49*100</f>
        <v>3.1837606837606836</v>
      </c>
      <c r="W49" s="16">
        <f>F49/Q49*100</f>
        <v>6.338461538461539</v>
      </c>
      <c r="X49" s="16">
        <f>H49/R49*100</f>
        <v>7.945383615084525</v>
      </c>
      <c r="Y49" s="16">
        <f>J49/S49*100</f>
        <v>6.807095343680709</v>
      </c>
      <c r="Z49" s="16">
        <f>L49/T49*100</f>
        <v>9.559748427672956</v>
      </c>
      <c r="AA49" s="16">
        <f aca="true" t="shared" si="23" ref="AA49:AC51">ROUND(X49,1)-ROUND(U49,1)</f>
        <v>3.4000000000000004</v>
      </c>
      <c r="AB49" s="16">
        <f t="shared" si="23"/>
        <v>3.5999999999999996</v>
      </c>
      <c r="AC49" s="16">
        <f t="shared" si="23"/>
        <v>3.3</v>
      </c>
    </row>
    <row r="50" spans="1:29" ht="14.25">
      <c r="A50" s="13" t="s">
        <v>146</v>
      </c>
      <c r="B50" s="14">
        <v>1103.8</v>
      </c>
      <c r="C50" s="15" t="s">
        <v>76</v>
      </c>
      <c r="D50" s="14">
        <v>677.7</v>
      </c>
      <c r="E50" s="15" t="s">
        <v>76</v>
      </c>
      <c r="F50" s="14">
        <v>426.1</v>
      </c>
      <c r="G50" s="15" t="s">
        <v>76</v>
      </c>
      <c r="H50" s="14">
        <v>1579</v>
      </c>
      <c r="I50" s="15" t="s">
        <v>76</v>
      </c>
      <c r="J50" s="14">
        <v>969.2</v>
      </c>
      <c r="K50" s="15" t="s">
        <v>76</v>
      </c>
      <c r="L50" s="14">
        <v>609.8</v>
      </c>
      <c r="M50" s="15" t="s">
        <v>76</v>
      </c>
      <c r="N50" s="10" t="s">
        <v>146</v>
      </c>
      <c r="O50" s="10">
        <v>25742</v>
      </c>
      <c r="P50" s="10">
        <v>17596</v>
      </c>
      <c r="Q50" s="10">
        <v>8147</v>
      </c>
      <c r="R50" s="10">
        <v>25109</v>
      </c>
      <c r="S50" s="10">
        <v>17209</v>
      </c>
      <c r="T50" s="10">
        <v>7900</v>
      </c>
      <c r="U50" s="16">
        <f>B50/O50*100</f>
        <v>4.287934115453345</v>
      </c>
      <c r="V50" s="16">
        <f>D50/P50*100</f>
        <v>3.8514435098886115</v>
      </c>
      <c r="W50" s="16">
        <f>F50/Q50*100</f>
        <v>5.230146066036578</v>
      </c>
      <c r="X50" s="16">
        <f>H50/R50*100</f>
        <v>6.28858178342427</v>
      </c>
      <c r="Y50" s="16">
        <f>J50/S50*100</f>
        <v>5.631936777267709</v>
      </c>
      <c r="Z50" s="16">
        <f>L50/T50*100</f>
        <v>7.718987341772151</v>
      </c>
      <c r="AA50" s="16">
        <f t="shared" si="23"/>
        <v>2</v>
      </c>
      <c r="AB50" s="16">
        <f t="shared" si="23"/>
        <v>1.6999999999999997</v>
      </c>
      <c r="AC50" s="16">
        <f t="shared" si="23"/>
        <v>2.5</v>
      </c>
    </row>
    <row r="51" spans="1:29" ht="14.25">
      <c r="A51" s="13" t="s">
        <v>145</v>
      </c>
      <c r="B51" s="14">
        <v>163.2</v>
      </c>
      <c r="C51" s="15" t="s">
        <v>76</v>
      </c>
      <c r="D51" s="14">
        <v>58.2</v>
      </c>
      <c r="E51" s="15" t="s">
        <v>76</v>
      </c>
      <c r="F51" s="14">
        <v>105</v>
      </c>
      <c r="G51" s="15" t="s">
        <v>76</v>
      </c>
      <c r="H51" s="14">
        <v>143.1</v>
      </c>
      <c r="I51" s="15" t="s">
        <v>76</v>
      </c>
      <c r="J51" s="14">
        <v>33.6</v>
      </c>
      <c r="K51" s="15" t="s">
        <v>76</v>
      </c>
      <c r="L51" s="14">
        <v>109.5</v>
      </c>
      <c r="M51" s="15" t="s">
        <v>76</v>
      </c>
      <c r="N51" s="10" t="s">
        <v>145</v>
      </c>
      <c r="O51" s="10">
        <v>2722</v>
      </c>
      <c r="P51" s="10">
        <v>1498</v>
      </c>
      <c r="Q51" s="10">
        <v>1223</v>
      </c>
      <c r="R51" s="10">
        <v>2723</v>
      </c>
      <c r="S51" s="10">
        <v>1495</v>
      </c>
      <c r="T51" s="10">
        <v>1227</v>
      </c>
      <c r="U51" s="16">
        <f>B51/O51*100</f>
        <v>5.995591476855253</v>
      </c>
      <c r="V51" s="16">
        <f>D51/P51*100</f>
        <v>3.885180240320427</v>
      </c>
      <c r="W51" s="16">
        <f>F51/Q51*100</f>
        <v>8.585445625511039</v>
      </c>
      <c r="X51" s="16">
        <f>H51/R51*100</f>
        <v>5.255233198677929</v>
      </c>
      <c r="Y51" s="16">
        <f>J51/S51*100</f>
        <v>2.2474916387959865</v>
      </c>
      <c r="Z51" s="16">
        <f>L51/T51*100</f>
        <v>8.924205378973104</v>
      </c>
      <c r="AA51" s="16">
        <f t="shared" si="23"/>
        <v>-0.7000000000000002</v>
      </c>
      <c r="AB51" s="16">
        <f t="shared" si="23"/>
        <v>-1.6999999999999997</v>
      </c>
      <c r="AC51" s="16">
        <f t="shared" si="23"/>
        <v>0.3000000000000007</v>
      </c>
    </row>
    <row r="53" spans="1:5" ht="14.25">
      <c r="A53" s="9" t="s">
        <v>77</v>
      </c>
      <c r="E53" s="9" t="s">
        <v>100</v>
      </c>
    </row>
    <row r="54" spans="1:6" ht="14.25">
      <c r="A54" s="9" t="s">
        <v>78</v>
      </c>
      <c r="B54" s="9" t="s">
        <v>79</v>
      </c>
      <c r="E54" s="9" t="s">
        <v>101</v>
      </c>
      <c r="F54" s="9" t="s">
        <v>102</v>
      </c>
    </row>
    <row r="55" spans="1:2" ht="14.25">
      <c r="A55" s="9" t="s">
        <v>80</v>
      </c>
      <c r="B55" s="9" t="s">
        <v>81</v>
      </c>
    </row>
    <row r="56" spans="1:2" ht="14.25">
      <c r="A56" s="9" t="s">
        <v>82</v>
      </c>
      <c r="B56" s="9" t="s">
        <v>83</v>
      </c>
    </row>
    <row r="57" spans="1:2" ht="14.25">
      <c r="A57" s="9" t="s">
        <v>84</v>
      </c>
      <c r="B57" s="9" t="s">
        <v>85</v>
      </c>
    </row>
    <row r="58" spans="1:2" ht="14.25">
      <c r="A58" s="9" t="s">
        <v>86</v>
      </c>
      <c r="B58" s="9" t="s">
        <v>87</v>
      </c>
    </row>
    <row r="59" spans="1:2" ht="14.25">
      <c r="A59" s="9" t="s">
        <v>88</v>
      </c>
      <c r="B59" s="9" t="s">
        <v>89</v>
      </c>
    </row>
    <row r="60" spans="1:2" ht="14.25">
      <c r="A60" s="9" t="s">
        <v>90</v>
      </c>
      <c r="B60" s="9" t="s">
        <v>91</v>
      </c>
    </row>
    <row r="61" spans="1:2" ht="14.25">
      <c r="A61" s="9" t="s">
        <v>92</v>
      </c>
      <c r="B61" s="9" t="s">
        <v>93</v>
      </c>
    </row>
    <row r="62" spans="1:2" ht="14.25">
      <c r="A62" s="9" t="s">
        <v>94</v>
      </c>
      <c r="B62" s="9" t="s">
        <v>95</v>
      </c>
    </row>
    <row r="63" spans="1:2" ht="14.25">
      <c r="A63" s="9" t="s">
        <v>96</v>
      </c>
      <c r="B63" s="9" t="s">
        <v>97</v>
      </c>
    </row>
    <row r="64" spans="1:2" ht="14.25">
      <c r="A64" s="9" t="s">
        <v>98</v>
      </c>
      <c r="B64" s="9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workbookViewId="0" topLeftCell="Q1">
      <selection activeCell="AF14" sqref="AF14"/>
    </sheetView>
  </sheetViews>
  <sheetFormatPr defaultColWidth="9.00390625" defaultRowHeight="14.25"/>
  <cols>
    <col min="1" max="16384" width="8.625" style="10" customWidth="1"/>
  </cols>
  <sheetData>
    <row r="1" spans="1:17" ht="12">
      <c r="A1" s="9" t="s">
        <v>0</v>
      </c>
      <c r="Q1" s="10" t="s">
        <v>170</v>
      </c>
    </row>
    <row r="2" ht="12">
      <c r="Q2" s="10" t="s">
        <v>147</v>
      </c>
    </row>
    <row r="3" spans="1:17" ht="12">
      <c r="A3" s="9" t="s">
        <v>1</v>
      </c>
      <c r="B3" s="11">
        <v>44181.610555555555</v>
      </c>
      <c r="Q3" s="12" t="s">
        <v>207</v>
      </c>
    </row>
    <row r="4" spans="1:17" ht="12">
      <c r="A4" s="9" t="s">
        <v>2</v>
      </c>
      <c r="B4" s="11">
        <v>44187.47755040509</v>
      </c>
      <c r="Q4" s="12" t="s">
        <v>169</v>
      </c>
    </row>
    <row r="5" spans="1:17" ht="12">
      <c r="A5" s="9" t="s">
        <v>3</v>
      </c>
      <c r="B5" s="9" t="s">
        <v>4</v>
      </c>
      <c r="Q5" s="10" t="s">
        <v>148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2" ht="12">
      <c r="A9" s="9" t="s">
        <v>11</v>
      </c>
      <c r="B9" s="9" t="s">
        <v>10</v>
      </c>
    </row>
    <row r="10" spans="1:2" ht="12">
      <c r="A10" s="9" t="s">
        <v>12</v>
      </c>
      <c r="B10" s="9" t="s">
        <v>13</v>
      </c>
    </row>
    <row r="12" spans="1:9" ht="12">
      <c r="A12" s="13" t="s">
        <v>156</v>
      </c>
      <c r="B12" s="13" t="s">
        <v>75</v>
      </c>
      <c r="C12" s="13" t="s">
        <v>16</v>
      </c>
      <c r="D12" s="13" t="s">
        <v>75</v>
      </c>
      <c r="E12" s="13" t="s">
        <v>16</v>
      </c>
      <c r="F12" s="13" t="s">
        <v>75</v>
      </c>
      <c r="G12" s="13" t="s">
        <v>16</v>
      </c>
      <c r="I12" s="10" t="s">
        <v>152</v>
      </c>
    </row>
    <row r="13" spans="1:15" ht="12">
      <c r="A13" s="13" t="s">
        <v>158</v>
      </c>
      <c r="B13" s="13" t="s">
        <v>10</v>
      </c>
      <c r="C13" s="13" t="s">
        <v>16</v>
      </c>
      <c r="D13" s="13" t="s">
        <v>159</v>
      </c>
      <c r="E13" s="13" t="s">
        <v>16</v>
      </c>
      <c r="F13" s="13" t="s">
        <v>160</v>
      </c>
      <c r="G13" s="13" t="s">
        <v>16</v>
      </c>
      <c r="I13" s="10" t="s">
        <v>161</v>
      </c>
      <c r="J13" s="10" t="s">
        <v>162</v>
      </c>
      <c r="K13" s="10" t="s">
        <v>163</v>
      </c>
      <c r="L13" s="10" t="s">
        <v>10</v>
      </c>
      <c r="M13" s="10" t="s">
        <v>164</v>
      </c>
      <c r="N13" s="10" t="s">
        <v>165</v>
      </c>
      <c r="O13" s="10" t="s">
        <v>171</v>
      </c>
    </row>
    <row r="14" spans="1:15" ht="12">
      <c r="A14" s="13" t="s">
        <v>15</v>
      </c>
      <c r="B14" s="14">
        <v>17027.5</v>
      </c>
      <c r="C14" s="15" t="s">
        <v>76</v>
      </c>
      <c r="D14" s="14">
        <v>7514.9</v>
      </c>
      <c r="E14" s="15" t="s">
        <v>76</v>
      </c>
      <c r="F14" s="14">
        <v>9512.6</v>
      </c>
      <c r="G14" s="15" t="s">
        <v>76</v>
      </c>
      <c r="H14" s="10" t="s">
        <v>153</v>
      </c>
      <c r="I14" s="10">
        <v>188027</v>
      </c>
      <c r="J14" s="10">
        <v>101360</v>
      </c>
      <c r="K14" s="10">
        <v>86668</v>
      </c>
      <c r="L14" s="16">
        <f>B14/I14*100</f>
        <v>9.055880272514054</v>
      </c>
      <c r="M14" s="16">
        <f>D14/J14*100</f>
        <v>7.414068666140489</v>
      </c>
      <c r="N14" s="16">
        <f>F14/K14*100</f>
        <v>10.975908062952879</v>
      </c>
      <c r="O14" s="16">
        <f>ABS(ROUND(M14,1)-ROUND(N14,1))</f>
        <v>3.5999999999999996</v>
      </c>
    </row>
    <row r="15" spans="1:15" ht="12">
      <c r="A15" s="13"/>
      <c r="B15" s="14"/>
      <c r="C15" s="15"/>
      <c r="D15" s="14"/>
      <c r="E15" s="15"/>
      <c r="F15" s="14"/>
      <c r="G15" s="15"/>
      <c r="L15" s="16"/>
      <c r="M15" s="16"/>
      <c r="N15" s="16"/>
      <c r="O15" s="16"/>
    </row>
    <row r="16" spans="1:15" ht="12">
      <c r="A16" s="13" t="s">
        <v>138</v>
      </c>
      <c r="B16" s="14">
        <v>761.4</v>
      </c>
      <c r="C16" s="15" t="s">
        <v>76</v>
      </c>
      <c r="D16" s="14">
        <v>346.8</v>
      </c>
      <c r="E16" s="15" t="s">
        <v>76</v>
      </c>
      <c r="F16" s="14">
        <v>414.5</v>
      </c>
      <c r="G16" s="15" t="s">
        <v>76</v>
      </c>
      <c r="H16" s="10" t="s">
        <v>138</v>
      </c>
      <c r="I16" s="10">
        <v>4718</v>
      </c>
      <c r="J16" s="10">
        <v>2475</v>
      </c>
      <c r="K16" s="10">
        <v>2243</v>
      </c>
      <c r="L16" s="16">
        <f aca="true" t="shared" si="0" ref="L16:L41">B16/I16*100</f>
        <v>16.138194150063587</v>
      </c>
      <c r="M16" s="16">
        <f aca="true" t="shared" si="1" ref="M16:M40">D16/J16*100</f>
        <v>14.012121212121212</v>
      </c>
      <c r="N16" s="16">
        <f aca="true" t="shared" si="2" ref="N16:N41">F16/K16*100</f>
        <v>18.47971466785555</v>
      </c>
      <c r="O16" s="16">
        <f aca="true" t="shared" si="3" ref="O16:O40">ABS(ROUND(M16,1)-ROUND(N16,1))</f>
        <v>4.5</v>
      </c>
    </row>
    <row r="17" spans="1:15" ht="12">
      <c r="A17" s="13" t="s">
        <v>121</v>
      </c>
      <c r="B17" s="14">
        <v>3769.7</v>
      </c>
      <c r="C17" s="15" t="s">
        <v>76</v>
      </c>
      <c r="D17" s="14">
        <v>1687.5</v>
      </c>
      <c r="E17" s="15" t="s">
        <v>76</v>
      </c>
      <c r="F17" s="14">
        <v>2082.2</v>
      </c>
      <c r="G17" s="15" t="s">
        <v>76</v>
      </c>
      <c r="H17" s="10" t="s">
        <v>121</v>
      </c>
      <c r="I17" s="10">
        <v>26126</v>
      </c>
      <c r="J17" s="10">
        <v>13381</v>
      </c>
      <c r="K17" s="10">
        <v>12745</v>
      </c>
      <c r="L17" s="16">
        <f t="shared" si="0"/>
        <v>14.428921380999771</v>
      </c>
      <c r="M17" s="16">
        <f t="shared" si="1"/>
        <v>12.611165084821764</v>
      </c>
      <c r="N17" s="16">
        <f t="shared" si="2"/>
        <v>16.33738721067085</v>
      </c>
      <c r="O17" s="16">
        <f t="shared" si="3"/>
        <v>3.700000000000001</v>
      </c>
    </row>
    <row r="18" spans="1:15" ht="12">
      <c r="A18" s="13" t="s">
        <v>131</v>
      </c>
      <c r="B18" s="14">
        <v>517.3</v>
      </c>
      <c r="C18" s="15" t="s">
        <v>76</v>
      </c>
      <c r="D18" s="14">
        <v>218.7</v>
      </c>
      <c r="E18" s="15" t="s">
        <v>76</v>
      </c>
      <c r="F18" s="14">
        <v>298.7</v>
      </c>
      <c r="G18" s="15" t="s">
        <v>76</v>
      </c>
      <c r="H18" s="10" t="s">
        <v>131</v>
      </c>
      <c r="I18" s="10">
        <v>4099</v>
      </c>
      <c r="J18" s="10">
        <v>2156</v>
      </c>
      <c r="K18" s="10">
        <v>1943</v>
      </c>
      <c r="L18" s="16">
        <f t="shared" si="0"/>
        <v>12.620151256404</v>
      </c>
      <c r="M18" s="16">
        <f t="shared" si="1"/>
        <v>10.14378478664193</v>
      </c>
      <c r="N18" s="16">
        <f t="shared" si="2"/>
        <v>15.37313432835821</v>
      </c>
      <c r="O18" s="16">
        <f t="shared" si="3"/>
        <v>5.300000000000001</v>
      </c>
    </row>
    <row r="19" spans="1:15" ht="12">
      <c r="A19" s="13" t="s">
        <v>116</v>
      </c>
      <c r="B19" s="14">
        <v>321.1</v>
      </c>
      <c r="C19" s="15" t="s">
        <v>76</v>
      </c>
      <c r="D19" s="14">
        <v>134.7</v>
      </c>
      <c r="E19" s="15" t="s">
        <v>76</v>
      </c>
      <c r="F19" s="14">
        <v>186.4</v>
      </c>
      <c r="G19" s="15" t="s">
        <v>76</v>
      </c>
      <c r="H19" s="10" t="s">
        <v>116</v>
      </c>
      <c r="I19" s="10">
        <v>2605</v>
      </c>
      <c r="J19" s="10">
        <v>1368</v>
      </c>
      <c r="K19" s="10">
        <v>1237</v>
      </c>
      <c r="L19" s="16">
        <f t="shared" si="0"/>
        <v>12.32629558541267</v>
      </c>
      <c r="M19" s="16">
        <f t="shared" si="1"/>
        <v>9.846491228070175</v>
      </c>
      <c r="N19" s="16">
        <f t="shared" si="2"/>
        <v>15.068714632174615</v>
      </c>
      <c r="O19" s="16">
        <f t="shared" si="3"/>
        <v>5.299999999999999</v>
      </c>
    </row>
    <row r="20" spans="1:15" ht="12">
      <c r="A20" s="13" t="s">
        <v>135</v>
      </c>
      <c r="B20" s="14">
        <v>117.2</v>
      </c>
      <c r="C20" s="15" t="s">
        <v>76</v>
      </c>
      <c r="D20" s="14">
        <v>48</v>
      </c>
      <c r="E20" s="15" t="s">
        <v>76</v>
      </c>
      <c r="F20" s="14">
        <v>69.2</v>
      </c>
      <c r="G20" s="15" t="s">
        <v>76</v>
      </c>
      <c r="H20" s="10" t="s">
        <v>135</v>
      </c>
      <c r="I20" s="10">
        <v>955</v>
      </c>
      <c r="J20" s="10">
        <v>515</v>
      </c>
      <c r="K20" s="10">
        <v>439</v>
      </c>
      <c r="L20" s="16">
        <f t="shared" si="0"/>
        <v>12.272251308900524</v>
      </c>
      <c r="M20" s="16">
        <f t="shared" si="1"/>
        <v>9.320388349514563</v>
      </c>
      <c r="N20" s="16">
        <f t="shared" si="2"/>
        <v>15.763097949886106</v>
      </c>
      <c r="O20" s="16">
        <f t="shared" si="3"/>
        <v>6.5</v>
      </c>
    </row>
    <row r="21" spans="1:15" ht="12">
      <c r="A21" s="13" t="s">
        <v>118</v>
      </c>
      <c r="B21" s="14">
        <v>263.5</v>
      </c>
      <c r="C21" s="15" t="s">
        <v>76</v>
      </c>
      <c r="D21" s="14">
        <v>101.7</v>
      </c>
      <c r="E21" s="15" t="s">
        <v>76</v>
      </c>
      <c r="F21" s="14">
        <v>161.8</v>
      </c>
      <c r="G21" s="15" t="s">
        <v>76</v>
      </c>
      <c r="H21" s="10" t="s">
        <v>118</v>
      </c>
      <c r="I21" s="10">
        <v>2149</v>
      </c>
      <c r="J21" s="10">
        <v>1154</v>
      </c>
      <c r="K21" s="10">
        <v>995</v>
      </c>
      <c r="L21" s="16">
        <f t="shared" si="0"/>
        <v>12.26151698464402</v>
      </c>
      <c r="M21" s="16">
        <f t="shared" si="1"/>
        <v>8.812824956672443</v>
      </c>
      <c r="N21" s="16">
        <f t="shared" si="2"/>
        <v>16.261306532663315</v>
      </c>
      <c r="O21" s="16">
        <f t="shared" si="3"/>
        <v>7.5</v>
      </c>
    </row>
    <row r="22" spans="1:15" ht="12">
      <c r="A22" s="13" t="s">
        <v>137</v>
      </c>
      <c r="B22" s="14">
        <v>291.1</v>
      </c>
      <c r="C22" s="15" t="s">
        <v>76</v>
      </c>
      <c r="D22" s="14">
        <v>133.9</v>
      </c>
      <c r="E22" s="15" t="s">
        <v>76</v>
      </c>
      <c r="F22" s="14">
        <v>157.2</v>
      </c>
      <c r="G22" s="15" t="s">
        <v>76</v>
      </c>
      <c r="H22" s="10" t="s">
        <v>137</v>
      </c>
      <c r="I22" s="10">
        <v>2381</v>
      </c>
      <c r="J22" s="10">
        <v>1237</v>
      </c>
      <c r="K22" s="10">
        <v>1144</v>
      </c>
      <c r="L22" s="16">
        <f t="shared" si="0"/>
        <v>12.225955480890383</v>
      </c>
      <c r="M22" s="16">
        <f t="shared" si="1"/>
        <v>10.824575586095394</v>
      </c>
      <c r="N22" s="16">
        <f t="shared" si="2"/>
        <v>13.741258741258742</v>
      </c>
      <c r="O22" s="16">
        <f t="shared" si="3"/>
        <v>2.8999999999999986</v>
      </c>
    </row>
    <row r="23" spans="1:15" ht="12">
      <c r="A23" s="13" t="s">
        <v>120</v>
      </c>
      <c r="B23" s="14">
        <v>2235.2</v>
      </c>
      <c r="C23" s="15" t="s">
        <v>76</v>
      </c>
      <c r="D23" s="14">
        <v>1079.3</v>
      </c>
      <c r="E23" s="15" t="s">
        <v>76</v>
      </c>
      <c r="F23" s="14">
        <v>1155.9</v>
      </c>
      <c r="G23" s="15" t="s">
        <v>76</v>
      </c>
      <c r="H23" s="10" t="s">
        <v>120</v>
      </c>
      <c r="I23" s="10">
        <v>18812</v>
      </c>
      <c r="J23" s="10">
        <v>10212</v>
      </c>
      <c r="K23" s="10">
        <v>8600</v>
      </c>
      <c r="L23" s="16">
        <f t="shared" si="0"/>
        <v>11.881777588773122</v>
      </c>
      <c r="M23" s="16">
        <f t="shared" si="1"/>
        <v>10.568938503721112</v>
      </c>
      <c r="N23" s="16">
        <f t="shared" si="2"/>
        <v>13.440697674418606</v>
      </c>
      <c r="O23" s="16">
        <f t="shared" si="3"/>
        <v>2.8000000000000007</v>
      </c>
    </row>
    <row r="24" spans="1:15" ht="12">
      <c r="A24" s="13" t="s">
        <v>113</v>
      </c>
      <c r="B24" s="14">
        <v>498.7</v>
      </c>
      <c r="C24" s="15" t="s">
        <v>76</v>
      </c>
      <c r="D24" s="14">
        <v>225.6</v>
      </c>
      <c r="E24" s="15" t="s">
        <v>76</v>
      </c>
      <c r="F24" s="14">
        <v>273.1</v>
      </c>
      <c r="G24" s="15" t="s">
        <v>76</v>
      </c>
      <c r="H24" s="10" t="s">
        <v>113</v>
      </c>
      <c r="I24" s="10">
        <v>4697</v>
      </c>
      <c r="J24" s="10">
        <v>2489</v>
      </c>
      <c r="K24" s="10">
        <v>2208</v>
      </c>
      <c r="L24" s="16">
        <f t="shared" si="0"/>
        <v>10.617415371513731</v>
      </c>
      <c r="M24" s="16">
        <f t="shared" si="1"/>
        <v>9.063881076737646</v>
      </c>
      <c r="N24" s="16">
        <f t="shared" si="2"/>
        <v>12.368659420289855</v>
      </c>
      <c r="O24" s="16">
        <f t="shared" si="3"/>
        <v>3.3000000000000007</v>
      </c>
    </row>
    <row r="25" spans="1:15" ht="12">
      <c r="A25" s="13" t="s">
        <v>122</v>
      </c>
      <c r="B25" s="14">
        <v>167.6</v>
      </c>
      <c r="C25" s="15" t="s">
        <v>76</v>
      </c>
      <c r="D25" s="14">
        <v>74.8</v>
      </c>
      <c r="E25" s="15" t="s">
        <v>76</v>
      </c>
      <c r="F25" s="14">
        <v>92.8</v>
      </c>
      <c r="G25" s="15" t="s">
        <v>76</v>
      </c>
      <c r="H25" s="10" t="s">
        <v>122</v>
      </c>
      <c r="I25" s="10">
        <v>1617</v>
      </c>
      <c r="J25" s="10">
        <v>884</v>
      </c>
      <c r="K25" s="10">
        <v>733</v>
      </c>
      <c r="L25" s="16">
        <f t="shared" si="0"/>
        <v>10.364873222016078</v>
      </c>
      <c r="M25" s="16">
        <f t="shared" si="1"/>
        <v>8.46153846153846</v>
      </c>
      <c r="N25" s="16">
        <f t="shared" si="2"/>
        <v>12.660300136425647</v>
      </c>
      <c r="O25" s="16">
        <f t="shared" si="3"/>
        <v>4.199999999999999</v>
      </c>
    </row>
    <row r="26" spans="1:15" ht="12">
      <c r="A26" s="13" t="s">
        <v>133</v>
      </c>
      <c r="B26" s="14">
        <v>456.5</v>
      </c>
      <c r="C26" s="15" t="s">
        <v>76</v>
      </c>
      <c r="D26" s="14">
        <v>194.8</v>
      </c>
      <c r="E26" s="15" t="s">
        <v>76</v>
      </c>
      <c r="F26" s="14">
        <v>261.7</v>
      </c>
      <c r="G26" s="15" t="s">
        <v>76</v>
      </c>
      <c r="H26" s="10" t="s">
        <v>133</v>
      </c>
      <c r="I26" s="10">
        <v>4503</v>
      </c>
      <c r="J26" s="10">
        <v>2230</v>
      </c>
      <c r="K26" s="10">
        <v>2273</v>
      </c>
      <c r="L26" s="16">
        <f t="shared" si="0"/>
        <v>10.137685987119697</v>
      </c>
      <c r="M26" s="16">
        <f t="shared" si="1"/>
        <v>8.735426008968611</v>
      </c>
      <c r="N26" s="16">
        <f t="shared" si="2"/>
        <v>11.513418389793225</v>
      </c>
      <c r="O26" s="16">
        <f t="shared" si="3"/>
        <v>2.8000000000000007</v>
      </c>
    </row>
    <row r="27" spans="1:15" ht="12">
      <c r="A27" s="13" t="s">
        <v>130</v>
      </c>
      <c r="B27" s="14">
        <v>817.6</v>
      </c>
      <c r="C27" s="15" t="s">
        <v>76</v>
      </c>
      <c r="D27" s="14">
        <v>368.7</v>
      </c>
      <c r="E27" s="15" t="s">
        <v>76</v>
      </c>
      <c r="F27" s="14">
        <v>448.9</v>
      </c>
      <c r="G27" s="15" t="s">
        <v>76</v>
      </c>
      <c r="H27" s="10" t="s">
        <v>130</v>
      </c>
      <c r="I27" s="10">
        <v>8075</v>
      </c>
      <c r="J27" s="10">
        <v>4275</v>
      </c>
      <c r="K27" s="10">
        <v>3799</v>
      </c>
      <c r="L27" s="16">
        <f t="shared" si="0"/>
        <v>10.125077399380805</v>
      </c>
      <c r="M27" s="16">
        <f t="shared" si="1"/>
        <v>8.624561403508773</v>
      </c>
      <c r="N27" s="16">
        <f t="shared" si="2"/>
        <v>11.816267438799684</v>
      </c>
      <c r="O27" s="16">
        <f t="shared" si="3"/>
        <v>3.200000000000001</v>
      </c>
    </row>
    <row r="28" spans="1:15" ht="12">
      <c r="A28" s="13" t="s">
        <v>124</v>
      </c>
      <c r="B28" s="14">
        <v>34.3</v>
      </c>
      <c r="C28" s="15" t="s">
        <v>76</v>
      </c>
      <c r="D28" s="14">
        <v>15.1</v>
      </c>
      <c r="E28" s="15" t="s">
        <v>76</v>
      </c>
      <c r="F28" s="14">
        <v>19.2</v>
      </c>
      <c r="G28" s="15" t="s">
        <v>76</v>
      </c>
      <c r="H28" s="10" t="s">
        <v>124</v>
      </c>
      <c r="I28" s="10">
        <v>400</v>
      </c>
      <c r="J28" s="10">
        <v>211</v>
      </c>
      <c r="K28" s="10">
        <v>189</v>
      </c>
      <c r="L28" s="16">
        <f t="shared" si="0"/>
        <v>8.575</v>
      </c>
      <c r="M28" s="16">
        <f t="shared" si="1"/>
        <v>7.156398104265403</v>
      </c>
      <c r="N28" s="16">
        <f t="shared" si="2"/>
        <v>10.158730158730158</v>
      </c>
      <c r="O28" s="16">
        <f t="shared" si="3"/>
        <v>2.999999999999999</v>
      </c>
    </row>
    <row r="29" spans="1:15" ht="12">
      <c r="A29" s="13" t="s">
        <v>115</v>
      </c>
      <c r="B29" s="14">
        <v>433.8</v>
      </c>
      <c r="C29" s="15" t="s">
        <v>76</v>
      </c>
      <c r="D29" s="14">
        <v>200.4</v>
      </c>
      <c r="E29" s="15" t="s">
        <v>76</v>
      </c>
      <c r="F29" s="14">
        <v>233.4</v>
      </c>
      <c r="G29" s="15" t="s">
        <v>76</v>
      </c>
      <c r="H29" s="10" t="s">
        <v>115</v>
      </c>
      <c r="I29" s="10">
        <v>5062</v>
      </c>
      <c r="J29" s="10">
        <v>2834</v>
      </c>
      <c r="K29" s="10">
        <v>2228</v>
      </c>
      <c r="L29" s="16">
        <f t="shared" si="0"/>
        <v>8.569735282497037</v>
      </c>
      <c r="M29" s="16">
        <f t="shared" si="1"/>
        <v>7.0712773465067045</v>
      </c>
      <c r="N29" s="16">
        <f t="shared" si="2"/>
        <v>10.47576301615799</v>
      </c>
      <c r="O29" s="16">
        <f t="shared" si="3"/>
        <v>3.4000000000000004</v>
      </c>
    </row>
    <row r="30" spans="1:15" ht="12">
      <c r="A30" s="13" t="s">
        <v>127</v>
      </c>
      <c r="B30" s="14">
        <v>22.6</v>
      </c>
      <c r="C30" s="15" t="s">
        <v>76</v>
      </c>
      <c r="D30" s="14">
        <v>9.9</v>
      </c>
      <c r="E30" s="15" t="s">
        <v>76</v>
      </c>
      <c r="F30" s="14">
        <v>12.7</v>
      </c>
      <c r="G30" s="15" t="s">
        <v>76</v>
      </c>
      <c r="H30" s="10" t="s">
        <v>127</v>
      </c>
      <c r="I30" s="10">
        <v>287</v>
      </c>
      <c r="J30" s="10">
        <v>153</v>
      </c>
      <c r="K30" s="10">
        <v>134</v>
      </c>
      <c r="L30" s="16">
        <f t="shared" si="0"/>
        <v>7.874564459930314</v>
      </c>
      <c r="M30" s="16">
        <f t="shared" si="1"/>
        <v>6.470588235294119</v>
      </c>
      <c r="N30" s="16">
        <f t="shared" si="2"/>
        <v>9.477611940298507</v>
      </c>
      <c r="O30" s="16">
        <f t="shared" si="3"/>
        <v>3</v>
      </c>
    </row>
    <row r="31" spans="1:15" ht="12">
      <c r="A31" s="13" t="s">
        <v>117</v>
      </c>
      <c r="B31" s="14">
        <v>44.6</v>
      </c>
      <c r="C31" s="15" t="s">
        <v>76</v>
      </c>
      <c r="D31" s="14">
        <v>22.3</v>
      </c>
      <c r="E31" s="15" t="s">
        <v>76</v>
      </c>
      <c r="F31" s="14">
        <v>22.4</v>
      </c>
      <c r="G31" s="15" t="s">
        <v>76</v>
      </c>
      <c r="H31" s="10" t="s">
        <v>117</v>
      </c>
      <c r="I31" s="10">
        <v>608</v>
      </c>
      <c r="J31" s="10">
        <v>318</v>
      </c>
      <c r="K31" s="10">
        <v>290</v>
      </c>
      <c r="L31" s="16">
        <f t="shared" si="0"/>
        <v>7.335526315789474</v>
      </c>
      <c r="M31" s="16">
        <f t="shared" si="1"/>
        <v>7.012578616352201</v>
      </c>
      <c r="N31" s="16">
        <f t="shared" si="2"/>
        <v>7.724137931034482</v>
      </c>
      <c r="O31" s="16">
        <f t="shared" si="3"/>
        <v>0.7000000000000002</v>
      </c>
    </row>
    <row r="32" spans="1:15" ht="12">
      <c r="A32" s="13" t="s">
        <v>132</v>
      </c>
      <c r="B32" s="14">
        <v>1128.4</v>
      </c>
      <c r="C32" s="15" t="s">
        <v>76</v>
      </c>
      <c r="D32" s="14">
        <v>389.7</v>
      </c>
      <c r="E32" s="15" t="s">
        <v>76</v>
      </c>
      <c r="F32" s="14">
        <v>738.7</v>
      </c>
      <c r="G32" s="15" t="s">
        <v>76</v>
      </c>
      <c r="H32" s="10" t="s">
        <v>132</v>
      </c>
      <c r="I32" s="10">
        <v>15959</v>
      </c>
      <c r="J32" s="10">
        <v>8836</v>
      </c>
      <c r="K32" s="10">
        <v>7123</v>
      </c>
      <c r="L32" s="16">
        <f t="shared" si="0"/>
        <v>7.070618459803246</v>
      </c>
      <c r="M32" s="16">
        <f t="shared" si="1"/>
        <v>4.410366681756451</v>
      </c>
      <c r="N32" s="16">
        <f t="shared" si="2"/>
        <v>10.370630352379616</v>
      </c>
      <c r="O32" s="16">
        <f t="shared" si="3"/>
        <v>6</v>
      </c>
    </row>
    <row r="33" spans="1:15" ht="12">
      <c r="A33" s="13" t="s">
        <v>123</v>
      </c>
      <c r="B33" s="14">
        <v>1533.4</v>
      </c>
      <c r="C33" s="15" t="s">
        <v>76</v>
      </c>
      <c r="D33" s="14">
        <v>725.7</v>
      </c>
      <c r="E33" s="15" t="s">
        <v>76</v>
      </c>
      <c r="F33" s="14">
        <v>807.8</v>
      </c>
      <c r="G33" s="15" t="s">
        <v>76</v>
      </c>
      <c r="H33" s="10" t="s">
        <v>123</v>
      </c>
      <c r="I33" s="10">
        <v>22012</v>
      </c>
      <c r="J33" s="10">
        <v>12714</v>
      </c>
      <c r="K33" s="10">
        <v>9297</v>
      </c>
      <c r="L33" s="16">
        <f t="shared" si="0"/>
        <v>6.966200254406687</v>
      </c>
      <c r="M33" s="16">
        <f t="shared" si="1"/>
        <v>5.707881075979236</v>
      </c>
      <c r="N33" s="16">
        <f t="shared" si="2"/>
        <v>8.688824351941486</v>
      </c>
      <c r="O33" s="16">
        <f t="shared" si="3"/>
        <v>2.999999999999999</v>
      </c>
    </row>
    <row r="34" spans="1:15" ht="12">
      <c r="A34" s="13" t="s">
        <v>126</v>
      </c>
      <c r="B34" s="14">
        <v>88.3</v>
      </c>
      <c r="C34" s="15" t="s">
        <v>76</v>
      </c>
      <c r="D34" s="14">
        <v>28.8</v>
      </c>
      <c r="E34" s="15" t="s">
        <v>76</v>
      </c>
      <c r="F34" s="14">
        <v>59.5</v>
      </c>
      <c r="G34" s="15" t="s">
        <v>76</v>
      </c>
      <c r="H34" s="10" t="s">
        <v>126</v>
      </c>
      <c r="I34" s="10">
        <v>1276</v>
      </c>
      <c r="J34" s="10">
        <v>639</v>
      </c>
      <c r="K34" s="10">
        <v>637</v>
      </c>
      <c r="L34" s="16">
        <f t="shared" si="0"/>
        <v>6.920062695924764</v>
      </c>
      <c r="M34" s="16">
        <f t="shared" si="1"/>
        <v>4.507042253521127</v>
      </c>
      <c r="N34" s="16">
        <f t="shared" si="2"/>
        <v>9.340659340659341</v>
      </c>
      <c r="O34" s="16">
        <f t="shared" si="3"/>
        <v>4.800000000000001</v>
      </c>
    </row>
    <row r="35" spans="1:15" ht="12">
      <c r="A35" s="13" t="s">
        <v>125</v>
      </c>
      <c r="B35" s="14">
        <v>58.4</v>
      </c>
      <c r="C35" s="15" t="s">
        <v>76</v>
      </c>
      <c r="D35" s="14">
        <v>19.1</v>
      </c>
      <c r="E35" s="15" t="s">
        <v>76</v>
      </c>
      <c r="F35" s="14">
        <v>39.3</v>
      </c>
      <c r="G35" s="15" t="s">
        <v>76</v>
      </c>
      <c r="H35" s="10" t="s">
        <v>125</v>
      </c>
      <c r="I35" s="10">
        <v>847</v>
      </c>
      <c r="J35" s="10">
        <v>424</v>
      </c>
      <c r="K35" s="10">
        <v>423</v>
      </c>
      <c r="L35" s="16">
        <f t="shared" si="0"/>
        <v>6.894923258559622</v>
      </c>
      <c r="M35" s="16">
        <f t="shared" si="1"/>
        <v>4.504716981132076</v>
      </c>
      <c r="N35" s="16">
        <f t="shared" si="2"/>
        <v>9.290780141843971</v>
      </c>
      <c r="O35" s="16">
        <f t="shared" si="3"/>
        <v>4.800000000000001</v>
      </c>
    </row>
    <row r="36" spans="1:15" ht="12">
      <c r="A36" s="13" t="s">
        <v>119</v>
      </c>
      <c r="B36" s="14">
        <v>194.7</v>
      </c>
      <c r="C36" s="15" t="s">
        <v>76</v>
      </c>
      <c r="D36" s="14">
        <v>76.2</v>
      </c>
      <c r="E36" s="15" t="s">
        <v>76</v>
      </c>
      <c r="F36" s="14">
        <v>118.5</v>
      </c>
      <c r="G36" s="15" t="s">
        <v>76</v>
      </c>
      <c r="H36" s="10" t="s">
        <v>119</v>
      </c>
      <c r="I36" s="10">
        <v>3757</v>
      </c>
      <c r="J36" s="10">
        <v>2161</v>
      </c>
      <c r="K36" s="10">
        <v>1596</v>
      </c>
      <c r="L36" s="16">
        <f t="shared" si="0"/>
        <v>5.182326324194836</v>
      </c>
      <c r="M36" s="16">
        <f t="shared" si="1"/>
        <v>3.5261453031004164</v>
      </c>
      <c r="N36" s="16">
        <f t="shared" si="2"/>
        <v>7.424812030075188</v>
      </c>
      <c r="O36" s="16">
        <f t="shared" si="3"/>
        <v>3.9000000000000004</v>
      </c>
    </row>
    <row r="37" spans="1:15" ht="12">
      <c r="A37" s="13" t="s">
        <v>128</v>
      </c>
      <c r="B37" s="14">
        <v>189.8</v>
      </c>
      <c r="C37" s="15" t="s">
        <v>76</v>
      </c>
      <c r="D37" s="14">
        <v>90</v>
      </c>
      <c r="E37" s="15" t="s">
        <v>76</v>
      </c>
      <c r="F37" s="14">
        <v>99.8</v>
      </c>
      <c r="G37" s="15" t="s">
        <v>76</v>
      </c>
      <c r="H37" s="10" t="s">
        <v>128</v>
      </c>
      <c r="I37" s="10">
        <v>4355</v>
      </c>
      <c r="J37" s="10">
        <v>2402</v>
      </c>
      <c r="K37" s="10">
        <v>1954</v>
      </c>
      <c r="L37" s="16">
        <f t="shared" si="0"/>
        <v>4.358208955223881</v>
      </c>
      <c r="M37" s="16">
        <f t="shared" si="1"/>
        <v>3.746877601998335</v>
      </c>
      <c r="N37" s="16">
        <f t="shared" si="2"/>
        <v>5.107471852610031</v>
      </c>
      <c r="O37" s="16">
        <f t="shared" si="3"/>
        <v>1.3999999999999995</v>
      </c>
    </row>
    <row r="38" spans="1:15" ht="12">
      <c r="A38" s="13" t="s">
        <v>136</v>
      </c>
      <c r="B38" s="14">
        <v>95.3</v>
      </c>
      <c r="C38" s="15" t="s">
        <v>76</v>
      </c>
      <c r="D38" s="14">
        <v>30.7</v>
      </c>
      <c r="E38" s="15" t="s">
        <v>76</v>
      </c>
      <c r="F38" s="14">
        <v>64.6</v>
      </c>
      <c r="G38" s="15" t="s">
        <v>76</v>
      </c>
      <c r="H38" s="10" t="s">
        <v>136</v>
      </c>
      <c r="I38" s="10">
        <v>2481</v>
      </c>
      <c r="J38" s="10">
        <v>1357</v>
      </c>
      <c r="K38" s="10">
        <v>1124</v>
      </c>
      <c r="L38" s="16">
        <f t="shared" si="0"/>
        <v>3.841193067311568</v>
      </c>
      <c r="M38" s="16">
        <f t="shared" si="1"/>
        <v>2.262343404568902</v>
      </c>
      <c r="N38" s="16">
        <f t="shared" si="2"/>
        <v>5.747330960854092</v>
      </c>
      <c r="O38" s="16">
        <f t="shared" si="3"/>
        <v>3.4000000000000004</v>
      </c>
    </row>
    <row r="39" spans="1:15" ht="12">
      <c r="A39" s="13" t="s">
        <v>134</v>
      </c>
      <c r="B39" s="14">
        <v>160.4</v>
      </c>
      <c r="C39" s="15" t="s">
        <v>76</v>
      </c>
      <c r="D39" s="14">
        <v>47.7</v>
      </c>
      <c r="E39" s="15" t="s">
        <v>76</v>
      </c>
      <c r="F39" s="14">
        <v>112.7</v>
      </c>
      <c r="G39" s="15" t="s">
        <v>76</v>
      </c>
      <c r="H39" s="10" t="s">
        <v>134</v>
      </c>
      <c r="I39" s="10">
        <v>8143</v>
      </c>
      <c r="J39" s="10">
        <v>4675</v>
      </c>
      <c r="K39" s="10">
        <v>3468</v>
      </c>
      <c r="L39" s="16">
        <f t="shared" si="0"/>
        <v>1.969790003684146</v>
      </c>
      <c r="M39" s="16">
        <f t="shared" si="1"/>
        <v>1.0203208556149734</v>
      </c>
      <c r="N39" s="16">
        <f t="shared" si="2"/>
        <v>3.249711649365629</v>
      </c>
      <c r="O39" s="16">
        <f t="shared" si="3"/>
        <v>2.2</v>
      </c>
    </row>
    <row r="40" spans="1:15" ht="12">
      <c r="A40" s="13" t="s">
        <v>114</v>
      </c>
      <c r="B40" s="14">
        <v>56.3</v>
      </c>
      <c r="C40" s="15" t="s">
        <v>76</v>
      </c>
      <c r="D40" s="14">
        <v>19.5</v>
      </c>
      <c r="E40" s="15" t="s">
        <v>76</v>
      </c>
      <c r="F40" s="14">
        <v>36.8</v>
      </c>
      <c r="G40" s="15" t="s">
        <v>76</v>
      </c>
      <c r="H40" s="10" t="s">
        <v>114</v>
      </c>
      <c r="I40" s="10">
        <v>3016</v>
      </c>
      <c r="J40" s="10">
        <v>1608</v>
      </c>
      <c r="K40" s="10">
        <v>1407</v>
      </c>
      <c r="L40" s="16">
        <f t="shared" si="0"/>
        <v>1.8667108753315649</v>
      </c>
      <c r="M40" s="16">
        <f t="shared" si="1"/>
        <v>1.212686567164179</v>
      </c>
      <c r="N40" s="16">
        <f t="shared" si="2"/>
        <v>2.6154939587775408</v>
      </c>
      <c r="O40" s="16">
        <f t="shared" si="3"/>
        <v>1.4000000000000001</v>
      </c>
    </row>
    <row r="41" spans="1:15" ht="12">
      <c r="A41" s="13" t="s">
        <v>129</v>
      </c>
      <c r="B41" s="14">
        <v>3.8</v>
      </c>
      <c r="C41" s="15" t="s">
        <v>96</v>
      </c>
      <c r="D41" s="15" t="s">
        <v>101</v>
      </c>
      <c r="E41" s="15" t="s">
        <v>96</v>
      </c>
      <c r="F41" s="14">
        <v>3</v>
      </c>
      <c r="G41" s="15" t="s">
        <v>96</v>
      </c>
      <c r="H41" s="10" t="s">
        <v>154</v>
      </c>
      <c r="I41" s="10">
        <v>252</v>
      </c>
      <c r="J41" s="10">
        <v>148</v>
      </c>
      <c r="K41" s="10">
        <v>103</v>
      </c>
      <c r="L41" s="16">
        <f t="shared" si="0"/>
        <v>1.5079365079365077</v>
      </c>
      <c r="M41" s="16"/>
      <c r="N41" s="16">
        <f t="shared" si="2"/>
        <v>2.912621359223301</v>
      </c>
      <c r="O41" s="16"/>
    </row>
    <row r="42" spans="1:15" ht="12">
      <c r="A42" s="13"/>
      <c r="B42" s="14"/>
      <c r="C42" s="15"/>
      <c r="D42" s="14"/>
      <c r="E42" s="15"/>
      <c r="F42" s="14"/>
      <c r="G42" s="15"/>
      <c r="L42" s="16"/>
      <c r="M42" s="16"/>
      <c r="N42" s="16"/>
      <c r="O42" s="16"/>
    </row>
    <row r="43" spans="1:15" ht="12">
      <c r="A43" s="13" t="s">
        <v>139</v>
      </c>
      <c r="B43" s="14">
        <v>5764</v>
      </c>
      <c r="C43" s="15" t="s">
        <v>76</v>
      </c>
      <c r="D43" s="14">
        <v>2700.8</v>
      </c>
      <c r="E43" s="15" t="s">
        <v>76</v>
      </c>
      <c r="F43" s="14">
        <v>3063.2</v>
      </c>
      <c r="G43" s="15" t="s">
        <v>76</v>
      </c>
      <c r="H43" s="10" t="s">
        <v>139</v>
      </c>
      <c r="I43" s="10">
        <v>30196</v>
      </c>
      <c r="J43" s="10">
        <v>15721</v>
      </c>
      <c r="K43" s="10">
        <v>14476</v>
      </c>
      <c r="L43" s="16">
        <f aca="true" t="shared" si="4" ref="L43">B43/I43*100</f>
        <v>19.08862100940522</v>
      </c>
      <c r="M43" s="16">
        <f aca="true" t="shared" si="5" ref="M43">D43/J43*100</f>
        <v>17.179568729724572</v>
      </c>
      <c r="N43" s="16">
        <f aca="true" t="shared" si="6" ref="N43">F43/K43*100</f>
        <v>21.1605415860735</v>
      </c>
      <c r="O43" s="16">
        <f aca="true" t="shared" si="7" ref="O43">ABS(ROUND(M43,1)-ROUND(N43,1))</f>
        <v>4</v>
      </c>
    </row>
    <row r="44" spans="1:15" ht="12">
      <c r="A44" s="13"/>
      <c r="B44" s="14"/>
      <c r="C44" s="15"/>
      <c r="D44" s="14"/>
      <c r="E44" s="15"/>
      <c r="F44" s="14"/>
      <c r="G44" s="15"/>
      <c r="L44" s="16"/>
      <c r="M44" s="16"/>
      <c r="N44" s="16"/>
      <c r="O44" s="16"/>
    </row>
    <row r="45" spans="1:15" ht="12">
      <c r="A45" s="13" t="s">
        <v>141</v>
      </c>
      <c r="B45" s="14">
        <v>423.8</v>
      </c>
      <c r="C45" s="15" t="s">
        <v>76</v>
      </c>
      <c r="D45" s="14">
        <v>202.6</v>
      </c>
      <c r="E45" s="15" t="s">
        <v>76</v>
      </c>
      <c r="F45" s="14">
        <v>221.3</v>
      </c>
      <c r="G45" s="15" t="s">
        <v>76</v>
      </c>
      <c r="H45" s="10" t="s">
        <v>141</v>
      </c>
      <c r="I45" s="10">
        <v>2488</v>
      </c>
      <c r="J45" s="10">
        <v>1307</v>
      </c>
      <c r="K45" s="10">
        <v>1181</v>
      </c>
      <c r="L45" s="16">
        <f>B45/I45*100</f>
        <v>17.033762057877812</v>
      </c>
      <c r="M45" s="16">
        <f>D45/J45*100</f>
        <v>15.50114766641163</v>
      </c>
      <c r="N45" s="16">
        <f>F45/K45*100</f>
        <v>18.73835732430144</v>
      </c>
      <c r="O45" s="16">
        <f>ABS(ROUND(M45,1)-ROUND(N45,1))</f>
        <v>3.1999999999999993</v>
      </c>
    </row>
    <row r="46" spans="1:15" ht="12">
      <c r="A46" s="13" t="s">
        <v>142</v>
      </c>
      <c r="B46" s="14">
        <v>573.4</v>
      </c>
      <c r="C46" s="15" t="s">
        <v>76</v>
      </c>
      <c r="D46" s="14">
        <v>267.9</v>
      </c>
      <c r="E46" s="15" t="s">
        <v>76</v>
      </c>
      <c r="F46" s="14">
        <v>305.5</v>
      </c>
      <c r="G46" s="15" t="s">
        <v>76</v>
      </c>
      <c r="H46" s="10" t="s">
        <v>142</v>
      </c>
      <c r="I46" s="10">
        <v>4312</v>
      </c>
      <c r="J46" s="10">
        <v>2281</v>
      </c>
      <c r="K46" s="10">
        <v>2031</v>
      </c>
      <c r="L46" s="16">
        <f>B46/I46*100</f>
        <v>13.297773654916512</v>
      </c>
      <c r="M46" s="16">
        <f>D46/J46*100</f>
        <v>11.744848750548003</v>
      </c>
      <c r="N46" s="16">
        <f>F46/K46*100</f>
        <v>15.041851304775971</v>
      </c>
      <c r="O46" s="16">
        <f>ABS(ROUND(M46,1)-ROUND(N46,1))</f>
        <v>3.3000000000000007</v>
      </c>
    </row>
    <row r="47" spans="1:15" ht="14.25">
      <c r="A47" s="13" t="s">
        <v>140</v>
      </c>
      <c r="B47" s="14">
        <v>19</v>
      </c>
      <c r="C47" s="15" t="s">
        <v>76</v>
      </c>
      <c r="D47" s="14">
        <v>8.1</v>
      </c>
      <c r="E47" s="15" t="s">
        <v>76</v>
      </c>
      <c r="F47" s="14">
        <v>11</v>
      </c>
      <c r="G47" s="15" t="s">
        <v>76</v>
      </c>
      <c r="H47" s="10" t="s">
        <v>140</v>
      </c>
      <c r="I47" s="10">
        <v>179</v>
      </c>
      <c r="J47" s="10">
        <v>95</v>
      </c>
      <c r="K47" s="10">
        <v>84</v>
      </c>
      <c r="L47" s="16">
        <f>B47/I47*100</f>
        <v>10.614525139664805</v>
      </c>
      <c r="M47" s="16">
        <f>D47/J47*100</f>
        <v>8.526315789473683</v>
      </c>
      <c r="N47" s="16">
        <f>F47/K47*100</f>
        <v>13.095238095238097</v>
      </c>
      <c r="O47" s="16">
        <f>ABS(ROUND(M47,1)-ROUND(N47,1))</f>
        <v>4.6</v>
      </c>
    </row>
    <row r="48" spans="1:15" ht="14.25">
      <c r="A48" s="13"/>
      <c r="B48" s="14"/>
      <c r="C48" s="15"/>
      <c r="D48" s="14"/>
      <c r="E48" s="15"/>
      <c r="F48" s="14"/>
      <c r="G48" s="15"/>
      <c r="L48" s="16"/>
      <c r="M48" s="16"/>
      <c r="N48" s="16"/>
      <c r="O48" s="16"/>
    </row>
    <row r="49" spans="1:15" ht="14.25">
      <c r="A49" s="13" t="s">
        <v>144</v>
      </c>
      <c r="B49" s="14">
        <v>61.1</v>
      </c>
      <c r="C49" s="15" t="s">
        <v>76</v>
      </c>
      <c r="D49" s="14">
        <v>30.7</v>
      </c>
      <c r="E49" s="15" t="s">
        <v>76</v>
      </c>
      <c r="F49" s="14">
        <v>30.4</v>
      </c>
      <c r="G49" s="15" t="s">
        <v>76</v>
      </c>
      <c r="H49" s="10" t="s">
        <v>144</v>
      </c>
      <c r="I49" s="10">
        <v>769</v>
      </c>
      <c r="J49" s="10">
        <v>451</v>
      </c>
      <c r="K49" s="10">
        <v>318</v>
      </c>
      <c r="L49" s="16">
        <f>B49/I49*100</f>
        <v>7.945383615084525</v>
      </c>
      <c r="M49" s="16">
        <f>D49/J49*100</f>
        <v>6.807095343680709</v>
      </c>
      <c r="N49" s="16">
        <f>F49/K49*100</f>
        <v>9.559748427672956</v>
      </c>
      <c r="O49" s="16">
        <f>ABS(ROUND(M49,1)-ROUND(N49,1))</f>
        <v>2.8</v>
      </c>
    </row>
    <row r="50" spans="1:15" ht="14.25">
      <c r="A50" s="13" t="s">
        <v>146</v>
      </c>
      <c r="B50" s="14">
        <v>1579</v>
      </c>
      <c r="C50" s="15" t="s">
        <v>76</v>
      </c>
      <c r="D50" s="14">
        <v>969.2</v>
      </c>
      <c r="E50" s="15" t="s">
        <v>76</v>
      </c>
      <c r="F50" s="14">
        <v>609.8</v>
      </c>
      <c r="G50" s="15" t="s">
        <v>76</v>
      </c>
      <c r="H50" s="10" t="s">
        <v>146</v>
      </c>
      <c r="I50" s="10">
        <v>25109</v>
      </c>
      <c r="J50" s="10">
        <v>17209</v>
      </c>
      <c r="K50" s="10">
        <v>7900</v>
      </c>
      <c r="L50" s="16">
        <f>B50/I50*100</f>
        <v>6.28858178342427</v>
      </c>
      <c r="M50" s="16">
        <f>D50/J50*100</f>
        <v>5.631936777267709</v>
      </c>
      <c r="N50" s="16">
        <f>F50/K50*100</f>
        <v>7.718987341772151</v>
      </c>
      <c r="O50" s="16">
        <f>ABS(ROUND(M50,1)-ROUND(N50,1))</f>
        <v>2.1000000000000005</v>
      </c>
    </row>
    <row r="51" spans="1:15" ht="14.25">
      <c r="A51" s="13" t="s">
        <v>145</v>
      </c>
      <c r="B51" s="14">
        <v>143.1</v>
      </c>
      <c r="C51" s="15" t="s">
        <v>76</v>
      </c>
      <c r="D51" s="14">
        <v>33.6</v>
      </c>
      <c r="E51" s="15" t="s">
        <v>76</v>
      </c>
      <c r="F51" s="14">
        <v>109.5</v>
      </c>
      <c r="G51" s="15" t="s">
        <v>76</v>
      </c>
      <c r="H51" s="10" t="s">
        <v>145</v>
      </c>
      <c r="I51" s="10">
        <v>2723</v>
      </c>
      <c r="J51" s="10">
        <v>1495</v>
      </c>
      <c r="K51" s="10">
        <v>1227</v>
      </c>
      <c r="L51" s="16">
        <f>B51/I51*100</f>
        <v>5.255233198677929</v>
      </c>
      <c r="M51" s="16">
        <f>D51/J51*100</f>
        <v>2.2474916387959865</v>
      </c>
      <c r="N51" s="16">
        <f>F51/K51*100</f>
        <v>8.924205378973104</v>
      </c>
      <c r="O51" s="16">
        <f>ABS(ROUND(M51,1)-ROUND(N51,1))</f>
        <v>6.7</v>
      </c>
    </row>
    <row r="53" spans="1:5" ht="14.25">
      <c r="A53" s="9" t="s">
        <v>77</v>
      </c>
      <c r="E53" s="9" t="s">
        <v>100</v>
      </c>
    </row>
    <row r="54" spans="1:6" ht="14.25">
      <c r="A54" s="9" t="s">
        <v>78</v>
      </c>
      <c r="B54" s="9" t="s">
        <v>79</v>
      </c>
      <c r="E54" s="9" t="s">
        <v>101</v>
      </c>
      <c r="F54" s="9" t="s">
        <v>102</v>
      </c>
    </row>
    <row r="55" spans="1:2" ht="14.25">
      <c r="A55" s="9" t="s">
        <v>80</v>
      </c>
      <c r="B55" s="9" t="s">
        <v>81</v>
      </c>
    </row>
    <row r="56" spans="1:2" ht="14.25">
      <c r="A56" s="9" t="s">
        <v>82</v>
      </c>
      <c r="B56" s="9" t="s">
        <v>83</v>
      </c>
    </row>
    <row r="57" spans="1:2" ht="14.25">
      <c r="A57" s="9" t="s">
        <v>84</v>
      </c>
      <c r="B57" s="9" t="s">
        <v>85</v>
      </c>
    </row>
    <row r="58" spans="1:2" ht="14.25">
      <c r="A58" s="9" t="s">
        <v>86</v>
      </c>
      <c r="B58" s="9" t="s">
        <v>87</v>
      </c>
    </row>
    <row r="59" spans="1:2" ht="14.25">
      <c r="A59" s="9" t="s">
        <v>88</v>
      </c>
      <c r="B59" s="9" t="s">
        <v>89</v>
      </c>
    </row>
    <row r="60" spans="1:2" ht="14.25">
      <c r="A60" s="9" t="s">
        <v>90</v>
      </c>
      <c r="B60" s="9" t="s">
        <v>91</v>
      </c>
    </row>
    <row r="61" spans="1:2" ht="14.25">
      <c r="A61" s="9" t="s">
        <v>92</v>
      </c>
      <c r="B61" s="9" t="s">
        <v>93</v>
      </c>
    </row>
    <row r="62" spans="1:2" ht="14.25">
      <c r="A62" s="9" t="s">
        <v>94</v>
      </c>
      <c r="B62" s="9" t="s">
        <v>95</v>
      </c>
    </row>
    <row r="63" spans="1:2" ht="14.25">
      <c r="A63" s="9" t="s">
        <v>96</v>
      </c>
      <c r="B63" s="9" t="s">
        <v>97</v>
      </c>
    </row>
    <row r="64" spans="1:2" ht="14.25">
      <c r="A64" s="9" t="s">
        <v>98</v>
      </c>
      <c r="B64" s="9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workbookViewId="0" topLeftCell="O1">
      <selection activeCell="N53" sqref="N53"/>
    </sheetView>
  </sheetViews>
  <sheetFormatPr defaultColWidth="9.00390625" defaultRowHeight="14.25"/>
  <cols>
    <col min="1" max="16384" width="8.625" style="10" customWidth="1"/>
  </cols>
  <sheetData>
    <row r="1" spans="1:15" ht="12">
      <c r="A1" s="9" t="s">
        <v>0</v>
      </c>
      <c r="O1" s="10" t="s">
        <v>175</v>
      </c>
    </row>
    <row r="2" ht="12">
      <c r="O2" s="10" t="s">
        <v>147</v>
      </c>
    </row>
    <row r="3" spans="1:15" ht="12">
      <c r="A3" s="9" t="s">
        <v>1</v>
      </c>
      <c r="B3" s="11">
        <v>44181.610555555555</v>
      </c>
      <c r="O3" s="10" t="s">
        <v>206</v>
      </c>
    </row>
    <row r="4" spans="1:15" ht="12">
      <c r="A4" s="9" t="s">
        <v>2</v>
      </c>
      <c r="B4" s="11">
        <v>44187.51480855324</v>
      </c>
      <c r="O4" s="12" t="s">
        <v>192</v>
      </c>
    </row>
    <row r="5" spans="1:15" ht="12">
      <c r="A5" s="9" t="s">
        <v>3</v>
      </c>
      <c r="B5" s="9" t="s">
        <v>4</v>
      </c>
      <c r="O5" s="10" t="s">
        <v>203</v>
      </c>
    </row>
    <row r="6" ht="12">
      <c r="O6" s="10" t="s">
        <v>204</v>
      </c>
    </row>
    <row r="7" spans="1:15" ht="12">
      <c r="A7" s="9" t="s">
        <v>5</v>
      </c>
      <c r="B7" s="9" t="s">
        <v>6</v>
      </c>
      <c r="O7" s="10" t="s">
        <v>148</v>
      </c>
    </row>
    <row r="8" spans="1:2" ht="12">
      <c r="A8" s="9" t="s">
        <v>7</v>
      </c>
      <c r="B8" s="9" t="s">
        <v>8</v>
      </c>
    </row>
    <row r="9" spans="1:2" ht="12">
      <c r="A9" s="9" t="s">
        <v>11</v>
      </c>
      <c r="B9" s="9" t="s">
        <v>109</v>
      </c>
    </row>
    <row r="10" spans="1:2" ht="12">
      <c r="A10" s="9" t="s">
        <v>12</v>
      </c>
      <c r="B10" s="9" t="s">
        <v>13</v>
      </c>
    </row>
    <row r="11" spans="1:2" ht="12">
      <c r="A11" s="9" t="s">
        <v>9</v>
      </c>
      <c r="B11" s="9" t="s">
        <v>10</v>
      </c>
    </row>
    <row r="13" spans="1:14" ht="12">
      <c r="A13" s="13" t="s">
        <v>112</v>
      </c>
      <c r="B13" s="13" t="s">
        <v>73</v>
      </c>
      <c r="C13" s="13" t="s">
        <v>16</v>
      </c>
      <c r="D13" s="13" t="s">
        <v>74</v>
      </c>
      <c r="E13" s="13" t="s">
        <v>16</v>
      </c>
      <c r="F13" s="13" t="s">
        <v>75</v>
      </c>
      <c r="G13" s="13" t="s">
        <v>16</v>
      </c>
      <c r="I13" s="10" t="s">
        <v>150</v>
      </c>
      <c r="J13" s="10" t="s">
        <v>151</v>
      </c>
      <c r="K13" s="10" t="s">
        <v>152</v>
      </c>
      <c r="L13" s="10" t="s">
        <v>211</v>
      </c>
      <c r="M13" s="10" t="s">
        <v>212</v>
      </c>
      <c r="N13" s="10" t="s">
        <v>213</v>
      </c>
    </row>
    <row r="14" spans="1:14" ht="12">
      <c r="A14" s="13" t="s">
        <v>15</v>
      </c>
      <c r="B14" s="14">
        <v>11242</v>
      </c>
      <c r="C14" s="15" t="s">
        <v>76</v>
      </c>
      <c r="D14" s="14">
        <v>8772.6</v>
      </c>
      <c r="E14" s="15" t="s">
        <v>76</v>
      </c>
      <c r="F14" s="14">
        <v>7627.5</v>
      </c>
      <c r="G14" s="15" t="s">
        <v>76</v>
      </c>
      <c r="H14" s="10" t="s">
        <v>153</v>
      </c>
      <c r="I14" s="10">
        <v>190180</v>
      </c>
      <c r="J14" s="10">
        <v>187659</v>
      </c>
      <c r="K14" s="10">
        <v>188027</v>
      </c>
      <c r="L14" s="16">
        <f>B14/I14*100</f>
        <v>5.911241981280892</v>
      </c>
      <c r="M14" s="16">
        <f>D14/J14*100</f>
        <v>4.6747558070756</v>
      </c>
      <c r="N14" s="16">
        <f>F14/K14*100</f>
        <v>4.056598254506002</v>
      </c>
    </row>
    <row r="15" spans="1:14" ht="12">
      <c r="A15" s="13"/>
      <c r="B15" s="14"/>
      <c r="C15" s="15"/>
      <c r="D15" s="14"/>
      <c r="E15" s="15"/>
      <c r="F15" s="14"/>
      <c r="G15" s="15"/>
      <c r="L15" s="16"/>
      <c r="M15" s="16"/>
      <c r="N15" s="16"/>
    </row>
    <row r="16" spans="1:14" ht="12">
      <c r="A16" s="13" t="s">
        <v>138</v>
      </c>
      <c r="B16" s="14">
        <v>441.4</v>
      </c>
      <c r="C16" s="15" t="s">
        <v>76</v>
      </c>
      <c r="D16" s="14">
        <v>321.5</v>
      </c>
      <c r="E16" s="15" t="s">
        <v>76</v>
      </c>
      <c r="F16" s="14">
        <v>418.7</v>
      </c>
      <c r="G16" s="15" t="s">
        <v>76</v>
      </c>
      <c r="H16" s="10" t="s">
        <v>138</v>
      </c>
      <c r="I16" s="10">
        <v>4774</v>
      </c>
      <c r="J16" s="10">
        <v>4720</v>
      </c>
      <c r="K16" s="10">
        <v>4718</v>
      </c>
      <c r="L16" s="16">
        <f aca="true" t="shared" si="0" ref="L16:L41">B16/I16*100</f>
        <v>9.245915374947632</v>
      </c>
      <c r="M16" s="16">
        <f aca="true" t="shared" si="1" ref="M16:M41">D16/J16*100</f>
        <v>6.811440677966102</v>
      </c>
      <c r="N16" s="16">
        <f aca="true" t="shared" si="2" ref="N16:N40">F16/K16*100</f>
        <v>8.87452310300975</v>
      </c>
    </row>
    <row r="17" spans="1:14" ht="12">
      <c r="A17" s="13" t="s">
        <v>121</v>
      </c>
      <c r="B17" s="14">
        <v>2797.7</v>
      </c>
      <c r="C17" s="15" t="s">
        <v>76</v>
      </c>
      <c r="D17" s="14">
        <v>2139.8</v>
      </c>
      <c r="E17" s="15" t="s">
        <v>76</v>
      </c>
      <c r="F17" s="14">
        <v>2216.1</v>
      </c>
      <c r="G17" s="15" t="s">
        <v>76</v>
      </c>
      <c r="H17" s="10" t="s">
        <v>121</v>
      </c>
      <c r="I17" s="10">
        <v>26295</v>
      </c>
      <c r="J17" s="10">
        <v>26058</v>
      </c>
      <c r="K17" s="10">
        <v>26126</v>
      </c>
      <c r="L17" s="16">
        <f t="shared" si="0"/>
        <v>10.639665335615135</v>
      </c>
      <c r="M17" s="16">
        <f t="shared" si="1"/>
        <v>8.211681633279607</v>
      </c>
      <c r="N17" s="16">
        <f t="shared" si="2"/>
        <v>8.482354742402205</v>
      </c>
    </row>
    <row r="18" spans="1:14" ht="12">
      <c r="A18" s="13" t="s">
        <v>131</v>
      </c>
      <c r="B18" s="14">
        <v>331.6</v>
      </c>
      <c r="C18" s="15" t="s">
        <v>76</v>
      </c>
      <c r="D18" s="14">
        <v>247.5</v>
      </c>
      <c r="E18" s="15" t="s">
        <v>76</v>
      </c>
      <c r="F18" s="14">
        <v>268.6</v>
      </c>
      <c r="G18" s="15" t="s">
        <v>76</v>
      </c>
      <c r="H18" s="10" t="s">
        <v>131</v>
      </c>
      <c r="I18" s="10">
        <v>4123</v>
      </c>
      <c r="J18" s="10">
        <v>4037</v>
      </c>
      <c r="K18" s="10">
        <v>4099</v>
      </c>
      <c r="L18" s="16">
        <f t="shared" si="0"/>
        <v>8.042687363570217</v>
      </c>
      <c r="M18" s="16">
        <f t="shared" si="1"/>
        <v>6.130790190735695</v>
      </c>
      <c r="N18" s="16">
        <f t="shared" si="2"/>
        <v>6.552817760429373</v>
      </c>
    </row>
    <row r="19" spans="1:14" ht="12">
      <c r="A19" s="13" t="s">
        <v>137</v>
      </c>
      <c r="B19" s="14">
        <v>187.7</v>
      </c>
      <c r="C19" s="15" t="s">
        <v>76</v>
      </c>
      <c r="D19" s="14">
        <v>181.8</v>
      </c>
      <c r="E19" s="15" t="s">
        <v>76</v>
      </c>
      <c r="F19" s="14">
        <v>154</v>
      </c>
      <c r="G19" s="15" t="s">
        <v>76</v>
      </c>
      <c r="H19" s="10" t="s">
        <v>137</v>
      </c>
      <c r="I19" s="10">
        <v>2405</v>
      </c>
      <c r="J19" s="10">
        <v>2374</v>
      </c>
      <c r="K19" s="10">
        <v>2381</v>
      </c>
      <c r="L19" s="16">
        <f t="shared" si="0"/>
        <v>7.8045738045738045</v>
      </c>
      <c r="M19" s="16">
        <f t="shared" si="1"/>
        <v>7.6579612468407765</v>
      </c>
      <c r="N19" s="16">
        <f t="shared" si="2"/>
        <v>6.4678706425871475</v>
      </c>
    </row>
    <row r="20" spans="1:14" ht="12">
      <c r="A20" s="13" t="s">
        <v>135</v>
      </c>
      <c r="B20" s="14">
        <v>66.8</v>
      </c>
      <c r="C20" s="15" t="s">
        <v>76</v>
      </c>
      <c r="D20" s="14">
        <v>34.9</v>
      </c>
      <c r="E20" s="15" t="s">
        <v>76</v>
      </c>
      <c r="F20" s="14">
        <v>60</v>
      </c>
      <c r="G20" s="15" t="s">
        <v>76</v>
      </c>
      <c r="H20" s="10" t="s">
        <v>135</v>
      </c>
      <c r="I20" s="10">
        <v>969</v>
      </c>
      <c r="J20" s="10">
        <v>946</v>
      </c>
      <c r="K20" s="10">
        <v>955</v>
      </c>
      <c r="L20" s="16">
        <f t="shared" si="0"/>
        <v>6.893704850361197</v>
      </c>
      <c r="M20" s="16">
        <f t="shared" si="1"/>
        <v>3.6892177589852007</v>
      </c>
      <c r="N20" s="16">
        <f t="shared" si="2"/>
        <v>6.282722513089005</v>
      </c>
    </row>
    <row r="21" spans="1:14" ht="12">
      <c r="A21" s="13" t="s">
        <v>116</v>
      </c>
      <c r="B21" s="14">
        <v>199</v>
      </c>
      <c r="C21" s="15" t="s">
        <v>76</v>
      </c>
      <c r="D21" s="14">
        <v>166</v>
      </c>
      <c r="E21" s="15" t="s">
        <v>76</v>
      </c>
      <c r="F21" s="14">
        <v>156.6</v>
      </c>
      <c r="G21" s="15" t="s">
        <v>76</v>
      </c>
      <c r="H21" s="10" t="s">
        <v>116</v>
      </c>
      <c r="I21" s="10">
        <v>2641</v>
      </c>
      <c r="J21" s="10">
        <v>2606</v>
      </c>
      <c r="K21" s="10">
        <v>2605</v>
      </c>
      <c r="L21" s="16">
        <f t="shared" si="0"/>
        <v>7.535024611889436</v>
      </c>
      <c r="M21" s="16">
        <f t="shared" si="1"/>
        <v>6.36991557943208</v>
      </c>
      <c r="N21" s="16">
        <f t="shared" si="2"/>
        <v>6.0115163147792705</v>
      </c>
    </row>
    <row r="22" spans="1:14" ht="12">
      <c r="A22" s="13" t="s">
        <v>130</v>
      </c>
      <c r="B22" s="14">
        <v>552.1</v>
      </c>
      <c r="C22" s="15" t="s">
        <v>76</v>
      </c>
      <c r="D22" s="14">
        <v>333.9</v>
      </c>
      <c r="E22" s="15" t="s">
        <v>76</v>
      </c>
      <c r="F22" s="14">
        <v>469.5</v>
      </c>
      <c r="G22" s="15" t="s">
        <v>76</v>
      </c>
      <c r="H22" s="10" t="s">
        <v>130</v>
      </c>
      <c r="I22" s="10">
        <v>8152</v>
      </c>
      <c r="J22" s="10">
        <v>8074</v>
      </c>
      <c r="K22" s="10">
        <v>8075</v>
      </c>
      <c r="L22" s="16">
        <f t="shared" si="0"/>
        <v>6.772571148184495</v>
      </c>
      <c r="M22" s="16">
        <f t="shared" si="1"/>
        <v>4.135496655932623</v>
      </c>
      <c r="N22" s="16">
        <f t="shared" si="2"/>
        <v>5.814241486068111</v>
      </c>
    </row>
    <row r="23" spans="1:14" ht="12">
      <c r="A23" s="13" t="s">
        <v>122</v>
      </c>
      <c r="B23" s="14">
        <v>90.2</v>
      </c>
      <c r="C23" s="15" t="s">
        <v>76</v>
      </c>
      <c r="D23" s="14">
        <v>77.5</v>
      </c>
      <c r="E23" s="15" t="s">
        <v>76</v>
      </c>
      <c r="F23" s="14">
        <v>91</v>
      </c>
      <c r="G23" s="15" t="s">
        <v>76</v>
      </c>
      <c r="H23" s="10" t="s">
        <v>122</v>
      </c>
      <c r="I23" s="10">
        <v>1630</v>
      </c>
      <c r="J23" s="10">
        <v>1620</v>
      </c>
      <c r="K23" s="10">
        <v>1617</v>
      </c>
      <c r="L23" s="16">
        <f t="shared" si="0"/>
        <v>5.533742331288344</v>
      </c>
      <c r="M23" s="16">
        <f t="shared" si="1"/>
        <v>4.78395061728395</v>
      </c>
      <c r="N23" s="16">
        <f t="shared" si="2"/>
        <v>5.627705627705628</v>
      </c>
    </row>
    <row r="24" spans="1:14" ht="12">
      <c r="A24" s="13" t="s">
        <v>115</v>
      </c>
      <c r="B24" s="14">
        <v>288.4</v>
      </c>
      <c r="C24" s="15" t="s">
        <v>76</v>
      </c>
      <c r="D24" s="14">
        <v>218.6</v>
      </c>
      <c r="E24" s="15" t="s">
        <v>76</v>
      </c>
      <c r="F24" s="14">
        <v>262.8</v>
      </c>
      <c r="G24" s="15" t="s">
        <v>76</v>
      </c>
      <c r="H24" s="10" t="s">
        <v>115</v>
      </c>
      <c r="I24" s="10">
        <v>5111</v>
      </c>
      <c r="J24" s="10">
        <v>5062</v>
      </c>
      <c r="K24" s="10">
        <v>5062</v>
      </c>
      <c r="L24" s="16">
        <f t="shared" si="0"/>
        <v>5.642731363725298</v>
      </c>
      <c r="M24" s="16">
        <f t="shared" si="1"/>
        <v>4.31845120505729</v>
      </c>
      <c r="N24" s="16">
        <f t="shared" si="2"/>
        <v>5.191623864085342</v>
      </c>
    </row>
    <row r="25" spans="1:14" ht="12">
      <c r="A25" s="13" t="s">
        <v>117</v>
      </c>
      <c r="B25" s="14">
        <v>38.8</v>
      </c>
      <c r="C25" s="15" t="s">
        <v>76</v>
      </c>
      <c r="D25" s="14">
        <v>34.1</v>
      </c>
      <c r="E25" s="15" t="s">
        <v>76</v>
      </c>
      <c r="F25" s="14">
        <v>29.7</v>
      </c>
      <c r="G25" s="15" t="s">
        <v>76</v>
      </c>
      <c r="H25" s="10" t="s">
        <v>117</v>
      </c>
      <c r="I25" s="10">
        <v>628</v>
      </c>
      <c r="J25" s="10">
        <v>603</v>
      </c>
      <c r="K25" s="10">
        <v>608</v>
      </c>
      <c r="L25" s="16">
        <f t="shared" si="0"/>
        <v>6.178343949044585</v>
      </c>
      <c r="M25" s="16">
        <f t="shared" si="1"/>
        <v>5.655058043117745</v>
      </c>
      <c r="N25" s="16">
        <f t="shared" si="2"/>
        <v>4.884868421052632</v>
      </c>
    </row>
    <row r="26" spans="1:14" ht="12">
      <c r="A26" s="13" t="s">
        <v>113</v>
      </c>
      <c r="B26" s="14">
        <v>276.3</v>
      </c>
      <c r="C26" s="15" t="s">
        <v>76</v>
      </c>
      <c r="D26" s="14">
        <v>198.8</v>
      </c>
      <c r="E26" s="15" t="s">
        <v>76</v>
      </c>
      <c r="F26" s="14">
        <v>225.7</v>
      </c>
      <c r="G26" s="15" t="s">
        <v>76</v>
      </c>
      <c r="H26" s="10" t="s">
        <v>113</v>
      </c>
      <c r="I26" s="10">
        <v>4710</v>
      </c>
      <c r="J26" s="10">
        <v>4654</v>
      </c>
      <c r="K26" s="10">
        <v>4697</v>
      </c>
      <c r="L26" s="16">
        <f t="shared" si="0"/>
        <v>5.86624203821656</v>
      </c>
      <c r="M26" s="16">
        <f t="shared" si="1"/>
        <v>4.2715943274602495</v>
      </c>
      <c r="N26" s="16">
        <f t="shared" si="2"/>
        <v>4.805194805194804</v>
      </c>
    </row>
    <row r="27" spans="1:14" ht="12">
      <c r="A27" s="13" t="s">
        <v>120</v>
      </c>
      <c r="B27" s="14">
        <v>1021.3</v>
      </c>
      <c r="C27" s="15" t="s">
        <v>76</v>
      </c>
      <c r="D27" s="14">
        <v>792.6</v>
      </c>
      <c r="E27" s="15" t="s">
        <v>76</v>
      </c>
      <c r="F27" s="14">
        <v>893.5</v>
      </c>
      <c r="G27" s="15" t="s">
        <v>76</v>
      </c>
      <c r="H27" s="10" t="s">
        <v>120</v>
      </c>
      <c r="I27" s="10">
        <v>19230</v>
      </c>
      <c r="J27" s="10">
        <v>18774</v>
      </c>
      <c r="K27" s="10">
        <v>18812</v>
      </c>
      <c r="L27" s="16">
        <f t="shared" si="0"/>
        <v>5.310972438897556</v>
      </c>
      <c r="M27" s="16">
        <f t="shared" si="1"/>
        <v>4.2217961009907325</v>
      </c>
      <c r="N27" s="16">
        <f t="shared" si="2"/>
        <v>4.749627897086966</v>
      </c>
    </row>
    <row r="28" spans="1:14" ht="12">
      <c r="A28" s="13" t="s">
        <v>124</v>
      </c>
      <c r="B28" s="14">
        <v>21</v>
      </c>
      <c r="C28" s="15" t="s">
        <v>76</v>
      </c>
      <c r="D28" s="14">
        <v>18.3</v>
      </c>
      <c r="E28" s="15" t="s">
        <v>76</v>
      </c>
      <c r="F28" s="14">
        <v>18.3</v>
      </c>
      <c r="G28" s="15" t="s">
        <v>76</v>
      </c>
      <c r="H28" s="10" t="s">
        <v>124</v>
      </c>
      <c r="I28" s="10">
        <v>404</v>
      </c>
      <c r="J28" s="10">
        <v>402</v>
      </c>
      <c r="K28" s="10">
        <v>400</v>
      </c>
      <c r="L28" s="16">
        <f t="shared" si="0"/>
        <v>5.198019801980198</v>
      </c>
      <c r="M28" s="16">
        <f t="shared" si="1"/>
        <v>4.55223880597015</v>
      </c>
      <c r="N28" s="16">
        <f t="shared" si="2"/>
        <v>4.575</v>
      </c>
    </row>
    <row r="29" spans="1:14" ht="12">
      <c r="A29" s="13" t="s">
        <v>133</v>
      </c>
      <c r="B29" s="14">
        <v>238.8</v>
      </c>
      <c r="C29" s="15" t="s">
        <v>76</v>
      </c>
      <c r="D29" s="14">
        <v>199.7</v>
      </c>
      <c r="E29" s="15" t="s">
        <v>76</v>
      </c>
      <c r="F29" s="14">
        <v>190.7</v>
      </c>
      <c r="G29" s="15" t="s">
        <v>76</v>
      </c>
      <c r="H29" s="10" t="s">
        <v>133</v>
      </c>
      <c r="I29" s="10">
        <v>4584</v>
      </c>
      <c r="J29" s="10">
        <v>4476</v>
      </c>
      <c r="K29" s="10">
        <v>4503</v>
      </c>
      <c r="L29" s="16">
        <f t="shared" si="0"/>
        <v>5.209424083769633</v>
      </c>
      <c r="M29" s="16">
        <f t="shared" si="1"/>
        <v>4.461572832886505</v>
      </c>
      <c r="N29" s="16">
        <f t="shared" si="2"/>
        <v>4.2349544747945815</v>
      </c>
    </row>
    <row r="30" spans="1:14" ht="12">
      <c r="A30" s="13" t="s">
        <v>118</v>
      </c>
      <c r="B30" s="14">
        <v>86.7</v>
      </c>
      <c r="C30" s="15" t="s">
        <v>76</v>
      </c>
      <c r="D30" s="14">
        <v>39.7</v>
      </c>
      <c r="E30" s="15" t="s">
        <v>76</v>
      </c>
      <c r="F30" s="14">
        <v>80.5</v>
      </c>
      <c r="G30" s="15" t="s">
        <v>76</v>
      </c>
      <c r="H30" s="10" t="s">
        <v>118</v>
      </c>
      <c r="I30" s="10">
        <v>2179</v>
      </c>
      <c r="J30" s="10">
        <v>2139</v>
      </c>
      <c r="K30" s="10">
        <v>2149</v>
      </c>
      <c r="L30" s="16">
        <f t="shared" si="0"/>
        <v>3.9788893988067926</v>
      </c>
      <c r="M30" s="16">
        <f t="shared" si="1"/>
        <v>1.8560074801309026</v>
      </c>
      <c r="N30" s="16">
        <f t="shared" si="2"/>
        <v>3.7459283387622153</v>
      </c>
    </row>
    <row r="31" spans="1:14" ht="12">
      <c r="A31" s="13" t="s">
        <v>127</v>
      </c>
      <c r="B31" s="14">
        <v>11.6</v>
      </c>
      <c r="C31" s="15" t="s">
        <v>76</v>
      </c>
      <c r="D31" s="14">
        <v>8</v>
      </c>
      <c r="E31" s="15" t="s">
        <v>76</v>
      </c>
      <c r="F31" s="14">
        <v>9.6</v>
      </c>
      <c r="G31" s="15" t="s">
        <v>76</v>
      </c>
      <c r="H31" s="10" t="s">
        <v>127</v>
      </c>
      <c r="I31" s="10">
        <v>284</v>
      </c>
      <c r="J31" s="10">
        <v>286</v>
      </c>
      <c r="K31" s="10">
        <v>287</v>
      </c>
      <c r="L31" s="16">
        <f t="shared" si="0"/>
        <v>4.084507042253521</v>
      </c>
      <c r="M31" s="16">
        <f t="shared" si="1"/>
        <v>2.797202797202797</v>
      </c>
      <c r="N31" s="16">
        <f t="shared" si="2"/>
        <v>3.3449477351916377</v>
      </c>
    </row>
    <row r="32" spans="1:14" ht="12">
      <c r="A32" s="13" t="s">
        <v>132</v>
      </c>
      <c r="B32" s="14">
        <v>495.4</v>
      </c>
      <c r="C32" s="15" t="s">
        <v>76</v>
      </c>
      <c r="D32" s="14">
        <v>373.6</v>
      </c>
      <c r="E32" s="15" t="s">
        <v>76</v>
      </c>
      <c r="F32" s="14">
        <v>484.3</v>
      </c>
      <c r="G32" s="15" t="s">
        <v>76</v>
      </c>
      <c r="H32" s="10" t="s">
        <v>132</v>
      </c>
      <c r="I32" s="10">
        <v>16036</v>
      </c>
      <c r="J32" s="10">
        <v>15904</v>
      </c>
      <c r="K32" s="10">
        <v>15959</v>
      </c>
      <c r="L32" s="16">
        <f t="shared" si="0"/>
        <v>3.0892990770765776</v>
      </c>
      <c r="M32" s="16">
        <f t="shared" si="1"/>
        <v>2.3490945674044266</v>
      </c>
      <c r="N32" s="16">
        <f t="shared" si="2"/>
        <v>3.034651293940723</v>
      </c>
    </row>
    <row r="33" spans="1:14" ht="12">
      <c r="A33" s="13" t="s">
        <v>123</v>
      </c>
      <c r="B33" s="14">
        <v>1275.4</v>
      </c>
      <c r="C33" s="15" t="s">
        <v>76</v>
      </c>
      <c r="D33" s="14">
        <v>1239.9</v>
      </c>
      <c r="E33" s="15" t="s">
        <v>76</v>
      </c>
      <c r="F33" s="14">
        <v>667.8</v>
      </c>
      <c r="G33" s="15" t="s">
        <v>76</v>
      </c>
      <c r="H33" s="10" t="s">
        <v>123</v>
      </c>
      <c r="I33" s="10">
        <v>22445</v>
      </c>
      <c r="J33" s="10">
        <v>21951</v>
      </c>
      <c r="K33" s="10">
        <v>22012</v>
      </c>
      <c r="L33" s="16">
        <f t="shared" si="0"/>
        <v>5.682334595678325</v>
      </c>
      <c r="M33" s="16">
        <f t="shared" si="1"/>
        <v>5.648489818231516</v>
      </c>
      <c r="N33" s="16">
        <f t="shared" si="2"/>
        <v>3.0337997455933126</v>
      </c>
    </row>
    <row r="34" spans="1:14" ht="12">
      <c r="A34" s="13" t="s">
        <v>126</v>
      </c>
      <c r="B34" s="14">
        <v>34.6</v>
      </c>
      <c r="C34" s="15" t="s">
        <v>76</v>
      </c>
      <c r="D34" s="14">
        <v>32.5</v>
      </c>
      <c r="E34" s="15" t="s">
        <v>76</v>
      </c>
      <c r="F34" s="14">
        <v>35.1</v>
      </c>
      <c r="G34" s="15" t="s">
        <v>76</v>
      </c>
      <c r="H34" s="10" t="s">
        <v>126</v>
      </c>
      <c r="I34" s="10">
        <v>1314</v>
      </c>
      <c r="J34" s="10">
        <v>1287</v>
      </c>
      <c r="K34" s="10">
        <v>1276</v>
      </c>
      <c r="L34" s="16">
        <f t="shared" si="0"/>
        <v>2.6331811263318112</v>
      </c>
      <c r="M34" s="16">
        <f t="shared" si="1"/>
        <v>2.525252525252525</v>
      </c>
      <c r="N34" s="16">
        <f t="shared" si="2"/>
        <v>2.7507836990595615</v>
      </c>
    </row>
    <row r="35" spans="1:14" ht="12">
      <c r="A35" s="13" t="s">
        <v>125</v>
      </c>
      <c r="B35" s="14">
        <v>21.8</v>
      </c>
      <c r="C35" s="15" t="s">
        <v>76</v>
      </c>
      <c r="D35" s="14">
        <v>27.3</v>
      </c>
      <c r="E35" s="15" t="s">
        <v>76</v>
      </c>
      <c r="F35" s="14">
        <v>22.7</v>
      </c>
      <c r="G35" s="15" t="s">
        <v>76</v>
      </c>
      <c r="H35" s="10" t="s">
        <v>125</v>
      </c>
      <c r="I35" s="10">
        <v>858</v>
      </c>
      <c r="J35" s="10">
        <v>851</v>
      </c>
      <c r="K35" s="10">
        <v>847</v>
      </c>
      <c r="L35" s="16">
        <f t="shared" si="0"/>
        <v>2.540792540792541</v>
      </c>
      <c r="M35" s="16">
        <f t="shared" si="1"/>
        <v>3.207990599294947</v>
      </c>
      <c r="N35" s="16">
        <f t="shared" si="2"/>
        <v>2.6800472255017707</v>
      </c>
    </row>
    <row r="36" spans="1:14" ht="12">
      <c r="A36" s="13" t="s">
        <v>128</v>
      </c>
      <c r="B36" s="14">
        <v>132.2</v>
      </c>
      <c r="C36" s="15" t="s">
        <v>76</v>
      </c>
      <c r="D36" s="14">
        <v>165.2</v>
      </c>
      <c r="E36" s="15" t="s">
        <v>76</v>
      </c>
      <c r="F36" s="14">
        <v>115.8</v>
      </c>
      <c r="G36" s="15" t="s">
        <v>76</v>
      </c>
      <c r="H36" s="10" t="s">
        <v>128</v>
      </c>
      <c r="I36" s="10">
        <v>4375</v>
      </c>
      <c r="J36" s="10">
        <v>4326</v>
      </c>
      <c r="K36" s="10">
        <v>4355</v>
      </c>
      <c r="L36" s="16">
        <f t="shared" si="0"/>
        <v>3.0217142857142854</v>
      </c>
      <c r="M36" s="16">
        <f t="shared" si="1"/>
        <v>3.8187702265372168</v>
      </c>
      <c r="N36" s="16">
        <f t="shared" si="2"/>
        <v>2.6590126291618827</v>
      </c>
    </row>
    <row r="37" spans="1:14" ht="12">
      <c r="A37" s="13" t="s">
        <v>119</v>
      </c>
      <c r="B37" s="14">
        <v>86.5</v>
      </c>
      <c r="C37" s="15" t="s">
        <v>76</v>
      </c>
      <c r="D37" s="14">
        <v>98.6</v>
      </c>
      <c r="E37" s="15" t="s">
        <v>76</v>
      </c>
      <c r="F37" s="14">
        <v>89</v>
      </c>
      <c r="G37" s="15" t="s">
        <v>76</v>
      </c>
      <c r="H37" s="10" t="s">
        <v>119</v>
      </c>
      <c r="I37" s="10">
        <v>3800</v>
      </c>
      <c r="J37" s="10">
        <v>3729</v>
      </c>
      <c r="K37" s="10">
        <v>3757</v>
      </c>
      <c r="L37" s="16">
        <f t="shared" si="0"/>
        <v>2.276315789473684</v>
      </c>
      <c r="M37" s="16">
        <f t="shared" si="1"/>
        <v>2.6441405202467148</v>
      </c>
      <c r="N37" s="16">
        <f t="shared" si="2"/>
        <v>2.368911365451158</v>
      </c>
    </row>
    <row r="38" spans="1:14" ht="12">
      <c r="A38" s="13" t="s">
        <v>134</v>
      </c>
      <c r="B38" s="14">
        <v>77.1</v>
      </c>
      <c r="C38" s="15" t="s">
        <v>76</v>
      </c>
      <c r="D38" s="14">
        <v>206.2</v>
      </c>
      <c r="E38" s="15" t="s">
        <v>76</v>
      </c>
      <c r="F38" s="14">
        <v>78.8</v>
      </c>
      <c r="G38" s="15" t="s">
        <v>76</v>
      </c>
      <c r="H38" s="10" t="s">
        <v>134</v>
      </c>
      <c r="I38" s="10">
        <v>8324</v>
      </c>
      <c r="J38" s="10">
        <v>8126</v>
      </c>
      <c r="K38" s="10">
        <v>8143</v>
      </c>
      <c r="L38" s="16">
        <f t="shared" si="0"/>
        <v>0.9262373858721769</v>
      </c>
      <c r="M38" s="16">
        <f t="shared" si="1"/>
        <v>2.537533841988678</v>
      </c>
      <c r="N38" s="16">
        <f t="shared" si="2"/>
        <v>0.967702321011912</v>
      </c>
    </row>
    <row r="39" spans="1:14" ht="12">
      <c r="A39" s="13" t="s">
        <v>136</v>
      </c>
      <c r="B39" s="14">
        <v>120.6</v>
      </c>
      <c r="C39" s="15" t="s">
        <v>76</v>
      </c>
      <c r="D39" s="14">
        <v>117.4</v>
      </c>
      <c r="E39" s="15" t="s">
        <v>76</v>
      </c>
      <c r="F39" s="14">
        <v>21.2</v>
      </c>
      <c r="G39" s="15" t="s">
        <v>76</v>
      </c>
      <c r="H39" s="10" t="s">
        <v>136</v>
      </c>
      <c r="I39" s="10">
        <v>2504</v>
      </c>
      <c r="J39" s="10">
        <v>2479</v>
      </c>
      <c r="K39" s="10">
        <v>2481</v>
      </c>
      <c r="L39" s="16">
        <f t="shared" si="0"/>
        <v>4.81629392971246</v>
      </c>
      <c r="M39" s="16">
        <f t="shared" si="1"/>
        <v>4.7357805566760796</v>
      </c>
      <c r="N39" s="16">
        <f t="shared" si="2"/>
        <v>0.8544941555824264</v>
      </c>
    </row>
    <row r="40" spans="1:14" ht="12">
      <c r="A40" s="13" t="s">
        <v>114</v>
      </c>
      <c r="B40" s="14">
        <v>50.1</v>
      </c>
      <c r="C40" s="15" t="s">
        <v>76</v>
      </c>
      <c r="D40" s="14">
        <v>76.9</v>
      </c>
      <c r="E40" s="15" t="s">
        <v>76</v>
      </c>
      <c r="F40" s="14">
        <v>14.1</v>
      </c>
      <c r="G40" s="15" t="s">
        <v>96</v>
      </c>
      <c r="H40" s="10" t="s">
        <v>172</v>
      </c>
      <c r="I40" s="10">
        <v>3056</v>
      </c>
      <c r="J40" s="10">
        <v>2984</v>
      </c>
      <c r="K40" s="10">
        <v>3016</v>
      </c>
      <c r="L40" s="16">
        <f t="shared" si="0"/>
        <v>1.639397905759162</v>
      </c>
      <c r="M40" s="16">
        <f t="shared" si="1"/>
        <v>2.5770777479892764</v>
      </c>
      <c r="N40" s="16">
        <f t="shared" si="2"/>
        <v>0.4675066312997347</v>
      </c>
    </row>
    <row r="41" spans="1:14" ht="12">
      <c r="A41" s="13" t="s">
        <v>129</v>
      </c>
      <c r="B41" s="14">
        <v>2.3</v>
      </c>
      <c r="C41" s="15" t="s">
        <v>96</v>
      </c>
      <c r="D41" s="14">
        <v>2</v>
      </c>
      <c r="E41" s="15" t="s">
        <v>96</v>
      </c>
      <c r="F41" s="15" t="s">
        <v>101</v>
      </c>
      <c r="G41" s="15" t="s">
        <v>96</v>
      </c>
      <c r="H41" s="10" t="s">
        <v>173</v>
      </c>
      <c r="I41" s="10">
        <v>256</v>
      </c>
      <c r="J41" s="10">
        <v>252</v>
      </c>
      <c r="K41" s="10">
        <v>252</v>
      </c>
      <c r="L41" s="16">
        <f t="shared" si="0"/>
        <v>0.8984374999999999</v>
      </c>
      <c r="M41" s="16">
        <f t="shared" si="1"/>
        <v>0.7936507936507936</v>
      </c>
      <c r="N41" s="16" t="s">
        <v>101</v>
      </c>
    </row>
    <row r="42" spans="1:14" ht="12">
      <c r="A42" s="13"/>
      <c r="B42" s="14"/>
      <c r="C42" s="15"/>
      <c r="D42" s="14"/>
      <c r="E42" s="15"/>
      <c r="F42" s="14"/>
      <c r="G42" s="15"/>
      <c r="L42" s="16"/>
      <c r="M42" s="16"/>
      <c r="N42" s="16"/>
    </row>
    <row r="43" spans="1:14" ht="12">
      <c r="A43" s="13" t="s">
        <v>139</v>
      </c>
      <c r="B43" s="14">
        <v>1717.1</v>
      </c>
      <c r="C43" s="15" t="s">
        <v>76</v>
      </c>
      <c r="D43" s="14">
        <v>1007.1</v>
      </c>
      <c r="E43" s="15" t="s">
        <v>76</v>
      </c>
      <c r="F43" s="14">
        <v>1237</v>
      </c>
      <c r="G43" s="15" t="s">
        <v>76</v>
      </c>
      <c r="H43" s="10" t="s">
        <v>139</v>
      </c>
      <c r="I43" s="10">
        <v>30531</v>
      </c>
      <c r="J43" s="10">
        <v>30342</v>
      </c>
      <c r="K43" s="10">
        <v>30196</v>
      </c>
      <c r="L43" s="16">
        <f aca="true" t="shared" si="3" ref="L43">B43/I43*100</f>
        <v>5.624119747142249</v>
      </c>
      <c r="M43" s="16">
        <f aca="true" t="shared" si="4" ref="M43">D43/J43*100</f>
        <v>3.3191615582361083</v>
      </c>
      <c r="N43" s="16">
        <f aca="true" t="shared" si="5" ref="N43">F43/K43*100</f>
        <v>4.0965690819976155</v>
      </c>
    </row>
    <row r="44" spans="1:14" ht="12">
      <c r="A44" s="13"/>
      <c r="B44" s="14"/>
      <c r="C44" s="15"/>
      <c r="D44" s="14"/>
      <c r="E44" s="15"/>
      <c r="F44" s="14"/>
      <c r="G44" s="15"/>
      <c r="L44" s="16"/>
      <c r="M44" s="16"/>
      <c r="N44" s="16"/>
    </row>
    <row r="45" spans="1:14" ht="12">
      <c r="A45" s="13" t="s">
        <v>142</v>
      </c>
      <c r="B45" s="14">
        <v>397.8</v>
      </c>
      <c r="C45" s="15" t="s">
        <v>76</v>
      </c>
      <c r="D45" s="14">
        <v>238.2</v>
      </c>
      <c r="E45" s="15" t="s">
        <v>76</v>
      </c>
      <c r="F45" s="14">
        <v>397.1</v>
      </c>
      <c r="G45" s="15" t="s">
        <v>76</v>
      </c>
      <c r="H45" s="10" t="s">
        <v>142</v>
      </c>
      <c r="I45" s="10">
        <v>4343</v>
      </c>
      <c r="J45" s="10">
        <v>4285</v>
      </c>
      <c r="K45" s="10">
        <v>4312</v>
      </c>
      <c r="L45" s="16">
        <f>B45/I45*100</f>
        <v>9.159567119502649</v>
      </c>
      <c r="M45" s="16">
        <f>D45/J45*100</f>
        <v>5.558926487747957</v>
      </c>
      <c r="N45" s="16">
        <f>F45/K45*100</f>
        <v>9.209183673469388</v>
      </c>
    </row>
    <row r="46" spans="1:14" ht="12">
      <c r="A46" s="13" t="s">
        <v>141</v>
      </c>
      <c r="B46" s="14">
        <v>212.5</v>
      </c>
      <c r="C46" s="15" t="s">
        <v>76</v>
      </c>
      <c r="D46" s="14">
        <v>159.3</v>
      </c>
      <c r="E46" s="15" t="s">
        <v>76</v>
      </c>
      <c r="F46" s="14">
        <v>190.7</v>
      </c>
      <c r="G46" s="15" t="s">
        <v>76</v>
      </c>
      <c r="H46" s="10" t="s">
        <v>141</v>
      </c>
      <c r="I46" s="10">
        <v>2531</v>
      </c>
      <c r="J46" s="10">
        <v>2493</v>
      </c>
      <c r="K46" s="10">
        <v>2488</v>
      </c>
      <c r="L46" s="16">
        <f>B46/I46*100</f>
        <v>8.39589095219281</v>
      </c>
      <c r="M46" s="16">
        <f>D46/J46*100</f>
        <v>6.389891696750903</v>
      </c>
      <c r="N46" s="16">
        <f>F46/K46*100</f>
        <v>7.664790996784565</v>
      </c>
    </row>
    <row r="47" spans="1:14" ht="12">
      <c r="A47" s="13" t="s">
        <v>140</v>
      </c>
      <c r="B47" s="14">
        <v>10.5</v>
      </c>
      <c r="C47" s="15" t="s">
        <v>76</v>
      </c>
      <c r="D47" s="14">
        <v>8</v>
      </c>
      <c r="E47" s="15" t="s">
        <v>76</v>
      </c>
      <c r="F47" s="14">
        <v>10.4</v>
      </c>
      <c r="G47" s="15" t="s">
        <v>76</v>
      </c>
      <c r="H47" s="10" t="s">
        <v>140</v>
      </c>
      <c r="I47" s="10">
        <v>181</v>
      </c>
      <c r="J47" s="10">
        <v>173</v>
      </c>
      <c r="K47" s="10">
        <v>179</v>
      </c>
      <c r="L47" s="16">
        <f>B47/I47*100</f>
        <v>5.801104972375691</v>
      </c>
      <c r="M47" s="16">
        <f>D47/J47*100</f>
        <v>4.624277456647398</v>
      </c>
      <c r="N47" s="16">
        <f>F47/K47*100</f>
        <v>5.810055865921788</v>
      </c>
    </row>
    <row r="48" spans="1:14" ht="14.25">
      <c r="A48" s="13"/>
      <c r="B48" s="14"/>
      <c r="C48" s="15"/>
      <c r="D48" s="14"/>
      <c r="E48" s="15"/>
      <c r="F48" s="14"/>
      <c r="G48" s="15"/>
      <c r="L48" s="16"/>
      <c r="M48" s="16"/>
      <c r="N48" s="16"/>
    </row>
    <row r="49" spans="1:14" ht="14.25">
      <c r="A49" s="13" t="s">
        <v>144</v>
      </c>
      <c r="B49" s="14">
        <v>12.4</v>
      </c>
      <c r="C49" s="15" t="s">
        <v>76</v>
      </c>
      <c r="D49" s="14">
        <v>15.9</v>
      </c>
      <c r="E49" s="15" t="s">
        <v>76</v>
      </c>
      <c r="F49" s="14">
        <v>22.8</v>
      </c>
      <c r="G49" s="15" t="s">
        <v>76</v>
      </c>
      <c r="H49" s="10" t="s">
        <v>144</v>
      </c>
      <c r="I49" s="10">
        <v>798</v>
      </c>
      <c r="J49" s="10">
        <v>776</v>
      </c>
      <c r="K49" s="10">
        <v>769</v>
      </c>
      <c r="L49" s="16">
        <f>B49/I49*100</f>
        <v>1.5538847117794488</v>
      </c>
      <c r="M49" s="16">
        <f>D49/J49*100</f>
        <v>2.0489690721649483</v>
      </c>
      <c r="N49" s="16">
        <f>F49/K49*100</f>
        <v>2.9648894668400523</v>
      </c>
    </row>
    <row r="50" spans="1:14" ht="14.25">
      <c r="A50" s="13" t="s">
        <v>146</v>
      </c>
      <c r="B50" s="14">
        <v>650.7</v>
      </c>
      <c r="C50" s="15" t="s">
        <v>76</v>
      </c>
      <c r="D50" s="14">
        <v>2225.1</v>
      </c>
      <c r="E50" s="15" t="s">
        <v>76</v>
      </c>
      <c r="F50" s="14">
        <v>589.4</v>
      </c>
      <c r="G50" s="15" t="s">
        <v>76</v>
      </c>
      <c r="H50" s="10" t="s">
        <v>146</v>
      </c>
      <c r="I50" s="10">
        <v>25365</v>
      </c>
      <c r="J50" s="10">
        <v>24365</v>
      </c>
      <c r="K50" s="10">
        <v>25109</v>
      </c>
      <c r="L50" s="16">
        <f>B50/I50*100</f>
        <v>2.5653459491425195</v>
      </c>
      <c r="M50" s="16">
        <f>D50/J50*100</f>
        <v>9.132361994664477</v>
      </c>
      <c r="N50" s="16">
        <f>F50/K50*100</f>
        <v>2.3473654864789517</v>
      </c>
    </row>
    <row r="51" spans="1:14" ht="14.25">
      <c r="A51" s="13" t="s">
        <v>145</v>
      </c>
      <c r="B51" s="14">
        <v>61.5</v>
      </c>
      <c r="C51" s="15" t="s">
        <v>76</v>
      </c>
      <c r="D51" s="14">
        <v>20.6</v>
      </c>
      <c r="E51" s="15" t="s">
        <v>76</v>
      </c>
      <c r="F51" s="14">
        <v>35.4</v>
      </c>
      <c r="G51" s="15" t="s">
        <v>76</v>
      </c>
      <c r="H51" s="10" t="s">
        <v>145</v>
      </c>
      <c r="I51" s="10">
        <v>2723</v>
      </c>
      <c r="J51" s="10">
        <v>2701</v>
      </c>
      <c r="K51" s="10">
        <v>2723</v>
      </c>
      <c r="L51" s="16">
        <f>B51/I51*100</f>
        <v>2.258538376790305</v>
      </c>
      <c r="M51" s="16">
        <f>D51/J51*100</f>
        <v>0.762680488707886</v>
      </c>
      <c r="N51" s="16">
        <f>F51/K51*100</f>
        <v>1.3000367242012485</v>
      </c>
    </row>
    <row r="52" spans="1:14" ht="14.25">
      <c r="A52" s="13" t="s">
        <v>143</v>
      </c>
      <c r="B52" s="14">
        <v>3.8</v>
      </c>
      <c r="C52" s="15" t="s">
        <v>76</v>
      </c>
      <c r="D52" s="15" t="s">
        <v>101</v>
      </c>
      <c r="E52" s="15" t="s">
        <v>96</v>
      </c>
      <c r="F52" s="15" t="s">
        <v>101</v>
      </c>
      <c r="G52" s="15" t="s">
        <v>76</v>
      </c>
      <c r="H52" s="10" t="s">
        <v>174</v>
      </c>
      <c r="I52" s="10">
        <v>231</v>
      </c>
      <c r="J52" s="10">
        <v>214</v>
      </c>
      <c r="K52" s="10">
        <v>0</v>
      </c>
      <c r="L52" s="16">
        <f>B52/I52*100</f>
        <v>1.645021645021645</v>
      </c>
      <c r="M52" s="16" t="s">
        <v>101</v>
      </c>
      <c r="N52" s="16" t="s">
        <v>101</v>
      </c>
    </row>
    <row r="54" spans="1:5" ht="14.25">
      <c r="A54" s="9" t="s">
        <v>77</v>
      </c>
      <c r="E54" s="9" t="s">
        <v>100</v>
      </c>
    </row>
    <row r="55" spans="1:6" ht="14.25">
      <c r="A55" s="9" t="s">
        <v>78</v>
      </c>
      <c r="B55" s="9" t="s">
        <v>79</v>
      </c>
      <c r="E55" s="9" t="s">
        <v>101</v>
      </c>
      <c r="F55" s="9" t="s">
        <v>102</v>
      </c>
    </row>
    <row r="56" spans="1:2" ht="14.25">
      <c r="A56" s="9" t="s">
        <v>80</v>
      </c>
      <c r="B56" s="9" t="s">
        <v>81</v>
      </c>
    </row>
    <row r="57" spans="1:2" ht="14.25">
      <c r="A57" s="9" t="s">
        <v>82</v>
      </c>
      <c r="B57" s="9" t="s">
        <v>83</v>
      </c>
    </row>
    <row r="58" spans="1:2" ht="14.25">
      <c r="A58" s="9" t="s">
        <v>84</v>
      </c>
      <c r="B58" s="9" t="s">
        <v>85</v>
      </c>
    </row>
    <row r="59" spans="1:2" ht="14.25">
      <c r="A59" s="9" t="s">
        <v>86</v>
      </c>
      <c r="B59" s="9" t="s">
        <v>87</v>
      </c>
    </row>
    <row r="60" spans="1:2" ht="14.25">
      <c r="A60" s="9" t="s">
        <v>88</v>
      </c>
      <c r="B60" s="9" t="s">
        <v>89</v>
      </c>
    </row>
    <row r="61" spans="1:2" ht="14.25">
      <c r="A61" s="9" t="s">
        <v>90</v>
      </c>
      <c r="B61" s="9" t="s">
        <v>91</v>
      </c>
    </row>
    <row r="62" spans="1:2" ht="14.25">
      <c r="A62" s="9" t="s">
        <v>92</v>
      </c>
      <c r="B62" s="9" t="s">
        <v>93</v>
      </c>
    </row>
    <row r="63" spans="1:2" ht="14.25">
      <c r="A63" s="9" t="s">
        <v>94</v>
      </c>
      <c r="B63" s="9" t="s">
        <v>95</v>
      </c>
    </row>
    <row r="64" spans="1:2" ht="14.25">
      <c r="A64" s="9" t="s">
        <v>96</v>
      </c>
      <c r="B64" s="9" t="s">
        <v>97</v>
      </c>
    </row>
    <row r="65" spans="1:2" ht="14.25">
      <c r="A65" s="9" t="s">
        <v>98</v>
      </c>
      <c r="B65" s="9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workbookViewId="0" topLeftCell="O1">
      <selection activeCell="AE15" sqref="AE15"/>
    </sheetView>
  </sheetViews>
  <sheetFormatPr defaultColWidth="9.00390625" defaultRowHeight="14.25"/>
  <cols>
    <col min="1" max="16384" width="8.625" style="2" customWidth="1"/>
  </cols>
  <sheetData>
    <row r="1" spans="1:15" ht="12">
      <c r="A1" s="1" t="s">
        <v>0</v>
      </c>
      <c r="O1" s="2" t="s">
        <v>176</v>
      </c>
    </row>
    <row r="2" ht="12">
      <c r="O2" s="2" t="s">
        <v>147</v>
      </c>
    </row>
    <row r="3" spans="1:15" ht="12">
      <c r="A3" s="1" t="s">
        <v>1</v>
      </c>
      <c r="B3" s="3">
        <v>44181.610555555555</v>
      </c>
      <c r="O3" s="2" t="s">
        <v>210</v>
      </c>
    </row>
    <row r="4" spans="1:15" ht="12">
      <c r="A4" s="1" t="s">
        <v>2</v>
      </c>
      <c r="B4" s="3">
        <v>44187.551946990745</v>
      </c>
      <c r="O4" s="8" t="s">
        <v>177</v>
      </c>
    </row>
    <row r="5" spans="1:15" ht="12">
      <c r="A5" s="1" t="s">
        <v>3</v>
      </c>
      <c r="B5" s="1" t="s">
        <v>4</v>
      </c>
      <c r="O5" s="2" t="s">
        <v>201</v>
      </c>
    </row>
    <row r="6" ht="12">
      <c r="O6" s="2" t="s">
        <v>202</v>
      </c>
    </row>
    <row r="7" spans="1:15" ht="12">
      <c r="A7" s="1" t="s">
        <v>5</v>
      </c>
      <c r="B7" s="1" t="s">
        <v>6</v>
      </c>
      <c r="O7" s="2" t="s">
        <v>148</v>
      </c>
    </row>
    <row r="8" spans="1:2" ht="12">
      <c r="A8" s="1" t="s">
        <v>7</v>
      </c>
      <c r="B8" s="1" t="s">
        <v>8</v>
      </c>
    </row>
    <row r="9" spans="1:2" ht="12">
      <c r="A9" s="1" t="s">
        <v>11</v>
      </c>
      <c r="B9" s="1" t="s">
        <v>110</v>
      </c>
    </row>
    <row r="10" spans="1:2" ht="12">
      <c r="A10" s="1" t="s">
        <v>12</v>
      </c>
      <c r="B10" s="1" t="s">
        <v>13</v>
      </c>
    </row>
    <row r="11" spans="1:2" ht="12">
      <c r="A11" s="1" t="s">
        <v>9</v>
      </c>
      <c r="B11" s="1" t="s">
        <v>10</v>
      </c>
    </row>
    <row r="13" spans="1:14" ht="12">
      <c r="A13" s="4" t="s">
        <v>112</v>
      </c>
      <c r="B13" s="4" t="s">
        <v>73</v>
      </c>
      <c r="C13" s="4" t="s">
        <v>16</v>
      </c>
      <c r="D13" s="4" t="s">
        <v>74</v>
      </c>
      <c r="E13" s="4" t="s">
        <v>16</v>
      </c>
      <c r="F13" s="4" t="s">
        <v>75</v>
      </c>
      <c r="G13" s="4" t="s">
        <v>16</v>
      </c>
      <c r="I13" s="2" t="s">
        <v>150</v>
      </c>
      <c r="J13" s="2" t="s">
        <v>151</v>
      </c>
      <c r="K13" s="2" t="s">
        <v>152</v>
      </c>
      <c r="L13" s="2" t="s">
        <v>211</v>
      </c>
      <c r="M13" s="2" t="s">
        <v>212</v>
      </c>
      <c r="N13" s="2" t="s">
        <v>213</v>
      </c>
    </row>
    <row r="14" spans="1:14" ht="12">
      <c r="A14" s="4" t="s">
        <v>15</v>
      </c>
      <c r="B14" s="5">
        <v>3906.6</v>
      </c>
      <c r="C14" s="6" t="s">
        <v>76</v>
      </c>
      <c r="D14" s="5">
        <v>4366.5</v>
      </c>
      <c r="E14" s="6" t="s">
        <v>76</v>
      </c>
      <c r="F14" s="5">
        <v>3894</v>
      </c>
      <c r="G14" s="6" t="s">
        <v>76</v>
      </c>
      <c r="H14" s="2" t="s">
        <v>153</v>
      </c>
      <c r="I14" s="2">
        <v>190180</v>
      </c>
      <c r="J14" s="2">
        <v>187659</v>
      </c>
      <c r="K14" s="2">
        <v>188027</v>
      </c>
      <c r="L14" s="7">
        <f>B14/I14*100</f>
        <v>2.0541592175833423</v>
      </c>
      <c r="M14" s="7">
        <f>D14/J14*100</f>
        <v>2.326826850830496</v>
      </c>
      <c r="N14" s="7">
        <f>F14/K14*100</f>
        <v>2.070979167885463</v>
      </c>
    </row>
    <row r="15" spans="1:14" ht="12">
      <c r="A15" s="4"/>
      <c r="B15" s="5"/>
      <c r="C15" s="6"/>
      <c r="D15" s="5"/>
      <c r="E15" s="6"/>
      <c r="F15" s="5"/>
      <c r="G15" s="6"/>
      <c r="L15" s="7"/>
      <c r="M15" s="7"/>
      <c r="N15" s="7"/>
    </row>
    <row r="16" spans="1:14" ht="12">
      <c r="A16" s="4" t="s">
        <v>133</v>
      </c>
      <c r="B16" s="5">
        <v>165.3</v>
      </c>
      <c r="C16" s="6" t="s">
        <v>76</v>
      </c>
      <c r="D16" s="5">
        <v>169.2</v>
      </c>
      <c r="E16" s="6" t="s">
        <v>76</v>
      </c>
      <c r="F16" s="5">
        <v>158.3</v>
      </c>
      <c r="G16" s="6" t="s">
        <v>76</v>
      </c>
      <c r="H16" s="2" t="s">
        <v>133</v>
      </c>
      <c r="I16" s="2">
        <v>4584</v>
      </c>
      <c r="J16" s="2">
        <v>4476</v>
      </c>
      <c r="K16" s="2">
        <v>4503</v>
      </c>
      <c r="L16" s="7">
        <f aca="true" t="shared" si="0" ref="L16:L39">B16/I16*100</f>
        <v>3.606020942408377</v>
      </c>
      <c r="M16" s="7">
        <f aca="true" t="shared" si="1" ref="M16:M39">D16/J16*100</f>
        <v>3.780160857908847</v>
      </c>
      <c r="N16" s="7">
        <f aca="true" t="shared" si="2" ref="N16:N39">F16/K16*100</f>
        <v>3.5154341550077723</v>
      </c>
    </row>
    <row r="17" spans="1:14" ht="12">
      <c r="A17" s="4" t="s">
        <v>120</v>
      </c>
      <c r="B17" s="5">
        <v>595.6</v>
      </c>
      <c r="C17" s="6" t="s">
        <v>76</v>
      </c>
      <c r="D17" s="5">
        <v>784.5</v>
      </c>
      <c r="E17" s="6" t="s">
        <v>76</v>
      </c>
      <c r="F17" s="5">
        <v>654.4</v>
      </c>
      <c r="G17" s="6" t="s">
        <v>76</v>
      </c>
      <c r="H17" s="2" t="s">
        <v>120</v>
      </c>
      <c r="I17" s="2">
        <v>19230</v>
      </c>
      <c r="J17" s="2">
        <v>18774</v>
      </c>
      <c r="K17" s="2">
        <v>18812</v>
      </c>
      <c r="L17" s="7">
        <f t="shared" si="0"/>
        <v>3.0972438897555903</v>
      </c>
      <c r="M17" s="7">
        <f t="shared" si="1"/>
        <v>4.178651326302333</v>
      </c>
      <c r="N17" s="7">
        <f t="shared" si="2"/>
        <v>3.478630661280034</v>
      </c>
    </row>
    <row r="18" spans="1:14" ht="12">
      <c r="A18" s="4" t="s">
        <v>121</v>
      </c>
      <c r="B18" s="5">
        <v>870.2</v>
      </c>
      <c r="C18" s="6" t="s">
        <v>76</v>
      </c>
      <c r="D18" s="5">
        <v>1031.1</v>
      </c>
      <c r="E18" s="6" t="s">
        <v>76</v>
      </c>
      <c r="F18" s="5">
        <v>823.5</v>
      </c>
      <c r="G18" s="6" t="s">
        <v>76</v>
      </c>
      <c r="H18" s="2" t="s">
        <v>121</v>
      </c>
      <c r="I18" s="2">
        <v>26295</v>
      </c>
      <c r="J18" s="2">
        <v>26058</v>
      </c>
      <c r="K18" s="2">
        <v>26126</v>
      </c>
      <c r="L18" s="7">
        <f t="shared" si="0"/>
        <v>3.309374405780567</v>
      </c>
      <c r="M18" s="7">
        <f t="shared" si="1"/>
        <v>3.9569422058484918</v>
      </c>
      <c r="N18" s="7">
        <f t="shared" si="2"/>
        <v>3.152032458087729</v>
      </c>
    </row>
    <row r="19" spans="1:14" ht="12">
      <c r="A19" s="4" t="s">
        <v>113</v>
      </c>
      <c r="B19" s="5">
        <v>180.4</v>
      </c>
      <c r="C19" s="6" t="s">
        <v>76</v>
      </c>
      <c r="D19" s="5">
        <v>162</v>
      </c>
      <c r="E19" s="6" t="s">
        <v>76</v>
      </c>
      <c r="F19" s="5">
        <v>146.3</v>
      </c>
      <c r="G19" s="6" t="s">
        <v>76</v>
      </c>
      <c r="H19" s="2" t="s">
        <v>113</v>
      </c>
      <c r="I19" s="2">
        <v>4710</v>
      </c>
      <c r="J19" s="2">
        <v>4654</v>
      </c>
      <c r="K19" s="2">
        <v>4697</v>
      </c>
      <c r="L19" s="7">
        <f t="shared" si="0"/>
        <v>3.830148619957537</v>
      </c>
      <c r="M19" s="7">
        <f t="shared" si="1"/>
        <v>3.4808766652342076</v>
      </c>
      <c r="N19" s="7">
        <f t="shared" si="2"/>
        <v>3.114754098360656</v>
      </c>
    </row>
    <row r="20" spans="1:14" ht="12">
      <c r="A20" s="4" t="s">
        <v>135</v>
      </c>
      <c r="B20" s="5">
        <v>30.9</v>
      </c>
      <c r="C20" s="6" t="s">
        <v>76</v>
      </c>
      <c r="D20" s="5">
        <v>28.6</v>
      </c>
      <c r="E20" s="6" t="s">
        <v>76</v>
      </c>
      <c r="F20" s="5">
        <v>29.6</v>
      </c>
      <c r="G20" s="6" t="s">
        <v>76</v>
      </c>
      <c r="H20" s="2" t="s">
        <v>135</v>
      </c>
      <c r="I20" s="2">
        <v>969</v>
      </c>
      <c r="J20" s="2">
        <v>946</v>
      </c>
      <c r="K20" s="2">
        <v>955</v>
      </c>
      <c r="L20" s="7">
        <f t="shared" si="0"/>
        <v>3.188854489164086</v>
      </c>
      <c r="M20" s="7">
        <f t="shared" si="1"/>
        <v>3.023255813953489</v>
      </c>
      <c r="N20" s="7">
        <f t="shared" si="2"/>
        <v>3.099476439790576</v>
      </c>
    </row>
    <row r="21" spans="1:14" ht="12">
      <c r="A21" s="4" t="s">
        <v>138</v>
      </c>
      <c r="B21" s="5">
        <v>120.4</v>
      </c>
      <c r="C21" s="6" t="s">
        <v>76</v>
      </c>
      <c r="D21" s="5">
        <v>167.2</v>
      </c>
      <c r="E21" s="6" t="s">
        <v>76</v>
      </c>
      <c r="F21" s="5">
        <v>115.3</v>
      </c>
      <c r="G21" s="6" t="s">
        <v>76</v>
      </c>
      <c r="H21" s="2" t="s">
        <v>138</v>
      </c>
      <c r="I21" s="2">
        <v>4774</v>
      </c>
      <c r="J21" s="2">
        <v>4720</v>
      </c>
      <c r="K21" s="2">
        <v>4718</v>
      </c>
      <c r="L21" s="7">
        <f t="shared" si="0"/>
        <v>2.521994134897361</v>
      </c>
      <c r="M21" s="7">
        <f t="shared" si="1"/>
        <v>3.5423728813559316</v>
      </c>
      <c r="N21" s="7">
        <f t="shared" si="2"/>
        <v>2.443832132259432</v>
      </c>
    </row>
    <row r="22" spans="1:14" ht="12">
      <c r="A22" s="4" t="s">
        <v>115</v>
      </c>
      <c r="B22" s="5">
        <v>114.7</v>
      </c>
      <c r="C22" s="6" t="s">
        <v>76</v>
      </c>
      <c r="D22" s="5">
        <v>129.4</v>
      </c>
      <c r="E22" s="6" t="s">
        <v>76</v>
      </c>
      <c r="F22" s="5">
        <v>120.5</v>
      </c>
      <c r="G22" s="6" t="s">
        <v>76</v>
      </c>
      <c r="H22" s="2" t="s">
        <v>115</v>
      </c>
      <c r="I22" s="2">
        <v>5111</v>
      </c>
      <c r="J22" s="2">
        <v>5062</v>
      </c>
      <c r="K22" s="2">
        <v>5062</v>
      </c>
      <c r="L22" s="7">
        <f t="shared" si="0"/>
        <v>2.2441792212874194</v>
      </c>
      <c r="M22" s="7">
        <f t="shared" si="1"/>
        <v>2.5563018569735285</v>
      </c>
      <c r="N22" s="7">
        <f t="shared" si="2"/>
        <v>2.3804820229158437</v>
      </c>
    </row>
    <row r="23" spans="1:14" ht="12">
      <c r="A23" s="4" t="s">
        <v>137</v>
      </c>
      <c r="B23" s="5">
        <v>55.1</v>
      </c>
      <c r="C23" s="6" t="s">
        <v>76</v>
      </c>
      <c r="D23" s="5">
        <v>51.1</v>
      </c>
      <c r="E23" s="6" t="s">
        <v>76</v>
      </c>
      <c r="F23" s="5">
        <v>56.3</v>
      </c>
      <c r="G23" s="6" t="s">
        <v>76</v>
      </c>
      <c r="H23" s="2" t="s">
        <v>137</v>
      </c>
      <c r="I23" s="2">
        <v>2405</v>
      </c>
      <c r="J23" s="2">
        <v>2374</v>
      </c>
      <c r="K23" s="2">
        <v>2381</v>
      </c>
      <c r="L23" s="7">
        <f t="shared" si="0"/>
        <v>2.2910602910602913</v>
      </c>
      <c r="M23" s="7">
        <f t="shared" si="1"/>
        <v>2.152485256950295</v>
      </c>
      <c r="N23" s="7">
        <f t="shared" si="2"/>
        <v>2.364552708945821</v>
      </c>
    </row>
    <row r="24" spans="1:14" ht="12">
      <c r="A24" s="4" t="s">
        <v>122</v>
      </c>
      <c r="B24" s="5">
        <v>44.6</v>
      </c>
      <c r="C24" s="6" t="s">
        <v>76</v>
      </c>
      <c r="D24" s="5">
        <v>31.4</v>
      </c>
      <c r="E24" s="6" t="s">
        <v>96</v>
      </c>
      <c r="F24" s="5">
        <v>35.6</v>
      </c>
      <c r="G24" s="6" t="s">
        <v>96</v>
      </c>
      <c r="H24" s="2" t="s">
        <v>181</v>
      </c>
      <c r="I24" s="2">
        <v>1630</v>
      </c>
      <c r="J24" s="2">
        <v>1620</v>
      </c>
      <c r="K24" s="2">
        <v>1617</v>
      </c>
      <c r="L24" s="7">
        <f t="shared" si="0"/>
        <v>2.7361963190184047</v>
      </c>
      <c r="M24" s="7">
        <f t="shared" si="1"/>
        <v>1.9382716049382713</v>
      </c>
      <c r="N24" s="7">
        <f t="shared" si="2"/>
        <v>2.2016079158936304</v>
      </c>
    </row>
    <row r="25" spans="1:14" ht="12">
      <c r="A25" s="4" t="s">
        <v>131</v>
      </c>
      <c r="B25" s="5">
        <v>91.5</v>
      </c>
      <c r="C25" s="6" t="s">
        <v>76</v>
      </c>
      <c r="D25" s="5">
        <v>71.3</v>
      </c>
      <c r="E25" s="6" t="s">
        <v>76</v>
      </c>
      <c r="F25" s="5">
        <v>88</v>
      </c>
      <c r="G25" s="6" t="s">
        <v>76</v>
      </c>
      <c r="H25" s="2" t="s">
        <v>131</v>
      </c>
      <c r="I25" s="2">
        <v>4123</v>
      </c>
      <c r="J25" s="2">
        <v>4037</v>
      </c>
      <c r="K25" s="2">
        <v>4099</v>
      </c>
      <c r="L25" s="7">
        <f t="shared" si="0"/>
        <v>2.2192578219742907</v>
      </c>
      <c r="M25" s="7">
        <f t="shared" si="1"/>
        <v>1.7661629923210305</v>
      </c>
      <c r="N25" s="7">
        <f t="shared" si="2"/>
        <v>2.1468650890461087</v>
      </c>
    </row>
    <row r="26" spans="1:14" ht="12">
      <c r="A26" s="4" t="s">
        <v>116</v>
      </c>
      <c r="B26" s="5">
        <v>50.8</v>
      </c>
      <c r="C26" s="6" t="s">
        <v>76</v>
      </c>
      <c r="D26" s="5">
        <v>44</v>
      </c>
      <c r="E26" s="6" t="s">
        <v>76</v>
      </c>
      <c r="F26" s="5">
        <v>51.7</v>
      </c>
      <c r="G26" s="6" t="s">
        <v>76</v>
      </c>
      <c r="H26" s="2" t="s">
        <v>116</v>
      </c>
      <c r="I26" s="2">
        <v>2641</v>
      </c>
      <c r="J26" s="2">
        <v>2606</v>
      </c>
      <c r="K26" s="2">
        <v>2605</v>
      </c>
      <c r="L26" s="7">
        <f t="shared" si="0"/>
        <v>1.9235138205225293</v>
      </c>
      <c r="M26" s="7">
        <f t="shared" si="1"/>
        <v>1.688411358403684</v>
      </c>
      <c r="N26" s="7">
        <f t="shared" si="2"/>
        <v>1.9846449136276392</v>
      </c>
    </row>
    <row r="27" spans="1:14" ht="12">
      <c r="A27" s="4" t="s">
        <v>130</v>
      </c>
      <c r="B27" s="5">
        <v>159.6</v>
      </c>
      <c r="C27" s="6" t="s">
        <v>76</v>
      </c>
      <c r="D27" s="5">
        <v>160.7</v>
      </c>
      <c r="E27" s="6" t="s">
        <v>76</v>
      </c>
      <c r="F27" s="5">
        <v>152.5</v>
      </c>
      <c r="G27" s="6" t="s">
        <v>76</v>
      </c>
      <c r="H27" s="2" t="s">
        <v>130</v>
      </c>
      <c r="I27" s="2">
        <v>8152</v>
      </c>
      <c r="J27" s="2">
        <v>8074</v>
      </c>
      <c r="K27" s="2">
        <v>8075</v>
      </c>
      <c r="L27" s="7">
        <f t="shared" si="0"/>
        <v>1.9578017664376839</v>
      </c>
      <c r="M27" s="7">
        <f t="shared" si="1"/>
        <v>1.990339360911568</v>
      </c>
      <c r="N27" s="7">
        <f t="shared" si="2"/>
        <v>1.888544891640867</v>
      </c>
    </row>
    <row r="28" spans="1:14" ht="12">
      <c r="A28" s="4" t="s">
        <v>136</v>
      </c>
      <c r="B28" s="5">
        <v>42</v>
      </c>
      <c r="C28" s="6" t="s">
        <v>76</v>
      </c>
      <c r="D28" s="5">
        <v>61.7</v>
      </c>
      <c r="E28" s="6" t="s">
        <v>76</v>
      </c>
      <c r="F28" s="5">
        <v>42.4</v>
      </c>
      <c r="G28" s="6" t="s">
        <v>76</v>
      </c>
      <c r="H28" s="2" t="s">
        <v>136</v>
      </c>
      <c r="I28" s="2">
        <v>2504</v>
      </c>
      <c r="J28" s="2">
        <v>2479</v>
      </c>
      <c r="K28" s="2">
        <v>2481</v>
      </c>
      <c r="L28" s="7">
        <f t="shared" si="0"/>
        <v>1.6773162939297124</v>
      </c>
      <c r="M28" s="7">
        <f t="shared" si="1"/>
        <v>2.4889068172650264</v>
      </c>
      <c r="N28" s="7">
        <f t="shared" si="2"/>
        <v>1.7089883111648527</v>
      </c>
    </row>
    <row r="29" spans="1:14" ht="12">
      <c r="A29" s="4" t="s">
        <v>125</v>
      </c>
      <c r="B29" s="5">
        <v>20.1</v>
      </c>
      <c r="C29" s="6" t="s">
        <v>76</v>
      </c>
      <c r="D29" s="5">
        <v>19</v>
      </c>
      <c r="E29" s="6" t="s">
        <v>76</v>
      </c>
      <c r="F29" s="5">
        <v>14.3</v>
      </c>
      <c r="G29" s="6" t="s">
        <v>76</v>
      </c>
      <c r="H29" s="2" t="s">
        <v>125</v>
      </c>
      <c r="I29" s="2">
        <v>858</v>
      </c>
      <c r="J29" s="2">
        <v>851</v>
      </c>
      <c r="K29" s="2">
        <v>847</v>
      </c>
      <c r="L29" s="7">
        <f t="shared" si="0"/>
        <v>2.342657342657343</v>
      </c>
      <c r="M29" s="7">
        <f t="shared" si="1"/>
        <v>2.2326674500587544</v>
      </c>
      <c r="N29" s="7">
        <f t="shared" si="2"/>
        <v>1.6883116883116884</v>
      </c>
    </row>
    <row r="30" spans="1:14" ht="12">
      <c r="A30" s="4" t="s">
        <v>127</v>
      </c>
      <c r="B30" s="5">
        <v>5.8</v>
      </c>
      <c r="C30" s="6" t="s">
        <v>76</v>
      </c>
      <c r="D30" s="5">
        <v>5.1</v>
      </c>
      <c r="E30" s="6" t="s">
        <v>76</v>
      </c>
      <c r="F30" s="5">
        <v>4.6</v>
      </c>
      <c r="G30" s="6" t="s">
        <v>76</v>
      </c>
      <c r="H30" s="2" t="s">
        <v>127</v>
      </c>
      <c r="I30" s="2">
        <v>284</v>
      </c>
      <c r="J30" s="2">
        <v>286</v>
      </c>
      <c r="K30" s="2">
        <v>287</v>
      </c>
      <c r="L30" s="7">
        <f t="shared" si="0"/>
        <v>2.0422535211267605</v>
      </c>
      <c r="M30" s="7">
        <f t="shared" si="1"/>
        <v>1.7832167832167831</v>
      </c>
      <c r="N30" s="7">
        <f t="shared" si="2"/>
        <v>1.6027874564459927</v>
      </c>
    </row>
    <row r="31" spans="1:14" ht="12">
      <c r="A31" s="4" t="s">
        <v>132</v>
      </c>
      <c r="B31" s="5">
        <v>310.4</v>
      </c>
      <c r="C31" s="6" t="s">
        <v>76</v>
      </c>
      <c r="D31" s="5">
        <v>355.4</v>
      </c>
      <c r="E31" s="6" t="s">
        <v>76</v>
      </c>
      <c r="F31" s="5">
        <v>239.3</v>
      </c>
      <c r="G31" s="6" t="s">
        <v>76</v>
      </c>
      <c r="H31" s="2" t="s">
        <v>132</v>
      </c>
      <c r="I31" s="2">
        <v>16036</v>
      </c>
      <c r="J31" s="2">
        <v>15904</v>
      </c>
      <c r="K31" s="2">
        <v>15959</v>
      </c>
      <c r="L31" s="7">
        <f t="shared" si="0"/>
        <v>1.935644799201796</v>
      </c>
      <c r="M31" s="7">
        <f t="shared" si="1"/>
        <v>2.2346579476861166</v>
      </c>
      <c r="N31" s="7">
        <f t="shared" si="2"/>
        <v>1.4994673851745097</v>
      </c>
    </row>
    <row r="32" spans="1:14" ht="12">
      <c r="A32" s="4" t="s">
        <v>118</v>
      </c>
      <c r="B32" s="5">
        <v>32.3</v>
      </c>
      <c r="C32" s="6" t="s">
        <v>76</v>
      </c>
      <c r="D32" s="5">
        <v>28.2</v>
      </c>
      <c r="E32" s="6" t="s">
        <v>76</v>
      </c>
      <c r="F32" s="5">
        <v>32</v>
      </c>
      <c r="G32" s="6" t="s">
        <v>76</v>
      </c>
      <c r="H32" s="2" t="s">
        <v>118</v>
      </c>
      <c r="I32" s="2">
        <v>2179</v>
      </c>
      <c r="J32" s="2">
        <v>2139</v>
      </c>
      <c r="K32" s="2">
        <v>2149</v>
      </c>
      <c r="L32" s="7">
        <f t="shared" si="0"/>
        <v>1.4823313446535107</v>
      </c>
      <c r="M32" s="7">
        <f t="shared" si="1"/>
        <v>1.3183730715287518</v>
      </c>
      <c r="N32" s="7">
        <f t="shared" si="2"/>
        <v>1.4890646812470918</v>
      </c>
    </row>
    <row r="33" spans="1:14" ht="12">
      <c r="A33" s="4" t="s">
        <v>117</v>
      </c>
      <c r="B33" s="5">
        <v>9.1</v>
      </c>
      <c r="C33" s="6" t="s">
        <v>96</v>
      </c>
      <c r="D33" s="5">
        <v>12.8</v>
      </c>
      <c r="E33" s="6" t="s">
        <v>76</v>
      </c>
      <c r="F33" s="5">
        <v>8.3</v>
      </c>
      <c r="G33" s="6" t="s">
        <v>96</v>
      </c>
      <c r="H33" s="2" t="s">
        <v>179</v>
      </c>
      <c r="I33" s="2">
        <v>628</v>
      </c>
      <c r="J33" s="2">
        <v>603</v>
      </c>
      <c r="K33" s="2">
        <v>608</v>
      </c>
      <c r="L33" s="7">
        <f t="shared" si="0"/>
        <v>1.4490445859872612</v>
      </c>
      <c r="M33" s="7">
        <f t="shared" si="1"/>
        <v>2.1227197346600333</v>
      </c>
      <c r="N33" s="7">
        <f t="shared" si="2"/>
        <v>1.3651315789473686</v>
      </c>
    </row>
    <row r="34" spans="1:14" ht="12">
      <c r="A34" s="4" t="s">
        <v>124</v>
      </c>
      <c r="B34" s="5">
        <v>5</v>
      </c>
      <c r="C34" s="6" t="s">
        <v>76</v>
      </c>
      <c r="D34" s="5">
        <v>3.8</v>
      </c>
      <c r="E34" s="6" t="s">
        <v>76</v>
      </c>
      <c r="F34" s="5">
        <v>4.9</v>
      </c>
      <c r="G34" s="6" t="s">
        <v>76</v>
      </c>
      <c r="H34" s="2" t="s">
        <v>124</v>
      </c>
      <c r="I34" s="2">
        <v>404</v>
      </c>
      <c r="J34" s="2">
        <v>402</v>
      </c>
      <c r="K34" s="2">
        <v>400</v>
      </c>
      <c r="L34" s="7">
        <f t="shared" si="0"/>
        <v>1.2376237623762376</v>
      </c>
      <c r="M34" s="7">
        <f t="shared" si="1"/>
        <v>0.9452736318407959</v>
      </c>
      <c r="N34" s="7">
        <f t="shared" si="2"/>
        <v>1.225</v>
      </c>
    </row>
    <row r="35" spans="1:14" ht="12">
      <c r="A35" s="4" t="s">
        <v>126</v>
      </c>
      <c r="B35" s="5">
        <v>20.1</v>
      </c>
      <c r="C35" s="6" t="s">
        <v>76</v>
      </c>
      <c r="D35" s="5">
        <v>18.7</v>
      </c>
      <c r="E35" s="6" t="s">
        <v>76</v>
      </c>
      <c r="F35" s="5">
        <v>13.7</v>
      </c>
      <c r="G35" s="6" t="s">
        <v>76</v>
      </c>
      <c r="H35" s="2" t="s">
        <v>126</v>
      </c>
      <c r="I35" s="2">
        <v>1314</v>
      </c>
      <c r="J35" s="2">
        <v>1287</v>
      </c>
      <c r="K35" s="2">
        <v>1276</v>
      </c>
      <c r="L35" s="7">
        <f t="shared" si="0"/>
        <v>1.5296803652968038</v>
      </c>
      <c r="M35" s="7">
        <f t="shared" si="1"/>
        <v>1.452991452991453</v>
      </c>
      <c r="N35" s="7">
        <f t="shared" si="2"/>
        <v>1.073667711598746</v>
      </c>
    </row>
    <row r="36" spans="1:14" ht="12">
      <c r="A36" s="4" t="s">
        <v>128</v>
      </c>
      <c r="B36" s="5">
        <v>40.1</v>
      </c>
      <c r="C36" s="6" t="s">
        <v>76</v>
      </c>
      <c r="D36" s="5">
        <v>63</v>
      </c>
      <c r="E36" s="6" t="s">
        <v>76</v>
      </c>
      <c r="F36" s="5">
        <v>37</v>
      </c>
      <c r="G36" s="6" t="s">
        <v>76</v>
      </c>
      <c r="H36" s="2" t="s">
        <v>128</v>
      </c>
      <c r="I36" s="2">
        <v>4375</v>
      </c>
      <c r="J36" s="2">
        <v>4326</v>
      </c>
      <c r="K36" s="2">
        <v>4355</v>
      </c>
      <c r="L36" s="7">
        <f t="shared" si="0"/>
        <v>0.9165714285714286</v>
      </c>
      <c r="M36" s="7">
        <f t="shared" si="1"/>
        <v>1.4563106796116505</v>
      </c>
      <c r="N36" s="7">
        <f t="shared" si="2"/>
        <v>0.8495981630309988</v>
      </c>
    </row>
    <row r="37" spans="1:14" ht="12">
      <c r="A37" s="4" t="s">
        <v>123</v>
      </c>
      <c r="B37" s="5">
        <v>121.5</v>
      </c>
      <c r="C37" s="6" t="s">
        <v>76</v>
      </c>
      <c r="D37" s="5">
        <v>127.9</v>
      </c>
      <c r="E37" s="6" t="s">
        <v>76</v>
      </c>
      <c r="F37" s="5">
        <v>180.7</v>
      </c>
      <c r="G37" s="6" t="s">
        <v>76</v>
      </c>
      <c r="H37" s="2" t="s">
        <v>123</v>
      </c>
      <c r="I37" s="2">
        <v>22445</v>
      </c>
      <c r="J37" s="2">
        <v>21951</v>
      </c>
      <c r="K37" s="2">
        <v>22012</v>
      </c>
      <c r="L37" s="7">
        <f t="shared" si="0"/>
        <v>0.5413232345734017</v>
      </c>
      <c r="M37" s="7">
        <f t="shared" si="1"/>
        <v>0.5826613821693772</v>
      </c>
      <c r="N37" s="7">
        <f t="shared" si="2"/>
        <v>0.8209158640741412</v>
      </c>
    </row>
    <row r="38" spans="1:14" ht="12">
      <c r="A38" s="4" t="s">
        <v>114</v>
      </c>
      <c r="B38" s="5">
        <v>9.2</v>
      </c>
      <c r="C38" s="6" t="s">
        <v>96</v>
      </c>
      <c r="D38" s="5">
        <v>16.2</v>
      </c>
      <c r="E38" s="6" t="s">
        <v>96</v>
      </c>
      <c r="F38" s="5">
        <v>10.8</v>
      </c>
      <c r="G38" s="6" t="s">
        <v>96</v>
      </c>
      <c r="H38" s="2" t="s">
        <v>172</v>
      </c>
      <c r="I38" s="2">
        <v>3056</v>
      </c>
      <c r="J38" s="2">
        <v>2984</v>
      </c>
      <c r="K38" s="2">
        <v>3016</v>
      </c>
      <c r="L38" s="7">
        <f t="shared" si="0"/>
        <v>0.3010471204188481</v>
      </c>
      <c r="M38" s="7">
        <f t="shared" si="1"/>
        <v>0.5428954423592494</v>
      </c>
      <c r="N38" s="7">
        <f t="shared" si="2"/>
        <v>0.3580901856763926</v>
      </c>
    </row>
    <row r="39" spans="1:14" ht="12">
      <c r="A39" s="4" t="s">
        <v>119</v>
      </c>
      <c r="B39" s="5">
        <v>4.7</v>
      </c>
      <c r="C39" s="6" t="s">
        <v>96</v>
      </c>
      <c r="D39" s="5">
        <v>8</v>
      </c>
      <c r="E39" s="6" t="s">
        <v>76</v>
      </c>
      <c r="F39" s="5">
        <v>3.3</v>
      </c>
      <c r="G39" s="6" t="s">
        <v>96</v>
      </c>
      <c r="H39" s="2" t="s">
        <v>180</v>
      </c>
      <c r="I39" s="2">
        <v>3800</v>
      </c>
      <c r="J39" s="2">
        <v>3729</v>
      </c>
      <c r="K39" s="2">
        <v>3757</v>
      </c>
      <c r="L39" s="7">
        <f t="shared" si="0"/>
        <v>0.1236842105263158</v>
      </c>
      <c r="M39" s="7">
        <f t="shared" si="1"/>
        <v>0.2145347278090641</v>
      </c>
      <c r="N39" s="7">
        <f t="shared" si="2"/>
        <v>0.08783603939313281</v>
      </c>
    </row>
    <row r="40" spans="1:14" ht="12">
      <c r="A40" s="4"/>
      <c r="B40" s="5"/>
      <c r="C40" s="6"/>
      <c r="D40" s="5"/>
      <c r="E40" s="6"/>
      <c r="F40" s="5"/>
      <c r="G40" s="6"/>
      <c r="L40" s="7"/>
      <c r="M40" s="7"/>
      <c r="N40" s="7"/>
    </row>
    <row r="41" spans="1:14" ht="12">
      <c r="A41" s="4" t="s">
        <v>139</v>
      </c>
      <c r="B41" s="5">
        <v>446</v>
      </c>
      <c r="C41" s="6" t="s">
        <v>76</v>
      </c>
      <c r="D41" s="5">
        <v>403.4</v>
      </c>
      <c r="E41" s="6" t="s">
        <v>76</v>
      </c>
      <c r="F41" s="5">
        <v>339.4</v>
      </c>
      <c r="G41" s="6" t="s">
        <v>76</v>
      </c>
      <c r="H41" s="2" t="s">
        <v>139</v>
      </c>
      <c r="I41" s="2">
        <v>30531</v>
      </c>
      <c r="J41" s="2">
        <v>30342</v>
      </c>
      <c r="K41" s="2">
        <v>30196</v>
      </c>
      <c r="L41" s="7">
        <f aca="true" t="shared" si="3" ref="L41">B41/I41*100</f>
        <v>1.4608103239330517</v>
      </c>
      <c r="M41" s="7">
        <f aca="true" t="shared" si="4" ref="M41">D41/J41*100</f>
        <v>1.329510249818733</v>
      </c>
      <c r="N41" s="7">
        <f aca="true" t="shared" si="5" ref="N41">F41/K41*100</f>
        <v>1.123989932441383</v>
      </c>
    </row>
    <row r="42" spans="1:14" ht="12">
      <c r="A42" s="4"/>
      <c r="B42" s="5"/>
      <c r="C42" s="6"/>
      <c r="D42" s="5"/>
      <c r="E42" s="6"/>
      <c r="F42" s="5"/>
      <c r="G42" s="6"/>
      <c r="L42" s="7"/>
      <c r="M42" s="7"/>
      <c r="N42" s="7"/>
    </row>
    <row r="43" spans="1:14" ht="12">
      <c r="A43" s="4" t="s">
        <v>141</v>
      </c>
      <c r="B43" s="5">
        <v>105.1</v>
      </c>
      <c r="C43" s="6" t="s">
        <v>76</v>
      </c>
      <c r="D43" s="5">
        <v>96.7</v>
      </c>
      <c r="E43" s="6" t="s">
        <v>76</v>
      </c>
      <c r="F43" s="5">
        <v>96.5</v>
      </c>
      <c r="G43" s="6" t="s">
        <v>76</v>
      </c>
      <c r="H43" s="2" t="s">
        <v>141</v>
      </c>
      <c r="I43" s="2">
        <v>2531</v>
      </c>
      <c r="J43" s="2">
        <v>2493</v>
      </c>
      <c r="K43" s="2">
        <v>2488</v>
      </c>
      <c r="L43" s="7">
        <f>B43/I43*100</f>
        <v>4.1525088897668905</v>
      </c>
      <c r="M43" s="7">
        <f>D43/J43*100</f>
        <v>3.878860810268753</v>
      </c>
      <c r="N43" s="7">
        <f>F43/K43*100</f>
        <v>3.8786173633440515</v>
      </c>
    </row>
    <row r="44" spans="1:14" ht="12">
      <c r="A44" s="4" t="s">
        <v>142</v>
      </c>
      <c r="B44" s="5">
        <v>71.8</v>
      </c>
      <c r="C44" s="6" t="s">
        <v>76</v>
      </c>
      <c r="D44" s="5">
        <v>83.2</v>
      </c>
      <c r="E44" s="6" t="s">
        <v>76</v>
      </c>
      <c r="F44" s="5">
        <v>75.7</v>
      </c>
      <c r="G44" s="6" t="s">
        <v>76</v>
      </c>
      <c r="H44" s="2" t="s">
        <v>142</v>
      </c>
      <c r="I44" s="2">
        <v>4343</v>
      </c>
      <c r="J44" s="2">
        <v>4285</v>
      </c>
      <c r="K44" s="2">
        <v>4312</v>
      </c>
      <c r="L44" s="7">
        <f>B44/I44*100</f>
        <v>1.6532350909509557</v>
      </c>
      <c r="M44" s="7">
        <f>D44/J44*100</f>
        <v>1.941656942823804</v>
      </c>
      <c r="N44" s="7">
        <f>F44/K44*100</f>
        <v>1.75556586270872</v>
      </c>
    </row>
    <row r="45" spans="1:14" ht="12">
      <c r="A45" s="4" t="s">
        <v>140</v>
      </c>
      <c r="B45" s="5">
        <v>3.4</v>
      </c>
      <c r="C45" s="6" t="s">
        <v>76</v>
      </c>
      <c r="D45" s="5">
        <v>1.3</v>
      </c>
      <c r="E45" s="6" t="s">
        <v>76</v>
      </c>
      <c r="F45" s="5">
        <v>2.6</v>
      </c>
      <c r="G45" s="6" t="s">
        <v>76</v>
      </c>
      <c r="H45" s="2" t="s">
        <v>140</v>
      </c>
      <c r="I45" s="2">
        <v>181</v>
      </c>
      <c r="J45" s="2">
        <v>173</v>
      </c>
      <c r="K45" s="2">
        <v>179</v>
      </c>
      <c r="L45" s="7">
        <f>B45/I45*100</f>
        <v>1.8784530386740332</v>
      </c>
      <c r="M45" s="7">
        <f>D45/J45*100</f>
        <v>0.7514450867052024</v>
      </c>
      <c r="N45" s="7">
        <f>F45/K45*100</f>
        <v>1.452513966480447</v>
      </c>
    </row>
    <row r="46" spans="1:14" ht="12">
      <c r="A46" s="4"/>
      <c r="B46" s="5"/>
      <c r="C46" s="6"/>
      <c r="D46" s="5"/>
      <c r="E46" s="6"/>
      <c r="F46" s="5"/>
      <c r="G46" s="6"/>
      <c r="L46" s="7"/>
      <c r="M46" s="7"/>
      <c r="N46" s="7"/>
    </row>
    <row r="47" spans="1:14" ht="12">
      <c r="A47" s="4" t="s">
        <v>145</v>
      </c>
      <c r="B47" s="5">
        <v>36.4</v>
      </c>
      <c r="C47" s="6" t="s">
        <v>76</v>
      </c>
      <c r="D47" s="5">
        <v>31.9</v>
      </c>
      <c r="E47" s="6" t="s">
        <v>76</v>
      </c>
      <c r="F47" s="5">
        <v>27.3</v>
      </c>
      <c r="G47" s="6" t="s">
        <v>76</v>
      </c>
      <c r="H47" s="2" t="s">
        <v>145</v>
      </c>
      <c r="I47" s="2">
        <v>2723</v>
      </c>
      <c r="J47" s="2">
        <v>2701</v>
      </c>
      <c r="K47" s="2">
        <v>2723</v>
      </c>
      <c r="L47" s="7">
        <f>B47/I47*100</f>
        <v>1.3367609254498714</v>
      </c>
      <c r="M47" s="7">
        <f>D47/J47*100</f>
        <v>1.1810440577563865</v>
      </c>
      <c r="N47" s="7">
        <f>F47/K47*100</f>
        <v>1.0025706940874035</v>
      </c>
    </row>
    <row r="48" spans="1:14" ht="12">
      <c r="A48" s="4" t="s">
        <v>146</v>
      </c>
      <c r="B48" s="5">
        <v>115.4</v>
      </c>
      <c r="C48" s="6" t="s">
        <v>76</v>
      </c>
      <c r="D48" s="5">
        <v>133.8</v>
      </c>
      <c r="E48" s="6" t="s">
        <v>76</v>
      </c>
      <c r="F48" s="5">
        <v>170.3</v>
      </c>
      <c r="G48" s="6" t="s">
        <v>76</v>
      </c>
      <c r="H48" s="2" t="s">
        <v>146</v>
      </c>
      <c r="I48" s="2">
        <v>25365</v>
      </c>
      <c r="J48" s="2">
        <v>24365</v>
      </c>
      <c r="K48" s="2">
        <v>25109</v>
      </c>
      <c r="L48" s="7">
        <f>B48/I48*100</f>
        <v>0.4549576187660162</v>
      </c>
      <c r="M48" s="7">
        <f>D48/J48*100</f>
        <v>0.5491483685614611</v>
      </c>
      <c r="N48" s="7">
        <f>F48/K48*100</f>
        <v>0.6782428611254929</v>
      </c>
    </row>
    <row r="49" spans="1:14" ht="14.25">
      <c r="A49" s="4" t="s">
        <v>144</v>
      </c>
      <c r="B49" s="5">
        <v>4.1</v>
      </c>
      <c r="C49" s="6" t="s">
        <v>96</v>
      </c>
      <c r="D49" s="5">
        <v>3</v>
      </c>
      <c r="E49" s="6" t="s">
        <v>96</v>
      </c>
      <c r="F49" s="5">
        <v>3</v>
      </c>
      <c r="G49" s="6" t="s">
        <v>96</v>
      </c>
      <c r="H49" s="2" t="s">
        <v>178</v>
      </c>
      <c r="I49" s="2">
        <v>798</v>
      </c>
      <c r="J49" s="2">
        <v>776</v>
      </c>
      <c r="K49" s="2">
        <v>769</v>
      </c>
      <c r="L49" s="7">
        <f>B49/I49*100</f>
        <v>0.5137844611528821</v>
      </c>
      <c r="M49" s="7">
        <f>D49/J49*100</f>
        <v>0.3865979381443299</v>
      </c>
      <c r="N49" s="7">
        <f>F49/K49*100</f>
        <v>0.3901170351105332</v>
      </c>
    </row>
    <row r="51" spans="1:5" ht="14.25">
      <c r="A51" s="1" t="s">
        <v>77</v>
      </c>
      <c r="E51" s="1" t="s">
        <v>100</v>
      </c>
    </row>
    <row r="52" spans="1:6" ht="14.25">
      <c r="A52" s="1" t="s">
        <v>78</v>
      </c>
      <c r="B52" s="1" t="s">
        <v>79</v>
      </c>
      <c r="E52" s="1" t="s">
        <v>101</v>
      </c>
      <c r="F52" s="1" t="s">
        <v>102</v>
      </c>
    </row>
    <row r="53" spans="1:2" ht="14.25">
      <c r="A53" s="1" t="s">
        <v>80</v>
      </c>
      <c r="B53" s="1" t="s">
        <v>81</v>
      </c>
    </row>
    <row r="54" spans="1:2" ht="14.25">
      <c r="A54" s="1" t="s">
        <v>82</v>
      </c>
      <c r="B54" s="1" t="s">
        <v>83</v>
      </c>
    </row>
    <row r="55" spans="1:2" ht="14.25">
      <c r="A55" s="1" t="s">
        <v>84</v>
      </c>
      <c r="B55" s="1" t="s">
        <v>85</v>
      </c>
    </row>
    <row r="56" spans="1:2" ht="14.25">
      <c r="A56" s="1" t="s">
        <v>86</v>
      </c>
      <c r="B56" s="1" t="s">
        <v>87</v>
      </c>
    </row>
    <row r="57" spans="1:2" ht="14.25">
      <c r="A57" s="1" t="s">
        <v>88</v>
      </c>
      <c r="B57" s="1" t="s">
        <v>89</v>
      </c>
    </row>
    <row r="58" spans="1:2" ht="14.25">
      <c r="A58" s="1" t="s">
        <v>90</v>
      </c>
      <c r="B58" s="1" t="s">
        <v>91</v>
      </c>
    </row>
    <row r="59" spans="1:2" ht="14.25">
      <c r="A59" s="1" t="s">
        <v>92</v>
      </c>
      <c r="B59" s="1" t="s">
        <v>93</v>
      </c>
    </row>
    <row r="60" spans="1:2" ht="14.25">
      <c r="A60" s="1" t="s">
        <v>94</v>
      </c>
      <c r="B60" s="1" t="s">
        <v>95</v>
      </c>
    </row>
    <row r="61" spans="1:2" ht="14.25">
      <c r="A61" s="1" t="s">
        <v>96</v>
      </c>
      <c r="B61" s="1" t="s">
        <v>97</v>
      </c>
    </row>
    <row r="62" spans="1:2" ht="14.25">
      <c r="A62" s="1" t="s">
        <v>98</v>
      </c>
      <c r="B62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workbookViewId="0" topLeftCell="O1">
      <selection activeCell="AD5" sqref="AD5"/>
    </sheetView>
  </sheetViews>
  <sheetFormatPr defaultColWidth="9.00390625" defaultRowHeight="14.25"/>
  <cols>
    <col min="1" max="16384" width="8.625" style="10" customWidth="1"/>
  </cols>
  <sheetData>
    <row r="1" spans="1:15" ht="12">
      <c r="A1" s="9" t="s">
        <v>0</v>
      </c>
      <c r="O1" s="10" t="s">
        <v>191</v>
      </c>
    </row>
    <row r="2" ht="12">
      <c r="O2" s="10" t="s">
        <v>147</v>
      </c>
    </row>
    <row r="3" spans="1:15" ht="12">
      <c r="A3" s="9" t="s">
        <v>1</v>
      </c>
      <c r="B3" s="11">
        <v>44181.610555555555</v>
      </c>
      <c r="O3" s="10" t="s">
        <v>205</v>
      </c>
    </row>
    <row r="4" spans="1:15" ht="12">
      <c r="A4" s="9" t="s">
        <v>2</v>
      </c>
      <c r="B4" s="11">
        <v>44187.56267853009</v>
      </c>
      <c r="O4" s="12" t="s">
        <v>194</v>
      </c>
    </row>
    <row r="5" spans="1:15" ht="12">
      <c r="A5" s="9" t="s">
        <v>3</v>
      </c>
      <c r="B5" s="9" t="s">
        <v>4</v>
      </c>
      <c r="O5" s="10" t="s">
        <v>195</v>
      </c>
    </row>
    <row r="6" ht="12">
      <c r="O6" s="10" t="s">
        <v>196</v>
      </c>
    </row>
    <row r="7" spans="1:15" ht="12">
      <c r="A7" s="9" t="s">
        <v>5</v>
      </c>
      <c r="B7" s="9" t="s">
        <v>6</v>
      </c>
      <c r="O7" s="10" t="s">
        <v>197</v>
      </c>
    </row>
    <row r="8" spans="1:15" ht="12">
      <c r="A8" s="9" t="s">
        <v>7</v>
      </c>
      <c r="B8" s="9" t="s">
        <v>8</v>
      </c>
      <c r="O8" s="10" t="s">
        <v>198</v>
      </c>
    </row>
    <row r="9" spans="1:15" ht="12">
      <c r="A9" s="9" t="s">
        <v>11</v>
      </c>
      <c r="B9" s="9" t="s">
        <v>108</v>
      </c>
      <c r="O9" s="10" t="s">
        <v>199</v>
      </c>
    </row>
    <row r="10" spans="1:15" ht="12">
      <c r="A10" s="9" t="s">
        <v>12</v>
      </c>
      <c r="B10" s="9" t="s">
        <v>13</v>
      </c>
      <c r="O10" s="10" t="s">
        <v>200</v>
      </c>
    </row>
    <row r="11" spans="1:15" ht="12">
      <c r="A11" s="9" t="s">
        <v>9</v>
      </c>
      <c r="B11" s="9" t="s">
        <v>10</v>
      </c>
      <c r="O11" s="10" t="s">
        <v>148</v>
      </c>
    </row>
    <row r="13" spans="1:14" ht="12">
      <c r="A13" s="13" t="s">
        <v>112</v>
      </c>
      <c r="B13" s="13" t="s">
        <v>73</v>
      </c>
      <c r="C13" s="13" t="s">
        <v>16</v>
      </c>
      <c r="D13" s="13" t="s">
        <v>74</v>
      </c>
      <c r="E13" s="13" t="s">
        <v>16</v>
      </c>
      <c r="F13" s="13" t="s">
        <v>75</v>
      </c>
      <c r="G13" s="13" t="s">
        <v>16</v>
      </c>
      <c r="I13" s="10" t="s">
        <v>150</v>
      </c>
      <c r="J13" s="10" t="s">
        <v>151</v>
      </c>
      <c r="K13" s="10" t="s">
        <v>152</v>
      </c>
      <c r="L13" s="10" t="s">
        <v>211</v>
      </c>
      <c r="M13" s="10" t="s">
        <v>212</v>
      </c>
      <c r="N13" s="10" t="s">
        <v>213</v>
      </c>
    </row>
    <row r="14" spans="1:14" ht="12">
      <c r="A14" s="13" t="s">
        <v>15</v>
      </c>
      <c r="B14" s="14">
        <v>2913</v>
      </c>
      <c r="C14" s="15" t="s">
        <v>76</v>
      </c>
      <c r="D14" s="14">
        <v>13830.6</v>
      </c>
      <c r="E14" s="15" t="s">
        <v>76</v>
      </c>
      <c r="F14" s="14">
        <v>1975.6</v>
      </c>
      <c r="G14" s="15" t="s">
        <v>76</v>
      </c>
      <c r="H14" s="10" t="s">
        <v>153</v>
      </c>
      <c r="I14" s="10">
        <v>190180</v>
      </c>
      <c r="J14" s="10">
        <v>187659</v>
      </c>
      <c r="K14" s="10">
        <v>188027</v>
      </c>
      <c r="L14" s="16">
        <f>B14/I14*100</f>
        <v>1.531706804080345</v>
      </c>
      <c r="M14" s="16">
        <f>D14/J14*100</f>
        <v>7.370070180486947</v>
      </c>
      <c r="N14" s="16">
        <f>F14/K14*100</f>
        <v>1.0507001654017774</v>
      </c>
    </row>
    <row r="15" spans="1:14" ht="12">
      <c r="A15" s="13"/>
      <c r="B15" s="14"/>
      <c r="C15" s="15"/>
      <c r="D15" s="14"/>
      <c r="E15" s="15"/>
      <c r="F15" s="14"/>
      <c r="G15" s="15"/>
      <c r="L15" s="16"/>
      <c r="M15" s="16"/>
      <c r="N15" s="16"/>
    </row>
    <row r="16" spans="1:14" ht="12">
      <c r="A16" s="13" t="s">
        <v>120</v>
      </c>
      <c r="B16" s="14">
        <v>558.2</v>
      </c>
      <c r="C16" s="15" t="s">
        <v>76</v>
      </c>
      <c r="D16" s="14">
        <v>3336.6</v>
      </c>
      <c r="E16" s="15" t="s">
        <v>76</v>
      </c>
      <c r="F16" s="14">
        <v>507.9</v>
      </c>
      <c r="G16" s="15" t="s">
        <v>76</v>
      </c>
      <c r="H16" s="10" t="s">
        <v>120</v>
      </c>
      <c r="I16" s="10">
        <v>19230</v>
      </c>
      <c r="J16" s="10">
        <v>18774</v>
      </c>
      <c r="K16" s="10">
        <v>18812</v>
      </c>
      <c r="L16" s="16">
        <f aca="true" t="shared" si="0" ref="L16:L33">B16/I16*100</f>
        <v>2.9027561102444097</v>
      </c>
      <c r="M16" s="16">
        <f aca="true" t="shared" si="1" ref="M16:M38">D16/J16*100</f>
        <v>17.77245126238415</v>
      </c>
      <c r="N16" s="16">
        <f aca="true" t="shared" si="2" ref="N16:N33">F16/K16*100</f>
        <v>2.6998724218583883</v>
      </c>
    </row>
    <row r="17" spans="1:14" ht="12">
      <c r="A17" s="13" t="s">
        <v>124</v>
      </c>
      <c r="B17" s="14">
        <v>18.6</v>
      </c>
      <c r="C17" s="15" t="s">
        <v>76</v>
      </c>
      <c r="D17" s="14">
        <v>93.8</v>
      </c>
      <c r="E17" s="15" t="s">
        <v>76</v>
      </c>
      <c r="F17" s="14">
        <v>8.3</v>
      </c>
      <c r="G17" s="15" t="s">
        <v>76</v>
      </c>
      <c r="H17" s="10" t="s">
        <v>124</v>
      </c>
      <c r="I17" s="10">
        <v>404</v>
      </c>
      <c r="J17" s="10">
        <v>402</v>
      </c>
      <c r="K17" s="10">
        <v>400</v>
      </c>
      <c r="L17" s="16">
        <f t="shared" si="0"/>
        <v>4.6039603960396045</v>
      </c>
      <c r="M17" s="16">
        <f t="shared" si="1"/>
        <v>23.333333333333332</v>
      </c>
      <c r="N17" s="16">
        <f t="shared" si="2"/>
        <v>2.075</v>
      </c>
    </row>
    <row r="18" spans="1:14" ht="12">
      <c r="A18" s="13" t="s">
        <v>123</v>
      </c>
      <c r="B18" s="14">
        <v>714.6</v>
      </c>
      <c r="C18" s="15" t="s">
        <v>76</v>
      </c>
      <c r="D18" s="14">
        <v>2385.5</v>
      </c>
      <c r="E18" s="15" t="s">
        <v>76</v>
      </c>
      <c r="F18" s="14">
        <v>418.7</v>
      </c>
      <c r="G18" s="15" t="s">
        <v>76</v>
      </c>
      <c r="H18" s="10" t="s">
        <v>123</v>
      </c>
      <c r="I18" s="10">
        <v>22445</v>
      </c>
      <c r="J18" s="10">
        <v>21951</v>
      </c>
      <c r="K18" s="10">
        <v>22012</v>
      </c>
      <c r="L18" s="16">
        <f t="shared" si="0"/>
        <v>3.1837825796391184</v>
      </c>
      <c r="M18" s="16">
        <f t="shared" si="1"/>
        <v>10.867386451642295</v>
      </c>
      <c r="N18" s="16">
        <f t="shared" si="2"/>
        <v>1.90214428493549</v>
      </c>
    </row>
    <row r="19" spans="1:14" ht="12">
      <c r="A19" s="13" t="s">
        <v>118</v>
      </c>
      <c r="B19" s="14">
        <v>22</v>
      </c>
      <c r="C19" s="15" t="s">
        <v>76</v>
      </c>
      <c r="D19" s="14">
        <v>112.9</v>
      </c>
      <c r="E19" s="15" t="s">
        <v>76</v>
      </c>
      <c r="F19" s="14">
        <v>30.2</v>
      </c>
      <c r="G19" s="15" t="s">
        <v>76</v>
      </c>
      <c r="H19" s="10" t="s">
        <v>118</v>
      </c>
      <c r="I19" s="10">
        <v>2179</v>
      </c>
      <c r="J19" s="10">
        <v>2139</v>
      </c>
      <c r="K19" s="10">
        <v>2149</v>
      </c>
      <c r="L19" s="16">
        <f t="shared" si="0"/>
        <v>1.0096374483708122</v>
      </c>
      <c r="M19" s="16">
        <f t="shared" si="1"/>
        <v>5.278167367928939</v>
      </c>
      <c r="N19" s="16">
        <f t="shared" si="2"/>
        <v>1.4053047929269429</v>
      </c>
    </row>
    <row r="20" spans="1:14" ht="12">
      <c r="A20" s="13" t="s">
        <v>133</v>
      </c>
      <c r="B20" s="14">
        <v>62</v>
      </c>
      <c r="C20" s="15" t="s">
        <v>76</v>
      </c>
      <c r="D20" s="14">
        <v>644.1</v>
      </c>
      <c r="E20" s="15" t="s">
        <v>76</v>
      </c>
      <c r="F20" s="14">
        <v>61.3</v>
      </c>
      <c r="G20" s="15" t="s">
        <v>76</v>
      </c>
      <c r="H20" s="10" t="s">
        <v>133</v>
      </c>
      <c r="I20" s="10">
        <v>4584</v>
      </c>
      <c r="J20" s="10">
        <v>4476</v>
      </c>
      <c r="K20" s="10">
        <v>4503</v>
      </c>
      <c r="L20" s="16">
        <f t="shared" si="0"/>
        <v>1.3525305410122164</v>
      </c>
      <c r="M20" s="16">
        <f t="shared" si="1"/>
        <v>14.390080428954425</v>
      </c>
      <c r="N20" s="16">
        <f t="shared" si="2"/>
        <v>1.3613146791028203</v>
      </c>
    </row>
    <row r="21" spans="1:14" ht="12">
      <c r="A21" s="13" t="s">
        <v>121</v>
      </c>
      <c r="B21" s="14">
        <v>633.6</v>
      </c>
      <c r="C21" s="15" t="s">
        <v>76</v>
      </c>
      <c r="D21" s="14">
        <v>3102.3</v>
      </c>
      <c r="E21" s="15" t="s">
        <v>76</v>
      </c>
      <c r="F21" s="14">
        <v>299.3</v>
      </c>
      <c r="G21" s="15" t="s">
        <v>76</v>
      </c>
      <c r="H21" s="10" t="s">
        <v>121</v>
      </c>
      <c r="I21" s="10">
        <v>26295</v>
      </c>
      <c r="J21" s="10">
        <v>26058</v>
      </c>
      <c r="K21" s="10">
        <v>26126</v>
      </c>
      <c r="L21" s="16">
        <f t="shared" si="0"/>
        <v>2.4095835710211064</v>
      </c>
      <c r="M21" s="16">
        <f t="shared" si="1"/>
        <v>11.905364955100161</v>
      </c>
      <c r="N21" s="16">
        <f t="shared" si="2"/>
        <v>1.1456020822169486</v>
      </c>
    </row>
    <row r="22" spans="1:14" ht="12">
      <c r="A22" s="13" t="s">
        <v>113</v>
      </c>
      <c r="B22" s="14">
        <v>61</v>
      </c>
      <c r="C22" s="15" t="s">
        <v>76</v>
      </c>
      <c r="D22" s="14">
        <v>345</v>
      </c>
      <c r="E22" s="15" t="s">
        <v>76</v>
      </c>
      <c r="F22" s="14">
        <v>45.5</v>
      </c>
      <c r="G22" s="15" t="s">
        <v>76</v>
      </c>
      <c r="H22" s="10" t="s">
        <v>113</v>
      </c>
      <c r="I22" s="10">
        <v>4710</v>
      </c>
      <c r="J22" s="10">
        <v>4654</v>
      </c>
      <c r="K22" s="10">
        <v>4697</v>
      </c>
      <c r="L22" s="16">
        <f t="shared" si="0"/>
        <v>1.2951167728237793</v>
      </c>
      <c r="M22" s="16">
        <f t="shared" si="1"/>
        <v>7.412978083369144</v>
      </c>
      <c r="N22" s="16">
        <f t="shared" si="2"/>
        <v>0.9687034277198211</v>
      </c>
    </row>
    <row r="23" spans="1:14" ht="12">
      <c r="A23" s="13" t="s">
        <v>119</v>
      </c>
      <c r="B23" s="14">
        <v>177.3</v>
      </c>
      <c r="C23" s="15" t="s">
        <v>76</v>
      </c>
      <c r="D23" s="14">
        <v>462.3</v>
      </c>
      <c r="E23" s="15" t="s">
        <v>76</v>
      </c>
      <c r="F23" s="14">
        <v>35.7</v>
      </c>
      <c r="G23" s="15" t="s">
        <v>76</v>
      </c>
      <c r="H23" s="10" t="s">
        <v>119</v>
      </c>
      <c r="I23" s="10">
        <v>3800</v>
      </c>
      <c r="J23" s="10">
        <v>3729</v>
      </c>
      <c r="K23" s="10">
        <v>3757</v>
      </c>
      <c r="L23" s="16">
        <f t="shared" si="0"/>
        <v>4.66578947368421</v>
      </c>
      <c r="M23" s="16">
        <f t="shared" si="1"/>
        <v>12.397425583266292</v>
      </c>
      <c r="N23" s="16">
        <f t="shared" si="2"/>
        <v>0.9502262443438915</v>
      </c>
    </row>
    <row r="24" spans="1:14" ht="12">
      <c r="A24" s="13" t="s">
        <v>137</v>
      </c>
      <c r="B24" s="14">
        <v>16.6</v>
      </c>
      <c r="C24" s="15" t="s">
        <v>76</v>
      </c>
      <c r="D24" s="14">
        <v>82.3</v>
      </c>
      <c r="E24" s="15" t="s">
        <v>76</v>
      </c>
      <c r="F24" s="14">
        <v>22.4</v>
      </c>
      <c r="G24" s="15" t="s">
        <v>76</v>
      </c>
      <c r="H24" s="10" t="s">
        <v>137</v>
      </c>
      <c r="I24" s="10">
        <v>2405</v>
      </c>
      <c r="J24" s="10">
        <v>2374</v>
      </c>
      <c r="K24" s="10">
        <v>2381</v>
      </c>
      <c r="L24" s="16">
        <f t="shared" si="0"/>
        <v>0.6902286902286903</v>
      </c>
      <c r="M24" s="16">
        <f t="shared" si="1"/>
        <v>3.4667228306655433</v>
      </c>
      <c r="N24" s="16">
        <f t="shared" si="2"/>
        <v>0.9407811843763124</v>
      </c>
    </row>
    <row r="25" spans="1:14" ht="12">
      <c r="A25" s="13" t="s">
        <v>135</v>
      </c>
      <c r="B25" s="14">
        <v>20.2</v>
      </c>
      <c r="C25" s="15" t="s">
        <v>76</v>
      </c>
      <c r="D25" s="14">
        <v>107.5</v>
      </c>
      <c r="E25" s="15" t="s">
        <v>76</v>
      </c>
      <c r="F25" s="14">
        <v>7.2</v>
      </c>
      <c r="G25" s="15" t="s">
        <v>96</v>
      </c>
      <c r="H25" s="10" t="s">
        <v>183</v>
      </c>
      <c r="I25" s="10">
        <v>969</v>
      </c>
      <c r="J25" s="10">
        <v>946</v>
      </c>
      <c r="K25" s="10">
        <v>955</v>
      </c>
      <c r="L25" s="16">
        <f t="shared" si="0"/>
        <v>2.0846233230134157</v>
      </c>
      <c r="M25" s="16">
        <f t="shared" si="1"/>
        <v>11.363636363636363</v>
      </c>
      <c r="N25" s="16">
        <f t="shared" si="2"/>
        <v>0.7539267015706806</v>
      </c>
    </row>
    <row r="26" spans="1:14" ht="12">
      <c r="A26" s="13" t="s">
        <v>116</v>
      </c>
      <c r="B26" s="14">
        <v>45.4</v>
      </c>
      <c r="C26" s="15" t="s">
        <v>76</v>
      </c>
      <c r="D26" s="14">
        <v>147.3</v>
      </c>
      <c r="E26" s="15" t="s">
        <v>76</v>
      </c>
      <c r="F26" s="14">
        <v>17.9</v>
      </c>
      <c r="G26" s="15" t="s">
        <v>76</v>
      </c>
      <c r="H26" s="10" t="s">
        <v>116</v>
      </c>
      <c r="I26" s="10">
        <v>2641</v>
      </c>
      <c r="J26" s="10">
        <v>2606</v>
      </c>
      <c r="K26" s="10">
        <v>2605</v>
      </c>
      <c r="L26" s="16">
        <f t="shared" si="0"/>
        <v>1.719045815978796</v>
      </c>
      <c r="M26" s="16">
        <f t="shared" si="1"/>
        <v>5.652340752110514</v>
      </c>
      <c r="N26" s="16">
        <f t="shared" si="2"/>
        <v>0.6871401151631478</v>
      </c>
    </row>
    <row r="27" spans="1:14" ht="12">
      <c r="A27" s="13" t="s">
        <v>138</v>
      </c>
      <c r="B27" s="14">
        <v>13.4</v>
      </c>
      <c r="C27" s="15" t="s">
        <v>76</v>
      </c>
      <c r="D27" s="14">
        <v>66.5</v>
      </c>
      <c r="E27" s="15" t="s">
        <v>76</v>
      </c>
      <c r="F27" s="14">
        <v>29.4</v>
      </c>
      <c r="G27" s="15" t="s">
        <v>76</v>
      </c>
      <c r="H27" s="10" t="s">
        <v>138</v>
      </c>
      <c r="I27" s="10">
        <v>4774</v>
      </c>
      <c r="J27" s="10">
        <v>4720</v>
      </c>
      <c r="K27" s="10">
        <v>4718</v>
      </c>
      <c r="L27" s="16">
        <f t="shared" si="0"/>
        <v>0.28068705488060325</v>
      </c>
      <c r="M27" s="16">
        <f t="shared" si="1"/>
        <v>1.4088983050847457</v>
      </c>
      <c r="N27" s="16">
        <f t="shared" si="2"/>
        <v>0.6231454005934718</v>
      </c>
    </row>
    <row r="28" spans="1:14" ht="12">
      <c r="A28" s="13" t="s">
        <v>130</v>
      </c>
      <c r="B28" s="14">
        <v>46.9</v>
      </c>
      <c r="C28" s="15" t="s">
        <v>76</v>
      </c>
      <c r="D28" s="14">
        <v>118.7</v>
      </c>
      <c r="E28" s="15" t="s">
        <v>76</v>
      </c>
      <c r="F28" s="14">
        <v>47.7</v>
      </c>
      <c r="G28" s="15" t="s">
        <v>76</v>
      </c>
      <c r="H28" s="10" t="s">
        <v>130</v>
      </c>
      <c r="I28" s="10">
        <v>8152</v>
      </c>
      <c r="J28" s="10">
        <v>8074</v>
      </c>
      <c r="K28" s="10">
        <v>8075</v>
      </c>
      <c r="L28" s="16">
        <f t="shared" si="0"/>
        <v>0.5753189401373896</v>
      </c>
      <c r="M28" s="16">
        <f t="shared" si="1"/>
        <v>1.470151102303691</v>
      </c>
      <c r="N28" s="16">
        <f t="shared" si="2"/>
        <v>0.5907120743034057</v>
      </c>
    </row>
    <row r="29" spans="1:14" ht="12">
      <c r="A29" s="13" t="s">
        <v>131</v>
      </c>
      <c r="B29" s="14">
        <v>29.3</v>
      </c>
      <c r="C29" s="15" t="s">
        <v>76</v>
      </c>
      <c r="D29" s="14">
        <v>136.3</v>
      </c>
      <c r="E29" s="15" t="s">
        <v>76</v>
      </c>
      <c r="F29" s="14">
        <v>21.6</v>
      </c>
      <c r="G29" s="15" t="s">
        <v>76</v>
      </c>
      <c r="H29" s="10" t="s">
        <v>131</v>
      </c>
      <c r="I29" s="10">
        <v>4123</v>
      </c>
      <c r="J29" s="10">
        <v>4037</v>
      </c>
      <c r="K29" s="10">
        <v>4099</v>
      </c>
      <c r="L29" s="16">
        <f t="shared" si="0"/>
        <v>0.7106475867087072</v>
      </c>
      <c r="M29" s="16">
        <f t="shared" si="1"/>
        <v>3.376269507059698</v>
      </c>
      <c r="N29" s="16">
        <f t="shared" si="2"/>
        <v>0.5269577945840449</v>
      </c>
    </row>
    <row r="30" spans="1:14" ht="12">
      <c r="A30" s="13" t="s">
        <v>132</v>
      </c>
      <c r="B30" s="14">
        <v>192.1</v>
      </c>
      <c r="C30" s="15" t="s">
        <v>76</v>
      </c>
      <c r="D30" s="14">
        <v>654.1</v>
      </c>
      <c r="E30" s="15" t="s">
        <v>76</v>
      </c>
      <c r="F30" s="14">
        <v>46.3</v>
      </c>
      <c r="G30" s="15" t="s">
        <v>76</v>
      </c>
      <c r="H30" s="10" t="s">
        <v>132</v>
      </c>
      <c r="I30" s="10">
        <v>16036</v>
      </c>
      <c r="J30" s="10">
        <v>15904</v>
      </c>
      <c r="K30" s="10">
        <v>15959</v>
      </c>
      <c r="L30" s="16">
        <f t="shared" si="0"/>
        <v>1.197929658268895</v>
      </c>
      <c r="M30" s="16">
        <f t="shared" si="1"/>
        <v>4.112801810865192</v>
      </c>
      <c r="N30" s="16">
        <f t="shared" si="2"/>
        <v>0.29011842847296193</v>
      </c>
    </row>
    <row r="31" spans="1:14" ht="12">
      <c r="A31" s="13" t="s">
        <v>115</v>
      </c>
      <c r="B31" s="14">
        <v>8.7</v>
      </c>
      <c r="C31" s="15" t="s">
        <v>76</v>
      </c>
      <c r="D31" s="14">
        <v>27.6</v>
      </c>
      <c r="E31" s="15" t="s">
        <v>76</v>
      </c>
      <c r="F31" s="14">
        <v>6.7</v>
      </c>
      <c r="G31" s="15" t="s">
        <v>76</v>
      </c>
      <c r="H31" s="10" t="s">
        <v>115</v>
      </c>
      <c r="I31" s="10">
        <v>5111</v>
      </c>
      <c r="J31" s="10">
        <v>5062</v>
      </c>
      <c r="K31" s="10">
        <v>5062</v>
      </c>
      <c r="L31" s="16">
        <f t="shared" si="0"/>
        <v>0.17022109176286437</v>
      </c>
      <c r="M31" s="16">
        <f t="shared" si="1"/>
        <v>0.5452390359541683</v>
      </c>
      <c r="N31" s="16">
        <f t="shared" si="2"/>
        <v>0.13235875148162782</v>
      </c>
    </row>
    <row r="32" spans="1:14" ht="12">
      <c r="A32" s="13" t="s">
        <v>128</v>
      </c>
      <c r="B32" s="14">
        <v>33.5</v>
      </c>
      <c r="C32" s="15" t="s">
        <v>76</v>
      </c>
      <c r="D32" s="14">
        <v>72.9</v>
      </c>
      <c r="E32" s="15" t="s">
        <v>76</v>
      </c>
      <c r="F32" s="14">
        <v>4.9</v>
      </c>
      <c r="G32" s="15" t="s">
        <v>76</v>
      </c>
      <c r="H32" s="10" t="s">
        <v>128</v>
      </c>
      <c r="I32" s="10">
        <v>4375</v>
      </c>
      <c r="J32" s="10">
        <v>4326</v>
      </c>
      <c r="K32" s="10">
        <v>4355</v>
      </c>
      <c r="L32" s="16">
        <f t="shared" si="0"/>
        <v>0.7657142857142857</v>
      </c>
      <c r="M32" s="16">
        <f t="shared" si="1"/>
        <v>1.6851595006934814</v>
      </c>
      <c r="N32" s="16">
        <f t="shared" si="2"/>
        <v>0.11251435132032149</v>
      </c>
    </row>
    <row r="33" spans="1:14" ht="12" customHeight="1">
      <c r="A33" s="13" t="s">
        <v>134</v>
      </c>
      <c r="B33" s="14">
        <v>8.8</v>
      </c>
      <c r="C33" s="15" t="s">
        <v>96</v>
      </c>
      <c r="D33" s="14">
        <v>253.7</v>
      </c>
      <c r="E33" s="15" t="s">
        <v>76</v>
      </c>
      <c r="F33" s="14">
        <v>7</v>
      </c>
      <c r="G33" s="15" t="s">
        <v>96</v>
      </c>
      <c r="H33" s="10" t="s">
        <v>184</v>
      </c>
      <c r="I33" s="10">
        <v>8324</v>
      </c>
      <c r="J33" s="10">
        <v>8126</v>
      </c>
      <c r="K33" s="10">
        <v>8143</v>
      </c>
      <c r="L33" s="16">
        <f t="shared" si="0"/>
        <v>0.10571840461316676</v>
      </c>
      <c r="M33" s="16">
        <f t="shared" si="1"/>
        <v>3.1220772827959635</v>
      </c>
      <c r="N33" s="16">
        <f t="shared" si="2"/>
        <v>0.08596340415080438</v>
      </c>
    </row>
    <row r="34" spans="1:14" ht="12">
      <c r="A34" s="13" t="s">
        <v>114</v>
      </c>
      <c r="B34" s="15" t="s">
        <v>101</v>
      </c>
      <c r="C34" s="15" t="s">
        <v>96</v>
      </c>
      <c r="D34" s="14">
        <v>94.4</v>
      </c>
      <c r="E34" s="15" t="s">
        <v>76</v>
      </c>
      <c r="F34" s="15" t="s">
        <v>101</v>
      </c>
      <c r="G34" s="15" t="s">
        <v>96</v>
      </c>
      <c r="H34" s="10" t="s">
        <v>187</v>
      </c>
      <c r="I34" s="10">
        <v>3056</v>
      </c>
      <c r="J34" s="10">
        <v>2984</v>
      </c>
      <c r="K34" s="10">
        <v>3016</v>
      </c>
      <c r="L34" s="16" t="s">
        <v>101</v>
      </c>
      <c r="M34" s="16">
        <f t="shared" si="1"/>
        <v>3.1635388739946384</v>
      </c>
      <c r="N34" s="16" t="s">
        <v>101</v>
      </c>
    </row>
    <row r="35" spans="1:14" ht="12">
      <c r="A35" s="13" t="s">
        <v>122</v>
      </c>
      <c r="B35" s="14">
        <v>5.1</v>
      </c>
      <c r="C35" s="15" t="s">
        <v>96</v>
      </c>
      <c r="D35" s="14">
        <v>38</v>
      </c>
      <c r="E35" s="15" t="s">
        <v>96</v>
      </c>
      <c r="F35" s="15" t="s">
        <v>101</v>
      </c>
      <c r="G35" s="15" t="s">
        <v>96</v>
      </c>
      <c r="H35" s="10" t="s">
        <v>185</v>
      </c>
      <c r="I35" s="10">
        <v>1630</v>
      </c>
      <c r="J35" s="10">
        <v>1620</v>
      </c>
      <c r="K35" s="10">
        <v>1617</v>
      </c>
      <c r="L35" s="16">
        <f>B35/I35*100</f>
        <v>0.31288343558282206</v>
      </c>
      <c r="M35" s="16">
        <f t="shared" si="1"/>
        <v>2.345679012345679</v>
      </c>
      <c r="N35" s="16" t="s">
        <v>101</v>
      </c>
    </row>
    <row r="36" spans="1:14" ht="12">
      <c r="A36" s="13" t="s">
        <v>125</v>
      </c>
      <c r="B36" s="15" t="s">
        <v>101</v>
      </c>
      <c r="C36" s="15" t="s">
        <v>96</v>
      </c>
      <c r="D36" s="14">
        <v>26.7</v>
      </c>
      <c r="E36" s="15" t="s">
        <v>76</v>
      </c>
      <c r="F36" s="15" t="s">
        <v>101</v>
      </c>
      <c r="G36" s="15" t="s">
        <v>96</v>
      </c>
      <c r="H36" s="10" t="s">
        <v>188</v>
      </c>
      <c r="I36" s="10">
        <v>858</v>
      </c>
      <c r="J36" s="10">
        <v>851</v>
      </c>
      <c r="K36" s="10">
        <v>847</v>
      </c>
      <c r="L36" s="16" t="s">
        <v>101</v>
      </c>
      <c r="M36" s="16">
        <f t="shared" si="1"/>
        <v>3.1374853113983545</v>
      </c>
      <c r="N36" s="16" t="s">
        <v>101</v>
      </c>
    </row>
    <row r="37" spans="1:14" ht="12">
      <c r="A37" s="13" t="s">
        <v>126</v>
      </c>
      <c r="B37" s="15" t="s">
        <v>101</v>
      </c>
      <c r="C37" s="15" t="s">
        <v>96</v>
      </c>
      <c r="D37" s="14">
        <v>20.3</v>
      </c>
      <c r="E37" s="15" t="s">
        <v>76</v>
      </c>
      <c r="F37" s="15" t="s">
        <v>101</v>
      </c>
      <c r="G37" s="15" t="s">
        <v>96</v>
      </c>
      <c r="H37" s="10" t="s">
        <v>189</v>
      </c>
      <c r="I37" s="10">
        <v>1314</v>
      </c>
      <c r="J37" s="10">
        <v>1287</v>
      </c>
      <c r="K37" s="10">
        <v>1276</v>
      </c>
      <c r="L37" s="16" t="s">
        <v>101</v>
      </c>
      <c r="M37" s="16">
        <f t="shared" si="1"/>
        <v>1.5773115773115773</v>
      </c>
      <c r="N37" s="16" t="s">
        <v>101</v>
      </c>
    </row>
    <row r="38" spans="1:14" ht="12">
      <c r="A38" s="13" t="s">
        <v>136</v>
      </c>
      <c r="B38" s="14">
        <v>5.9</v>
      </c>
      <c r="C38" s="15" t="s">
        <v>96</v>
      </c>
      <c r="D38" s="14">
        <v>112.2</v>
      </c>
      <c r="E38" s="15" t="s">
        <v>76</v>
      </c>
      <c r="F38" s="15" t="s">
        <v>101</v>
      </c>
      <c r="G38" s="15" t="s">
        <v>96</v>
      </c>
      <c r="H38" s="10" t="s">
        <v>186</v>
      </c>
      <c r="I38" s="10">
        <v>2504</v>
      </c>
      <c r="J38" s="10">
        <v>2479</v>
      </c>
      <c r="K38" s="10">
        <v>2481</v>
      </c>
      <c r="L38" s="16">
        <f>B38/I38*100</f>
        <v>0.2356230031948882</v>
      </c>
      <c r="M38" s="16">
        <f t="shared" si="1"/>
        <v>4.526018555869302</v>
      </c>
      <c r="N38" s="16" t="s">
        <v>101</v>
      </c>
    </row>
    <row r="39" spans="1:14" ht="12">
      <c r="A39" s="13"/>
      <c r="B39" s="14"/>
      <c r="C39" s="15"/>
      <c r="D39" s="14"/>
      <c r="E39" s="15"/>
      <c r="F39" s="14"/>
      <c r="G39" s="15"/>
      <c r="L39" s="16"/>
      <c r="M39" s="16"/>
      <c r="N39" s="16"/>
    </row>
    <row r="40" spans="1:14" ht="12">
      <c r="A40" s="13" t="s">
        <v>139</v>
      </c>
      <c r="B40" s="14">
        <v>184.8</v>
      </c>
      <c r="C40" s="15" t="s">
        <v>76</v>
      </c>
      <c r="D40" s="14">
        <v>2917</v>
      </c>
      <c r="E40" s="15" t="s">
        <v>76</v>
      </c>
      <c r="F40" s="14">
        <v>1800</v>
      </c>
      <c r="G40" s="15" t="s">
        <v>76</v>
      </c>
      <c r="H40" s="10" t="s">
        <v>139</v>
      </c>
      <c r="I40" s="10">
        <v>30531</v>
      </c>
      <c r="J40" s="10">
        <v>30342</v>
      </c>
      <c r="K40" s="10">
        <v>30196</v>
      </c>
      <c r="L40" s="16">
        <f aca="true" t="shared" si="3" ref="L40:L42">B40/I40*100</f>
        <v>0.6052864301857129</v>
      </c>
      <c r="M40" s="16">
        <f aca="true" t="shared" si="4" ref="M40:M42">D40/J40*100</f>
        <v>9.613736734559357</v>
      </c>
      <c r="N40" s="16">
        <f aca="true" t="shared" si="5" ref="N40:N42">F40/K40*100</f>
        <v>5.9610544442972575</v>
      </c>
    </row>
    <row r="41" spans="1:14" ht="12">
      <c r="A41" s="13"/>
      <c r="B41" s="14"/>
      <c r="C41" s="15"/>
      <c r="D41" s="14"/>
      <c r="E41" s="15"/>
      <c r="F41" s="14"/>
      <c r="G41" s="15"/>
      <c r="L41" s="16"/>
      <c r="M41" s="16"/>
      <c r="N41" s="16"/>
    </row>
    <row r="42" spans="1:14" ht="12">
      <c r="A42" s="13" t="s">
        <v>142</v>
      </c>
      <c r="B42" s="14">
        <v>10</v>
      </c>
      <c r="C42" s="15" t="s">
        <v>96</v>
      </c>
      <c r="D42" s="14">
        <v>186.8</v>
      </c>
      <c r="E42" s="15" t="s">
        <v>76</v>
      </c>
      <c r="F42" s="14">
        <v>33.4</v>
      </c>
      <c r="G42" s="15" t="s">
        <v>76</v>
      </c>
      <c r="H42" s="10" t="s">
        <v>182</v>
      </c>
      <c r="I42" s="10">
        <v>4343</v>
      </c>
      <c r="J42" s="10">
        <v>4285</v>
      </c>
      <c r="K42" s="10">
        <v>4312</v>
      </c>
      <c r="L42" s="16">
        <f t="shared" si="3"/>
        <v>0.2302555836979047</v>
      </c>
      <c r="M42" s="16">
        <f t="shared" si="4"/>
        <v>4.359393232205368</v>
      </c>
      <c r="N42" s="16">
        <f t="shared" si="5"/>
        <v>0.7745825602968459</v>
      </c>
    </row>
    <row r="43" spans="1:14" ht="12">
      <c r="A43" s="13"/>
      <c r="B43" s="14"/>
      <c r="C43" s="15"/>
      <c r="D43" s="14"/>
      <c r="E43" s="15"/>
      <c r="F43" s="14"/>
      <c r="G43" s="15"/>
      <c r="L43" s="16"/>
      <c r="M43" s="16"/>
      <c r="N43" s="16"/>
    </row>
    <row r="44" spans="1:14" ht="12">
      <c r="A44" s="13" t="s">
        <v>146</v>
      </c>
      <c r="B44" s="14">
        <v>372.6</v>
      </c>
      <c r="C44" s="15" t="s">
        <v>76</v>
      </c>
      <c r="D44" s="14">
        <v>468.8</v>
      </c>
      <c r="E44" s="15" t="s">
        <v>76</v>
      </c>
      <c r="F44" s="14">
        <v>381</v>
      </c>
      <c r="G44" s="15" t="s">
        <v>76</v>
      </c>
      <c r="H44" s="10" t="s">
        <v>146</v>
      </c>
      <c r="I44" s="10">
        <v>25365</v>
      </c>
      <c r="J44" s="10">
        <v>24365</v>
      </c>
      <c r="K44" s="10">
        <v>25109</v>
      </c>
      <c r="L44" s="16">
        <f>B44/I44*100</f>
        <v>1.4689532820816087</v>
      </c>
      <c r="M44" s="16">
        <f>D44/J44*100</f>
        <v>1.9240714139134005</v>
      </c>
      <c r="N44" s="16">
        <f>F44/K44*100</f>
        <v>1.5173842048667807</v>
      </c>
    </row>
    <row r="45" spans="1:14" ht="12">
      <c r="A45" s="13" t="s">
        <v>145</v>
      </c>
      <c r="B45" s="14">
        <v>62.2</v>
      </c>
      <c r="C45" s="15" t="s">
        <v>76</v>
      </c>
      <c r="D45" s="14">
        <v>193.4</v>
      </c>
      <c r="E45" s="15" t="s">
        <v>76</v>
      </c>
      <c r="F45" s="14">
        <v>18.2</v>
      </c>
      <c r="G45" s="15" t="s">
        <v>76</v>
      </c>
      <c r="H45" s="10" t="s">
        <v>145</v>
      </c>
      <c r="I45" s="10">
        <v>2723</v>
      </c>
      <c r="J45" s="10">
        <v>2701</v>
      </c>
      <c r="K45" s="10">
        <v>2723</v>
      </c>
      <c r="L45" s="16">
        <f>B45/I45*100</f>
        <v>2.284245317664341</v>
      </c>
      <c r="M45" s="16">
        <f>D45/J45*100</f>
        <v>7.160310995927434</v>
      </c>
      <c r="N45" s="16">
        <f>F45/K45*100</f>
        <v>0.6683804627249357</v>
      </c>
    </row>
    <row r="46" spans="1:14" ht="12">
      <c r="A46" s="13" t="s">
        <v>144</v>
      </c>
      <c r="B46" s="15" t="s">
        <v>101</v>
      </c>
      <c r="C46" s="15" t="s">
        <v>96</v>
      </c>
      <c r="D46" s="14">
        <v>1.9</v>
      </c>
      <c r="E46" s="15" t="s">
        <v>96</v>
      </c>
      <c r="F46" s="15" t="s">
        <v>101</v>
      </c>
      <c r="G46" s="15" t="s">
        <v>96</v>
      </c>
      <c r="H46" s="10" t="s">
        <v>190</v>
      </c>
      <c r="I46" s="10">
        <v>798</v>
      </c>
      <c r="J46" s="10">
        <v>776</v>
      </c>
      <c r="K46" s="10">
        <v>769</v>
      </c>
      <c r="L46" s="16" t="s">
        <v>101</v>
      </c>
      <c r="M46" s="16">
        <f>D46/J46*100</f>
        <v>0.24484536082474226</v>
      </c>
      <c r="N46" s="16" t="s">
        <v>101</v>
      </c>
    </row>
    <row r="48" spans="1:5" ht="12">
      <c r="A48" s="9" t="s">
        <v>77</v>
      </c>
      <c r="E48" s="9" t="s">
        <v>100</v>
      </c>
    </row>
    <row r="49" spans="1:6" ht="12">
      <c r="A49" s="9" t="s">
        <v>78</v>
      </c>
      <c r="B49" s="9" t="s">
        <v>79</v>
      </c>
      <c r="E49" s="9" t="s">
        <v>101</v>
      </c>
      <c r="F49" s="9" t="s">
        <v>102</v>
      </c>
    </row>
    <row r="50" spans="1:2" ht="12">
      <c r="A50" s="9" t="s">
        <v>80</v>
      </c>
      <c r="B50" s="9" t="s">
        <v>81</v>
      </c>
    </row>
    <row r="51" spans="1:2" ht="12">
      <c r="A51" s="9" t="s">
        <v>82</v>
      </c>
      <c r="B51" s="9" t="s">
        <v>83</v>
      </c>
    </row>
    <row r="52" spans="1:2" ht="12">
      <c r="A52" s="9" t="s">
        <v>84</v>
      </c>
      <c r="B52" s="9" t="s">
        <v>85</v>
      </c>
    </row>
    <row r="53" spans="1:2" ht="12">
      <c r="A53" s="9" t="s">
        <v>86</v>
      </c>
      <c r="B53" s="9" t="s">
        <v>87</v>
      </c>
    </row>
    <row r="54" spans="1:2" ht="14.25">
      <c r="A54" s="9" t="s">
        <v>88</v>
      </c>
      <c r="B54" s="9" t="s">
        <v>89</v>
      </c>
    </row>
    <row r="55" spans="1:2" ht="14.25">
      <c r="A55" s="9" t="s">
        <v>90</v>
      </c>
      <c r="B55" s="9" t="s">
        <v>91</v>
      </c>
    </row>
    <row r="56" spans="1:2" ht="14.25">
      <c r="A56" s="9" t="s">
        <v>92</v>
      </c>
      <c r="B56" s="9" t="s">
        <v>93</v>
      </c>
    </row>
    <row r="57" spans="1:2" ht="14.25">
      <c r="A57" s="9" t="s">
        <v>94</v>
      </c>
      <c r="B57" s="9" t="s">
        <v>95</v>
      </c>
    </row>
    <row r="58" spans="1:2" ht="14.25">
      <c r="A58" s="9" t="s">
        <v>96</v>
      </c>
      <c r="B58" s="9" t="s">
        <v>97</v>
      </c>
    </row>
    <row r="59" spans="1:2" ht="14.25">
      <c r="A59" s="9" t="s">
        <v>98</v>
      </c>
      <c r="B59" s="9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2020-12-21T18:29:55Z</dcterms:created>
  <dcterms:modified xsi:type="dcterms:W3CDTF">2020-12-30T18:56:51Z</dcterms:modified>
  <cp:category/>
  <cp:version/>
  <cp:contentType/>
  <cp:contentStatus/>
</cp:coreProperties>
</file>