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filterPrivacy="1"/>
  <bookViews>
    <workbookView xWindow="12585" yWindow="65521" windowWidth="12630" windowHeight="12435" tabRatio="834" activeTab="0"/>
  </bookViews>
  <sheets>
    <sheet name="Figure 1" sheetId="2" r:id="rId1"/>
    <sheet name="Figure 2" sheetId="44" r:id="rId2"/>
    <sheet name="Table 1" sheetId="46" r:id="rId3"/>
    <sheet name="Map 1" sheetId="43" r:id="rId4"/>
    <sheet name="Map 2" sheetId="49" r:id="rId5"/>
    <sheet name="Table 2" sheetId="57" r:id="rId6"/>
    <sheet name="Table 3" sheetId="33" r:id="rId7"/>
    <sheet name="Figure 3" sheetId="35" r:id="rId8"/>
    <sheet name="Figure 4" sheetId="54" r:id="rId9"/>
    <sheet name="Table 4" sheetId="37" r:id="rId10"/>
    <sheet name="Table 5" sheetId="40" r:id="rId11"/>
  </sheets>
  <definedNames/>
  <calcPr calcId="162913"/>
  <extLst/>
</workbook>
</file>

<file path=xl/sharedStrings.xml><?xml version="1.0" encoding="utf-8"?>
<sst xmlns="http://schemas.openxmlformats.org/spreadsheetml/2006/main" count="753" uniqueCount="193">
  <si>
    <t>(% of all households)</t>
  </si>
  <si>
    <t>Belgium</t>
  </si>
  <si>
    <t>Bulgaria</t>
  </si>
  <si>
    <t>Denmark</t>
  </si>
  <si>
    <t>Estonia</t>
  </si>
  <si>
    <t>Ireland</t>
  </si>
  <si>
    <t>Greece</t>
  </si>
  <si>
    <t>Spain</t>
  </si>
  <si>
    <t>France</t>
  </si>
  <si>
    <t>Croatia</t>
  </si>
  <si>
    <t>: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</si>
  <si>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</si>
  <si>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</si>
  <si>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</si>
  <si>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</si>
  <si>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</si>
  <si>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</si>
  <si>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</si>
  <si>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</si>
  <si>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</si>
  <si>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</si>
  <si>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</si>
  <si>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</si>
  <si>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</si>
  <si>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</si>
  <si>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</si>
  <si>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</si>
  <si>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</si>
  <si>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Iceland</t>
  </si>
  <si>
    <t>Norway</t>
  </si>
  <si>
    <t>Switzerland</t>
  </si>
  <si>
    <t>Montenegro</t>
  </si>
  <si>
    <t>Serbia</t>
  </si>
  <si>
    <t>Turkey</t>
  </si>
  <si>
    <t>Germany</t>
  </si>
  <si>
    <t>EU-28</t>
  </si>
  <si>
    <r>
      <t>Source:</t>
    </r>
    <r>
      <rPr>
        <sz val="9"/>
        <color theme="1"/>
        <rFont val="Arial"/>
        <family val="2"/>
      </rPr>
      <t xml:space="preserve"> Eurostat (online data code: isoc_ci_in_h)</t>
    </r>
  </si>
  <si>
    <r>
      <t>Source:</t>
    </r>
    <r>
      <rPr>
        <sz val="9"/>
        <color theme="1"/>
        <rFont val="Arial"/>
        <family val="2"/>
      </rPr>
      <t xml:space="preserve"> Eurostat (online data code: isoc_ci_ac_i)</t>
    </r>
  </si>
  <si>
    <t>(% of individuals)</t>
  </si>
  <si>
    <r>
      <t>Source:</t>
    </r>
    <r>
      <rPr>
        <sz val="9"/>
        <color theme="1"/>
        <rFont val="Arial"/>
        <family val="2"/>
      </rPr>
      <t xml:space="preserve"> Eurostat (online data code: isoc_ec_ibuy)</t>
    </r>
  </si>
  <si>
    <t>Sex</t>
  </si>
  <si>
    <t>Age</t>
  </si>
  <si>
    <t>Table 6: Use of the Internet for purchasing cultural goods and services</t>
  </si>
  <si>
    <t>Films/music</t>
  </si>
  <si>
    <t>Women</t>
  </si>
  <si>
    <t>Men</t>
  </si>
  <si>
    <t>55–74</t>
  </si>
  <si>
    <t>16–24</t>
  </si>
  <si>
    <t>All individuals</t>
  </si>
  <si>
    <t>Students</t>
  </si>
  <si>
    <t>Unemployed</t>
  </si>
  <si>
    <t>Playing or downloading games</t>
  </si>
  <si>
    <t>Watching internet streamed TV or videos</t>
  </si>
  <si>
    <t>Books/magazines/newspapers</t>
  </si>
  <si>
    <t>Books/magazines/
newspapers</t>
  </si>
  <si>
    <t>Any goods or services</t>
  </si>
  <si>
    <t>Czechia</t>
  </si>
  <si>
    <t>North Macedonia</t>
  </si>
  <si>
    <t>Bosnia and Herzegovina</t>
  </si>
  <si>
    <t>Kosovo (¹)</t>
  </si>
  <si>
    <t>Reading online news sites/newspapers/news magazines (¹)</t>
  </si>
  <si>
    <t>Kosovo (²)</t>
  </si>
  <si>
    <t>Switzerland (²)</t>
  </si>
  <si>
    <t>Rural areas</t>
  </si>
  <si>
    <t>Towns and suburbs</t>
  </si>
  <si>
    <t>Cities</t>
  </si>
  <si>
    <t>Degree of urbanisation</t>
  </si>
  <si>
    <t>Culture statistics — 2019</t>
  </si>
  <si>
    <t>Use of ICT for cultural purposes</t>
  </si>
  <si>
    <t>Bookmark:</t>
  </si>
  <si>
    <t>https://appsso.eurostat.ec.europa.eu/nui/show.do?query=BOOKMARK_DS-053754_QID_-7F9EA710_UID_-3F171EB0&amp;layout=TIME,C,X,0;GEO,L,Y,0;UNIT,L,Z,0;HHTYP,L,Z,1;INDICATORS,C,Z,2;&amp;zSelection=DS-053754INDICATORS,OBS_FLAG;DS-053754HHTYP,TOTAL;DS-053754UNIT,PC_HH;&amp;rankName1=HHTYP_1_2_-1_2&amp;rankName2=UNIT_1_2_-1_2&amp;rankName3=INDICATORS_1_2_-1_2&amp;rankName4=TIME_1_0_0_0&amp;rankName5=GEO_1_2_0_1&amp;sortC=ASC_-1_FIRST&amp;rStp=&amp;cStp=&amp;rDCh=&amp;cDCh=&amp;rDM=true&amp;cDM=true&amp;footnes=false&amp;empty=false&amp;wai=false&amp;time_mode=ROLLING&amp;time_most_recent=false&amp;lang=EN&amp;cfo=%23%23%23%2C%23%23%23.%23%23%23</t>
  </si>
  <si>
    <t>Luxembourg (¹)</t>
  </si>
  <si>
    <t>Sweden (¹)</t>
  </si>
  <si>
    <t>Estonia (¹)</t>
  </si>
  <si>
    <t>Latvia (¹)</t>
  </si>
  <si>
    <t>Romania (¹)</t>
  </si>
  <si>
    <t>(¹) Break in series.</t>
  </si>
  <si>
    <t>Serbia (²)</t>
  </si>
  <si>
    <t>Montenegro (²)</t>
  </si>
  <si>
    <t>Bosnia and Herzegovina (²)</t>
  </si>
  <si>
    <t>(²) 2013: not available.</t>
  </si>
  <si>
    <t>Switzerland (²)(³)</t>
  </si>
  <si>
    <t>(³) 2017 instead of 2018.</t>
  </si>
  <si>
    <t>Kosovo (²)(⁴)</t>
  </si>
  <si>
    <t xml:space="preserve">(⁴) This designation is without prejudice to positions on status, and is in line with UNSCR 1244/1999 and the ICJ Opinion on the Kosovo declaration of independence. </t>
  </si>
  <si>
    <t xml:space="preserve">(¹) This designation is without prejudice to positions on status, and is in line with UNSCR 1244/1999 and the ICJ Opinion on the Kosovo declaration of independence. </t>
  </si>
  <si>
    <t>https://appsso.eurostat.ec.europa.eu/nui/show.do?query=BOOKMARK_DS-053730_QID_454C566E_UID_-3F171EB0&amp;layout=TIME,C,X,0;INDIC_IS,L,X,1;GEO,L,Y,0;UNIT,L,Z,0;IND_TYPE,L,Z,1;INDICATORS,C,Z,2;&amp;zSelection=DS-053730IND_TYPE,IND_TOTAL;DS-053730INDICATORS,OBS_FLAG;DS-053730UNIT,PC_IND_IU3;&amp;rankName1=UNIT_1_2_-1_2&amp;rankName2=INDICATORS_1_2_-1_2&amp;rankName3=IND-TYPE_1_2_-1_2&amp;rankName4=TIME_1_0_0_0&amp;rankName5=INDIC-IS_1_2_1_0&amp;rankName6=GEO_1_2_0_1&amp;sortC=ASC_-1_FIRST&amp;rStp=&amp;cStp=&amp;rDCh=&amp;cDCh=&amp;rDM=true&amp;cDM=true&amp;footnes=false&amp;empty=false&amp;wai=false&amp;time_mode=ROLLING&amp;time_most_recent=false&amp;lang=EN&amp;cfo=%23%23%23%2C%23%23%23.%23%23%23</t>
  </si>
  <si>
    <t>Figure 1: Households with access to the internet, 2013 and 2018</t>
  </si>
  <si>
    <t>Listening to music (for example, web radio, music streaming)</t>
  </si>
  <si>
    <t>Reading online news sites/
newspapers/news magazines (¹)</t>
  </si>
  <si>
    <t>Watching internet streamed 
TV or videos</t>
  </si>
  <si>
    <t>Playing or 
downloading games</t>
  </si>
  <si>
    <t>16-24 years</t>
  </si>
  <si>
    <t>55-74 years</t>
  </si>
  <si>
    <t>16-24 
years</t>
  </si>
  <si>
    <t>55-74 
years</t>
  </si>
  <si>
    <t>(¹) 2017.</t>
  </si>
  <si>
    <t>https://appsso.eurostat.ec.europa.eu/nui/show.do?query=BOOKMARK_DS-053730_QID_-4FDD8CC9_UID_-3F171EB0&amp;layout=INDIC_IS,L,X,0;IND_TYPE,L,X,1;TIME,C,Y,0;GEO,L,Y,1;UNIT,L,Z,0;INDICATORS,C,Z,1;&amp;zSelection=DS-053730INDICATORS,OBS_FLAG;DS-053730UNIT,PC_IND_IU3;&amp;rankName1=UNIT_1_2_-1_2&amp;rankName2=INDICATORS_1_2_-1_2&amp;rankName3=INDIC-IS_1_2_0_0&amp;rankName4=IND-TYPE_1_2_1_0&amp;rankName5=TIME_1_0_0_1&amp;rankName6=GEO_1_2_1_1&amp;sortR=ASC_-1_FIRST&amp;rStp=&amp;cStp=&amp;rDCh=&amp;cDCh=&amp;rDM=true&amp;cDM=true&amp;footnes=false&amp;empty=false&amp;wai=false&amp;time_mode=ROLLING&amp;time_most_recent=false&amp;lang=EN&amp;cfo=%23%23%23%2C%23%23%23.%23%23%23</t>
  </si>
  <si>
    <t>16-74 
years</t>
  </si>
  <si>
    <t xml:space="preserve">(²) This designation is without prejudice to positions on status, and is in line with UNSCR 1244/1999 and the ICJ Opinion on the Kosovo declaration of independence. </t>
  </si>
  <si>
    <t>See Table 1</t>
  </si>
  <si>
    <t>(%)</t>
  </si>
  <si>
    <t>Kosovo</t>
  </si>
  <si>
    <t>Class</t>
  </si>
  <si>
    <t>Classes:</t>
  </si>
  <si>
    <t>60 - &lt; 70</t>
  </si>
  <si>
    <t>Data not available</t>
  </si>
  <si>
    <t>EU-28 = 56</t>
  </si>
  <si>
    <t>&lt; 48</t>
  </si>
  <si>
    <t>48 - &lt; 52</t>
  </si>
  <si>
    <t>52 - &lt; 56</t>
  </si>
  <si>
    <t>56 - &lt; 60</t>
  </si>
  <si>
    <t>≥ 70</t>
  </si>
  <si>
    <t xml:space="preserve">Note: Kosovo — this designation is without prejudice to positions on status, and is in line with UNSCR 1244/1999 and the ICJ Opinion on the Kosovo declaration of independence. </t>
  </si>
  <si>
    <t>EU-28 = 33</t>
  </si>
  <si>
    <t>33 - &lt; 38</t>
  </si>
  <si>
    <t>&lt; 24</t>
  </si>
  <si>
    <t>24 - &lt; 28</t>
  </si>
  <si>
    <t>28 - &lt; 33</t>
  </si>
  <si>
    <t>25-54 years</t>
  </si>
  <si>
    <t>First quartile</t>
  </si>
  <si>
    <t>Second quartile</t>
  </si>
  <si>
    <t>Third quartile</t>
  </si>
  <si>
    <t>Fourth quartile</t>
  </si>
  <si>
    <t>https://appsso.eurostat.ec.europa.eu/nui/show.do?query=BOOKMARK_DS-053730_QID_-6A346A9B_UID_-3F171EB0&amp;layout=INDIC_IS,L,X,0;TIME,C,X,1;IND_TYPE,L,Y,0;UNIT,L,Z,0;GEO,L,Z,1;INDICATORS,C,Z,2;&amp;zSelection=DS-053730INDICATORS,OBS_FLAG;DS-053730UNIT,PC_IND_IU3;DS-053730GEO,EU28;&amp;rankName1=UNIT_1_2_-1_2&amp;rankName2=INDICATORS_1_2_-1_2&amp;rankName3=GEO_1_2_0_1&amp;rankName4=INDIC-IS_1_2_0_0&amp;rankName5=TIME_1_0_1_0&amp;rankName6=IND-TYPE_1_2_0_1&amp;rStp=&amp;cStp=&amp;rDCh=&amp;cDCh=&amp;rDM=true&amp;cDM=true&amp;footnes=false&amp;empty=false&amp;wai=false&amp;time_mode=ROLLING&amp;time_most_recent=false&amp;lang=EN&amp;cfo=%23%23%23%2C%23%23%23.%23%23%23</t>
  </si>
  <si>
    <t>Bookmarks:</t>
  </si>
  <si>
    <t>https://appsso.eurostat.ec.europa.eu/nui/show.do?query=BOOKMARK_DS-053730_QID_-57FFFAD3_UID_-3F171EB0&amp;layout=INDIC_IS,L,X,0;TIME,C,X,1;IND_TYPE,L,Y,0;UNIT,L,Z,0;GEO,L,Z,1;INDICATORS,C,Z,2;&amp;zSelection=DS-053730INDICATORS,OBS_FLAG;DS-053730UNIT,PC_IND_IU3;DS-053730GEO,EU28;&amp;rankName1=UNIT_1_2_-1_2&amp;rankName2=INDICATORS_1_2_-1_2&amp;rankName3=GEO_1_2_0_1&amp;rankName4=INDIC-IS_1_2_0_0&amp;rankName5=TIME_1_0_1_0&amp;rankName6=IND-TYPE_1_2_0_1&amp;rStp=&amp;cStp=&amp;rDCh=&amp;cDCh=&amp;rDM=true&amp;cDM=true&amp;footnes=false&amp;empty=false&amp;wai=false&amp;time_mode=NONE&amp;time_most_recent=false&amp;lang=EN&amp;cfo=%23%23%23%2C%23%23%23.%23%23%23</t>
  </si>
  <si>
    <t>https://appsso.eurostat.ec.europa.eu/nui/show.do?query=BOOKMARK_DS-053730_QID_7CA8A557_UID_-3F171EB0&amp;layout=INDIC_IS,L,X,0;IND_TYPE,L,X,1;TIME,C,Y,0;GEO,L,Y,1;UNIT,L,Z,0;INDICATORS,C,Z,1;&amp;zSelection=DS-053730INDICATORS,OBS_FLAG;DS-053730UNIT,PC_IND_IU3;&amp;rankName1=UNIT_1_2_-1_2&amp;rankName2=INDICATORS_1_2_-1_2&amp;rankName3=INDIC-IS_1_2_0_0&amp;rankName4=IND-TYPE_1_2_1_0&amp;rankName5=TIME_1_0_0_1&amp;rankName6=GEO_1_2_1_1&amp;sortR=ASC_-1_FIRST&amp;rStp=&amp;cStp=&amp;rDCh=&amp;cDCh=&amp;rDM=true&amp;cDM=true&amp;footnes=false&amp;empty=false&amp;wai=false&amp;time_mode=ROLLING&amp;time_most_recent=false&amp;lang=EN&amp;cfo=%23%23%23%2C%23%23%23.%23%23%23</t>
  </si>
  <si>
    <t>Household income</t>
  </si>
  <si>
    <t>Level of educational attainment</t>
  </si>
  <si>
    <t>Employment status</t>
  </si>
  <si>
    <t>https://appsso.eurostat.ec.europa.eu/nui/show.do?query=BOOKMARK_DS-053730_QID_909909D_UID_-3F171EB0&amp;layout=INDIC_IS,L,X,0;IND_TYPE,L,X,1;TIME,C,Y,0;GEO,L,Y,1;UNIT,L,Z,0;INDICATORS,C,Z,1;&amp;zSelection=DS-053730INDICATORS,OBS_FLAG;DS-053730UNIT,PC_IND_IU3;&amp;rankName1=UNIT_1_2_-1_2&amp;rankName2=INDICATORS_1_2_-1_2&amp;rankName3=INDIC-IS_1_2_0_0&amp;rankName4=IND-TYPE_1_2_1_0&amp;rankName5=TIME_1_0_0_1&amp;rankName6=GEO_1_2_1_1&amp;sortR=ASC_-1_FIRST&amp;rStp=&amp;cStp=&amp;rDCh=&amp;cDCh=&amp;rDM=true&amp;cDM=true&amp;footnes=false&amp;empty=false&amp;wai=false&amp;time_mode=ROLLING&amp;time_most_recent=false&amp;lang=EN&amp;cfo=%23%23%23%2C%23%23%23.%23%23%23</t>
  </si>
  <si>
    <t>Croatia (²)</t>
  </si>
  <si>
    <t>Switzerland (³)</t>
  </si>
  <si>
    <t>Bosnia and Herzegovina (³)</t>
  </si>
  <si>
    <t>(³) Not available.</t>
  </si>
  <si>
    <t>Kosovo (⁴)</t>
  </si>
  <si>
    <t>Montenegro (⁵)</t>
  </si>
  <si>
    <t>(⁵) Low level of educational attainment (ISCED 0-2): low reliability.</t>
  </si>
  <si>
    <t>(²) Low level of educational attainment (ISCED 0-2): not available.</t>
  </si>
  <si>
    <t>Listening to music (for example, 
web radio, music streaming)</t>
  </si>
  <si>
    <t>https://appsso.eurostat.ec.europa.eu/nui/show.do?query=BOOKMARK_DS-053758_QID_-E162875_UID_-3F171EB0&amp;layout=INDIC_IS,L,X,0;TIME,C,X,1;GEO,L,Y,0;IND_TYPE,L,Z,0;UNIT,L,Z,1;INDICATORS,C,Z,2;&amp;zSelection=DS-053758UNIT,PC_IND_ILT12;DS-053758IND_TYPE,IND_TOTAL;DS-053758INDIC_IS,I_BBOOKNL;DS-053758INDICATORS,OBS_FLAG;&amp;rankName1=UNIT_1_2_-1_2&amp;rankName2=INDICATORS_1_2_-1_2&amp;rankName3=IND-TYPE_1_2_-1_2&amp;rankName4=INDIC-IS_1_2_0_0&amp;rankName5=TIME_1_0_1_0&amp;rankName6=GEO_1_2_0_1&amp;rStp=&amp;cStp=&amp;rDCh=&amp;cDCh=&amp;rDM=true&amp;cDM=true&amp;footnes=false&amp;empty=false&amp;wai=false&amp;time_mode=ROLLING&amp;time_most_recent=false&amp;lang=EN&amp;cfo=%23%23%23%2C%23%23%23.%23%23%23</t>
  </si>
  <si>
    <t>Tickets for events (including sports events)</t>
  </si>
  <si>
    <t>Belgium (¹)</t>
  </si>
  <si>
    <t>(¹) Low reliability.</t>
  </si>
  <si>
    <t>(²) 2017.</t>
  </si>
  <si>
    <t>(³) Films/music and tickets for events (including sports events): low reliability.</t>
  </si>
  <si>
    <t>Tickets for events 
(including sports events)</t>
  </si>
  <si>
    <t>https://appsso.eurostat.ec.europa.eu/nui/show.do?query=BOOKMARK_DS-053758_QID_26B05B6C_UID_-3F171EB0&amp;layout=TIME,C,X,0;INDIC_IS,L,X,1;GEO,L,Y,0;IND_TYPE,L,Z,0;UNIT,L,Z,1;INDICATORS,C,Z,2;&amp;zSelection=DS-053758UNIT,PC_IND_ILT12;DS-053758INDICATORS,OBS_FLAG;DS-053758IND_TYPE,IND_TOTAL;&amp;rankName1=UNIT_1_2_-1_2&amp;rankName2=INDICATORS_1_2_-1_2&amp;rankName3=IND-TYPE_1_2_-1_2&amp;rankName4=TIME_1_0_0_0&amp;rankName5=INDIC-IS_1_2_1_0&amp;rankName6=GEO_1_2_0_1&amp;sortC=ASC_-1_FIRST&amp;rStp=&amp;cStp=&amp;rDCh=&amp;cDCh=&amp;rDM=true&amp;cDM=true&amp;footnes=false&amp;empty=false&amp;wai=false&amp;time_mode=ROLLING&amp;time_most_recent=false&amp;lang=EN&amp;cfo=%23%23%23%2C%23%23%23.%23%23%23</t>
  </si>
  <si>
    <t>Estonia (²)</t>
  </si>
  <si>
    <t>Latvia (²)</t>
  </si>
  <si>
    <t>Luxembourg (²)</t>
  </si>
  <si>
    <t>Romania (²)</t>
  </si>
  <si>
    <t>Sweden (²)</t>
  </si>
  <si>
    <t>Montenegro (⁴)</t>
  </si>
  <si>
    <t>Bosnia and Herzegovina (⁵)</t>
  </si>
  <si>
    <t xml:space="preserve">Kosovo (⁶) </t>
  </si>
  <si>
    <t>(²) Break in series.</t>
  </si>
  <si>
    <t>(¹) 2018, except for any goods or services: low reliability.</t>
  </si>
  <si>
    <t>(⁴) 2012 instead of 2013.</t>
  </si>
  <si>
    <t>(⁵) 2018 for tickets for events (including sports events) and for films/music: low reliability.</t>
  </si>
  <si>
    <t xml:space="preserve">(⁶) This designation is without prejudice to positions on status, and is in line with UNSCR 1244/1999 and the ICJ Opinion on the Kosovo declaration of independence. </t>
  </si>
  <si>
    <t>https://appsso.eurostat.ec.europa.eu/nui/show.do?query=BOOKMARK_DS-053758_QID_6E94CDF9_UID_-3F171EB0&amp;layout=INDIC_IS,L,X,0;TIME,C,X,1;IND_TYPE,L,Y,0;GEO,L,Z,0;UNIT,L,Z,1;INDICATORS,C,Z,2;&amp;zSelection=DS-053758GEO,EU28;DS-053758UNIT,PC_IND_ILT12;DS-053758IND_TYPE,IND_TOTAL;DS-053758INDICATORS,OBS_FLAG;&amp;rankName1=UNIT_1_2_-1_2&amp;rankName2=INDICATORS_1_2_-1_2&amp;rankName3=GEO_1_2_0_1&amp;rankName4=INDIC-IS_1_2_0_0&amp;rankName5=TIME_1_0_1_0&amp;rankName6=IND-TYPE_1_2_0_1&amp;rStp=&amp;cStp=&amp;rDCh=&amp;cDCh=&amp;rDM=true&amp;cDM=true&amp;footnes=false&amp;empty=false&amp;wai=false&amp;time_mode=ROLLING&amp;time_most_recent=false&amp;lang=EN&amp;cfo=%23%23%23%2C%23%23%23.%23%23%23</t>
  </si>
  <si>
    <t>Liechtenstein</t>
  </si>
  <si>
    <t>Lower secondary education or less (ISCED 0-2)</t>
  </si>
  <si>
    <t xml:space="preserve">Upper secondary and post-secondary non-tertiary education (ISCED 3-4) </t>
  </si>
  <si>
    <t>Tertiary education (ISCED 5-8)</t>
  </si>
  <si>
    <t>Reading online news sites/
newspapers/
news magazines
(¹)</t>
  </si>
  <si>
    <t>Watching internet streamed 
TV or 
videos</t>
  </si>
  <si>
    <t>Listening 
to music 
(for example, web radio, 
music streaming)</t>
  </si>
  <si>
    <t>Books/
magazines/
newspapers</t>
  </si>
  <si>
    <t>Films/
music</t>
  </si>
  <si>
    <t>Lower secondary education or less
(ISCED 0-2)</t>
  </si>
  <si>
    <t>Tertiary education
(ISCED 5-8)</t>
  </si>
  <si>
    <t>(³) 2014 instead of 2013. 2017 instead of 2018.</t>
  </si>
  <si>
    <t>Economically inactive people other than students</t>
  </si>
  <si>
    <t>Employed (employees, self-employed persons and family workers)</t>
  </si>
  <si>
    <t>Figure 2: Use of the internet for selected cultural activities during the previous three months, 2018</t>
  </si>
  <si>
    <t>Figure 4: Use of the internet for purchasing cultural goods and services during the previous year, 2018</t>
  </si>
  <si>
    <t>38 - &lt; 43</t>
  </si>
  <si>
    <t>≥ 43</t>
  </si>
  <si>
    <t>Table 3: Use of the internet for cultural purposes, by sex, 2018</t>
  </si>
  <si>
    <t>Figure 3: Use of the internet for cultural purposes, by level of educational attainment, 2018</t>
  </si>
  <si>
    <t>Table 1: Use of the internet for cultural purposes, by age, 2018</t>
  </si>
  <si>
    <t>Map 1: Use of the internet for listening to music (for example, web radio, music streaming), 2018</t>
  </si>
  <si>
    <t>Map 2: Use of the internet for playing or downloading games, 2018</t>
  </si>
  <si>
    <t>Table 2: Use of the internet for cultural purposes, by socioeconomic characteristic, EU-28, 2018</t>
  </si>
  <si>
    <t>Table 4: Use of the internet for purchasing cultural goods and services, 2013 and 2018</t>
  </si>
  <si>
    <t>Table 5: Use of the internet for purchasing cultural goods and services, by socioeconomic characteristic, EU-28, 2013 and 2018</t>
  </si>
  <si>
    <t>(% among people aged 16-74 years who used the internet in the previous three months)</t>
  </si>
  <si>
    <t>(% among people who used the internet in the previous three months)</t>
  </si>
  <si>
    <t>(% among people aged 16-74 years who used the internet within the previous year)</t>
  </si>
  <si>
    <t>(% among people who used internet within the previous year)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</si>
</sst>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-* #,##0_-;\-* #,##0_-;_-* &quot;-&quot;_-;_-@_-"/>
    <numFmt numFmtId="43" formatCode="_-* #,##0.00_-;\-* #,##0.00_-;_-* &quot;-&quot;??_-;_-@_-"/>
    <numFmt numFmtId="164" formatCode="dd\.mm\.yy"/>
    <numFmt numFmtId="165" formatCode="0.0"/>
    <numFmt numFmtId="166" formatCode="#,##0.0_i"/>
    <numFmt numFmtId="167" formatCode="#,##0_i"/>
    <numFmt numFmtId="168" formatCode="@_i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</numFmts>
  <fonts count="33">
    <font>
      <sz val="9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b/>
      <sz val="9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u val="single"/>
      <sz val="11"/>
      <color theme="10"/>
      <name val="Calibri"/>
      <family val="2"/>
      <scheme val="minor"/>
    </font>
    <font>
      <u val="single"/>
      <sz val="9"/>
      <color theme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9"/>
      <color rgb="FFFF0000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11"/>
      <name val="Calibri"/>
      <family val="2"/>
    </font>
    <font>
      <b/>
      <sz val="11"/>
      <color indexed="15"/>
      <name val="Calibri"/>
      <family val="2"/>
    </font>
    <font>
      <b/>
      <sz val="11"/>
      <color indexed="12"/>
      <name val="Calibri"/>
      <family val="2"/>
    </font>
    <font>
      <sz val="11"/>
      <color indexed="15"/>
      <name val="Calibri"/>
      <family val="2"/>
    </font>
    <font>
      <b/>
      <sz val="11"/>
      <color indexed="20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sz val="12"/>
      <name val="Arial"/>
      <family val="2"/>
    </font>
    <font>
      <b/>
      <sz val="11"/>
      <color indexed="47"/>
      <name val="Calibri"/>
      <family val="2"/>
    </font>
    <font>
      <i/>
      <sz val="11"/>
      <color indexed="43"/>
      <name val="Calibri"/>
      <family val="2"/>
    </font>
    <font>
      <b/>
      <sz val="18"/>
      <color indexed="20"/>
      <name val="Cambria"/>
      <family val="2"/>
    </font>
    <font>
      <b/>
      <sz val="15"/>
      <color indexed="20"/>
      <name val="Calibri"/>
      <family val="2"/>
    </font>
    <font>
      <b/>
      <sz val="13"/>
      <color indexed="20"/>
      <name val="Calibri"/>
      <family val="2"/>
    </font>
    <font>
      <u val="single"/>
      <sz val="9"/>
      <color theme="11"/>
      <name val="Arial"/>
      <family val="2"/>
    </font>
    <font>
      <sz val="9"/>
      <color rgb="FF000000"/>
      <name val="Arial"/>
      <family val="2"/>
    </font>
    <font>
      <b/>
      <sz val="10"/>
      <color rgb="FF000000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24997000396251678"/>
        <bgColor indexed="64"/>
      </patternFill>
    </fill>
  </fills>
  <borders count="39">
    <border>
      <left/>
      <right/>
      <top/>
      <bottom/>
      <diagonal/>
    </border>
    <border>
      <left style="thin">
        <color indexed="43"/>
      </left>
      <right style="thin">
        <color indexed="43"/>
      </right>
      <top style="thin">
        <color indexed="43"/>
      </top>
      <bottom style="thin">
        <color indexed="43"/>
      </bottom>
    </border>
    <border>
      <left style="double">
        <color indexed="47"/>
      </left>
      <right style="double">
        <color indexed="47"/>
      </right>
      <top style="double">
        <color indexed="47"/>
      </top>
      <bottom style="double">
        <color indexed="47"/>
      </bottom>
    </border>
    <border>
      <left/>
      <right/>
      <top/>
      <bottom style="double">
        <color indexed="15"/>
      </bottom>
    </border>
    <border>
      <left style="thin">
        <color indexed="46"/>
      </left>
      <right style="thin">
        <color indexed="46"/>
      </right>
      <top style="thin">
        <color indexed="46"/>
      </top>
      <bottom style="thin">
        <color indexed="46"/>
      </bottom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</border>
    <border>
      <left/>
      <right/>
      <top/>
      <bottom style="thick">
        <color indexed="42"/>
      </bottom>
    </border>
    <border>
      <left/>
      <right/>
      <top/>
      <bottom style="thick">
        <color indexed="41"/>
      </bottom>
    </border>
    <border>
      <left/>
      <right/>
      <top/>
      <bottom style="medium">
        <color indexed="46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 style="hair">
        <color rgb="FFC0C0C0"/>
      </bottom>
    </border>
    <border>
      <left/>
      <right/>
      <top style="thin">
        <color rgb="FF000000"/>
      </top>
      <bottom/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/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  <border>
      <left style="hair">
        <color rgb="FFA6A6A6"/>
      </left>
      <right style="hair">
        <color rgb="FFA6A6A6"/>
      </right>
      <top style="hair">
        <color rgb="FFC0C0C0"/>
      </top>
      <bottom style="hair">
        <color rgb="FFC0C0C0"/>
      </bottom>
    </border>
    <border>
      <left/>
      <right/>
      <top/>
      <bottom style="thin">
        <color rgb="FF000000"/>
      </bottom>
    </border>
    <border>
      <left style="hair">
        <color indexed="55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 style="hair">
        <color rgb="FFA6A6A6"/>
      </right>
      <top/>
      <bottom style="thin">
        <color rgb="FF000000"/>
      </bottom>
    </border>
    <border>
      <left style="hair">
        <color rgb="FFA6A6A6"/>
      </left>
      <right style="hair">
        <color rgb="FFA6A6A6"/>
      </right>
      <top/>
      <bottom/>
    </border>
    <border>
      <left style="thin"/>
      <right style="thin"/>
      <top style="thin"/>
      <bottom style="thin"/>
    </border>
    <border>
      <left style="hair">
        <color rgb="FFA6A6A6"/>
      </left>
      <right/>
      <top/>
      <bottom/>
    </border>
    <border>
      <left style="hair">
        <color rgb="FFA6A6A6"/>
      </left>
      <right/>
      <top/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/>
      <right style="hair">
        <color rgb="FFA6A6A6"/>
      </right>
      <top style="thin">
        <color rgb="FF000000"/>
      </top>
      <bottom style="thin">
        <color rgb="FF000000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thin"/>
    </border>
    <border>
      <left style="hair">
        <color rgb="FFA6A6A6"/>
      </left>
      <right/>
      <top style="hair">
        <color rgb="FFC0C0C0"/>
      </top>
      <bottom style="thin"/>
    </border>
    <border>
      <left/>
      <right/>
      <top style="hair">
        <color rgb="FFC0C0C0"/>
      </top>
      <bottom style="thin"/>
    </border>
    <border>
      <left style="hair">
        <color indexed="55"/>
      </left>
      <right/>
      <top style="thin">
        <color rgb="FF000000"/>
      </top>
      <bottom style="hair">
        <color rgb="FFC0C0C0"/>
      </bottom>
    </border>
    <border>
      <left/>
      <right style="hair">
        <color rgb="FFA6A6A6"/>
      </right>
      <top style="thin">
        <color rgb="FF000000"/>
      </top>
      <bottom/>
    </border>
    <border>
      <left/>
      <right style="hair">
        <color rgb="FFA6A6A6"/>
      </right>
      <top/>
      <bottom/>
    </border>
    <border>
      <left/>
      <right style="hair">
        <color rgb="FFA6A6A6"/>
      </right>
      <top/>
      <bottom style="thin">
        <color rgb="FF000000"/>
      </bottom>
    </border>
  </borders>
  <cellStyleXfs count="96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166" fontId="3" fillId="0" borderId="0" applyFill="0" applyBorder="0" applyProtection="0">
      <alignment horizontal="right"/>
    </xf>
    <xf numFmtId="0" fontId="2" fillId="0" borderId="0">
      <alignment/>
      <protection/>
    </xf>
    <xf numFmtId="0" fontId="9" fillId="0" borderId="0" applyNumberFormat="0" applyFill="0" applyBorder="0" applyAlignment="0" applyProtection="0"/>
    <xf numFmtId="0" fontId="2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6" fontId="0" fillId="0" borderId="0" applyFill="0" applyBorder="0" applyProtection="0">
      <alignment horizontal="right"/>
    </xf>
    <xf numFmtId="0" fontId="1" fillId="0" borderId="0">
      <alignment/>
      <protection/>
    </xf>
    <xf numFmtId="0" fontId="1" fillId="0" borderId="0">
      <alignment/>
      <protection/>
    </xf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3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7" fillId="8" borderId="0" applyNumberFormat="0" applyBorder="0" applyAlignment="0" applyProtection="0"/>
    <xf numFmtId="0" fontId="18" fillId="2" borderId="1" applyNumberFormat="0" applyAlignment="0" applyProtection="0"/>
    <xf numFmtId="0" fontId="19" fillId="9" borderId="2" applyNumberFormat="0" applyAlignment="0" applyProtection="0"/>
    <xf numFmtId="0" fontId="20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4" borderId="0" applyNumberFormat="0" applyBorder="0" applyAlignment="0" applyProtection="0"/>
    <xf numFmtId="0" fontId="22" fillId="4" borderId="1" applyNumberFormat="0" applyAlignment="0" applyProtection="0"/>
    <xf numFmtId="0" fontId="23" fillId="5" borderId="0" applyNumberFormat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1" fillId="8" borderId="4" applyNumberFormat="0" applyFont="0" applyAlignment="0" applyProtection="0"/>
    <xf numFmtId="9" fontId="11" fillId="0" borderId="0" applyFont="0" applyFill="0" applyBorder="0" applyAlignment="0" applyProtection="0"/>
    <xf numFmtId="0" fontId="25" fillId="2" borderId="5" applyNumberFormat="0" applyAlignment="0" applyProtection="0"/>
    <xf numFmtId="0" fontId="2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1" fillId="0" borderId="8" applyNumberFormat="0" applyFill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0" fillId="0" borderId="0" applyNumberFormat="0" applyFill="0" applyBorder="0" applyProtection="0">
      <alignment/>
    </xf>
  </cellStyleXfs>
  <cellXfs count="28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3" fillId="0" borderId="0" xfId="0" applyFont="1" applyBorder="1" applyAlignment="1">
      <alignment vertical="center"/>
    </xf>
    <xf numFmtId="0" fontId="4" fillId="0" borderId="13" xfId="0" applyFont="1" applyBorder="1" applyAlignment="1">
      <alignment horizontal="left"/>
    </xf>
    <xf numFmtId="0" fontId="3" fillId="11" borderId="0" xfId="0" applyFont="1" applyFill="1" applyAlignment="1">
      <alignment vertical="center"/>
    </xf>
    <xf numFmtId="0" fontId="4" fillId="11" borderId="13" xfId="0" applyFont="1" applyFill="1" applyBorder="1" applyAlignment="1">
      <alignment horizontal="left"/>
    </xf>
    <xf numFmtId="0" fontId="4" fillId="11" borderId="10" xfId="0" applyFont="1" applyFill="1" applyBorder="1" applyAlignment="1">
      <alignment horizontal="left"/>
    </xf>
    <xf numFmtId="0" fontId="4" fillId="11" borderId="11" xfId="0" applyFont="1" applyFill="1" applyBorder="1" applyAlignment="1">
      <alignment horizontal="left"/>
    </xf>
    <xf numFmtId="0" fontId="4" fillId="11" borderId="12" xfId="0" applyFont="1" applyFill="1" applyBorder="1" applyAlignment="1">
      <alignment horizontal="left"/>
    </xf>
    <xf numFmtId="0" fontId="3" fillId="11" borderId="0" xfId="0" applyFont="1" applyFill="1" applyAlignment="1">
      <alignment horizontal="left"/>
    </xf>
    <xf numFmtId="0" fontId="4" fillId="11" borderId="9" xfId="0" applyFont="1" applyFill="1" applyBorder="1" applyAlignment="1">
      <alignment horizontal="left"/>
    </xf>
    <xf numFmtId="0" fontId="4" fillId="11" borderId="0" xfId="0" applyFont="1" applyFill="1" applyBorder="1" applyAlignment="1">
      <alignment horizontal="left"/>
    </xf>
    <xf numFmtId="0" fontId="4" fillId="12" borderId="0" xfId="0" applyFont="1" applyFill="1" applyBorder="1" applyAlignment="1">
      <alignment horizontal="center"/>
    </xf>
    <xf numFmtId="0" fontId="4" fillId="12" borderId="14" xfId="0" applyFont="1" applyFill="1" applyBorder="1" applyAlignment="1">
      <alignment horizontal="center"/>
    </xf>
    <xf numFmtId="0" fontId="4" fillId="12" borderId="14" xfId="0" applyFont="1" applyFill="1" applyBorder="1" applyAlignment="1">
      <alignment horizontal="left"/>
    </xf>
    <xf numFmtId="0" fontId="4" fillId="12" borderId="0" xfId="0" applyFont="1" applyFill="1" applyBorder="1" applyAlignment="1">
      <alignment horizontal="left"/>
    </xf>
    <xf numFmtId="0" fontId="3" fillId="11" borderId="0" xfId="0" applyFont="1" applyFill="1" applyBorder="1" applyAlignment="1">
      <alignment vertical="center"/>
    </xf>
    <xf numFmtId="167" fontId="3" fillId="0" borderId="0" xfId="0" applyNumberFormat="1" applyFont="1" applyAlignment="1">
      <alignment vertical="center"/>
    </xf>
    <xf numFmtId="0" fontId="3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20" applyNumberFormat="1" applyFont="1" applyFill="1" applyBorder="1" applyAlignment="1">
      <alignment/>
      <protection/>
    </xf>
    <xf numFmtId="3" fontId="7" fillId="0" borderId="0" xfId="20" applyNumberFormat="1" applyFont="1" applyFill="1" applyBorder="1" applyAlignment="1">
      <alignment/>
      <protection/>
    </xf>
    <xf numFmtId="3" fontId="7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0" fontId="7" fillId="0" borderId="0" xfId="20" applyFont="1" applyFill="1" applyBorder="1">
      <alignment/>
      <protection/>
    </xf>
    <xf numFmtId="0" fontId="0" fillId="0" borderId="0" xfId="0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vertical="center"/>
    </xf>
    <xf numFmtId="0" fontId="4" fillId="11" borderId="0" xfId="0" applyFont="1" applyFill="1" applyAlignment="1">
      <alignment horizontal="left"/>
    </xf>
    <xf numFmtId="0" fontId="5" fillId="11" borderId="0" xfId="0" applyFont="1" applyFill="1" applyBorder="1" applyAlignment="1">
      <alignment vertical="center"/>
    </xf>
    <xf numFmtId="0" fontId="4" fillId="12" borderId="14" xfId="0" applyFont="1" applyFill="1" applyBorder="1" applyAlignment="1">
      <alignment horizontal="center" vertical="center" wrapText="1"/>
    </xf>
    <xf numFmtId="0" fontId="6" fillId="11" borderId="15" xfId="20" applyNumberFormat="1" applyFont="1" applyFill="1" applyBorder="1" applyAlignment="1">
      <alignment horizontal="left" vertical="center"/>
      <protection/>
    </xf>
    <xf numFmtId="0" fontId="6" fillId="11" borderId="16" xfId="20" applyNumberFormat="1" applyFont="1" applyFill="1" applyBorder="1" applyAlignment="1">
      <alignment horizontal="left" vertical="center"/>
      <protection/>
    </xf>
    <xf numFmtId="0" fontId="4" fillId="12" borderId="17" xfId="0" applyFont="1" applyFill="1" applyBorder="1" applyAlignment="1">
      <alignment horizontal="center" vertical="center" wrapText="1"/>
    </xf>
    <xf numFmtId="0" fontId="7" fillId="11" borderId="0" xfId="0" applyFont="1" applyFill="1" applyBorder="1" applyAlignment="1">
      <alignment vertical="center"/>
    </xf>
    <xf numFmtId="0" fontId="0" fillId="11" borderId="0" xfId="0" applyFont="1" applyFill="1" applyBorder="1" applyAlignment="1">
      <alignment vertical="center"/>
    </xf>
    <xf numFmtId="0" fontId="6" fillId="11" borderId="18" xfId="20" applyNumberFormat="1" applyFont="1" applyFill="1" applyBorder="1" applyAlignment="1">
      <alignment horizontal="left" vertical="center"/>
      <protection/>
    </xf>
    <xf numFmtId="0" fontId="4" fillId="13" borderId="19" xfId="0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vertical="center"/>
    </xf>
    <xf numFmtId="0" fontId="6" fillId="11" borderId="20" xfId="20" applyNumberFormat="1" applyFont="1" applyFill="1" applyBorder="1" applyAlignment="1">
      <alignment horizontal="left" vertical="center"/>
      <protection/>
    </xf>
    <xf numFmtId="0" fontId="6" fillId="11" borderId="21" xfId="20" applyNumberFormat="1" applyFont="1" applyFill="1" applyBorder="1" applyAlignment="1">
      <alignment horizontal="left" vertical="center"/>
      <protection/>
    </xf>
    <xf numFmtId="2" fontId="3" fillId="11" borderId="0" xfId="0" applyNumberFormat="1" applyFont="1" applyFill="1" applyAlignment="1">
      <alignment vertical="center"/>
    </xf>
    <xf numFmtId="167" fontId="3" fillId="11" borderId="0" xfId="0" applyNumberFormat="1" applyFont="1" applyFill="1" applyAlignment="1">
      <alignment vertical="center"/>
    </xf>
    <xf numFmtId="0" fontId="3" fillId="11" borderId="0" xfId="0" applyNumberFormat="1" applyFont="1" applyFill="1" applyAlignment="1">
      <alignment vertical="center"/>
    </xf>
    <xf numFmtId="1" fontId="0" fillId="11" borderId="0" xfId="0" applyNumberFormat="1" applyFont="1" applyFill="1" applyBorder="1" applyAlignment="1">
      <alignment vertical="center"/>
    </xf>
    <xf numFmtId="3" fontId="0" fillId="11" borderId="0" xfId="0" applyNumberFormat="1" applyFont="1" applyFill="1" applyBorder="1" applyAlignment="1">
      <alignment vertical="center"/>
    </xf>
    <xf numFmtId="167" fontId="0" fillId="11" borderId="0" xfId="0" applyNumberFormat="1" applyFont="1" applyFill="1" applyBorder="1" applyAlignment="1">
      <alignment vertical="center"/>
    </xf>
    <xf numFmtId="0" fontId="6" fillId="14" borderId="21" xfId="20" applyNumberFormat="1" applyFont="1" applyFill="1" applyBorder="1" applyAlignment="1">
      <alignment horizontal="center" vertical="center" wrapText="1"/>
      <protection/>
    </xf>
    <xf numFmtId="0" fontId="6" fillId="14" borderId="11" xfId="20" applyNumberFormat="1" applyFont="1" applyFill="1" applyBorder="1" applyAlignment="1">
      <alignment horizontal="center" vertical="center" wrapText="1"/>
      <protection/>
    </xf>
    <xf numFmtId="0" fontId="6" fillId="11" borderId="22" xfId="20" applyNumberFormat="1" applyFont="1" applyFill="1" applyBorder="1" applyAlignment="1">
      <alignment horizontal="left" vertical="center" wrapText="1"/>
      <protection/>
    </xf>
    <xf numFmtId="165" fontId="3" fillId="11" borderId="0" xfId="0" applyNumberFormat="1" applyFont="1" applyFill="1" applyBorder="1" applyAlignment="1">
      <alignment vertical="center"/>
    </xf>
    <xf numFmtId="0" fontId="4" fillId="15" borderId="0" xfId="0" applyFont="1" applyFill="1" applyBorder="1" applyAlignment="1">
      <alignment vertical="center"/>
    </xf>
    <xf numFmtId="17" fontId="4" fillId="15" borderId="0" xfId="0" applyNumberFormat="1" applyFont="1" applyFill="1" applyBorder="1" applyAlignment="1">
      <alignment vertical="center"/>
    </xf>
    <xf numFmtId="0" fontId="3" fillId="11" borderId="0" xfId="0" applyNumberFormat="1" applyFont="1" applyFill="1" applyBorder="1" applyAlignment="1">
      <alignment vertical="center"/>
    </xf>
    <xf numFmtId="167" fontId="3" fillId="11" borderId="0" xfId="0" applyNumberFormat="1" applyFont="1" applyFill="1" applyBorder="1" applyAlignment="1">
      <alignment vertical="center"/>
    </xf>
    <xf numFmtId="0" fontId="3" fillId="11" borderId="0" xfId="0" applyFont="1" applyFill="1" applyBorder="1" applyAlignment="1">
      <alignment horizontal="left"/>
    </xf>
    <xf numFmtId="0" fontId="0" fillId="11" borderId="0" xfId="20" applyFont="1" applyFill="1" applyBorder="1">
      <alignment/>
      <protection/>
    </xf>
    <xf numFmtId="167" fontId="0" fillId="11" borderId="0" xfId="20" applyNumberFormat="1" applyFont="1" applyFill="1" applyBorder="1">
      <alignment/>
      <protection/>
    </xf>
    <xf numFmtId="2" fontId="0" fillId="11" borderId="0" xfId="20" applyNumberFormat="1" applyFont="1" applyFill="1" applyBorder="1">
      <alignment/>
      <protection/>
    </xf>
    <xf numFmtId="0" fontId="0" fillId="11" borderId="0" xfId="0" applyNumberFormat="1" applyFont="1" applyFill="1" applyBorder="1" applyAlignment="1">
      <alignment/>
    </xf>
    <xf numFmtId="3" fontId="0" fillId="11" borderId="0" xfId="0" applyNumberFormat="1" applyFont="1" applyFill="1" applyBorder="1" applyAlignment="1">
      <alignment/>
    </xf>
    <xf numFmtId="0" fontId="0" fillId="11" borderId="0" xfId="20" applyNumberFormat="1" applyFont="1" applyFill="1" applyBorder="1" applyAlignment="1">
      <alignment/>
      <protection/>
    </xf>
    <xf numFmtId="0" fontId="10" fillId="11" borderId="0" xfId="24" applyFont="1" applyFill="1" applyBorder="1"/>
    <xf numFmtId="0" fontId="4" fillId="11" borderId="11" xfId="0" applyFont="1" applyFill="1" applyBorder="1" applyAlignment="1">
      <alignment horizontal="left" vertical="center" wrapText="1"/>
    </xf>
    <xf numFmtId="0" fontId="4" fillId="11" borderId="10" xfId="0" applyFont="1" applyFill="1" applyBorder="1" applyAlignment="1">
      <alignment horizontal="left" wrapText="1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vertical="center"/>
    </xf>
    <xf numFmtId="0" fontId="0" fillId="0" borderId="0" xfId="20" applyFont="1" applyFill="1" applyBorder="1" applyAlignment="1">
      <alignment horizontal="left"/>
      <protection/>
    </xf>
    <xf numFmtId="0" fontId="0" fillId="0" borderId="0" xfId="20" applyFont="1" applyFill="1" applyBorder="1">
      <alignment/>
      <protection/>
    </xf>
    <xf numFmtId="167" fontId="3" fillId="11" borderId="0" xfId="22" applyNumberFormat="1" applyFont="1" applyFill="1" applyBorder="1" applyAlignment="1">
      <alignment horizontal="right"/>
    </xf>
    <xf numFmtId="0" fontId="3" fillId="11" borderId="0" xfId="0" applyFont="1" applyFill="1" applyBorder="1" applyAlignment="1">
      <alignment/>
    </xf>
    <xf numFmtId="0" fontId="6" fillId="0" borderId="11" xfId="0" applyFont="1" applyFill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0" fontId="6" fillId="0" borderId="12" xfId="0" applyFont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0" fontId="4" fillId="12" borderId="23" xfId="0" applyFont="1" applyFill="1" applyBorder="1" applyAlignment="1">
      <alignment horizontal="center"/>
    </xf>
    <xf numFmtId="0" fontId="4" fillId="12" borderId="24" xfId="0" applyFont="1" applyFill="1" applyBorder="1" applyAlignment="1">
      <alignment horizontal="center"/>
    </xf>
    <xf numFmtId="0" fontId="4" fillId="12" borderId="12" xfId="0" applyFont="1" applyFill="1" applyBorder="1" applyAlignment="1">
      <alignment horizontal="center"/>
    </xf>
    <xf numFmtId="0" fontId="4" fillId="13" borderId="0" xfId="0" applyFont="1" applyFill="1" applyBorder="1" applyAlignment="1">
      <alignment horizontal="left"/>
    </xf>
    <xf numFmtId="0" fontId="4" fillId="11" borderId="9" xfId="0" applyFont="1" applyFill="1" applyBorder="1" applyAlignment="1">
      <alignment horizontal="left" wrapText="1"/>
    </xf>
    <xf numFmtId="0" fontId="6" fillId="11" borderId="25" xfId="20" applyNumberFormat="1" applyFont="1" applyFill="1" applyBorder="1" applyAlignment="1">
      <alignment horizontal="left" vertical="center" wrapText="1"/>
      <protection/>
    </xf>
    <xf numFmtId="0" fontId="6" fillId="11" borderId="26" xfId="20" applyNumberFormat="1" applyFont="1" applyFill="1" applyBorder="1" applyAlignment="1">
      <alignment horizontal="left" vertical="center" wrapText="1"/>
      <protection/>
    </xf>
    <xf numFmtId="0" fontId="6" fillId="0" borderId="9" xfId="0" applyFont="1" applyFill="1" applyBorder="1" applyAlignment="1">
      <alignment horizontal="left"/>
    </xf>
    <xf numFmtId="0" fontId="8" fillId="11" borderId="0" xfId="0" applyFont="1" applyFill="1" applyBorder="1" applyAlignment="1">
      <alignment vertical="center"/>
    </xf>
    <xf numFmtId="0" fontId="6" fillId="11" borderId="0" xfId="0" applyFont="1" applyFill="1" applyBorder="1" applyAlignment="1">
      <alignment vertical="center"/>
    </xf>
    <xf numFmtId="0" fontId="4" fillId="15" borderId="0" xfId="0" applyFont="1" applyFill="1" applyBorder="1" applyAlignment="1">
      <alignment horizontal="center"/>
    </xf>
    <xf numFmtId="0" fontId="6" fillId="11" borderId="0" xfId="20" applyNumberFormat="1" applyFont="1" applyFill="1" applyBorder="1" applyAlignment="1">
      <alignment horizontal="left"/>
      <protection/>
    </xf>
    <xf numFmtId="166" fontId="3" fillId="11" borderId="0" xfId="0" applyNumberFormat="1" applyFont="1" applyFill="1" applyBorder="1" applyAlignment="1">
      <alignment vertical="center"/>
    </xf>
    <xf numFmtId="0" fontId="4" fillId="11" borderId="0" xfId="0" applyFont="1" applyFill="1" applyAlignment="1">
      <alignment vertical="center"/>
    </xf>
    <xf numFmtId="0" fontId="4" fillId="11" borderId="0" xfId="0" applyNumberFormat="1" applyFont="1" applyFill="1" applyBorder="1" applyAlignment="1">
      <alignment vertical="center"/>
    </xf>
    <xf numFmtId="0" fontId="4" fillId="11" borderId="0" xfId="0" applyFont="1" applyFill="1" applyBorder="1" applyAlignment="1">
      <alignment vertical="center"/>
    </xf>
    <xf numFmtId="0" fontId="4" fillId="11" borderId="0" xfId="0" applyFont="1" applyFill="1" applyBorder="1" applyAlignment="1">
      <alignment horizontal="left" wrapText="1"/>
    </xf>
    <xf numFmtId="1" fontId="0" fillId="11" borderId="0" xfId="20" applyNumberFormat="1" applyFont="1" applyFill="1" applyBorder="1">
      <alignment/>
      <protection/>
    </xf>
    <xf numFmtId="167" fontId="4" fillId="11" borderId="0" xfId="0" applyNumberFormat="1" applyFont="1" applyFill="1" applyAlignment="1">
      <alignment vertical="center"/>
    </xf>
    <xf numFmtId="167" fontId="4" fillId="11" borderId="0" xfId="0" applyNumberFormat="1" applyFont="1" applyFill="1" applyBorder="1" applyAlignment="1">
      <alignment horizontal="left"/>
    </xf>
    <xf numFmtId="0" fontId="4" fillId="15" borderId="0" xfId="0" applyFont="1" applyFill="1" applyBorder="1" applyAlignment="1">
      <alignment horizontal="center" vertical="center"/>
    </xf>
    <xf numFmtId="0" fontId="4" fillId="15" borderId="0" xfId="0" applyFont="1" applyFill="1" applyBorder="1" applyAlignment="1">
      <alignment horizontal="center" vertical="center" wrapText="1"/>
    </xf>
    <xf numFmtId="0" fontId="4" fillId="11" borderId="0" xfId="0" applyFont="1" applyFill="1" applyBorder="1" applyAlignment="1">
      <alignment horizontal="center"/>
    </xf>
    <xf numFmtId="167" fontId="13" fillId="11" borderId="0" xfId="22" applyNumberFormat="1" applyFont="1" applyFill="1" applyBorder="1" applyAlignment="1">
      <alignment horizontal="left"/>
    </xf>
    <xf numFmtId="167" fontId="13" fillId="11" borderId="0" xfId="0" applyNumberFormat="1" applyFont="1" applyFill="1" applyAlignment="1">
      <alignment vertical="center"/>
    </xf>
    <xf numFmtId="0" fontId="13" fillId="0" borderId="0" xfId="0" applyFont="1" applyAlignment="1">
      <alignment vertical="center"/>
    </xf>
    <xf numFmtId="0" fontId="3" fillId="0" borderId="0" xfId="0" applyFont="1" applyAlignment="1">
      <alignment/>
    </xf>
    <xf numFmtId="0" fontId="12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vertical="center"/>
    </xf>
    <xf numFmtId="0" fontId="0" fillId="0" borderId="0" xfId="20" applyNumberFormat="1" applyFont="1" applyFill="1" applyBorder="1" applyAlignment="1">
      <alignment horizontal="center"/>
      <protection/>
    </xf>
    <xf numFmtId="0" fontId="0" fillId="0" borderId="0" xfId="20" applyNumberFormat="1" applyFont="1" applyFill="1" applyBorder="1" applyAlignment="1">
      <alignment horizontal="left"/>
      <protection/>
    </xf>
    <xf numFmtId="0" fontId="0" fillId="0" borderId="0" xfId="0" applyFont="1" applyFill="1" applyBorder="1" applyAlignment="1">
      <alignment horizontal="right"/>
    </xf>
    <xf numFmtId="3" fontId="3" fillId="0" borderId="0" xfId="22" applyNumberFormat="1" applyFont="1" applyFill="1" applyBorder="1" applyAlignment="1">
      <alignment horizontal="right"/>
    </xf>
    <xf numFmtId="0" fontId="0" fillId="0" borderId="0" xfId="20" applyNumberFormat="1" applyFont="1" applyFill="1" applyBorder="1" applyAlignment="1">
      <alignment horizontal="left" wrapText="1"/>
      <protection/>
    </xf>
    <xf numFmtId="0" fontId="0" fillId="0" borderId="0" xfId="20" applyNumberFormat="1" applyFont="1" applyFill="1" applyBorder="1" applyAlignment="1">
      <alignment horizontal="left"/>
      <protection/>
    </xf>
    <xf numFmtId="0" fontId="0" fillId="0" borderId="0" xfId="0" applyFont="1" applyFill="1" applyBorder="1" applyAlignment="1">
      <alignment vertical="center"/>
    </xf>
    <xf numFmtId="0" fontId="0" fillId="0" borderId="0" xfId="20" applyFont="1" applyFill="1" applyBorder="1">
      <alignment/>
      <protection/>
    </xf>
    <xf numFmtId="0" fontId="3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wrapText="1"/>
    </xf>
    <xf numFmtId="0" fontId="12" fillId="11" borderId="0" xfId="0" applyFont="1" applyFill="1" applyAlignment="1">
      <alignment horizontal="left"/>
    </xf>
    <xf numFmtId="0" fontId="3" fillId="0" borderId="0" xfId="0" applyFont="1" applyFill="1" applyBorder="1" applyAlignment="1">
      <alignment horizontal="right" vertical="center" wrapText="1"/>
    </xf>
    <xf numFmtId="3" fontId="3" fillId="0" borderId="0" xfId="22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 vertical="center"/>
    </xf>
    <xf numFmtId="0" fontId="4" fillId="12" borderId="21" xfId="0" applyFont="1" applyFill="1" applyBorder="1" applyAlignment="1">
      <alignment horizontal="center" wrapText="1"/>
    </xf>
    <xf numFmtId="17" fontId="4" fillId="12" borderId="11" xfId="0" applyNumberFormat="1" applyFont="1" applyFill="1" applyBorder="1" applyAlignment="1">
      <alignment horizontal="center" wrapText="1"/>
    </xf>
    <xf numFmtId="0" fontId="4" fillId="12" borderId="1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right" wrapText="1"/>
    </xf>
    <xf numFmtId="0" fontId="3" fillId="11" borderId="0" xfId="0" applyFont="1" applyFill="1" applyBorder="1" applyAlignment="1">
      <alignment horizontal="right" vertical="center"/>
    </xf>
    <xf numFmtId="1" fontId="0" fillId="0" borderId="0" xfId="31" applyNumberFormat="1" applyFont="1" applyFill="1">
      <alignment/>
      <protection/>
    </xf>
    <xf numFmtId="0" fontId="6" fillId="0" borderId="0" xfId="31" applyFont="1" applyFill="1">
      <alignment/>
      <protection/>
    </xf>
    <xf numFmtId="0" fontId="0" fillId="0" borderId="0" xfId="32" applyFont="1" applyFill="1" applyAlignment="1">
      <alignment horizontal="right" vertical="center"/>
      <protection/>
    </xf>
    <xf numFmtId="1" fontId="6" fillId="0" borderId="0" xfId="31" applyNumberFormat="1" applyFont="1" applyFill="1">
      <alignment/>
      <protection/>
    </xf>
    <xf numFmtId="0" fontId="0" fillId="0" borderId="0" xfId="31" applyFont="1" applyFill="1">
      <alignment/>
      <protection/>
    </xf>
    <xf numFmtId="0" fontId="0" fillId="16" borderId="27" xfId="0" applyFont="1" applyFill="1" applyBorder="1" applyAlignment="1">
      <alignment vertical="center"/>
    </xf>
    <xf numFmtId="0" fontId="0" fillId="17" borderId="27" xfId="0" applyFont="1" applyFill="1" applyBorder="1" applyAlignment="1">
      <alignment vertical="center"/>
    </xf>
    <xf numFmtId="0" fontId="0" fillId="13" borderId="27" xfId="0" applyFont="1" applyFill="1" applyBorder="1" applyAlignment="1">
      <alignment vertical="center"/>
    </xf>
    <xf numFmtId="0" fontId="0" fillId="18" borderId="27" xfId="0" applyFill="1" applyBorder="1" applyAlignment="1">
      <alignment/>
    </xf>
    <xf numFmtId="0" fontId="0" fillId="19" borderId="27" xfId="0" applyFill="1" applyBorder="1" applyAlignment="1">
      <alignment/>
    </xf>
    <xf numFmtId="0" fontId="0" fillId="20" borderId="27" xfId="0" applyFill="1" applyBorder="1" applyAlignment="1">
      <alignment/>
    </xf>
    <xf numFmtId="0" fontId="0" fillId="21" borderId="27" xfId="31" applyFont="1" applyFill="1" applyBorder="1" applyAlignment="1">
      <alignment horizontal="right"/>
      <protection/>
    </xf>
    <xf numFmtId="0" fontId="0" fillId="0" borderId="0" xfId="31" applyFont="1" applyFill="1">
      <alignment/>
      <protection/>
    </xf>
    <xf numFmtId="165" fontId="7" fillId="0" borderId="0" xfId="31" applyNumberFormat="1" applyFont="1" applyFill="1">
      <alignment/>
      <protection/>
    </xf>
    <xf numFmtId="0" fontId="6" fillId="0" borderId="0" xfId="0" applyFont="1" applyBorder="1" applyAlignment="1">
      <alignment vertical="center"/>
    </xf>
    <xf numFmtId="0" fontId="12" fillId="11" borderId="0" xfId="0" applyFont="1" applyFill="1" applyBorder="1" applyAlignment="1">
      <alignment horizontal="left"/>
    </xf>
    <xf numFmtId="1" fontId="0" fillId="0" borderId="0" xfId="31" applyNumberFormat="1" applyFont="1" applyFill="1" applyBorder="1">
      <alignment/>
      <protection/>
    </xf>
    <xf numFmtId="0" fontId="6" fillId="0" borderId="0" xfId="31" applyFont="1" applyFill="1" applyBorder="1">
      <alignment/>
      <protection/>
    </xf>
    <xf numFmtId="0" fontId="0" fillId="0" borderId="0" xfId="32" applyFont="1" applyFill="1" applyBorder="1" applyAlignment="1">
      <alignment horizontal="right" vertical="center"/>
      <protection/>
    </xf>
    <xf numFmtId="1" fontId="6" fillId="0" borderId="0" xfId="31" applyNumberFormat="1" applyFont="1" applyFill="1" applyBorder="1">
      <alignment/>
      <protection/>
    </xf>
    <xf numFmtId="0" fontId="0" fillId="0" borderId="0" xfId="31" applyFont="1" applyFill="1" applyBorder="1">
      <alignment/>
      <protection/>
    </xf>
    <xf numFmtId="165" fontId="7" fillId="0" borderId="0" xfId="31" applyNumberFormat="1" applyFont="1" applyFill="1" applyBorder="1">
      <alignment/>
      <protection/>
    </xf>
    <xf numFmtId="0" fontId="0" fillId="0" borderId="0" xfId="31" applyFont="1" applyFill="1" applyBorder="1">
      <alignment/>
      <protection/>
    </xf>
    <xf numFmtId="0" fontId="6" fillId="0" borderId="0" xfId="0" applyFont="1" applyBorder="1" applyAlignment="1">
      <alignment vertical="center"/>
    </xf>
    <xf numFmtId="0" fontId="0" fillId="11" borderId="0" xfId="0" applyFont="1" applyFill="1" applyBorder="1" applyAlignment="1">
      <alignment vertical="center"/>
    </xf>
    <xf numFmtId="0" fontId="4" fillId="12" borderId="16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9" xfId="0" applyFont="1" applyFill="1" applyBorder="1" applyAlignment="1">
      <alignment horizontal="left"/>
    </xf>
    <xf numFmtId="0" fontId="14" fillId="11" borderId="0" xfId="0" applyFont="1" applyFill="1" applyBorder="1" applyAlignment="1">
      <alignment horizontal="left"/>
    </xf>
    <xf numFmtId="0" fontId="0" fillId="11" borderId="0" xfId="20" applyFont="1" applyFill="1" applyBorder="1">
      <alignment/>
      <protection/>
    </xf>
    <xf numFmtId="0" fontId="6" fillId="11" borderId="20" xfId="20" applyNumberFormat="1" applyFont="1" applyFill="1" applyBorder="1" applyAlignment="1">
      <alignment horizontal="left" vertical="center" wrapText="1"/>
      <protection/>
    </xf>
    <xf numFmtId="0" fontId="6" fillId="11" borderId="18" xfId="20" applyNumberFormat="1" applyFont="1" applyFill="1" applyBorder="1" applyAlignment="1">
      <alignment horizontal="left" vertical="center" wrapText="1"/>
      <protection/>
    </xf>
    <xf numFmtId="0" fontId="6" fillId="11" borderId="21" xfId="20" applyNumberFormat="1" applyFont="1" applyFill="1" applyBorder="1" applyAlignment="1">
      <alignment horizontal="left" vertical="center" wrapText="1"/>
      <protection/>
    </xf>
    <xf numFmtId="0" fontId="6" fillId="11" borderId="28" xfId="20" applyNumberFormat="1" applyFont="1" applyFill="1" applyBorder="1" applyAlignment="1">
      <alignment horizontal="left" vertical="center" wrapText="1"/>
      <protection/>
    </xf>
    <xf numFmtId="0" fontId="6" fillId="11" borderId="15" xfId="20" applyNumberFormat="1" applyFont="1" applyFill="1" applyBorder="1" applyAlignment="1">
      <alignment horizontal="left" vertical="center" wrapText="1"/>
      <protection/>
    </xf>
    <xf numFmtId="0" fontId="6" fillId="11" borderId="29" xfId="20" applyNumberFormat="1" applyFont="1" applyFill="1" applyBorder="1" applyAlignment="1">
      <alignment horizontal="left" vertical="center" wrapText="1"/>
      <protection/>
    </xf>
    <xf numFmtId="0" fontId="3" fillId="11" borderId="0" xfId="0" applyFont="1" applyFill="1" applyBorder="1" applyAlignment="1">
      <alignment vertical="center"/>
    </xf>
    <xf numFmtId="3" fontId="3" fillId="0" borderId="0" xfId="0" applyNumberFormat="1" applyFont="1" applyAlignment="1">
      <alignment vertical="center"/>
    </xf>
    <xf numFmtId="165" fontId="0" fillId="11" borderId="0" xfId="20" applyNumberFormat="1" applyFont="1" applyFill="1" applyBorder="1">
      <alignment/>
      <protection/>
    </xf>
    <xf numFmtId="167" fontId="0" fillId="0" borderId="0" xfId="20" applyNumberFormat="1" applyFont="1" applyFill="1" applyBorder="1">
      <alignment/>
      <protection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 wrapText="1"/>
    </xf>
    <xf numFmtId="167" fontId="3" fillId="13" borderId="30" xfId="22" applyNumberFormat="1" applyFont="1" applyFill="1" applyBorder="1" applyAlignment="1">
      <alignment horizontal="right" indent="2"/>
    </xf>
    <xf numFmtId="167" fontId="3" fillId="13" borderId="19" xfId="22" applyNumberFormat="1" applyFont="1" applyFill="1" applyBorder="1" applyAlignment="1">
      <alignment horizontal="right" indent="2"/>
    </xf>
    <xf numFmtId="167" fontId="3" fillId="13" borderId="31" xfId="22" applyNumberFormat="1" applyFont="1" applyFill="1" applyBorder="1" applyAlignment="1">
      <alignment horizontal="right" indent="2"/>
    </xf>
    <xf numFmtId="167" fontId="3" fillId="11" borderId="20" xfId="22" applyNumberFormat="1" applyFont="1" applyFill="1" applyBorder="1" applyAlignment="1">
      <alignment horizontal="right" indent="2"/>
    </xf>
    <xf numFmtId="167" fontId="3" fillId="11" borderId="9" xfId="22" applyNumberFormat="1" applyFont="1" applyFill="1" applyBorder="1" applyAlignment="1">
      <alignment horizontal="right" indent="2"/>
    </xf>
    <xf numFmtId="167" fontId="3" fillId="11" borderId="15" xfId="22" applyNumberFormat="1" applyFont="1" applyFill="1" applyBorder="1" applyAlignment="1">
      <alignment horizontal="right" indent="2"/>
    </xf>
    <xf numFmtId="167" fontId="3" fillId="11" borderId="10" xfId="22" applyNumberFormat="1" applyFont="1" applyFill="1" applyBorder="1" applyAlignment="1">
      <alignment horizontal="right" indent="2"/>
    </xf>
    <xf numFmtId="167" fontId="3" fillId="11" borderId="21" xfId="22" applyNumberFormat="1" applyFont="1" applyFill="1" applyBorder="1" applyAlignment="1">
      <alignment horizontal="right" indent="2"/>
    </xf>
    <xf numFmtId="167" fontId="3" fillId="11" borderId="11" xfId="22" applyNumberFormat="1" applyFont="1" applyFill="1" applyBorder="1" applyAlignment="1">
      <alignment horizontal="right" indent="2"/>
    </xf>
    <xf numFmtId="167" fontId="3" fillId="11" borderId="16" xfId="22" applyNumberFormat="1" applyFont="1" applyFill="1" applyBorder="1" applyAlignment="1">
      <alignment horizontal="right" indent="2"/>
    </xf>
    <xf numFmtId="167" fontId="3" fillId="11" borderId="12" xfId="22" applyNumberFormat="1" applyFont="1" applyFill="1" applyBorder="1" applyAlignment="1">
      <alignment horizontal="right" indent="2"/>
    </xf>
    <xf numFmtId="168" fontId="3" fillId="11" borderId="16" xfId="22" applyNumberFormat="1" applyFont="1" applyFill="1" applyBorder="1" applyAlignment="1">
      <alignment horizontal="right" indent="2"/>
    </xf>
    <xf numFmtId="168" fontId="3" fillId="11" borderId="12" xfId="22" applyNumberFormat="1" applyFont="1" applyFill="1" applyBorder="1" applyAlignment="1">
      <alignment horizontal="right" indent="2"/>
    </xf>
    <xf numFmtId="168" fontId="3" fillId="11" borderId="10" xfId="22" applyNumberFormat="1" applyFont="1" applyFill="1" applyBorder="1" applyAlignment="1">
      <alignment horizontal="right" indent="2"/>
    </xf>
    <xf numFmtId="168" fontId="3" fillId="11" borderId="20" xfId="22" applyNumberFormat="1" applyFont="1" applyFill="1" applyBorder="1" applyAlignment="1">
      <alignment horizontal="right" indent="2"/>
    </xf>
    <xf numFmtId="168" fontId="3" fillId="11" borderId="9" xfId="22" applyNumberFormat="1" applyFont="1" applyFill="1" applyBorder="1" applyAlignment="1">
      <alignment horizontal="right" indent="2"/>
    </xf>
    <xf numFmtId="167" fontId="3" fillId="11" borderId="18" xfId="22" applyNumberFormat="1" applyFont="1" applyFill="1" applyBorder="1" applyAlignment="1">
      <alignment horizontal="right" indent="2"/>
    </xf>
    <xf numFmtId="167" fontId="3" fillId="11" borderId="13" xfId="22" applyNumberFormat="1" applyFont="1" applyFill="1" applyBorder="1" applyAlignment="1">
      <alignment horizontal="right" indent="2"/>
    </xf>
    <xf numFmtId="167" fontId="3" fillId="13" borderId="17" xfId="22" applyNumberFormat="1" applyFont="1" applyFill="1" applyBorder="1" applyAlignment="1">
      <alignment horizontal="right" indent="4"/>
    </xf>
    <xf numFmtId="167" fontId="3" fillId="13" borderId="14" xfId="22" applyNumberFormat="1" applyFont="1" applyFill="1" applyBorder="1" applyAlignment="1">
      <alignment horizontal="right" indent="4"/>
    </xf>
    <xf numFmtId="167" fontId="3" fillId="11" borderId="18" xfId="22" applyNumberFormat="1" applyFont="1" applyFill="1" applyBorder="1" applyAlignment="1">
      <alignment horizontal="right" indent="4"/>
    </xf>
    <xf numFmtId="167" fontId="3" fillId="11" borderId="13" xfId="22" applyNumberFormat="1" applyFont="1" applyFill="1" applyBorder="1" applyAlignment="1">
      <alignment horizontal="right" indent="4"/>
    </xf>
    <xf numFmtId="167" fontId="3" fillId="11" borderId="15" xfId="22" applyNumberFormat="1" applyFont="1" applyFill="1" applyBorder="1" applyAlignment="1">
      <alignment horizontal="right" indent="4"/>
    </xf>
    <xf numFmtId="167" fontId="3" fillId="11" borderId="10" xfId="22" applyNumberFormat="1" applyFont="1" applyFill="1" applyBorder="1" applyAlignment="1">
      <alignment horizontal="right" indent="4"/>
    </xf>
    <xf numFmtId="167" fontId="3" fillId="11" borderId="21" xfId="22" applyNumberFormat="1" applyFont="1" applyFill="1" applyBorder="1" applyAlignment="1">
      <alignment horizontal="right" indent="4"/>
    </xf>
    <xf numFmtId="167" fontId="3" fillId="11" borderId="11" xfId="22" applyNumberFormat="1" applyFont="1" applyFill="1" applyBorder="1" applyAlignment="1">
      <alignment horizontal="right" indent="4"/>
    </xf>
    <xf numFmtId="167" fontId="3" fillId="11" borderId="16" xfId="22" applyNumberFormat="1" applyFont="1" applyFill="1" applyBorder="1" applyAlignment="1">
      <alignment horizontal="right" indent="4"/>
    </xf>
    <xf numFmtId="167" fontId="3" fillId="11" borderId="12" xfId="22" applyNumberFormat="1" applyFont="1" applyFill="1" applyBorder="1" applyAlignment="1">
      <alignment horizontal="right" indent="4"/>
    </xf>
    <xf numFmtId="167" fontId="3" fillId="11" borderId="20" xfId="22" applyNumberFormat="1" applyFont="1" applyFill="1" applyBorder="1" applyAlignment="1">
      <alignment horizontal="right" indent="4"/>
    </xf>
    <xf numFmtId="167" fontId="3" fillId="11" borderId="9" xfId="22" applyNumberFormat="1" applyFont="1" applyFill="1" applyBorder="1" applyAlignment="1">
      <alignment horizontal="right" indent="4"/>
    </xf>
    <xf numFmtId="167" fontId="3" fillId="13" borderId="29" xfId="22" applyNumberFormat="1" applyFont="1" applyFill="1" applyBorder="1" applyAlignment="1">
      <alignment horizontal="right" indent="4"/>
    </xf>
    <xf numFmtId="167" fontId="3" fillId="13" borderId="23" xfId="22" applyNumberFormat="1" applyFont="1" applyFill="1" applyBorder="1" applyAlignment="1">
      <alignment horizontal="right" indent="4"/>
    </xf>
    <xf numFmtId="167" fontId="3" fillId="0" borderId="20" xfId="22" applyNumberFormat="1" applyFont="1" applyBorder="1" applyAlignment="1">
      <alignment horizontal="right" indent="4"/>
    </xf>
    <xf numFmtId="167" fontId="3" fillId="0" borderId="9" xfId="22" applyNumberFormat="1" applyFont="1" applyBorder="1" applyAlignment="1">
      <alignment horizontal="right" indent="4"/>
    </xf>
    <xf numFmtId="167" fontId="3" fillId="0" borderId="15" xfId="22" applyNumberFormat="1" applyFont="1" applyBorder="1" applyAlignment="1">
      <alignment horizontal="right" indent="4"/>
    </xf>
    <xf numFmtId="167" fontId="3" fillId="0" borderId="10" xfId="22" applyNumberFormat="1" applyFont="1" applyBorder="1" applyAlignment="1">
      <alignment horizontal="right" indent="4"/>
    </xf>
    <xf numFmtId="167" fontId="3" fillId="0" borderId="21" xfId="22" applyNumberFormat="1" applyFont="1" applyBorder="1" applyAlignment="1">
      <alignment horizontal="right" indent="4"/>
    </xf>
    <xf numFmtId="167" fontId="3" fillId="0" borderId="11" xfId="22" applyNumberFormat="1" applyFont="1" applyBorder="1" applyAlignment="1">
      <alignment horizontal="right" indent="4"/>
    </xf>
    <xf numFmtId="167" fontId="3" fillId="0" borderId="18" xfId="22" applyNumberFormat="1" applyFont="1" applyBorder="1" applyAlignment="1">
      <alignment horizontal="right" indent="4"/>
    </xf>
    <xf numFmtId="167" fontId="3" fillId="0" borderId="13" xfId="22" applyNumberFormat="1" applyFont="1" applyBorder="1" applyAlignment="1">
      <alignment horizontal="right" indent="4"/>
    </xf>
    <xf numFmtId="167" fontId="3" fillId="0" borderId="16" xfId="22" applyNumberFormat="1" applyFont="1" applyBorder="1" applyAlignment="1">
      <alignment horizontal="right" indent="4"/>
    </xf>
    <xf numFmtId="167" fontId="3" fillId="0" borderId="12" xfId="22" applyNumberFormat="1" applyFont="1" applyBorder="1" applyAlignment="1">
      <alignment horizontal="right" indent="4"/>
    </xf>
    <xf numFmtId="168" fontId="3" fillId="0" borderId="16" xfId="22" applyNumberFormat="1" applyFont="1" applyBorder="1" applyAlignment="1">
      <alignment horizontal="right" indent="4"/>
    </xf>
    <xf numFmtId="168" fontId="3" fillId="0" borderId="12" xfId="22" applyNumberFormat="1" applyFont="1" applyBorder="1" applyAlignment="1">
      <alignment horizontal="right" indent="4"/>
    </xf>
    <xf numFmtId="168" fontId="3" fillId="0" borderId="20" xfId="22" applyNumberFormat="1" applyFont="1" applyBorder="1" applyAlignment="1">
      <alignment horizontal="right" indent="4"/>
    </xf>
    <xf numFmtId="168" fontId="3" fillId="0" borderId="9" xfId="22" applyNumberFormat="1" applyFont="1" applyBorder="1" applyAlignment="1">
      <alignment horizontal="right" indent="4"/>
    </xf>
    <xf numFmtId="167" fontId="3" fillId="0" borderId="21" xfId="22" applyNumberFormat="1" applyFont="1" applyFill="1" applyBorder="1" applyAlignment="1">
      <alignment horizontal="right" indent="4"/>
    </xf>
    <xf numFmtId="167" fontId="3" fillId="0" borderId="11" xfId="22" applyNumberFormat="1" applyFont="1" applyFill="1" applyBorder="1" applyAlignment="1">
      <alignment horizontal="right" indent="4"/>
    </xf>
    <xf numFmtId="167" fontId="3" fillId="0" borderId="16" xfId="22" applyNumberFormat="1" applyFont="1" applyFill="1" applyBorder="1" applyAlignment="1">
      <alignment horizontal="right" indent="4"/>
    </xf>
    <xf numFmtId="167" fontId="3" fillId="0" borderId="12" xfId="22" applyNumberFormat="1" applyFont="1" applyFill="1" applyBorder="1" applyAlignment="1">
      <alignment horizontal="right" indent="4"/>
    </xf>
    <xf numFmtId="168" fontId="3" fillId="0" borderId="20" xfId="22" applyNumberFormat="1" applyFont="1" applyFill="1" applyBorder="1" applyAlignment="1">
      <alignment horizontal="right" indent="4"/>
    </xf>
    <xf numFmtId="168" fontId="3" fillId="0" borderId="9" xfId="22" applyNumberFormat="1" applyFont="1" applyFill="1" applyBorder="1" applyAlignment="1">
      <alignment horizontal="right" indent="4"/>
    </xf>
    <xf numFmtId="167" fontId="3" fillId="0" borderId="20" xfId="22" applyNumberFormat="1" applyFont="1" applyFill="1" applyBorder="1" applyAlignment="1">
      <alignment horizontal="right" indent="4"/>
    </xf>
    <xf numFmtId="167" fontId="3" fillId="0" borderId="9" xfId="22" applyNumberFormat="1" applyFont="1" applyFill="1" applyBorder="1" applyAlignment="1">
      <alignment horizontal="right" indent="4"/>
    </xf>
    <xf numFmtId="167" fontId="3" fillId="13" borderId="28" xfId="22" applyNumberFormat="1" applyFont="1" applyFill="1" applyBorder="1" applyAlignment="1">
      <alignment horizontal="right" indent="4"/>
    </xf>
    <xf numFmtId="167" fontId="3" fillId="13" borderId="0" xfId="22" applyNumberFormat="1" applyFont="1" applyFill="1" applyBorder="1" applyAlignment="1">
      <alignment horizontal="right" indent="4"/>
    </xf>
    <xf numFmtId="167" fontId="3" fillId="0" borderId="13" xfId="22" applyNumberFormat="1" applyFont="1" applyFill="1" applyBorder="1" applyAlignment="1">
      <alignment horizontal="right" indent="4"/>
    </xf>
    <xf numFmtId="167" fontId="3" fillId="0" borderId="18" xfId="22" applyNumberFormat="1" applyFont="1" applyFill="1" applyBorder="1" applyAlignment="1">
      <alignment horizontal="right" indent="4"/>
    </xf>
    <xf numFmtId="168" fontId="3" fillId="11" borderId="21" xfId="22" applyNumberFormat="1" applyFont="1" applyFill="1" applyBorder="1" applyAlignment="1">
      <alignment horizontal="right" indent="4"/>
    </xf>
    <xf numFmtId="168" fontId="3" fillId="11" borderId="20" xfId="22" applyNumberFormat="1" applyFont="1" applyFill="1" applyBorder="1" applyAlignment="1">
      <alignment horizontal="right" indent="4"/>
    </xf>
    <xf numFmtId="168" fontId="3" fillId="0" borderId="16" xfId="22" applyNumberFormat="1" applyFont="1" applyFill="1" applyBorder="1" applyAlignment="1">
      <alignment horizontal="right" indent="4"/>
    </xf>
    <xf numFmtId="168" fontId="3" fillId="11" borderId="16" xfId="22" applyNumberFormat="1" applyFont="1" applyFill="1" applyBorder="1" applyAlignment="1">
      <alignment horizontal="right" indent="4"/>
    </xf>
    <xf numFmtId="0" fontId="6" fillId="11" borderId="32" xfId="20" applyNumberFormat="1" applyFont="1" applyFill="1" applyBorder="1" applyAlignment="1">
      <alignment horizontal="left" vertical="center"/>
      <protection/>
    </xf>
    <xf numFmtId="0" fontId="6" fillId="11" borderId="33" xfId="20" applyNumberFormat="1" applyFont="1" applyFill="1" applyBorder="1" applyAlignment="1">
      <alignment horizontal="left" vertical="center"/>
      <protection/>
    </xf>
    <xf numFmtId="167" fontId="3" fillId="11" borderId="33" xfId="22" applyNumberFormat="1" applyFont="1" applyFill="1" applyBorder="1" applyAlignment="1">
      <alignment horizontal="right" indent="4"/>
    </xf>
    <xf numFmtId="167" fontId="3" fillId="11" borderId="34" xfId="22" applyNumberFormat="1" applyFont="1" applyFill="1" applyBorder="1" applyAlignment="1">
      <alignment horizontal="right" indent="4"/>
    </xf>
    <xf numFmtId="0" fontId="4" fillId="12" borderId="18" xfId="0" applyFont="1" applyFill="1" applyBorder="1" applyAlignment="1">
      <alignment horizontal="center" vertical="center" wrapText="1"/>
    </xf>
    <xf numFmtId="0" fontId="4" fillId="12" borderId="13" xfId="0" applyFont="1" applyFill="1" applyBorder="1" applyAlignment="1">
      <alignment horizontal="center" vertical="center" wrapText="1"/>
    </xf>
    <xf numFmtId="0" fontId="6" fillId="11" borderId="9" xfId="20" applyFont="1" applyFill="1" applyBorder="1" applyAlignment="1">
      <alignment horizontal="left" vertical="center" wrapText="1"/>
      <protection/>
    </xf>
    <xf numFmtId="0" fontId="6" fillId="11" borderId="10" xfId="20" applyFont="1" applyFill="1" applyBorder="1" applyAlignment="1">
      <alignment horizontal="left" vertical="center" wrapText="1"/>
      <protection/>
    </xf>
    <xf numFmtId="0" fontId="6" fillId="11" borderId="12" xfId="20" applyFont="1" applyFill="1" applyBorder="1" applyAlignment="1">
      <alignment horizontal="left" vertical="center" wrapText="1"/>
      <protection/>
    </xf>
    <xf numFmtId="0" fontId="4" fillId="12" borderId="19" xfId="0" applyFont="1" applyFill="1" applyBorder="1" applyAlignment="1">
      <alignment horizontal="center" vertical="center" wrapText="1"/>
    </xf>
    <xf numFmtId="0" fontId="4" fillId="12" borderId="31" xfId="0" applyFont="1" applyFill="1" applyBorder="1" applyAlignment="1">
      <alignment horizontal="center" vertical="center" wrapText="1"/>
    </xf>
    <xf numFmtId="0" fontId="4" fillId="13" borderId="14" xfId="0" applyFont="1" applyFill="1" applyBorder="1" applyAlignment="1">
      <alignment horizontal="left"/>
    </xf>
    <xf numFmtId="0" fontId="6" fillId="11" borderId="13" xfId="20" applyFont="1" applyFill="1" applyBorder="1" applyAlignment="1">
      <alignment horizontal="left" vertical="center" wrapText="1"/>
      <protection/>
    </xf>
    <xf numFmtId="0" fontId="6" fillId="11" borderId="11" xfId="20" applyFont="1" applyFill="1" applyBorder="1" applyAlignment="1">
      <alignment horizontal="left" vertical="center" wrapText="1"/>
      <protection/>
    </xf>
    <xf numFmtId="0" fontId="6" fillId="11" borderId="34" xfId="20" applyFont="1" applyFill="1" applyBorder="1" applyAlignment="1">
      <alignment horizontal="left" vertical="center" wrapText="1"/>
      <protection/>
    </xf>
    <xf numFmtId="0" fontId="3" fillId="0" borderId="0" xfId="0" applyFont="1" applyFill="1" applyBorder="1" applyAlignment="1">
      <alignment horizontal="center" vertical="center" wrapText="1"/>
    </xf>
    <xf numFmtId="0" fontId="4" fillId="11" borderId="0" xfId="0" applyFont="1" applyFill="1" applyBorder="1" applyAlignment="1">
      <alignment horizontal="center"/>
    </xf>
    <xf numFmtId="0" fontId="4" fillId="12" borderId="35" xfId="0" applyFont="1" applyFill="1" applyBorder="1" applyAlignment="1">
      <alignment horizontal="center" vertical="center" wrapText="1"/>
    </xf>
    <xf numFmtId="0" fontId="4" fillId="12" borderId="13" xfId="0" applyFont="1" applyFill="1" applyBorder="1" applyAlignment="1">
      <alignment horizontal="center" vertical="center"/>
    </xf>
    <xf numFmtId="0" fontId="6" fillId="11" borderId="36" xfId="20" applyFont="1" applyFill="1" applyBorder="1" applyAlignment="1">
      <alignment horizontal="left" vertical="center" wrapText="1"/>
      <protection/>
    </xf>
    <xf numFmtId="0" fontId="6" fillId="11" borderId="37" xfId="20" applyFont="1" applyFill="1" applyBorder="1" applyAlignment="1">
      <alignment horizontal="left" vertical="center" wrapText="1"/>
      <protection/>
    </xf>
    <xf numFmtId="0" fontId="6" fillId="11" borderId="38" xfId="20" applyFont="1" applyFill="1" applyBorder="1" applyAlignment="1">
      <alignment horizontal="left" vertical="center" wrapText="1"/>
      <protection/>
    </xf>
    <xf numFmtId="0" fontId="6" fillId="14" borderId="14" xfId="20" applyFont="1" applyFill="1" applyBorder="1" applyAlignment="1">
      <alignment horizontal="center" vertical="center"/>
      <protection/>
    </xf>
    <xf numFmtId="0" fontId="6" fillId="14" borderId="23" xfId="20" applyFont="1" applyFill="1" applyBorder="1" applyAlignment="1">
      <alignment horizontal="center" vertical="center"/>
      <protection/>
    </xf>
    <xf numFmtId="0" fontId="6" fillId="14" borderId="18" xfId="20" applyNumberFormat="1" applyFont="1" applyFill="1" applyBorder="1" applyAlignment="1">
      <alignment horizontal="center" vertical="top" wrapText="1"/>
      <protection/>
    </xf>
    <xf numFmtId="0" fontId="6" fillId="14" borderId="13" xfId="20" applyNumberFormat="1" applyFont="1" applyFill="1" applyBorder="1" applyAlignment="1">
      <alignment horizontal="center" vertical="top" wrapText="1"/>
      <protection/>
    </xf>
    <xf numFmtId="0" fontId="6" fillId="13" borderId="19" xfId="20" applyNumberFormat="1" applyFont="1" applyFill="1" applyBorder="1" applyAlignment="1">
      <alignment horizontal="left"/>
      <protection/>
    </xf>
  </cellXfs>
  <cellStyles count="8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umberCellStyle" xfId="22"/>
    <cellStyle name="Normal 3 2" xfId="23"/>
    <cellStyle name="Hyperlink" xfId="24"/>
    <cellStyle name="Normal 5" xfId="25"/>
    <cellStyle name="Normal 4" xfId="26"/>
    <cellStyle name="Normal 5 2" xfId="27"/>
    <cellStyle name="Normal 2 2" xfId="28"/>
    <cellStyle name="Normal 4 2" xfId="29"/>
    <cellStyle name="NumberCellStyle 2" xfId="30"/>
    <cellStyle name="Normal_Maps YB2010 Chapter 4 GDP_corr" xfId="31"/>
    <cellStyle name="Normal_Chapter_2_Labour_market_maps-CORR" xfId="32"/>
    <cellStyle name="20% - Énfasis1" xfId="33"/>
    <cellStyle name="20% - Énfasis2" xfId="34"/>
    <cellStyle name="20% - Énfasis3" xfId="35"/>
    <cellStyle name="20% - Énfasis4" xfId="36"/>
    <cellStyle name="20% - Énfasis5" xfId="37"/>
    <cellStyle name="20% - Énfasis6" xfId="38"/>
    <cellStyle name="40% - Énfasis1" xfId="39"/>
    <cellStyle name="40% - Énfasis2" xfId="40"/>
    <cellStyle name="40% - Énfasis3" xfId="41"/>
    <cellStyle name="40% - Énfasis4" xfId="42"/>
    <cellStyle name="40% - Énfasis5" xfId="43"/>
    <cellStyle name="40% - Énfasis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Buena" xfId="51"/>
    <cellStyle name="Cálculo" xfId="52"/>
    <cellStyle name="Celda de comprobación" xfId="53"/>
    <cellStyle name="Celda vinculada" xfId="54"/>
    <cellStyle name="Encabezado 4" xfId="55"/>
    <cellStyle name="Énfasis1" xfId="56"/>
    <cellStyle name="Énfasis2" xfId="57"/>
    <cellStyle name="Énfasis3" xfId="58"/>
    <cellStyle name="Énfasis4" xfId="59"/>
    <cellStyle name="Énfasis5" xfId="60"/>
    <cellStyle name="Énfasis6" xfId="61"/>
    <cellStyle name="Entrada" xfId="62"/>
    <cellStyle name="Incorrecto" xfId="63"/>
    <cellStyle name="Milliers [0]_AgrIS" xfId="64"/>
    <cellStyle name="Milliers_AgrIS" xfId="65"/>
    <cellStyle name="Monétaire [0]_AgrIS" xfId="66"/>
    <cellStyle name="Monétaire_AgrIS" xfId="67"/>
    <cellStyle name="Normal 2 5" xfId="68"/>
    <cellStyle name="Normal 2 2 3" xfId="69"/>
    <cellStyle name="Normal 2 3" xfId="70"/>
    <cellStyle name="Normal 2 4" xfId="71"/>
    <cellStyle name="Normal 3 2 3" xfId="72"/>
    <cellStyle name="Normal 3 3" xfId="73"/>
    <cellStyle name="Normal 4 2 4" xfId="74"/>
    <cellStyle name="Normal 4 2 2" xfId="75"/>
    <cellStyle name="Normal 5 4" xfId="76"/>
    <cellStyle name="Normal 5 2 3" xfId="77"/>
    <cellStyle name="Normal 6" xfId="78"/>
    <cellStyle name="Normal 7" xfId="79"/>
    <cellStyle name="Normal 8" xfId="80"/>
    <cellStyle name="Notas" xfId="81"/>
    <cellStyle name="Percent 2" xfId="82"/>
    <cellStyle name="Salida" xfId="83"/>
    <cellStyle name="Texto de advertencia" xfId="84"/>
    <cellStyle name="Texto explicativo" xfId="85"/>
    <cellStyle name="Título" xfId="86"/>
    <cellStyle name="Título 1" xfId="87"/>
    <cellStyle name="Título 2" xfId="88"/>
    <cellStyle name="Título 3" xfId="89"/>
    <cellStyle name="Normal 2 2 2" xfId="90"/>
    <cellStyle name="Normal 3 2 2" xfId="91"/>
    <cellStyle name="Normal 5 3" xfId="92"/>
    <cellStyle name="Normal 5 2 2" xfId="93"/>
    <cellStyle name="Normal 4 2 3" xfId="94"/>
    <cellStyle name="Followed Hyperlink" xfId="95"/>
  </cellStyles>
  <dxfs count="1"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Households with access to the internet, 2013 and 2018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all households)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45"/>
          <c:y val="0.0965"/>
          <c:w val="0.9525"/>
          <c:h val="0.57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1'!$D$10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1'!$C$11:$C$52</c:f>
              <c:strCache/>
            </c:strRef>
          </c:cat>
          <c:val>
            <c:numRef>
              <c:f>'Figure 1'!$D$11:$D$52</c:f>
              <c:numCache/>
            </c:numRef>
          </c:val>
        </c:ser>
        <c:ser>
          <c:idx val="1"/>
          <c:order val="1"/>
          <c:tx>
            <c:strRef>
              <c:f>'Figure 1'!$E$10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1'!$C$11:$C$52</c:f>
              <c:strCache/>
            </c:strRef>
          </c:cat>
          <c:val>
            <c:numRef>
              <c:f>'Figure 1'!$E$11:$E$52</c:f>
              <c:numCache/>
            </c:numRef>
          </c:val>
        </c:ser>
        <c:axId val="38309776"/>
        <c:axId val="9243665"/>
      </c:barChart>
      <c:catAx>
        <c:axId val="3830977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243665"/>
        <c:crosses val="autoZero"/>
        <c:auto val="1"/>
        <c:lblOffset val="100"/>
        <c:noMultiLvlLbl val="0"/>
      </c:catAx>
      <c:valAx>
        <c:axId val="9243665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8309776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335"/>
          <c:y val="0.95125"/>
          <c:w val="0.13975"/>
          <c:h val="0.044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 of the internet for selected cultural activities, 2018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among people aged 16-74 years who used the internet in the previous three months)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575"/>
          <c:y val="0.08925"/>
          <c:w val="0.80025"/>
          <c:h val="0.671"/>
        </c:manualLayout>
      </c:layout>
      <c:lineChart>
        <c:grouping val="standard"/>
        <c:varyColors val="0"/>
        <c:ser>
          <c:idx val="1"/>
          <c:order val="0"/>
          <c:tx>
            <c:strRef>
              <c:f>'Figure 2'!$D$10</c:f>
              <c:strCache>
                <c:ptCount val="1"/>
                <c:pt idx="0">
                  <c:v>Watching internet streamed TV or videos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 w="1587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2'!$C$11:$C$51</c:f>
              <c:strCache/>
            </c:strRef>
          </c:cat>
          <c:val>
            <c:numRef>
              <c:f>'Figure 2'!$D$11:$D$51</c:f>
              <c:numCache/>
            </c:numRef>
          </c:val>
          <c:smooth val="0"/>
        </c:ser>
        <c:ser>
          <c:idx val="0"/>
          <c:order val="1"/>
          <c:tx>
            <c:strRef>
              <c:f>'Figure 2'!$E$10</c:f>
              <c:strCache>
                <c:ptCount val="1"/>
                <c:pt idx="0">
                  <c:v>Listening to music (for example, web radio, music streaming)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 w="1587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2'!$C$11:$C$51</c:f>
              <c:strCache/>
            </c:strRef>
          </c:cat>
          <c:val>
            <c:numRef>
              <c:f>'Figure 2'!$E$11:$E$51</c:f>
              <c:numCache/>
            </c:numRef>
          </c:val>
          <c:smooth val="0"/>
        </c:ser>
        <c:ser>
          <c:idx val="2"/>
          <c:order val="2"/>
          <c:tx>
            <c:strRef>
              <c:f>'Figure 2'!$F$10</c:f>
              <c:strCache>
                <c:ptCount val="1"/>
                <c:pt idx="0">
                  <c:v>Playing or downloading games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 w="15875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2'!$C$11:$C$51</c:f>
              <c:strCache/>
            </c:strRef>
          </c:cat>
          <c:val>
            <c:numRef>
              <c:f>'Figure 2'!$F$11:$F$51</c:f>
              <c:numCache/>
            </c:numRef>
          </c:val>
          <c:smooth val="0"/>
        </c:ser>
        <c:hiLow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hiLowLines>
        <c:marker val="1"/>
        <c:axId val="16084122"/>
        <c:axId val="10539371"/>
      </c:lineChart>
      <c:catAx>
        <c:axId val="1608412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539371"/>
        <c:crosses val="autoZero"/>
        <c:auto val="1"/>
        <c:lblOffset val="100"/>
        <c:noMultiLvlLbl val="0"/>
      </c:catAx>
      <c:valAx>
        <c:axId val="1053937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low"/>
        <c:spPr>
          <a:ln>
            <a:noFill/>
          </a:ln>
        </c:spPr>
        <c:crossAx val="16084122"/>
        <c:crosses val="autoZero"/>
        <c:crossBetween val="between"/>
        <c:dispUnits/>
        <c:majorUnit val="10"/>
        <c:minorUnit val="2"/>
      </c:valAx>
    </c:plotArea>
    <c:legend>
      <c:legendPos val="b"/>
      <c:layout>
        <c:manualLayout>
          <c:xMode val="edge"/>
          <c:yMode val="edge"/>
          <c:x val="0.84725"/>
          <c:y val="0.52025"/>
          <c:w val="0.15075"/>
          <c:h val="0.282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5" l="0.70000000000000095" r="0.70000000000000095" t="0.750000000000005" header="0.3" footer="0.3"/>
    <c:pageSetup orientation="portrait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 of the internet for cultural purposes during the previous three months, by level of educational attainment, 2018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among people aged 16-74 years who used the internet in the previous three months)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9"/>
          <c:y val="0.176"/>
          <c:w val="0.825"/>
          <c:h val="0.5175"/>
        </c:manualLayout>
      </c:layout>
      <c:lineChart>
        <c:grouping val="standard"/>
        <c:varyColors val="0"/>
        <c:ser>
          <c:idx val="2"/>
          <c:order val="0"/>
          <c:tx>
            <c:strRef>
              <c:f>'Figure 3'!$F$11</c:f>
              <c:strCache>
                <c:ptCount val="1"/>
                <c:pt idx="0">
                  <c:v>Tertiary education
(ISCED 5-8)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 w="15875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3'!$C$12:$C$53</c:f>
              <c:strCache/>
            </c:strRef>
          </c:cat>
          <c:val>
            <c:numRef>
              <c:f>'Figure 3'!$F$12:$F$53</c:f>
              <c:numCache/>
            </c:numRef>
          </c:val>
          <c:smooth val="0"/>
        </c:ser>
        <c:ser>
          <c:idx val="1"/>
          <c:order val="1"/>
          <c:tx>
            <c:strRef>
              <c:f>'Figure 3'!$E$11</c:f>
              <c:strCache>
                <c:ptCount val="1"/>
                <c:pt idx="0">
                  <c:v>All individuals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9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3'!$C$12:$C$53</c:f>
              <c:strCache/>
            </c:strRef>
          </c:cat>
          <c:val>
            <c:numRef>
              <c:f>'Figure 3'!$E$12:$E$53</c:f>
              <c:numCache/>
            </c:numRef>
          </c:val>
          <c:smooth val="0"/>
        </c:ser>
        <c:ser>
          <c:idx val="0"/>
          <c:order val="2"/>
          <c:tx>
            <c:strRef>
              <c:f>'Figure 3'!$D$11</c:f>
              <c:strCache>
                <c:ptCount val="1"/>
                <c:pt idx="0">
                  <c:v>Lower secondary education or less
(ISCED 0-2)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 w="1587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3'!$C$12:$C$53</c:f>
              <c:strCache/>
            </c:strRef>
          </c:cat>
          <c:val>
            <c:numRef>
              <c:f>'Figure 3'!$D$12:$D$53</c:f>
              <c:numCache/>
            </c:numRef>
          </c:val>
          <c:smooth val="0"/>
        </c:ser>
        <c:hiLow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hiLowLines>
        <c:marker val="1"/>
        <c:axId val="27745476"/>
        <c:axId val="48382693"/>
      </c:lineChart>
      <c:catAx>
        <c:axId val="2774547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382693"/>
        <c:crosses val="autoZero"/>
        <c:auto val="1"/>
        <c:lblOffset val="100"/>
        <c:noMultiLvlLbl val="0"/>
      </c:catAx>
      <c:valAx>
        <c:axId val="48382693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7745476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86875"/>
          <c:y val="0.435"/>
          <c:w val="0.129"/>
          <c:h val="0.26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9"/>
          <c:y val="0.10975"/>
          <c:w val="0.82225"/>
          <c:h val="0.539"/>
        </c:manualLayout>
      </c:layout>
      <c:lineChart>
        <c:grouping val="standard"/>
        <c:varyColors val="0"/>
        <c:ser>
          <c:idx val="2"/>
          <c:order val="0"/>
          <c:tx>
            <c:strRef>
              <c:f>'Figure 3'!$F$11</c:f>
              <c:strCache>
                <c:ptCount val="1"/>
                <c:pt idx="0">
                  <c:v>Tertiary education
(ISCED 5-8)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 w="15875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3'!$C$12:$C$53</c:f>
              <c:strCache/>
            </c:strRef>
          </c:cat>
          <c:val>
            <c:numRef>
              <c:f>'Figure 3'!$K$12:$K$53</c:f>
              <c:numCache/>
            </c:numRef>
          </c:val>
          <c:smooth val="0"/>
        </c:ser>
        <c:ser>
          <c:idx val="1"/>
          <c:order val="1"/>
          <c:tx>
            <c:strRef>
              <c:f>'Figure 3'!$E$11</c:f>
              <c:strCache>
                <c:ptCount val="1"/>
                <c:pt idx="0">
                  <c:v>All individuals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9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3'!$C$12:$C$53</c:f>
              <c:strCache/>
            </c:strRef>
          </c:cat>
          <c:val>
            <c:numRef>
              <c:f>'Figure 3'!$J$12:$J$53</c:f>
              <c:numCache/>
            </c:numRef>
          </c:val>
          <c:smooth val="0"/>
        </c:ser>
        <c:ser>
          <c:idx val="0"/>
          <c:order val="2"/>
          <c:tx>
            <c:strRef>
              <c:f>'Figure 3'!$D$11</c:f>
              <c:strCache>
                <c:ptCount val="1"/>
                <c:pt idx="0">
                  <c:v>Lower secondary education or less
(ISCED 0-2)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 w="1587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3'!$C$12:$C$53</c:f>
              <c:strCache/>
            </c:strRef>
          </c:cat>
          <c:val>
            <c:numRef>
              <c:f>'Figure 3'!$I$12:$I$53</c:f>
              <c:numCache/>
            </c:numRef>
          </c:val>
          <c:smooth val="0"/>
        </c:ser>
        <c:hiLow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hiLowLines>
        <c:marker val="1"/>
        <c:axId val="32791054"/>
        <c:axId val="26684031"/>
      </c:lineChart>
      <c:catAx>
        <c:axId val="3279105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684031"/>
        <c:crosses val="autoZero"/>
        <c:auto val="1"/>
        <c:lblOffset val="100"/>
        <c:noMultiLvlLbl val="0"/>
      </c:catAx>
      <c:valAx>
        <c:axId val="26684031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2791054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86875"/>
          <c:y val="0.37675"/>
          <c:w val="0.129"/>
          <c:h val="0.267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9"/>
          <c:y val="0.10975"/>
          <c:w val="0.825"/>
          <c:h val="0.53775"/>
        </c:manualLayout>
      </c:layout>
      <c:lineChart>
        <c:grouping val="standard"/>
        <c:varyColors val="0"/>
        <c:ser>
          <c:idx val="2"/>
          <c:order val="0"/>
          <c:tx>
            <c:strRef>
              <c:f>'Figure 3'!$F$11</c:f>
              <c:strCache>
                <c:ptCount val="1"/>
                <c:pt idx="0">
                  <c:v>Tertiary education
(ISCED 5-8)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 w="15875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3'!$C$12:$C$53</c:f>
              <c:strCache/>
            </c:strRef>
          </c:cat>
          <c:val>
            <c:numRef>
              <c:f>'Figure 3'!$P$12:$P$53</c:f>
              <c:numCache/>
            </c:numRef>
          </c:val>
          <c:smooth val="0"/>
        </c:ser>
        <c:ser>
          <c:idx val="1"/>
          <c:order val="1"/>
          <c:tx>
            <c:strRef>
              <c:f>'Figure 3'!$E$11</c:f>
              <c:strCache>
                <c:ptCount val="1"/>
                <c:pt idx="0">
                  <c:v>All individuals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9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3'!$C$12:$C$53</c:f>
              <c:strCache/>
            </c:strRef>
          </c:cat>
          <c:val>
            <c:numRef>
              <c:f>'Figure 3'!$O$12:$O$53</c:f>
              <c:numCache/>
            </c:numRef>
          </c:val>
          <c:smooth val="0"/>
        </c:ser>
        <c:ser>
          <c:idx val="0"/>
          <c:order val="2"/>
          <c:tx>
            <c:strRef>
              <c:f>'Figure 3'!$D$11</c:f>
              <c:strCache>
                <c:ptCount val="1"/>
                <c:pt idx="0">
                  <c:v>Lower secondary education or less
(ISCED 0-2)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 w="1587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3'!$C$12:$C$53</c:f>
              <c:strCache/>
            </c:strRef>
          </c:cat>
          <c:val>
            <c:numRef>
              <c:f>'Figure 3'!$N$12:$N$53</c:f>
              <c:numCache/>
            </c:numRef>
          </c:val>
          <c:smooth val="0"/>
        </c:ser>
        <c:hiLow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hiLowLines>
        <c:marker val="1"/>
        <c:axId val="38829688"/>
        <c:axId val="13922873"/>
      </c:lineChart>
      <c:catAx>
        <c:axId val="3882968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922873"/>
        <c:crosses val="autoZero"/>
        <c:auto val="1"/>
        <c:lblOffset val="100"/>
        <c:noMultiLvlLbl val="0"/>
      </c:catAx>
      <c:valAx>
        <c:axId val="13922873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8829688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8675"/>
          <c:y val="0.37675"/>
          <c:w val="0.1305"/>
          <c:h val="0.267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9"/>
          <c:y val="0.10975"/>
          <c:w val="0.82625"/>
          <c:h val="0.53475"/>
        </c:manualLayout>
      </c:layout>
      <c:lineChart>
        <c:grouping val="standard"/>
        <c:varyColors val="0"/>
        <c:ser>
          <c:idx val="2"/>
          <c:order val="0"/>
          <c:tx>
            <c:strRef>
              <c:f>'Figure 3'!$F$11</c:f>
              <c:strCache>
                <c:ptCount val="1"/>
                <c:pt idx="0">
                  <c:v>Tertiary education
(ISCED 5-8)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 w="15875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3'!$C$12:$C$53</c:f>
              <c:strCache/>
            </c:strRef>
          </c:cat>
          <c:val>
            <c:numRef>
              <c:f>'Figure 3'!$U$12:$U$53</c:f>
              <c:numCache/>
            </c:numRef>
          </c:val>
          <c:smooth val="0"/>
        </c:ser>
        <c:ser>
          <c:idx val="1"/>
          <c:order val="1"/>
          <c:tx>
            <c:strRef>
              <c:f>'Figure 3'!$E$11</c:f>
              <c:strCache>
                <c:ptCount val="1"/>
                <c:pt idx="0">
                  <c:v>All individuals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9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3'!$C$12:$C$53</c:f>
              <c:strCache/>
            </c:strRef>
          </c:cat>
          <c:val>
            <c:numRef>
              <c:f>'Figure 3'!$T$12:$T$53</c:f>
              <c:numCache/>
            </c:numRef>
          </c:val>
          <c:smooth val="0"/>
        </c:ser>
        <c:ser>
          <c:idx val="0"/>
          <c:order val="2"/>
          <c:tx>
            <c:strRef>
              <c:f>'Figure 3'!$D$11</c:f>
              <c:strCache>
                <c:ptCount val="1"/>
                <c:pt idx="0">
                  <c:v>Lower secondary education or less
(ISCED 0-2)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 w="1587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3'!$C$12:$C$53</c:f>
              <c:strCache/>
            </c:strRef>
          </c:cat>
          <c:val>
            <c:numRef>
              <c:f>'Figure 3'!$S$12:$S$53</c:f>
              <c:numCache/>
            </c:numRef>
          </c:val>
          <c:smooth val="0"/>
        </c:ser>
        <c:hiLow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hiLowLines>
        <c:marker val="1"/>
        <c:axId val="58196994"/>
        <c:axId val="54010899"/>
      </c:lineChart>
      <c:catAx>
        <c:axId val="5819699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010899"/>
        <c:crosses val="autoZero"/>
        <c:auto val="1"/>
        <c:lblOffset val="100"/>
        <c:noMultiLvlLbl val="0"/>
      </c:catAx>
      <c:valAx>
        <c:axId val="54010899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8196994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8755"/>
          <c:y val="0.37675"/>
          <c:w val="0.1225"/>
          <c:h val="0.270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 of the internet for purchasing cultural goods and services, 2018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among people aged 16-74 years who used the internet within the previous year)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35"/>
          <c:y val="0.0875"/>
          <c:w val="0.77"/>
          <c:h val="0.65375"/>
        </c:manualLayout>
      </c:layout>
      <c:lineChart>
        <c:grouping val="standard"/>
        <c:varyColors val="0"/>
        <c:ser>
          <c:idx val="0"/>
          <c:order val="0"/>
          <c:tx>
            <c:strRef>
              <c:f>'Figure 4'!$F$10</c:f>
              <c:strCache>
                <c:ptCount val="1"/>
                <c:pt idx="0">
                  <c:v>Tickets for events (including sports events)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 w="1587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4'!$C$11:$C$52</c:f>
              <c:strCache/>
            </c:strRef>
          </c:cat>
          <c:val>
            <c:numRef>
              <c:f>'Figure 4'!$F$11:$F$52</c:f>
              <c:numCache/>
            </c:numRef>
          </c:val>
          <c:smooth val="0"/>
        </c:ser>
        <c:ser>
          <c:idx val="2"/>
          <c:order val="1"/>
          <c:tx>
            <c:strRef>
              <c:f>'Figure 4'!$E$10</c:f>
              <c:strCache>
                <c:ptCount val="1"/>
                <c:pt idx="0">
                  <c:v>Books/magazines/newspapers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 w="15875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4'!$C$11:$C$52</c:f>
              <c:strCache/>
            </c:strRef>
          </c:cat>
          <c:val>
            <c:numRef>
              <c:f>'Figure 4'!$E$11:$E$52</c:f>
              <c:numCache/>
            </c:numRef>
          </c:val>
          <c:smooth val="0"/>
        </c:ser>
        <c:ser>
          <c:idx val="1"/>
          <c:order val="2"/>
          <c:tx>
            <c:strRef>
              <c:f>'Figure 4'!$D$10</c:f>
              <c:strCache>
                <c:ptCount val="1"/>
                <c:pt idx="0">
                  <c:v>Films/music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 w="1587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4'!$C$11:$C$52</c:f>
              <c:strCache/>
            </c:strRef>
          </c:cat>
          <c:val>
            <c:numRef>
              <c:f>'Figure 4'!$D$11:$D$52</c:f>
              <c:numCache/>
            </c:numRef>
          </c:val>
          <c:smooth val="0"/>
        </c:ser>
        <c:hiLow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hiLowLines>
        <c:marker val="1"/>
        <c:axId val="16336044"/>
        <c:axId val="12806669"/>
      </c:lineChart>
      <c:catAx>
        <c:axId val="1633604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806669"/>
        <c:crosses val="autoZero"/>
        <c:auto val="1"/>
        <c:lblOffset val="100"/>
        <c:noMultiLvlLbl val="0"/>
      </c:catAx>
      <c:valAx>
        <c:axId val="12806669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low"/>
        <c:spPr>
          <a:ln>
            <a:noFill/>
          </a:ln>
        </c:spPr>
        <c:crossAx val="16336044"/>
        <c:crosses val="autoZero"/>
        <c:crossBetween val="between"/>
        <c:dispUnits/>
        <c:majorUnit val="10"/>
        <c:minorUnit val="2"/>
      </c:valAx>
    </c:plotArea>
    <c:legend>
      <c:legendPos val="b"/>
      <c:layout>
        <c:manualLayout>
          <c:xMode val="edge"/>
          <c:yMode val="edge"/>
          <c:x val="0.8085"/>
          <c:y val="0.527"/>
          <c:w val="0.18975"/>
          <c:h val="0.251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5" l="0.70000000000000095" r="0.70000000000000095" t="0.750000000000005" header="0.3" footer="0.3"/>
    <c:pageSetup orientation="portrait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571500</xdr:colOff>
      <xdr:row>62</xdr:row>
      <xdr:rowOff>114300</xdr:rowOff>
    </xdr:from>
    <xdr:to>
      <xdr:col>14</xdr:col>
      <xdr:colOff>571500</xdr:colOff>
      <xdr:row>99</xdr:row>
      <xdr:rowOff>66675</xdr:rowOff>
    </xdr:to>
    <xdr:graphicFrame macro="">
      <xdr:nvGraphicFramePr>
        <xdr:cNvPr id="4" name="Chart 3"/>
        <xdr:cNvGraphicFramePr/>
      </xdr:nvGraphicFramePr>
      <xdr:xfrm>
        <a:off x="1152525" y="9601200"/>
        <a:ext cx="9525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514350</xdr:colOff>
      <xdr:row>58</xdr:row>
      <xdr:rowOff>38100</xdr:rowOff>
    </xdr:from>
    <xdr:to>
      <xdr:col>15</xdr:col>
      <xdr:colOff>333375</xdr:colOff>
      <xdr:row>93</xdr:row>
      <xdr:rowOff>142875</xdr:rowOff>
    </xdr:to>
    <xdr:graphicFrame macro="">
      <xdr:nvGraphicFramePr>
        <xdr:cNvPr id="3" name="Chart 2"/>
        <xdr:cNvGraphicFramePr/>
      </xdr:nvGraphicFramePr>
      <xdr:xfrm>
        <a:off x="1095375" y="9372600"/>
        <a:ext cx="9525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0.256</cdr:x>
      <cdr:y>0.128</cdr:y>
    </cdr:from>
    <cdr:to>
      <cdr:x>0.653</cdr:x>
      <cdr:y>0.1755</cdr:y>
    </cdr:to>
    <cdr:sp macro="" textlink="'Figure 3'!$D$10:$F$10">
      <cdr:nvSpPr>
        <cdr:cNvPr id="2" name="TextBox 1"/>
        <cdr:cNvSpPr txBox="1"/>
      </cdr:nvSpPr>
      <cdr:spPr>
        <a:xfrm>
          <a:off x="2438400" y="609600"/>
          <a:ext cx="3781425" cy="22860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fld id="{E57DC840-21D7-4880-8525-66907730BC29}" type="TxLink">
            <a:rPr lang="en-US" sz="1000" b="1" i="0" u="none" strike="noStrike">
              <a:solidFill>
                <a:srgbClr val="000000"/>
              </a:solidFill>
              <a:latin typeface="Arial"/>
              <a:cs typeface="Arial"/>
            </a:rPr>
            <a:pPr/>
            <a:t>Reading online news sites/newspapers/news magazines (¹)</a:t>
          </a:fld>
          <a:endParaRPr lang="en-GB" sz="1000" b="1"/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0.307</cdr:x>
      <cdr:y>0.0475</cdr:y>
    </cdr:from>
    <cdr:to>
      <cdr:x>0.608</cdr:x>
      <cdr:y>0.11075</cdr:y>
    </cdr:to>
    <cdr:sp macro="" textlink="'Figure 3'!$I$10:$K$10">
      <cdr:nvSpPr>
        <cdr:cNvPr id="2" name="TextBox 1"/>
        <cdr:cNvSpPr txBox="1"/>
      </cdr:nvSpPr>
      <cdr:spPr>
        <a:xfrm>
          <a:off x="2924175" y="190500"/>
          <a:ext cx="2867025" cy="266700"/>
        </a:xfrm>
        <a:prstGeom prst="rect">
          <a:avLst/>
        </a:prstGeom>
        <a:ln>
          <a:noFill/>
        </a:ln>
      </cdr:spPr>
      <cdr:txBody>
        <a:bodyPr vertOverflow="clip" wrap="none" rtlCol="0" anchor="ctr"/>
        <a:lstStyle/>
        <a:p>
          <a:pPr algn="ctr"/>
          <a:fld id="{77607E11-98C4-4629-8F63-8D4912E31AAC}" type="TxLink">
            <a:rPr lang="en-US" sz="1000" b="1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Watching internet streamed TV or videos</a:t>
          </a:fld>
          <a:endParaRPr lang="en-GB" sz="1000" b="1"/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0.311</cdr:x>
      <cdr:y>0.0475</cdr:y>
    </cdr:from>
    <cdr:to>
      <cdr:x>0.612</cdr:x>
      <cdr:y>0.11075</cdr:y>
    </cdr:to>
    <cdr:sp macro="" textlink="'Figure 3'!$N$10:$P$10">
      <cdr:nvSpPr>
        <cdr:cNvPr id="2" name="TextBox 1"/>
        <cdr:cNvSpPr txBox="1"/>
      </cdr:nvSpPr>
      <cdr:spPr>
        <a:xfrm>
          <a:off x="2962275" y="190500"/>
          <a:ext cx="2867025" cy="266700"/>
        </a:xfrm>
        <a:prstGeom prst="rect">
          <a:avLst/>
        </a:prstGeom>
        <a:ln>
          <a:noFill/>
        </a:ln>
      </cdr:spPr>
      <cdr:txBody>
        <a:bodyPr vertOverflow="clip" wrap="none" rtlCol="0" anchor="ctr"/>
        <a:lstStyle/>
        <a:p>
          <a:pPr algn="ctr"/>
          <a:fld id="{A52677E0-A066-4D47-99F2-53578F99B4CA}" type="TxLink">
            <a:rPr lang="en-US" sz="1000" b="1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Listening to music (for example, web radio, music streaming)</a:t>
          </a:fld>
          <a:endParaRPr lang="en-GB" sz="1000" b="1"/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0.305</cdr:x>
      <cdr:y>0.052</cdr:y>
    </cdr:from>
    <cdr:to>
      <cdr:x>0.606</cdr:x>
      <cdr:y>0.11525</cdr:y>
    </cdr:to>
    <cdr:sp macro="" textlink="'Figure 3'!$S$10:$U$10">
      <cdr:nvSpPr>
        <cdr:cNvPr id="2" name="TextBox 1"/>
        <cdr:cNvSpPr txBox="1"/>
      </cdr:nvSpPr>
      <cdr:spPr>
        <a:xfrm>
          <a:off x="2905125" y="209550"/>
          <a:ext cx="2867025" cy="266700"/>
        </a:xfrm>
        <a:prstGeom prst="rect">
          <a:avLst/>
        </a:prstGeom>
        <a:ln>
          <a:noFill/>
        </a:ln>
      </cdr:spPr>
      <cdr:txBody>
        <a:bodyPr vertOverflow="clip" wrap="none" rtlCol="0" anchor="ctr"/>
        <a:lstStyle/>
        <a:p>
          <a:pPr algn="ctr"/>
          <a:fld id="{86DFFF8A-4F12-473E-A487-B60C5FA6B79D}" type="TxLink">
            <a:rPr lang="en-US" sz="1000" b="1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Playing or downloading games</a:t>
          </a:fld>
          <a:endParaRPr lang="en-GB" sz="1000" b="1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69</xdr:row>
      <xdr:rowOff>28575</xdr:rowOff>
    </xdr:from>
    <xdr:to>
      <xdr:col>10</xdr:col>
      <xdr:colOff>723900</xdr:colOff>
      <xdr:row>100</xdr:row>
      <xdr:rowOff>133350</xdr:rowOff>
    </xdr:to>
    <xdr:graphicFrame macro="">
      <xdr:nvGraphicFramePr>
        <xdr:cNvPr id="2" name="Chart 1"/>
        <xdr:cNvGraphicFramePr/>
      </xdr:nvGraphicFramePr>
      <xdr:xfrm>
        <a:off x="1343025" y="11039475"/>
        <a:ext cx="9525000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190500</xdr:colOff>
      <xdr:row>101</xdr:row>
      <xdr:rowOff>104775</xdr:rowOff>
    </xdr:from>
    <xdr:to>
      <xdr:col>10</xdr:col>
      <xdr:colOff>733425</xdr:colOff>
      <xdr:row>129</xdr:row>
      <xdr:rowOff>47625</xdr:rowOff>
    </xdr:to>
    <xdr:graphicFrame macro="">
      <xdr:nvGraphicFramePr>
        <xdr:cNvPr id="3" name="Chart 2"/>
        <xdr:cNvGraphicFramePr/>
      </xdr:nvGraphicFramePr>
      <xdr:xfrm>
        <a:off x="1352550" y="15992475"/>
        <a:ext cx="9525000" cy="4210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180975</xdr:colOff>
      <xdr:row>130</xdr:row>
      <xdr:rowOff>0</xdr:rowOff>
    </xdr:from>
    <xdr:to>
      <xdr:col>10</xdr:col>
      <xdr:colOff>723900</xdr:colOff>
      <xdr:row>157</xdr:row>
      <xdr:rowOff>95250</xdr:rowOff>
    </xdr:to>
    <xdr:graphicFrame macro="">
      <xdr:nvGraphicFramePr>
        <xdr:cNvPr id="4" name="Chart 3"/>
        <xdr:cNvGraphicFramePr/>
      </xdr:nvGraphicFramePr>
      <xdr:xfrm>
        <a:off x="1343025" y="20307300"/>
        <a:ext cx="9525000" cy="4210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absolute">
    <xdr:from>
      <xdr:col>2</xdr:col>
      <xdr:colOff>180975</xdr:colOff>
      <xdr:row>158</xdr:row>
      <xdr:rowOff>95250</xdr:rowOff>
    </xdr:from>
    <xdr:to>
      <xdr:col>10</xdr:col>
      <xdr:colOff>723900</xdr:colOff>
      <xdr:row>186</xdr:row>
      <xdr:rowOff>38100</xdr:rowOff>
    </xdr:to>
    <xdr:graphicFrame macro="">
      <xdr:nvGraphicFramePr>
        <xdr:cNvPr id="5" name="Chart 4"/>
        <xdr:cNvGraphicFramePr/>
      </xdr:nvGraphicFramePr>
      <xdr:xfrm>
        <a:off x="1343025" y="24669750"/>
        <a:ext cx="9525000" cy="4210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561975</xdr:colOff>
      <xdr:row>66</xdr:row>
      <xdr:rowOff>28575</xdr:rowOff>
    </xdr:from>
    <xdr:to>
      <xdr:col>12</xdr:col>
      <xdr:colOff>647700</xdr:colOff>
      <xdr:row>103</xdr:row>
      <xdr:rowOff>104775</xdr:rowOff>
    </xdr:to>
    <xdr:graphicFrame macro="">
      <xdr:nvGraphicFramePr>
        <xdr:cNvPr id="2" name="Chart 1"/>
        <xdr:cNvGraphicFramePr/>
      </xdr:nvGraphicFramePr>
      <xdr:xfrm>
        <a:off x="1143000" y="10429875"/>
        <a:ext cx="9525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V817"/>
  <sheetViews>
    <sheetView showGridLines="0" tabSelected="1" workbookViewId="0" topLeftCell="A1"/>
  </sheetViews>
  <sheetFormatPr defaultColWidth="9.8515625" defaultRowHeight="12"/>
  <cols>
    <col min="1" max="2" width="8.7109375" style="1" customWidth="1"/>
    <col min="3" max="3" width="25.7109375" style="1" customWidth="1"/>
    <col min="4" max="16384" width="9.8515625" style="1" customWidth="1"/>
  </cols>
  <sheetData>
    <row r="1" ht="12"/>
    <row r="2" ht="12"/>
    <row r="3" ht="12">
      <c r="C3" s="112" t="s">
        <v>67</v>
      </c>
    </row>
    <row r="4" ht="12">
      <c r="C4" s="112" t="s">
        <v>68</v>
      </c>
    </row>
    <row r="5" ht="12"/>
    <row r="6" ht="15">
      <c r="C6" s="111" t="s">
        <v>87</v>
      </c>
    </row>
    <row r="7" ht="12">
      <c r="C7" s="2" t="s">
        <v>0</v>
      </c>
    </row>
    <row r="8" ht="12"/>
    <row r="9" ht="12"/>
    <row r="10" spans="3:5" ht="12">
      <c r="C10" s="118"/>
      <c r="D10" s="120">
        <v>2013</v>
      </c>
      <c r="E10" s="120">
        <v>2018</v>
      </c>
    </row>
    <row r="11" spans="3:5" ht="12">
      <c r="C11" s="119" t="s">
        <v>35</v>
      </c>
      <c r="D11" s="121">
        <v>79</v>
      </c>
      <c r="E11" s="121">
        <v>89</v>
      </c>
    </row>
    <row r="12" spans="3:5" ht="12">
      <c r="C12" s="119"/>
      <c r="D12" s="121"/>
      <c r="E12" s="121"/>
    </row>
    <row r="13" spans="3:6" ht="12" customHeight="1">
      <c r="C13" s="119" t="s">
        <v>18</v>
      </c>
      <c r="D13" s="121">
        <v>95</v>
      </c>
      <c r="E13" s="121">
        <v>98</v>
      </c>
      <c r="F13" s="187"/>
    </row>
    <row r="14" spans="3:6" ht="12" customHeight="1">
      <c r="C14" s="119" t="s">
        <v>27</v>
      </c>
      <c r="D14" s="121">
        <v>88</v>
      </c>
      <c r="E14" s="121">
        <v>95</v>
      </c>
      <c r="F14" s="187"/>
    </row>
    <row r="15" spans="3:6" ht="12" customHeight="1">
      <c r="C15" s="119" t="s">
        <v>34</v>
      </c>
      <c r="D15" s="121">
        <v>88</v>
      </c>
      <c r="E15" s="121">
        <v>94</v>
      </c>
      <c r="F15" s="187"/>
    </row>
    <row r="16" spans="3:6" ht="12" customHeight="1">
      <c r="C16" s="119" t="s">
        <v>25</v>
      </c>
      <c r="D16" s="121">
        <v>89</v>
      </c>
      <c r="E16" s="121">
        <v>94</v>
      </c>
      <c r="F16" s="187"/>
    </row>
    <row r="17" spans="3:6" ht="12" customHeight="1">
      <c r="C17" s="119" t="s">
        <v>3</v>
      </c>
      <c r="D17" s="121">
        <v>93</v>
      </c>
      <c r="E17" s="121">
        <v>93</v>
      </c>
      <c r="F17" s="187"/>
    </row>
    <row r="18" spans="3:6" ht="12" customHeight="1">
      <c r="C18" s="123" t="s">
        <v>71</v>
      </c>
      <c r="D18" s="121">
        <v>94</v>
      </c>
      <c r="E18" s="121">
        <v>93</v>
      </c>
      <c r="F18" s="187"/>
    </row>
    <row r="19" spans="3:6" ht="12" customHeight="1">
      <c r="C19" s="130" t="s">
        <v>72</v>
      </c>
      <c r="D19" s="121">
        <v>93</v>
      </c>
      <c r="E19" s="121">
        <v>92</v>
      </c>
      <c r="F19" s="187"/>
    </row>
    <row r="20" spans="3:6" ht="12" customHeight="1">
      <c r="C20" s="123" t="s">
        <v>73</v>
      </c>
      <c r="D20" s="121">
        <v>79</v>
      </c>
      <c r="E20" s="121">
        <v>90</v>
      </c>
      <c r="F20" s="187"/>
    </row>
    <row r="21" spans="3:6" ht="12" customHeight="1">
      <c r="C21" s="119" t="s">
        <v>5</v>
      </c>
      <c r="D21" s="121">
        <v>82</v>
      </c>
      <c r="E21" s="121">
        <v>89</v>
      </c>
      <c r="F21" s="187"/>
    </row>
    <row r="22" spans="3:6" ht="12" customHeight="1">
      <c r="C22" s="119" t="s">
        <v>8</v>
      </c>
      <c r="D22" s="121">
        <v>82</v>
      </c>
      <c r="E22" s="121">
        <v>89</v>
      </c>
      <c r="F22" s="187"/>
    </row>
    <row r="23" spans="3:6" ht="12" customHeight="1">
      <c r="C23" s="119" t="s">
        <v>19</v>
      </c>
      <c r="D23" s="121">
        <v>81</v>
      </c>
      <c r="E23" s="121">
        <v>89</v>
      </c>
      <c r="F23" s="187"/>
    </row>
    <row r="24" spans="3:6" ht="12" customHeight="1">
      <c r="C24" s="119" t="s">
        <v>1</v>
      </c>
      <c r="D24" s="121">
        <v>80</v>
      </c>
      <c r="E24" s="121">
        <v>87</v>
      </c>
      <c r="F24" s="187"/>
    </row>
    <row r="25" spans="3:6" ht="12" customHeight="1">
      <c r="C25" s="119" t="s">
        <v>23</v>
      </c>
      <c r="D25" s="121">
        <v>76</v>
      </c>
      <c r="E25" s="121">
        <v>87</v>
      </c>
      <c r="F25" s="187"/>
    </row>
    <row r="26" spans="3:6" ht="12" customHeight="1">
      <c r="C26" s="119" t="s">
        <v>56</v>
      </c>
      <c r="D26" s="121">
        <v>73</v>
      </c>
      <c r="E26" s="121">
        <v>86</v>
      </c>
      <c r="F26" s="187"/>
    </row>
    <row r="27" spans="3:6" ht="12" customHeight="1">
      <c r="C27" s="119" t="s">
        <v>7</v>
      </c>
      <c r="D27" s="121">
        <v>70</v>
      </c>
      <c r="E27" s="121">
        <v>86</v>
      </c>
      <c r="F27" s="187"/>
    </row>
    <row r="28" spans="3:6" ht="12" customHeight="1">
      <c r="C28" s="119" t="s">
        <v>12</v>
      </c>
      <c r="D28" s="121">
        <v>65</v>
      </c>
      <c r="E28" s="121">
        <v>86</v>
      </c>
      <c r="F28" s="187"/>
    </row>
    <row r="29" spans="3:6" ht="12" customHeight="1">
      <c r="C29" s="119" t="s">
        <v>11</v>
      </c>
      <c r="D29" s="121">
        <v>69</v>
      </c>
      <c r="E29" s="121">
        <v>84</v>
      </c>
      <c r="F29" s="187"/>
    </row>
    <row r="30" spans="3:6" ht="12" customHeight="1">
      <c r="C30" s="119" t="s">
        <v>17</v>
      </c>
      <c r="D30" s="121">
        <v>78</v>
      </c>
      <c r="E30" s="121">
        <v>84</v>
      </c>
      <c r="F30" s="187"/>
    </row>
    <row r="31" spans="3:6" ht="12" customHeight="1">
      <c r="C31" s="130" t="s">
        <v>20</v>
      </c>
      <c r="D31" s="121">
        <v>72</v>
      </c>
      <c r="E31" s="121">
        <v>84</v>
      </c>
      <c r="F31" s="187"/>
    </row>
    <row r="32" spans="3:6" ht="12" customHeight="1">
      <c r="C32" s="119" t="s">
        <v>16</v>
      </c>
      <c r="D32" s="121">
        <v>70</v>
      </c>
      <c r="E32" s="121">
        <v>83</v>
      </c>
      <c r="F32" s="187"/>
    </row>
    <row r="33" spans="3:6" ht="12" customHeight="1">
      <c r="C33" s="119" t="s">
        <v>9</v>
      </c>
      <c r="D33" s="121">
        <v>65</v>
      </c>
      <c r="E33" s="121">
        <v>82</v>
      </c>
      <c r="F33" s="187"/>
    </row>
    <row r="34" spans="3:6" ht="12" customHeight="1">
      <c r="C34" s="123" t="s">
        <v>74</v>
      </c>
      <c r="D34" s="121">
        <v>72</v>
      </c>
      <c r="E34" s="121">
        <v>82</v>
      </c>
      <c r="F34" s="187"/>
    </row>
    <row r="35" spans="3:6" ht="12" customHeight="1">
      <c r="C35" s="123" t="s">
        <v>75</v>
      </c>
      <c r="D35" s="121">
        <v>58</v>
      </c>
      <c r="E35" s="121">
        <v>81</v>
      </c>
      <c r="F35" s="187"/>
    </row>
    <row r="36" spans="3:6" ht="12" customHeight="1">
      <c r="C36" s="119" t="s">
        <v>24</v>
      </c>
      <c r="D36" s="121">
        <v>78</v>
      </c>
      <c r="E36" s="121">
        <v>81</v>
      </c>
      <c r="F36" s="187"/>
    </row>
    <row r="37" spans="3:6" ht="12" customHeight="1">
      <c r="C37" s="119" t="s">
        <v>21</v>
      </c>
      <c r="D37" s="121">
        <v>62</v>
      </c>
      <c r="E37" s="121">
        <v>79</v>
      </c>
      <c r="F37" s="187"/>
    </row>
    <row r="38" spans="3:6" ht="12" customHeight="1">
      <c r="C38" s="119" t="s">
        <v>14</v>
      </c>
      <c r="D38" s="121">
        <v>65</v>
      </c>
      <c r="E38" s="121">
        <v>78</v>
      </c>
      <c r="F38" s="187"/>
    </row>
    <row r="39" spans="3:6" ht="12" customHeight="1">
      <c r="C39" s="119" t="s">
        <v>6</v>
      </c>
      <c r="D39" s="121">
        <v>56</v>
      </c>
      <c r="E39" s="121">
        <v>76</v>
      </c>
      <c r="F39" s="187"/>
    </row>
    <row r="40" spans="3:6" ht="12" customHeight="1">
      <c r="C40" s="119" t="s">
        <v>2</v>
      </c>
      <c r="D40" s="121">
        <v>54</v>
      </c>
      <c r="E40" s="121">
        <v>72</v>
      </c>
      <c r="F40" s="187"/>
    </row>
    <row r="41" spans="3:5" ht="12" customHeight="1">
      <c r="C41" s="119"/>
      <c r="D41" s="121"/>
      <c r="E41" s="121"/>
    </row>
    <row r="42" spans="3:5" ht="12" customHeight="1">
      <c r="C42" s="114" t="s">
        <v>28</v>
      </c>
      <c r="D42" s="121">
        <v>96</v>
      </c>
      <c r="E42" s="121">
        <v>99</v>
      </c>
    </row>
    <row r="43" spans="3:5" s="27" customFormat="1" ht="12" customHeight="1">
      <c r="C43" s="119" t="s">
        <v>29</v>
      </c>
      <c r="D43" s="121">
        <v>94</v>
      </c>
      <c r="E43" s="121">
        <v>96</v>
      </c>
    </row>
    <row r="44" spans="3:15" s="27" customFormat="1" ht="12" customHeight="1">
      <c r="C44" s="123" t="s">
        <v>81</v>
      </c>
      <c r="D44" s="121" t="s">
        <v>10</v>
      </c>
      <c r="E44" s="121">
        <v>93</v>
      </c>
      <c r="I44" s="43"/>
      <c r="J44" s="43"/>
      <c r="K44" s="43"/>
      <c r="L44" s="43"/>
      <c r="M44" s="43"/>
      <c r="N44" s="43"/>
      <c r="O44" s="43"/>
    </row>
    <row r="45" spans="3:17" s="27" customFormat="1" ht="12" customHeight="1">
      <c r="C45" s="119"/>
      <c r="D45" s="121"/>
      <c r="E45" s="121"/>
      <c r="H45" s="43"/>
      <c r="I45" s="43"/>
      <c r="J45" s="43"/>
      <c r="K45" s="43"/>
      <c r="L45" s="92"/>
      <c r="M45" s="92"/>
      <c r="N45" s="92"/>
      <c r="O45" s="92"/>
      <c r="P45" s="43"/>
      <c r="Q45" s="43"/>
    </row>
    <row r="46" spans="3:17" s="27" customFormat="1" ht="12" customHeight="1">
      <c r="C46" s="119" t="s">
        <v>33</v>
      </c>
      <c r="D46" s="121">
        <v>49</v>
      </c>
      <c r="E46" s="121">
        <v>84</v>
      </c>
      <c r="H46" s="43"/>
      <c r="I46" s="43"/>
      <c r="J46" s="43"/>
      <c r="K46" s="43"/>
      <c r="L46" s="93"/>
      <c r="M46" s="93"/>
      <c r="N46" s="93"/>
      <c r="O46" s="92"/>
      <c r="P46" s="43"/>
      <c r="Q46" s="43"/>
    </row>
    <row r="47" spans="3:17" s="27" customFormat="1" ht="12" customHeight="1">
      <c r="C47" s="119" t="s">
        <v>57</v>
      </c>
      <c r="D47" s="121">
        <v>65</v>
      </c>
      <c r="E47" s="121">
        <v>79</v>
      </c>
      <c r="F47" s="36"/>
      <c r="G47" s="35"/>
      <c r="H47" s="43"/>
      <c r="I47" s="68"/>
      <c r="J47" s="68"/>
      <c r="K47" s="68"/>
      <c r="L47" s="68"/>
      <c r="M47" s="68"/>
      <c r="N47" s="93"/>
      <c r="O47" s="92"/>
      <c r="P47" s="43"/>
      <c r="Q47" s="43"/>
    </row>
    <row r="48" spans="3:17" s="27" customFormat="1" ht="12" customHeight="1">
      <c r="C48" s="123" t="s">
        <v>77</v>
      </c>
      <c r="D48" s="121" t="s">
        <v>10</v>
      </c>
      <c r="E48" s="121">
        <v>73</v>
      </c>
      <c r="F48" s="53"/>
      <c r="G48" s="54"/>
      <c r="H48" s="43"/>
      <c r="I48" s="68"/>
      <c r="J48" s="95"/>
      <c r="K48" s="69"/>
      <c r="L48" s="69"/>
      <c r="M48" s="69"/>
      <c r="N48" s="93"/>
      <c r="O48" s="92"/>
      <c r="P48" s="43"/>
      <c r="Q48" s="43"/>
    </row>
    <row r="49" spans="3:17" s="27" customFormat="1" ht="12" customHeight="1">
      <c r="C49" s="123" t="s">
        <v>78</v>
      </c>
      <c r="D49" s="121" t="s">
        <v>10</v>
      </c>
      <c r="E49" s="121">
        <v>72</v>
      </c>
      <c r="F49" s="53"/>
      <c r="G49" s="54"/>
      <c r="H49" s="43"/>
      <c r="I49" s="68"/>
      <c r="J49" s="95"/>
      <c r="K49" s="69"/>
      <c r="L49" s="69"/>
      <c r="M49" s="69"/>
      <c r="N49" s="93"/>
      <c r="O49" s="92"/>
      <c r="P49" s="43"/>
      <c r="Q49" s="43"/>
    </row>
    <row r="50" spans="3:17" s="27" customFormat="1" ht="12" customHeight="1">
      <c r="C50" s="119"/>
      <c r="D50" s="121"/>
      <c r="E50" s="121"/>
      <c r="F50" s="53"/>
      <c r="G50" s="53"/>
      <c r="H50" s="55"/>
      <c r="I50" s="68"/>
      <c r="J50" s="68"/>
      <c r="K50" s="69"/>
      <c r="L50" s="69"/>
      <c r="M50" s="69"/>
      <c r="N50" s="93"/>
      <c r="O50" s="92"/>
      <c r="P50" s="43"/>
      <c r="Q50" s="43"/>
    </row>
    <row r="51" spans="3:22" s="27" customFormat="1" ht="12" customHeight="1">
      <c r="C51" s="123" t="s">
        <v>83</v>
      </c>
      <c r="D51" s="121" t="s">
        <v>10</v>
      </c>
      <c r="E51" s="121">
        <v>93</v>
      </c>
      <c r="F51" s="53"/>
      <c r="G51" s="53"/>
      <c r="H51" s="55"/>
      <c r="I51" s="68"/>
      <c r="J51" s="68"/>
      <c r="K51" s="69"/>
      <c r="L51" s="69"/>
      <c r="M51" s="69"/>
      <c r="N51" s="44"/>
      <c r="O51" s="43"/>
      <c r="P51" s="43"/>
      <c r="Q51" s="43"/>
      <c r="S51" s="28"/>
      <c r="T51" s="29"/>
      <c r="U51" s="29"/>
      <c r="V51" s="30"/>
    </row>
    <row r="52" spans="3:22" s="27" customFormat="1" ht="12" customHeight="1">
      <c r="C52" s="122" t="s">
        <v>79</v>
      </c>
      <c r="D52" s="121" t="s">
        <v>10</v>
      </c>
      <c r="E52" s="121">
        <v>69</v>
      </c>
      <c r="F52" s="53"/>
      <c r="G52" s="53"/>
      <c r="H52" s="55"/>
      <c r="I52" s="68"/>
      <c r="J52" s="68"/>
      <c r="K52" s="69"/>
      <c r="L52" s="69"/>
      <c r="M52" s="69"/>
      <c r="N52" s="44"/>
      <c r="O52" s="43"/>
      <c r="P52" s="43"/>
      <c r="S52" s="28"/>
      <c r="T52" s="29"/>
      <c r="U52" s="29"/>
      <c r="V52" s="30"/>
    </row>
    <row r="53" spans="3:22" s="27" customFormat="1" ht="12">
      <c r="C53" s="113"/>
      <c r="D53" s="113"/>
      <c r="E53" s="113"/>
      <c r="F53" s="53"/>
      <c r="G53" s="53"/>
      <c r="H53" s="55"/>
      <c r="I53" s="68"/>
      <c r="J53" s="68"/>
      <c r="K53" s="69"/>
      <c r="L53" s="69"/>
      <c r="M53" s="69"/>
      <c r="N53" s="44"/>
      <c r="O53" s="43"/>
      <c r="P53" s="43"/>
      <c r="S53" s="28"/>
      <c r="T53" s="29"/>
      <c r="U53" s="29"/>
      <c r="V53" s="30"/>
    </row>
    <row r="54" spans="3:22" s="27" customFormat="1" ht="12">
      <c r="C54" s="116" t="s">
        <v>76</v>
      </c>
      <c r="D54" s="113"/>
      <c r="E54" s="113"/>
      <c r="F54" s="53"/>
      <c r="G54" s="53"/>
      <c r="H54" s="55"/>
      <c r="I54" s="68"/>
      <c r="J54" s="68"/>
      <c r="K54" s="69"/>
      <c r="L54" s="69"/>
      <c r="M54" s="69"/>
      <c r="N54" s="44"/>
      <c r="O54" s="43"/>
      <c r="P54" s="43"/>
      <c r="S54" s="28"/>
      <c r="T54" s="29"/>
      <c r="U54" s="29"/>
      <c r="V54" s="30"/>
    </row>
    <row r="55" spans="3:22" s="27" customFormat="1" ht="12">
      <c r="C55" s="116" t="s">
        <v>80</v>
      </c>
      <c r="D55" s="113"/>
      <c r="E55" s="113"/>
      <c r="F55" s="53"/>
      <c r="G55" s="53"/>
      <c r="H55" s="55"/>
      <c r="I55" s="68"/>
      <c r="J55" s="68"/>
      <c r="K55" s="69"/>
      <c r="L55" s="69"/>
      <c r="M55" s="69"/>
      <c r="N55" s="44"/>
      <c r="O55" s="43"/>
      <c r="P55" s="43"/>
      <c r="V55" s="30"/>
    </row>
    <row r="56" spans="3:22" s="27" customFormat="1" ht="12">
      <c r="C56" s="116" t="s">
        <v>82</v>
      </c>
      <c r="D56" s="113"/>
      <c r="E56" s="113"/>
      <c r="F56" s="53"/>
      <c r="G56" s="53"/>
      <c r="H56" s="55"/>
      <c r="I56" s="68"/>
      <c r="J56" s="68"/>
      <c r="K56" s="69"/>
      <c r="L56" s="69"/>
      <c r="M56" s="69"/>
      <c r="N56" s="44"/>
      <c r="O56" s="43"/>
      <c r="P56" s="43"/>
      <c r="S56" s="28"/>
      <c r="T56" s="29"/>
      <c r="U56" s="29"/>
      <c r="V56" s="30"/>
    </row>
    <row r="57" spans="3:22" s="27" customFormat="1" ht="12">
      <c r="C57" s="116" t="s">
        <v>84</v>
      </c>
      <c r="F57" s="53"/>
      <c r="G57" s="53"/>
      <c r="H57" s="55"/>
      <c r="I57" s="68"/>
      <c r="J57" s="68"/>
      <c r="K57" s="69"/>
      <c r="L57" s="69"/>
      <c r="M57" s="69"/>
      <c r="N57" s="43"/>
      <c r="O57" s="43"/>
      <c r="P57" s="43"/>
      <c r="S57" s="28"/>
      <c r="T57" s="29"/>
      <c r="U57" s="29"/>
      <c r="V57" s="30"/>
    </row>
    <row r="58" spans="3:22" s="27" customFormat="1" ht="12">
      <c r="C58" s="117" t="s">
        <v>36</v>
      </c>
      <c r="F58" s="53"/>
      <c r="G58" s="53"/>
      <c r="H58" s="55"/>
      <c r="I58" s="68"/>
      <c r="J58" s="68"/>
      <c r="K58" s="69"/>
      <c r="L58" s="69"/>
      <c r="M58" s="69"/>
      <c r="N58" s="43"/>
      <c r="O58" s="43"/>
      <c r="P58" s="43"/>
      <c r="S58" s="28"/>
      <c r="T58" s="29"/>
      <c r="U58" s="29"/>
      <c r="V58" s="30"/>
    </row>
    <row r="59" spans="6:22" s="27" customFormat="1" ht="12">
      <c r="F59" s="53"/>
      <c r="G59" s="53"/>
      <c r="H59" s="55"/>
      <c r="I59" s="68"/>
      <c r="J59" s="68"/>
      <c r="K59" s="69"/>
      <c r="L59" s="69"/>
      <c r="M59" s="69"/>
      <c r="N59" s="43"/>
      <c r="O59" s="43"/>
      <c r="P59" s="43"/>
      <c r="S59" s="28"/>
      <c r="T59" s="29"/>
      <c r="U59" s="29"/>
      <c r="V59" s="30"/>
    </row>
    <row r="60" spans="1:22" s="27" customFormat="1" ht="12">
      <c r="A60" s="128" t="s">
        <v>69</v>
      </c>
      <c r="F60" s="53"/>
      <c r="G60" s="53"/>
      <c r="H60" s="55"/>
      <c r="I60" s="68"/>
      <c r="J60" s="68"/>
      <c r="K60" s="69"/>
      <c r="L60" s="69"/>
      <c r="M60" s="69"/>
      <c r="N60" s="43"/>
      <c r="O60" s="43"/>
      <c r="P60" s="43"/>
      <c r="S60" s="28"/>
      <c r="T60" s="29"/>
      <c r="U60" s="29"/>
      <c r="V60" s="30"/>
    </row>
    <row r="61" spans="1:22" s="27" customFormat="1" ht="12">
      <c r="A61" s="129" t="s">
        <v>70</v>
      </c>
      <c r="C61" s="33"/>
      <c r="F61" s="53"/>
      <c r="G61" s="53"/>
      <c r="H61" s="55"/>
      <c r="I61" s="68"/>
      <c r="J61" s="68"/>
      <c r="K61" s="69"/>
      <c r="L61" s="69"/>
      <c r="M61" s="69"/>
      <c r="N61" s="43"/>
      <c r="O61" s="43"/>
      <c r="P61" s="43"/>
      <c r="S61" s="28"/>
      <c r="T61" s="29"/>
      <c r="U61" s="29"/>
      <c r="V61" s="30"/>
    </row>
    <row r="62" spans="3:22" s="27" customFormat="1" ht="12">
      <c r="C62" s="33"/>
      <c r="F62" s="53"/>
      <c r="G62" s="53"/>
      <c r="H62" s="55"/>
      <c r="I62" s="68"/>
      <c r="J62" s="68"/>
      <c r="K62" s="69"/>
      <c r="L62" s="69"/>
      <c r="M62" s="69"/>
      <c r="N62" s="43"/>
      <c r="O62" s="43"/>
      <c r="P62" s="43"/>
      <c r="S62" s="28"/>
      <c r="T62" s="29"/>
      <c r="U62" s="29"/>
      <c r="V62" s="30"/>
    </row>
    <row r="63" spans="3:22" s="27" customFormat="1" ht="12">
      <c r="C63" s="32"/>
      <c r="F63" s="53"/>
      <c r="G63" s="53"/>
      <c r="H63" s="55"/>
      <c r="I63" s="68"/>
      <c r="J63" s="68"/>
      <c r="K63" s="69"/>
      <c r="L63" s="69"/>
      <c r="M63" s="69"/>
      <c r="N63" s="43"/>
      <c r="O63" s="43"/>
      <c r="P63" s="43"/>
      <c r="S63" s="28"/>
      <c r="T63" s="29"/>
      <c r="U63" s="29"/>
      <c r="V63" s="30"/>
    </row>
    <row r="64" spans="6:22" s="27" customFormat="1" ht="12">
      <c r="F64" s="53"/>
      <c r="G64" s="53"/>
      <c r="H64" s="55"/>
      <c r="I64" s="68"/>
      <c r="J64" s="68"/>
      <c r="K64" s="69"/>
      <c r="L64" s="69"/>
      <c r="M64" s="69"/>
      <c r="N64" s="43"/>
      <c r="O64" s="43"/>
      <c r="P64" s="43"/>
      <c r="S64" s="28"/>
      <c r="T64" s="29"/>
      <c r="U64" s="29"/>
      <c r="V64" s="30"/>
    </row>
    <row r="65" spans="3:22" s="27" customFormat="1" ht="12">
      <c r="C65" s="32"/>
      <c r="F65" s="53"/>
      <c r="G65" s="53"/>
      <c r="H65" s="55"/>
      <c r="I65" s="68"/>
      <c r="J65" s="68"/>
      <c r="K65" s="69"/>
      <c r="L65" s="69"/>
      <c r="M65" s="69"/>
      <c r="N65" s="43"/>
      <c r="O65" s="43"/>
      <c r="P65" s="43"/>
      <c r="S65" s="28"/>
      <c r="T65" s="29"/>
      <c r="U65" s="29"/>
      <c r="V65" s="30"/>
    </row>
    <row r="66" spans="3:22" s="27" customFormat="1" ht="12">
      <c r="C66" s="32"/>
      <c r="F66" s="53"/>
      <c r="G66" s="53"/>
      <c r="H66" s="55"/>
      <c r="I66" s="68"/>
      <c r="J66" s="68"/>
      <c r="K66" s="69"/>
      <c r="L66" s="69"/>
      <c r="M66" s="69"/>
      <c r="N66" s="43"/>
      <c r="O66" s="43"/>
      <c r="P66" s="43"/>
      <c r="S66" s="28"/>
      <c r="T66" s="29"/>
      <c r="U66" s="29"/>
      <c r="V66" s="30"/>
    </row>
    <row r="67" spans="3:22" s="27" customFormat="1" ht="12">
      <c r="C67" s="32"/>
      <c r="F67" s="53"/>
      <c r="G67" s="53"/>
      <c r="H67" s="55"/>
      <c r="I67" s="68"/>
      <c r="J67" s="68"/>
      <c r="K67" s="69"/>
      <c r="L67" s="69"/>
      <c r="M67" s="69"/>
      <c r="N67" s="43"/>
      <c r="O67" s="43"/>
      <c r="P67" s="43"/>
      <c r="S67" s="28"/>
      <c r="T67" s="29"/>
      <c r="U67" s="29"/>
      <c r="V67" s="30"/>
    </row>
    <row r="68" spans="2:22" s="27" customFormat="1" ht="12">
      <c r="B68" s="43"/>
      <c r="F68" s="53"/>
      <c r="G68" s="53"/>
      <c r="H68" s="55"/>
      <c r="I68" s="68"/>
      <c r="J68" s="68"/>
      <c r="K68" s="69"/>
      <c r="L68" s="69"/>
      <c r="M68" s="69"/>
      <c r="N68" s="43"/>
      <c r="O68" s="43"/>
      <c r="P68" s="43"/>
      <c r="S68" s="28"/>
      <c r="T68" s="29"/>
      <c r="U68" s="29"/>
      <c r="V68" s="30"/>
    </row>
    <row r="69" spans="2:22" s="27" customFormat="1" ht="12">
      <c r="B69" s="43"/>
      <c r="C69" s="32"/>
      <c r="D69" s="32"/>
      <c r="E69" s="32"/>
      <c r="F69" s="53"/>
      <c r="G69" s="53"/>
      <c r="H69" s="55"/>
      <c r="I69" s="68"/>
      <c r="J69" s="68"/>
      <c r="K69" s="69"/>
      <c r="L69" s="69"/>
      <c r="M69" s="69"/>
      <c r="N69" s="43"/>
      <c r="O69" s="43"/>
      <c r="P69" s="43"/>
      <c r="S69" s="28"/>
      <c r="T69" s="29"/>
      <c r="U69" s="29"/>
      <c r="V69" s="30"/>
    </row>
    <row r="70" spans="2:22" s="27" customFormat="1" ht="12">
      <c r="B70" s="43"/>
      <c r="C70" s="31"/>
      <c r="D70" s="31"/>
      <c r="E70" s="31"/>
      <c r="F70" s="53"/>
      <c r="G70" s="53"/>
      <c r="H70" s="55"/>
      <c r="I70" s="68"/>
      <c r="J70" s="68"/>
      <c r="K70" s="69"/>
      <c r="L70" s="69"/>
      <c r="M70" s="69"/>
      <c r="N70" s="43"/>
      <c r="O70" s="43"/>
      <c r="P70" s="43"/>
      <c r="S70" s="28"/>
      <c r="T70" s="29"/>
      <c r="U70" s="29"/>
      <c r="V70" s="30"/>
    </row>
    <row r="71" spans="2:22" s="27" customFormat="1" ht="12">
      <c r="B71" s="43"/>
      <c r="C71" s="31"/>
      <c r="D71" s="31"/>
      <c r="E71" s="31"/>
      <c r="F71" s="53"/>
      <c r="G71" s="53"/>
      <c r="H71" s="55"/>
      <c r="I71" s="68"/>
      <c r="J71" s="68"/>
      <c r="K71" s="69"/>
      <c r="L71" s="69"/>
      <c r="M71" s="69"/>
      <c r="N71" s="43"/>
      <c r="O71" s="43"/>
      <c r="P71" s="43"/>
      <c r="S71" s="28"/>
      <c r="T71" s="29"/>
      <c r="U71" s="29"/>
      <c r="V71" s="30"/>
    </row>
    <row r="72" spans="2:22" s="27" customFormat="1" ht="12">
      <c r="B72" s="43"/>
      <c r="C72" s="31"/>
      <c r="D72" s="31"/>
      <c r="E72" s="31"/>
      <c r="F72" s="53"/>
      <c r="G72" s="53"/>
      <c r="H72" s="55"/>
      <c r="I72" s="68"/>
      <c r="J72" s="68"/>
      <c r="K72" s="69"/>
      <c r="L72" s="69"/>
      <c r="M72" s="69"/>
      <c r="N72" s="43"/>
      <c r="O72" s="43"/>
      <c r="P72" s="43"/>
      <c r="S72" s="28"/>
      <c r="T72" s="29"/>
      <c r="U72" s="29"/>
      <c r="V72" s="30"/>
    </row>
    <row r="73" spans="2:22" s="27" customFormat="1" ht="12">
      <c r="B73" s="43"/>
      <c r="C73" s="31"/>
      <c r="D73" s="31"/>
      <c r="E73" s="31"/>
      <c r="F73" s="53"/>
      <c r="G73" s="53"/>
      <c r="H73" s="55"/>
      <c r="I73" s="68"/>
      <c r="J73" s="68"/>
      <c r="K73" s="69"/>
      <c r="L73" s="69"/>
      <c r="M73" s="69"/>
      <c r="N73" s="43"/>
      <c r="O73" s="43"/>
      <c r="P73" s="43"/>
      <c r="S73" s="28"/>
      <c r="T73" s="29"/>
      <c r="U73" s="29"/>
      <c r="V73" s="30"/>
    </row>
    <row r="74" spans="2:22" s="27" customFormat="1" ht="12">
      <c r="B74" s="43"/>
      <c r="C74" s="31"/>
      <c r="D74" s="31"/>
      <c r="E74" s="31"/>
      <c r="F74" s="53"/>
      <c r="G74" s="53"/>
      <c r="H74" s="55"/>
      <c r="I74" s="68"/>
      <c r="J74" s="68"/>
      <c r="K74" s="69"/>
      <c r="L74" s="69"/>
      <c r="M74" s="69"/>
      <c r="N74" s="43"/>
      <c r="O74" s="43"/>
      <c r="P74" s="43"/>
      <c r="S74" s="28"/>
      <c r="T74" s="29"/>
      <c r="U74" s="29"/>
      <c r="V74" s="30"/>
    </row>
    <row r="75" spans="2:22" s="27" customFormat="1" ht="12">
      <c r="B75" s="43"/>
      <c r="C75" s="31"/>
      <c r="D75" s="31"/>
      <c r="E75" s="31"/>
      <c r="F75" s="53"/>
      <c r="G75" s="53"/>
      <c r="H75" s="55"/>
      <c r="I75" s="68"/>
      <c r="J75" s="68"/>
      <c r="K75" s="69"/>
      <c r="L75" s="69"/>
      <c r="M75" s="69"/>
      <c r="N75" s="43"/>
      <c r="O75" s="43"/>
      <c r="P75" s="43"/>
      <c r="S75" s="28"/>
      <c r="T75" s="29"/>
      <c r="U75" s="29"/>
      <c r="V75" s="30"/>
    </row>
    <row r="76" spans="2:22" s="27" customFormat="1" ht="12">
      <c r="B76" s="43"/>
      <c r="C76" s="31"/>
      <c r="D76" s="31"/>
      <c r="E76" s="31"/>
      <c r="F76" s="53"/>
      <c r="G76" s="53"/>
      <c r="H76" s="55"/>
      <c r="I76" s="68"/>
      <c r="J76" s="68"/>
      <c r="K76" s="69"/>
      <c r="L76" s="69"/>
      <c r="M76" s="69"/>
      <c r="N76" s="43"/>
      <c r="O76" s="43"/>
      <c r="P76" s="43"/>
      <c r="S76" s="28"/>
      <c r="T76" s="29"/>
      <c r="U76" s="29"/>
      <c r="V76" s="30"/>
    </row>
    <row r="77" spans="2:22" s="27" customFormat="1" ht="12">
      <c r="B77" s="43"/>
      <c r="C77" s="31"/>
      <c r="D77" s="31"/>
      <c r="E77" s="31"/>
      <c r="F77" s="53"/>
      <c r="G77" s="53"/>
      <c r="H77" s="55"/>
      <c r="I77" s="68"/>
      <c r="J77" s="68"/>
      <c r="K77" s="69"/>
      <c r="L77" s="69"/>
      <c r="M77" s="69"/>
      <c r="N77" s="43"/>
      <c r="O77" s="43"/>
      <c r="P77" s="43"/>
      <c r="S77" s="28"/>
      <c r="T77" s="29"/>
      <c r="U77" s="29"/>
      <c r="V77" s="30"/>
    </row>
    <row r="78" spans="2:22" s="27" customFormat="1" ht="12">
      <c r="B78" s="43"/>
      <c r="C78" s="31"/>
      <c r="D78" s="31"/>
      <c r="E78" s="31"/>
      <c r="F78" s="53"/>
      <c r="G78" s="54"/>
      <c r="H78" s="55"/>
      <c r="I78" s="68"/>
      <c r="J78" s="68"/>
      <c r="K78" s="69"/>
      <c r="L78" s="69"/>
      <c r="M78" s="69"/>
      <c r="N78" s="43"/>
      <c r="O78" s="43"/>
      <c r="P78" s="43"/>
      <c r="S78" s="28"/>
      <c r="T78" s="29"/>
      <c r="U78" s="29"/>
      <c r="V78" s="30"/>
    </row>
    <row r="79" spans="2:16" s="27" customFormat="1" ht="12">
      <c r="B79" s="43"/>
      <c r="C79" s="31"/>
      <c r="D79" s="31"/>
      <c r="E79" s="31"/>
      <c r="F79" s="36"/>
      <c r="G79" s="47"/>
      <c r="H79" s="55"/>
      <c r="I79" s="68"/>
      <c r="J79" s="68"/>
      <c r="K79" s="69"/>
      <c r="L79" s="69"/>
      <c r="M79" s="69"/>
      <c r="N79" s="43"/>
      <c r="O79" s="43"/>
      <c r="P79" s="43"/>
    </row>
    <row r="80" spans="2:22" s="27" customFormat="1" ht="12">
      <c r="B80" s="43"/>
      <c r="C80" s="31"/>
      <c r="D80" s="31"/>
      <c r="E80" s="31"/>
      <c r="F80" s="36"/>
      <c r="G80" s="47"/>
      <c r="H80" s="55"/>
      <c r="I80" s="68"/>
      <c r="J80" s="68"/>
      <c r="K80" s="69"/>
      <c r="L80" s="69"/>
      <c r="M80" s="69"/>
      <c r="N80" s="43"/>
      <c r="O80" s="43"/>
      <c r="P80" s="43"/>
      <c r="S80" s="28"/>
      <c r="T80" s="29"/>
      <c r="U80" s="29"/>
      <c r="V80" s="30"/>
    </row>
    <row r="81" spans="2:22" s="27" customFormat="1" ht="12">
      <c r="B81" s="43"/>
      <c r="C81" s="31"/>
      <c r="D81" s="31"/>
      <c r="E81" s="31"/>
      <c r="F81" s="36"/>
      <c r="G81" s="47"/>
      <c r="H81" s="55"/>
      <c r="I81" s="68"/>
      <c r="J81" s="68"/>
      <c r="K81" s="68"/>
      <c r="L81" s="69"/>
      <c r="M81" s="68"/>
      <c r="N81" s="43"/>
      <c r="O81" s="43"/>
      <c r="P81" s="43"/>
      <c r="S81" s="28"/>
      <c r="T81" s="29"/>
      <c r="U81" s="29"/>
      <c r="V81" s="30"/>
    </row>
    <row r="82" spans="2:22" s="27" customFormat="1" ht="12">
      <c r="B82" s="43"/>
      <c r="C82" s="31"/>
      <c r="D82" s="31"/>
      <c r="E82" s="31"/>
      <c r="F82" s="36"/>
      <c r="G82" s="47"/>
      <c r="H82" s="55"/>
      <c r="I82" s="68"/>
      <c r="J82" s="68"/>
      <c r="K82" s="68"/>
      <c r="L82" s="69"/>
      <c r="M82" s="68"/>
      <c r="N82" s="43"/>
      <c r="O82" s="43"/>
      <c r="P82" s="43"/>
      <c r="S82" s="28"/>
      <c r="T82" s="29"/>
      <c r="U82" s="29"/>
      <c r="V82" s="30"/>
    </row>
    <row r="83" spans="2:16" s="27" customFormat="1" ht="12">
      <c r="B83" s="43"/>
      <c r="C83" s="31"/>
      <c r="D83" s="31"/>
      <c r="E83" s="31"/>
      <c r="F83" s="36"/>
      <c r="G83" s="47"/>
      <c r="H83" s="55"/>
      <c r="I83" s="68"/>
      <c r="J83" s="68"/>
      <c r="K83" s="68"/>
      <c r="L83" s="69"/>
      <c r="M83" s="69"/>
      <c r="N83" s="43"/>
      <c r="O83" s="43"/>
      <c r="P83" s="43"/>
    </row>
    <row r="84" spans="2:16" s="27" customFormat="1" ht="12">
      <c r="B84" s="43"/>
      <c r="C84" s="31"/>
      <c r="D84" s="31"/>
      <c r="E84" s="31"/>
      <c r="F84" s="36"/>
      <c r="G84" s="47"/>
      <c r="H84" s="55"/>
      <c r="I84" s="68"/>
      <c r="J84" s="68"/>
      <c r="K84" s="69"/>
      <c r="L84" s="69"/>
      <c r="M84" s="69"/>
      <c r="N84" s="43"/>
      <c r="O84" s="43"/>
      <c r="P84" s="43"/>
    </row>
    <row r="85" spans="2:16" s="27" customFormat="1" ht="11.45" customHeight="1">
      <c r="B85" s="43"/>
      <c r="C85" s="31"/>
      <c r="D85" s="31"/>
      <c r="E85" s="31"/>
      <c r="F85" s="36"/>
      <c r="G85" s="47"/>
      <c r="H85" s="55"/>
      <c r="I85" s="43"/>
      <c r="J85" s="68"/>
      <c r="K85" s="68"/>
      <c r="L85" s="69"/>
      <c r="M85" s="69"/>
      <c r="N85" s="43"/>
      <c r="O85" s="43"/>
      <c r="P85" s="43"/>
    </row>
    <row r="86" spans="2:16" s="27" customFormat="1" ht="12">
      <c r="B86" s="43"/>
      <c r="C86" s="31"/>
      <c r="D86" s="31"/>
      <c r="E86" s="31"/>
      <c r="F86" s="44"/>
      <c r="H86" s="43"/>
      <c r="I86" s="43"/>
      <c r="J86" s="68"/>
      <c r="K86" s="69"/>
      <c r="L86" s="69"/>
      <c r="M86" s="69"/>
      <c r="N86" s="43"/>
      <c r="O86" s="43"/>
      <c r="P86" s="43"/>
    </row>
    <row r="87" spans="2:16" s="27" customFormat="1" ht="12">
      <c r="B87" s="43"/>
      <c r="C87" s="31"/>
      <c r="D87" s="31"/>
      <c r="E87" s="31"/>
      <c r="F87" s="44"/>
      <c r="H87" s="43"/>
      <c r="I87" s="43"/>
      <c r="J87" s="68"/>
      <c r="K87" s="69"/>
      <c r="L87" s="69"/>
      <c r="M87" s="69"/>
      <c r="N87" s="43"/>
      <c r="O87" s="43"/>
      <c r="P87" s="43"/>
    </row>
    <row r="88" spans="2:16" s="27" customFormat="1" ht="12">
      <c r="B88" s="43"/>
      <c r="F88" s="36"/>
      <c r="G88" s="47"/>
      <c r="H88" s="55"/>
      <c r="I88" s="68"/>
      <c r="J88" s="68"/>
      <c r="K88" s="68"/>
      <c r="L88" s="68"/>
      <c r="M88" s="69"/>
      <c r="N88" s="43"/>
      <c r="O88" s="43"/>
      <c r="P88" s="43"/>
    </row>
    <row r="89" spans="2:16" s="27" customFormat="1" ht="22.5" customHeight="1">
      <c r="B89" s="43"/>
      <c r="F89" s="44"/>
      <c r="H89" s="43"/>
      <c r="I89" s="43"/>
      <c r="J89" s="68"/>
      <c r="K89" s="68"/>
      <c r="L89" s="69"/>
      <c r="M89" s="69"/>
      <c r="N89" s="43"/>
      <c r="O89" s="43"/>
      <c r="P89" s="43"/>
    </row>
    <row r="90" spans="10:13" s="27" customFormat="1" ht="12">
      <c r="J90" s="43"/>
      <c r="K90" s="43"/>
      <c r="L90" s="43"/>
      <c r="M90" s="43"/>
    </row>
    <row r="91" spans="2:13" s="27" customFormat="1" ht="12">
      <c r="B91" s="32"/>
      <c r="J91" s="43"/>
      <c r="K91" s="43"/>
      <c r="L91" s="43"/>
      <c r="M91" s="43"/>
    </row>
    <row r="92" spans="2:13" s="27" customFormat="1" ht="12">
      <c r="B92" s="32"/>
      <c r="J92" s="69"/>
      <c r="K92" s="69"/>
      <c r="L92" s="69"/>
      <c r="M92" s="43"/>
    </row>
    <row r="93" spans="2:13" s="27" customFormat="1" ht="12">
      <c r="B93" s="32"/>
      <c r="J93" s="43"/>
      <c r="K93" s="43"/>
      <c r="L93" s="43"/>
      <c r="M93" s="43"/>
    </row>
    <row r="94" s="27" customFormat="1" ht="12"/>
    <row r="95" s="27" customFormat="1" ht="12">
      <c r="B95" s="32"/>
    </row>
    <row r="96" s="27" customFormat="1" ht="12">
      <c r="B96" s="32"/>
    </row>
    <row r="97" s="27" customFormat="1" ht="12">
      <c r="B97" s="32"/>
    </row>
    <row r="98" s="27" customFormat="1" ht="12"/>
    <row r="99" spans="2:6" s="27" customFormat="1" ht="12">
      <c r="B99" s="32"/>
      <c r="F99" s="32"/>
    </row>
    <row r="100" spans="2:6" s="27" customFormat="1" ht="12">
      <c r="B100" s="32"/>
      <c r="F100" s="31"/>
    </row>
    <row r="101" spans="2:6" s="27" customFormat="1" ht="12">
      <c r="B101" s="32"/>
      <c r="F101" s="31"/>
    </row>
    <row r="102" spans="2:6" s="27" customFormat="1" ht="12">
      <c r="B102" s="32"/>
      <c r="F102" s="31"/>
    </row>
    <row r="103" spans="2:6" s="27" customFormat="1" ht="12">
      <c r="B103" s="32"/>
      <c r="F103" s="31"/>
    </row>
    <row r="104" spans="2:6" s="27" customFormat="1" ht="12">
      <c r="B104" s="32"/>
      <c r="F104" s="31"/>
    </row>
    <row r="105" spans="2:6" s="27" customFormat="1" ht="12">
      <c r="B105" s="32"/>
      <c r="F105" s="31"/>
    </row>
    <row r="106" spans="2:6" s="27" customFormat="1" ht="12">
      <c r="B106" s="32"/>
      <c r="F106" s="31"/>
    </row>
    <row r="107" spans="2:6" s="27" customFormat="1" ht="12">
      <c r="B107" s="32"/>
      <c r="F107" s="31"/>
    </row>
    <row r="108" spans="2:6" s="27" customFormat="1" ht="12">
      <c r="B108" s="32"/>
      <c r="F108" s="31"/>
    </row>
    <row r="109" spans="2:6" s="27" customFormat="1" ht="12">
      <c r="B109" s="32"/>
      <c r="F109" s="31"/>
    </row>
    <row r="110" spans="2:6" s="27" customFormat="1" ht="12">
      <c r="B110" s="32"/>
      <c r="F110" s="31"/>
    </row>
    <row r="111" spans="2:6" s="27" customFormat="1" ht="12">
      <c r="B111" s="32"/>
      <c r="F111" s="31"/>
    </row>
    <row r="112" spans="2:6" s="27" customFormat="1" ht="12">
      <c r="B112" s="32"/>
      <c r="F112" s="31"/>
    </row>
    <row r="113" spans="2:6" s="27" customFormat="1" ht="12">
      <c r="B113" s="32"/>
      <c r="F113" s="31"/>
    </row>
    <row r="114" spans="2:6" s="27" customFormat="1" ht="12">
      <c r="B114" s="32"/>
      <c r="F114" s="31"/>
    </row>
    <row r="115" spans="2:6" s="27" customFormat="1" ht="12">
      <c r="B115" s="32"/>
      <c r="F115" s="31"/>
    </row>
    <row r="116" spans="2:6" s="27" customFormat="1" ht="12">
      <c r="B116" s="32"/>
      <c r="F116" s="31"/>
    </row>
    <row r="117" spans="2:6" s="27" customFormat="1" ht="12">
      <c r="B117" s="32"/>
      <c r="F117" s="31"/>
    </row>
    <row r="118" spans="2:6" s="27" customFormat="1" ht="12">
      <c r="B118" s="32"/>
      <c r="F118" s="31"/>
    </row>
    <row r="119" spans="2:6" s="27" customFormat="1" ht="12">
      <c r="B119" s="32"/>
      <c r="F119" s="31"/>
    </row>
    <row r="120" spans="2:6" s="27" customFormat="1" ht="12">
      <c r="B120" s="32"/>
      <c r="F120" s="31"/>
    </row>
    <row r="121" spans="2:6" s="27" customFormat="1" ht="12">
      <c r="B121" s="32"/>
      <c r="F121" s="31"/>
    </row>
    <row r="122" spans="2:6" s="27" customFormat="1" ht="12">
      <c r="B122" s="32"/>
      <c r="F122" s="31"/>
    </row>
    <row r="123" spans="2:6" s="27" customFormat="1" ht="12">
      <c r="B123" s="32"/>
      <c r="F123" s="31"/>
    </row>
    <row r="124" spans="2:6" s="27" customFormat="1" ht="12">
      <c r="B124" s="32"/>
      <c r="F124" s="31"/>
    </row>
    <row r="125" spans="2:6" s="27" customFormat="1" ht="12">
      <c r="B125" s="32"/>
      <c r="C125" s="31"/>
      <c r="D125" s="31"/>
      <c r="E125" s="31"/>
      <c r="F125" s="31"/>
    </row>
    <row r="126" spans="2:6" s="27" customFormat="1" ht="12">
      <c r="B126" s="32"/>
      <c r="C126" s="31"/>
      <c r="D126" s="31"/>
      <c r="E126" s="31"/>
      <c r="F126" s="31"/>
    </row>
    <row r="127" spans="2:6" s="27" customFormat="1" ht="12">
      <c r="B127" s="32"/>
      <c r="C127" s="31"/>
      <c r="D127" s="31"/>
      <c r="E127" s="31"/>
      <c r="F127" s="31"/>
    </row>
    <row r="128" spans="2:6" s="27" customFormat="1" ht="12">
      <c r="B128" s="32"/>
      <c r="C128" s="31"/>
      <c r="D128" s="31"/>
      <c r="E128" s="31"/>
      <c r="F128" s="31"/>
    </row>
    <row r="129" spans="2:6" s="27" customFormat="1" ht="12">
      <c r="B129" s="32"/>
      <c r="C129" s="31"/>
      <c r="D129" s="31"/>
      <c r="E129" s="31"/>
      <c r="F129" s="32"/>
    </row>
    <row r="130" spans="2:6" s="27" customFormat="1" ht="12">
      <c r="B130" s="32"/>
      <c r="C130" s="31"/>
      <c r="D130" s="31"/>
      <c r="E130" s="31"/>
      <c r="F130" s="31"/>
    </row>
    <row r="131" spans="2:6" s="27" customFormat="1" ht="12">
      <c r="B131" s="32"/>
      <c r="C131" s="31"/>
      <c r="D131" s="31"/>
      <c r="E131" s="31"/>
      <c r="F131" s="32"/>
    </row>
    <row r="132" spans="2:6" s="27" customFormat="1" ht="12">
      <c r="B132" s="28"/>
      <c r="C132" s="31"/>
      <c r="D132" s="31"/>
      <c r="E132" s="31"/>
      <c r="F132" s="31"/>
    </row>
    <row r="133" spans="2:6" s="27" customFormat="1" ht="12">
      <c r="B133" s="32"/>
      <c r="C133" s="31"/>
      <c r="D133" s="31"/>
      <c r="E133" s="31"/>
      <c r="F133" s="31"/>
    </row>
    <row r="134" spans="3:5" s="27" customFormat="1" ht="12">
      <c r="C134" s="31"/>
      <c r="D134" s="31"/>
      <c r="E134" s="31"/>
    </row>
    <row r="135" spans="2:5" s="27" customFormat="1" ht="12">
      <c r="B135" s="28"/>
      <c r="C135" s="31"/>
      <c r="D135" s="31"/>
      <c r="E135" s="31"/>
    </row>
    <row r="136" spans="2:5" s="27" customFormat="1" ht="12">
      <c r="B136" s="28"/>
      <c r="C136" s="31"/>
      <c r="D136" s="31"/>
      <c r="E136" s="31"/>
    </row>
    <row r="137" spans="2:5" s="27" customFormat="1" ht="12">
      <c r="B137" s="28"/>
      <c r="C137" s="31"/>
      <c r="D137" s="31"/>
      <c r="E137" s="31"/>
    </row>
    <row r="138" spans="2:5" s="27" customFormat="1" ht="12">
      <c r="B138" s="28"/>
      <c r="C138" s="32"/>
      <c r="D138" s="32"/>
      <c r="E138" s="31"/>
    </row>
    <row r="139" spans="2:5" s="27" customFormat="1" ht="12">
      <c r="B139" s="28"/>
      <c r="C139" s="31"/>
      <c r="D139" s="32"/>
      <c r="E139" s="31"/>
    </row>
    <row r="140" spans="2:5" s="27" customFormat="1" ht="12">
      <c r="B140" s="28"/>
      <c r="C140" s="31"/>
      <c r="D140" s="32"/>
      <c r="E140" s="31"/>
    </row>
    <row r="141" s="27" customFormat="1" ht="12">
      <c r="B141" s="28"/>
    </row>
    <row r="142" spans="2:5" s="27" customFormat="1" ht="12">
      <c r="B142" s="28"/>
      <c r="C142" s="29"/>
      <c r="D142" s="29"/>
      <c r="E142" s="29"/>
    </row>
    <row r="143" spans="2:5" s="27" customFormat="1" ht="12">
      <c r="B143" s="28"/>
      <c r="C143" s="29"/>
      <c r="D143" s="29"/>
      <c r="E143" s="29"/>
    </row>
    <row r="144" spans="2:5" s="27" customFormat="1" ht="12">
      <c r="B144" s="28"/>
      <c r="C144" s="29"/>
      <c r="D144" s="29"/>
      <c r="E144" s="29"/>
    </row>
    <row r="145" spans="2:5" s="27" customFormat="1" ht="12">
      <c r="B145" s="28"/>
      <c r="C145" s="29"/>
      <c r="D145" s="29"/>
      <c r="E145" s="29"/>
    </row>
    <row r="146" spans="2:5" s="27" customFormat="1" ht="12">
      <c r="B146" s="28"/>
      <c r="C146" s="29"/>
      <c r="D146" s="29"/>
      <c r="E146" s="29"/>
    </row>
    <row r="147" spans="2:5" s="27" customFormat="1" ht="12">
      <c r="B147" s="28"/>
      <c r="C147" s="29"/>
      <c r="D147" s="29"/>
      <c r="E147" s="29"/>
    </row>
    <row r="148" spans="2:5" s="27" customFormat="1" ht="12">
      <c r="B148" s="28"/>
      <c r="C148" s="29"/>
      <c r="D148" s="29"/>
      <c r="E148" s="29"/>
    </row>
    <row r="149" spans="3:5" s="27" customFormat="1" ht="12">
      <c r="C149" s="29"/>
      <c r="D149" s="29"/>
      <c r="E149" s="28"/>
    </row>
    <row r="150" spans="2:5" s="27" customFormat="1" ht="12">
      <c r="B150" s="28"/>
      <c r="C150" s="29"/>
      <c r="D150" s="29"/>
      <c r="E150" s="29"/>
    </row>
    <row r="151" spans="2:5" s="27" customFormat="1" ht="12">
      <c r="B151" s="28"/>
      <c r="C151" s="28"/>
      <c r="D151" s="29"/>
      <c r="E151" s="28"/>
    </row>
    <row r="152" spans="3:5" s="27" customFormat="1" ht="12">
      <c r="C152" s="28"/>
      <c r="D152" s="28"/>
      <c r="E152" s="28"/>
    </row>
    <row r="153" spans="3:5" s="27" customFormat="1" ht="12">
      <c r="C153" s="29"/>
      <c r="D153" s="29"/>
      <c r="E153" s="29"/>
    </row>
    <row r="154" spans="3:5" s="27" customFormat="1" ht="12">
      <c r="C154" s="29"/>
      <c r="D154" s="28"/>
      <c r="E154" s="28"/>
    </row>
    <row r="155" spans="3:5" s="27" customFormat="1" ht="12">
      <c r="C155" s="29"/>
      <c r="D155" s="29"/>
      <c r="E155" s="29"/>
    </row>
    <row r="156" s="27" customFormat="1" ht="12"/>
    <row r="157" s="27" customFormat="1" ht="12">
      <c r="C157" s="34"/>
    </row>
    <row r="158" s="27" customFormat="1" ht="12">
      <c r="C158" s="28"/>
    </row>
    <row r="159" s="27" customFormat="1" ht="12"/>
    <row r="160" s="27" customFormat="1" ht="12"/>
    <row r="161" s="27" customFormat="1" ht="12"/>
    <row r="162" s="27" customFormat="1" ht="12"/>
    <row r="163" s="27" customFormat="1" ht="12"/>
    <row r="164" s="27" customFormat="1" ht="12"/>
    <row r="165" s="27" customFormat="1" ht="12"/>
    <row r="166" s="27" customFormat="1" ht="12"/>
    <row r="167" s="27" customFormat="1" ht="12"/>
    <row r="168" s="27" customFormat="1" ht="12"/>
    <row r="169" s="27" customFormat="1" ht="12"/>
    <row r="170" s="27" customFormat="1" ht="12"/>
    <row r="171" s="27" customFormat="1" ht="12"/>
    <row r="172" s="27" customFormat="1" ht="12"/>
    <row r="173" s="27" customFormat="1" ht="12"/>
    <row r="174" s="27" customFormat="1" ht="12"/>
    <row r="175" s="27" customFormat="1" ht="12"/>
    <row r="176" s="27" customFormat="1" ht="12"/>
    <row r="177" s="27" customFormat="1" ht="12"/>
    <row r="178" s="27" customFormat="1" ht="12"/>
    <row r="179" s="27" customFormat="1" ht="12"/>
    <row r="180" s="27" customFormat="1" ht="12"/>
    <row r="181" s="27" customFormat="1" ht="12"/>
    <row r="182" s="27" customFormat="1" ht="12"/>
    <row r="183" s="27" customFormat="1" ht="12"/>
    <row r="184" s="27" customFormat="1" ht="12"/>
    <row r="185" s="27" customFormat="1" ht="12"/>
    <row r="186" s="27" customFormat="1" ht="12"/>
    <row r="187" s="27" customFormat="1" ht="12"/>
    <row r="188" s="27" customFormat="1" ht="12"/>
    <row r="189" s="27" customFormat="1" ht="12"/>
    <row r="190" s="27" customFormat="1" ht="12"/>
    <row r="191" s="27" customFormat="1" ht="12"/>
    <row r="192" s="27" customFormat="1" ht="12"/>
    <row r="193" s="27" customFormat="1" ht="12"/>
    <row r="194" s="27" customFormat="1" ht="12"/>
    <row r="195" s="27" customFormat="1" ht="12"/>
    <row r="196" s="27" customFormat="1" ht="12"/>
    <row r="197" s="27" customFormat="1" ht="12"/>
    <row r="198" s="27" customFormat="1" ht="12"/>
    <row r="199" s="27" customFormat="1" ht="12"/>
    <row r="200" s="27" customFormat="1" ht="12"/>
    <row r="201" s="27" customFormat="1" ht="12"/>
    <row r="202" s="27" customFormat="1" ht="12"/>
    <row r="203" s="27" customFormat="1" ht="12"/>
    <row r="204" s="27" customFormat="1" ht="12"/>
    <row r="205" s="27" customFormat="1" ht="12"/>
    <row r="206" s="27" customFormat="1" ht="12"/>
    <row r="207" s="27" customFormat="1" ht="12"/>
    <row r="208" s="27" customFormat="1" ht="12"/>
    <row r="209" s="27" customFormat="1" ht="12"/>
    <row r="210" s="27" customFormat="1" ht="12"/>
    <row r="211" s="27" customFormat="1" ht="12"/>
    <row r="212" s="27" customFormat="1" ht="12"/>
    <row r="213" s="27" customFormat="1" ht="12"/>
    <row r="214" s="27" customFormat="1" ht="12"/>
    <row r="215" s="27" customFormat="1" ht="12"/>
    <row r="216" s="27" customFormat="1" ht="12"/>
    <row r="217" s="27" customFormat="1" ht="12"/>
    <row r="218" s="27" customFormat="1" ht="12"/>
    <row r="219" s="27" customFormat="1" ht="12"/>
    <row r="220" s="27" customFormat="1" ht="12"/>
    <row r="221" s="27" customFormat="1" ht="12"/>
    <row r="222" s="27" customFormat="1" ht="12"/>
    <row r="223" s="27" customFormat="1" ht="12"/>
    <row r="224" s="27" customFormat="1" ht="12"/>
    <row r="225" s="27" customFormat="1" ht="12"/>
    <row r="226" s="27" customFormat="1" ht="12"/>
    <row r="227" s="27" customFormat="1" ht="12"/>
    <row r="228" s="27" customFormat="1" ht="12"/>
    <row r="229" s="27" customFormat="1" ht="12"/>
    <row r="230" s="27" customFormat="1" ht="12"/>
    <row r="231" s="27" customFormat="1" ht="12"/>
    <row r="232" s="27" customFormat="1" ht="12"/>
    <row r="233" s="27" customFormat="1" ht="12"/>
    <row r="234" s="27" customFormat="1" ht="12"/>
    <row r="235" s="27" customFormat="1" ht="12"/>
    <row r="236" s="27" customFormat="1" ht="12"/>
    <row r="237" s="27" customFormat="1" ht="12"/>
    <row r="238" s="27" customFormat="1" ht="12"/>
    <row r="239" s="27" customFormat="1" ht="12"/>
    <row r="240" s="27" customFormat="1" ht="12"/>
    <row r="241" s="27" customFormat="1" ht="12"/>
    <row r="242" s="27" customFormat="1" ht="12"/>
    <row r="243" s="27" customFormat="1" ht="12"/>
    <row r="244" s="27" customFormat="1" ht="12"/>
    <row r="245" s="27" customFormat="1" ht="12"/>
    <row r="246" s="27" customFormat="1" ht="12"/>
    <row r="247" s="27" customFormat="1" ht="12"/>
    <row r="248" s="27" customFormat="1" ht="12"/>
    <row r="249" s="27" customFormat="1" ht="12"/>
    <row r="250" s="27" customFormat="1" ht="12"/>
    <row r="251" s="27" customFormat="1" ht="12"/>
    <row r="252" s="27" customFormat="1" ht="12"/>
    <row r="253" s="27" customFormat="1" ht="12"/>
    <row r="254" s="27" customFormat="1" ht="12"/>
    <row r="255" s="27" customFormat="1" ht="12"/>
    <row r="256" s="27" customFormat="1" ht="12"/>
    <row r="257" s="27" customFormat="1" ht="12"/>
    <row r="258" s="27" customFormat="1" ht="12"/>
    <row r="259" s="27" customFormat="1" ht="12"/>
    <row r="260" s="27" customFormat="1" ht="12"/>
    <row r="261" s="27" customFormat="1" ht="12"/>
    <row r="262" s="27" customFormat="1" ht="12"/>
    <row r="263" s="27" customFormat="1" ht="12"/>
    <row r="264" s="27" customFormat="1" ht="12"/>
    <row r="265" s="27" customFormat="1" ht="12"/>
    <row r="266" s="27" customFormat="1" ht="12"/>
    <row r="267" s="27" customFormat="1" ht="12"/>
    <row r="268" s="27" customFormat="1" ht="12"/>
    <row r="269" s="27" customFormat="1" ht="12"/>
    <row r="270" s="27" customFormat="1" ht="12"/>
    <row r="271" s="27" customFormat="1" ht="12"/>
    <row r="272" s="27" customFormat="1" ht="12"/>
    <row r="273" s="27" customFormat="1" ht="12"/>
    <row r="274" s="27" customFormat="1" ht="12"/>
    <row r="275" s="27" customFormat="1" ht="12"/>
    <row r="276" s="27" customFormat="1" ht="12"/>
    <row r="277" s="27" customFormat="1" ht="12"/>
    <row r="278" s="27" customFormat="1" ht="12"/>
    <row r="279" s="27" customFormat="1" ht="12"/>
    <row r="280" s="27" customFormat="1" ht="12"/>
    <row r="281" s="27" customFormat="1" ht="12"/>
    <row r="282" s="27" customFormat="1" ht="12"/>
    <row r="283" s="27" customFormat="1" ht="12"/>
    <row r="284" s="27" customFormat="1" ht="12"/>
    <row r="285" s="27" customFormat="1" ht="12"/>
    <row r="286" s="27" customFormat="1" ht="12"/>
    <row r="287" s="27" customFormat="1" ht="12"/>
    <row r="288" s="27" customFormat="1" ht="12"/>
    <row r="289" s="27" customFormat="1" ht="12"/>
    <row r="290" s="27" customFormat="1" ht="12"/>
    <row r="291" s="27" customFormat="1" ht="12"/>
    <row r="292" s="27" customFormat="1" ht="12"/>
    <row r="293" s="27" customFormat="1" ht="12"/>
    <row r="294" s="27" customFormat="1" ht="12"/>
    <row r="295" s="27" customFormat="1" ht="12"/>
    <row r="296" s="27" customFormat="1" ht="12"/>
    <row r="297" s="27" customFormat="1" ht="12"/>
    <row r="298" s="27" customFormat="1" ht="12"/>
    <row r="299" s="27" customFormat="1" ht="12"/>
    <row r="300" s="27" customFormat="1" ht="12"/>
    <row r="301" s="27" customFormat="1" ht="12"/>
    <row r="302" s="27" customFormat="1" ht="12"/>
    <row r="303" s="27" customFormat="1" ht="12"/>
    <row r="304" s="27" customFormat="1" ht="12"/>
    <row r="305" s="27" customFormat="1" ht="12"/>
    <row r="306" s="27" customFormat="1" ht="12"/>
    <row r="307" s="27" customFormat="1" ht="12"/>
    <row r="308" s="27" customFormat="1" ht="12"/>
    <row r="309" s="27" customFormat="1" ht="12"/>
    <row r="310" s="27" customFormat="1" ht="12"/>
    <row r="311" s="27" customFormat="1" ht="12"/>
    <row r="312" s="27" customFormat="1" ht="12"/>
    <row r="313" s="27" customFormat="1" ht="12"/>
    <row r="314" s="27" customFormat="1" ht="12"/>
    <row r="315" s="27" customFormat="1" ht="12"/>
    <row r="316" s="27" customFormat="1" ht="12"/>
    <row r="317" s="27" customFormat="1" ht="12"/>
    <row r="318" s="27" customFormat="1" ht="12"/>
    <row r="319" s="27" customFormat="1" ht="12"/>
    <row r="320" s="27" customFormat="1" ht="12"/>
    <row r="321" s="27" customFormat="1" ht="12"/>
    <row r="322" s="27" customFormat="1" ht="12"/>
    <row r="323" s="27" customFormat="1" ht="12"/>
    <row r="324" s="27" customFormat="1" ht="12"/>
    <row r="325" s="27" customFormat="1" ht="12"/>
    <row r="326" s="27" customFormat="1" ht="12"/>
    <row r="327" s="27" customFormat="1" ht="12"/>
    <row r="328" s="27" customFormat="1" ht="12"/>
    <row r="329" s="27" customFormat="1" ht="12"/>
    <row r="330" s="27" customFormat="1" ht="12"/>
    <row r="331" s="27" customFormat="1" ht="12"/>
    <row r="332" s="27" customFormat="1" ht="12"/>
    <row r="333" s="27" customFormat="1" ht="12"/>
    <row r="334" s="27" customFormat="1" ht="12"/>
    <row r="335" s="27" customFormat="1" ht="12"/>
    <row r="336" s="27" customFormat="1" ht="12"/>
    <row r="337" s="27" customFormat="1" ht="12"/>
    <row r="338" s="27" customFormat="1" ht="12"/>
    <row r="339" s="27" customFormat="1" ht="12"/>
    <row r="340" s="27" customFormat="1" ht="12"/>
    <row r="341" s="27" customFormat="1" ht="12"/>
    <row r="342" s="27" customFormat="1" ht="12"/>
    <row r="343" s="27" customFormat="1" ht="12"/>
    <row r="344" s="27" customFormat="1" ht="12"/>
    <row r="345" s="27" customFormat="1" ht="12"/>
    <row r="346" s="27" customFormat="1" ht="12"/>
    <row r="347" s="27" customFormat="1" ht="12"/>
    <row r="348" s="27" customFormat="1" ht="12"/>
    <row r="349" s="27" customFormat="1" ht="12"/>
    <row r="350" s="27" customFormat="1" ht="12"/>
    <row r="351" s="27" customFormat="1" ht="12"/>
    <row r="352" s="27" customFormat="1" ht="12"/>
    <row r="353" s="27" customFormat="1" ht="12"/>
    <row r="354" s="27" customFormat="1" ht="12"/>
    <row r="355" s="27" customFormat="1" ht="12"/>
    <row r="356" s="27" customFormat="1" ht="12"/>
    <row r="357" s="27" customFormat="1" ht="12"/>
    <row r="358" s="27" customFormat="1" ht="12"/>
    <row r="359" s="27" customFormat="1" ht="12"/>
    <row r="360" s="27" customFormat="1" ht="12"/>
    <row r="361" s="27" customFormat="1" ht="12"/>
    <row r="362" s="27" customFormat="1" ht="12"/>
    <row r="363" s="27" customFormat="1" ht="12"/>
    <row r="364" s="27" customFormat="1" ht="12"/>
    <row r="365" s="27" customFormat="1" ht="12"/>
    <row r="366" s="27" customFormat="1" ht="12"/>
    <row r="367" s="27" customFormat="1" ht="12"/>
    <row r="368" s="27" customFormat="1" ht="12"/>
    <row r="369" s="27" customFormat="1" ht="12"/>
    <row r="370" s="27" customFormat="1" ht="12"/>
    <row r="371" s="27" customFormat="1" ht="12"/>
    <row r="372" s="27" customFormat="1" ht="12"/>
    <row r="373" s="27" customFormat="1" ht="12"/>
    <row r="374" s="27" customFormat="1" ht="12"/>
    <row r="375" s="27" customFormat="1" ht="12"/>
    <row r="376" s="27" customFormat="1" ht="12"/>
    <row r="377" s="27" customFormat="1" ht="12"/>
    <row r="378" s="27" customFormat="1" ht="12"/>
    <row r="379" s="27" customFormat="1" ht="12"/>
    <row r="380" s="27" customFormat="1" ht="12"/>
    <row r="381" s="27" customFormat="1" ht="12"/>
    <row r="382" s="27" customFormat="1" ht="12"/>
    <row r="383" s="27" customFormat="1" ht="12"/>
    <row r="384" s="27" customFormat="1" ht="12"/>
    <row r="385" s="27" customFormat="1" ht="12"/>
    <row r="386" s="27" customFormat="1" ht="12"/>
    <row r="387" s="27" customFormat="1" ht="12"/>
    <row r="388" s="27" customFormat="1" ht="12"/>
    <row r="389" s="27" customFormat="1" ht="12"/>
    <row r="390" s="27" customFormat="1" ht="12"/>
    <row r="391" s="27" customFormat="1" ht="12"/>
    <row r="392" s="27" customFormat="1" ht="12"/>
    <row r="393" s="27" customFormat="1" ht="12"/>
    <row r="394" s="27" customFormat="1" ht="12"/>
    <row r="395" s="27" customFormat="1" ht="12"/>
    <row r="396" s="27" customFormat="1" ht="12"/>
    <row r="397" s="27" customFormat="1" ht="12"/>
    <row r="398" s="27" customFormat="1" ht="12"/>
    <row r="399" s="27" customFormat="1" ht="12"/>
    <row r="400" s="27" customFormat="1" ht="12"/>
    <row r="401" s="27" customFormat="1" ht="12"/>
    <row r="402" s="27" customFormat="1" ht="12"/>
    <row r="403" s="27" customFormat="1" ht="12"/>
    <row r="404" s="27" customFormat="1" ht="12"/>
    <row r="405" s="27" customFormat="1" ht="12"/>
    <row r="406" s="27" customFormat="1" ht="12"/>
    <row r="407" s="27" customFormat="1" ht="12"/>
    <row r="408" s="27" customFormat="1" ht="12"/>
    <row r="409" s="27" customFormat="1" ht="12"/>
    <row r="410" s="27" customFormat="1" ht="12"/>
    <row r="411" s="27" customFormat="1" ht="12"/>
    <row r="412" s="27" customFormat="1" ht="12"/>
    <row r="413" s="27" customFormat="1" ht="12"/>
    <row r="414" s="27" customFormat="1" ht="12"/>
    <row r="415" s="27" customFormat="1" ht="12"/>
    <row r="416" s="27" customFormat="1" ht="12"/>
    <row r="417" s="27" customFormat="1" ht="12"/>
    <row r="418" s="27" customFormat="1" ht="12"/>
    <row r="419" s="27" customFormat="1" ht="12"/>
    <row r="420" s="27" customFormat="1" ht="12"/>
    <row r="421" s="27" customFormat="1" ht="12"/>
    <row r="422" s="27" customFormat="1" ht="12"/>
    <row r="423" s="27" customFormat="1" ht="12"/>
    <row r="424" s="27" customFormat="1" ht="12"/>
    <row r="425" s="27" customFormat="1" ht="12"/>
    <row r="426" s="27" customFormat="1" ht="12"/>
    <row r="427" s="27" customFormat="1" ht="12"/>
    <row r="428" s="27" customFormat="1" ht="12"/>
    <row r="429" s="27" customFormat="1" ht="12"/>
    <row r="430" s="27" customFormat="1" ht="12"/>
    <row r="431" s="27" customFormat="1" ht="12"/>
    <row r="432" s="27" customFormat="1" ht="12"/>
    <row r="433" s="27" customFormat="1" ht="12"/>
    <row r="434" s="27" customFormat="1" ht="12"/>
    <row r="435" s="27" customFormat="1" ht="12"/>
    <row r="436" s="27" customFormat="1" ht="12"/>
    <row r="437" s="27" customFormat="1" ht="12"/>
    <row r="438" s="27" customFormat="1" ht="12"/>
    <row r="439" s="27" customFormat="1" ht="12"/>
    <row r="440" s="27" customFormat="1" ht="12"/>
    <row r="441" s="27" customFormat="1" ht="12"/>
    <row r="442" s="27" customFormat="1" ht="12"/>
    <row r="443" s="27" customFormat="1" ht="12"/>
    <row r="444" s="27" customFormat="1" ht="12"/>
    <row r="445" s="27" customFormat="1" ht="12"/>
    <row r="446" s="27" customFormat="1" ht="12"/>
    <row r="447" s="27" customFormat="1" ht="12"/>
    <row r="448" s="27" customFormat="1" ht="12"/>
    <row r="449" s="27" customFormat="1" ht="12"/>
    <row r="450" s="27" customFormat="1" ht="12"/>
    <row r="451" s="27" customFormat="1" ht="12"/>
    <row r="452" s="27" customFormat="1" ht="12"/>
    <row r="453" s="27" customFormat="1" ht="12"/>
    <row r="454" s="27" customFormat="1" ht="12"/>
    <row r="455" s="27" customFormat="1" ht="12"/>
    <row r="456" s="27" customFormat="1" ht="12"/>
    <row r="457" s="27" customFormat="1" ht="12"/>
    <row r="458" s="27" customFormat="1" ht="12"/>
    <row r="459" s="27" customFormat="1" ht="12"/>
    <row r="460" s="27" customFormat="1" ht="12"/>
    <row r="461" s="27" customFormat="1" ht="12"/>
    <row r="462" s="27" customFormat="1" ht="12"/>
    <row r="463" s="27" customFormat="1" ht="12"/>
    <row r="464" s="27" customFormat="1" ht="12"/>
    <row r="465" s="27" customFormat="1" ht="12"/>
    <row r="466" s="27" customFormat="1" ht="12"/>
    <row r="467" s="27" customFormat="1" ht="12"/>
    <row r="468" s="27" customFormat="1" ht="12"/>
    <row r="469" s="27" customFormat="1" ht="12"/>
    <row r="470" s="27" customFormat="1" ht="12"/>
    <row r="471" s="27" customFormat="1" ht="12"/>
    <row r="472" s="27" customFormat="1" ht="12"/>
    <row r="473" s="27" customFormat="1" ht="12"/>
    <row r="474" s="27" customFormat="1" ht="12"/>
    <row r="475" s="27" customFormat="1" ht="12"/>
    <row r="476" s="27" customFormat="1" ht="12"/>
    <row r="477" s="27" customFormat="1" ht="12"/>
    <row r="478" s="27" customFormat="1" ht="12"/>
    <row r="479" s="27" customFormat="1" ht="12"/>
    <row r="480" s="27" customFormat="1" ht="12"/>
    <row r="481" s="27" customFormat="1" ht="12"/>
    <row r="482" s="27" customFormat="1" ht="12"/>
    <row r="483" s="27" customFormat="1" ht="12"/>
    <row r="484" s="27" customFormat="1" ht="12"/>
    <row r="485" s="27" customFormat="1" ht="12"/>
    <row r="486" s="27" customFormat="1" ht="12"/>
    <row r="487" s="27" customFormat="1" ht="12"/>
    <row r="488" s="27" customFormat="1" ht="12"/>
    <row r="489" s="27" customFormat="1" ht="12"/>
    <row r="490" s="27" customFormat="1" ht="12"/>
    <row r="491" s="27" customFormat="1" ht="12"/>
    <row r="492" s="27" customFormat="1" ht="12"/>
    <row r="493" s="27" customFormat="1" ht="12"/>
    <row r="494" s="27" customFormat="1" ht="12"/>
    <row r="495" s="27" customFormat="1" ht="12"/>
    <row r="496" s="27" customFormat="1" ht="12"/>
    <row r="497" s="27" customFormat="1" ht="12"/>
    <row r="498" s="27" customFormat="1" ht="12"/>
    <row r="499" s="27" customFormat="1" ht="12"/>
    <row r="500" s="27" customFormat="1" ht="12"/>
    <row r="501" s="27" customFormat="1" ht="12"/>
    <row r="502" s="27" customFormat="1" ht="12"/>
    <row r="503" s="27" customFormat="1" ht="12"/>
    <row r="504" s="27" customFormat="1" ht="12"/>
    <row r="505" s="27" customFormat="1" ht="12"/>
    <row r="506" s="27" customFormat="1" ht="12"/>
    <row r="507" s="27" customFormat="1" ht="12"/>
    <row r="508" s="27" customFormat="1" ht="12"/>
    <row r="509" s="27" customFormat="1" ht="12"/>
    <row r="510" s="27" customFormat="1" ht="12"/>
    <row r="511" s="27" customFormat="1" ht="12"/>
    <row r="512" s="27" customFormat="1" ht="12"/>
    <row r="513" s="27" customFormat="1" ht="12"/>
    <row r="514" s="27" customFormat="1" ht="12"/>
    <row r="515" s="27" customFormat="1" ht="12"/>
    <row r="516" s="27" customFormat="1" ht="12"/>
    <row r="517" s="27" customFormat="1" ht="12"/>
    <row r="518" s="27" customFormat="1" ht="12"/>
    <row r="519" s="27" customFormat="1" ht="12"/>
    <row r="520" s="27" customFormat="1" ht="12"/>
    <row r="521" s="27" customFormat="1" ht="12"/>
    <row r="522" s="27" customFormat="1" ht="12"/>
    <row r="523" s="27" customFormat="1" ht="12"/>
    <row r="524" s="27" customFormat="1" ht="12"/>
    <row r="525" s="27" customFormat="1" ht="12"/>
    <row r="526" s="27" customFormat="1" ht="12"/>
    <row r="527" s="27" customFormat="1" ht="12"/>
    <row r="528" s="27" customFormat="1" ht="12"/>
    <row r="529" s="27" customFormat="1" ht="12"/>
    <row r="530" s="27" customFormat="1" ht="12"/>
    <row r="531" s="27" customFormat="1" ht="12"/>
    <row r="532" s="27" customFormat="1" ht="12"/>
    <row r="533" s="27" customFormat="1" ht="12"/>
    <row r="534" s="27" customFormat="1" ht="12"/>
    <row r="535" s="27" customFormat="1" ht="12"/>
    <row r="536" s="27" customFormat="1" ht="12"/>
    <row r="537" s="27" customFormat="1" ht="12"/>
    <row r="538" s="27" customFormat="1" ht="12"/>
    <row r="539" s="27" customFormat="1" ht="12"/>
    <row r="540" s="27" customFormat="1" ht="12"/>
    <row r="541" s="27" customFormat="1" ht="12"/>
    <row r="542" s="27" customFormat="1" ht="12"/>
    <row r="543" s="27" customFormat="1" ht="12"/>
    <row r="544" s="27" customFormat="1" ht="12"/>
    <row r="545" s="27" customFormat="1" ht="12"/>
    <row r="546" s="27" customFormat="1" ht="12"/>
    <row r="547" s="27" customFormat="1" ht="12"/>
    <row r="548" s="27" customFormat="1" ht="12"/>
    <row r="549" s="27" customFormat="1" ht="12"/>
    <row r="550" s="27" customFormat="1" ht="12"/>
    <row r="551" s="27" customFormat="1" ht="12"/>
    <row r="552" s="27" customFormat="1" ht="12"/>
    <row r="553" s="27" customFormat="1" ht="12"/>
    <row r="554" s="27" customFormat="1" ht="12"/>
    <row r="555" s="27" customFormat="1" ht="12"/>
    <row r="556" s="27" customFormat="1" ht="12"/>
    <row r="557" s="27" customFormat="1" ht="12"/>
    <row r="558" s="27" customFormat="1" ht="12"/>
    <row r="559" s="27" customFormat="1" ht="12"/>
    <row r="560" s="27" customFormat="1" ht="12"/>
    <row r="561" s="27" customFormat="1" ht="12"/>
    <row r="562" s="27" customFormat="1" ht="12"/>
    <row r="563" s="27" customFormat="1" ht="12"/>
    <row r="564" s="27" customFormat="1" ht="12"/>
    <row r="565" s="27" customFormat="1" ht="12"/>
    <row r="566" s="27" customFormat="1" ht="12"/>
    <row r="567" s="27" customFormat="1" ht="12"/>
    <row r="568" s="27" customFormat="1" ht="12"/>
    <row r="569" s="27" customFormat="1" ht="12"/>
    <row r="570" s="27" customFormat="1" ht="12"/>
    <row r="571" s="27" customFormat="1" ht="12"/>
    <row r="572" s="27" customFormat="1" ht="12"/>
    <row r="573" s="27" customFormat="1" ht="12"/>
    <row r="574" s="27" customFormat="1" ht="12"/>
    <row r="575" s="27" customFormat="1" ht="12"/>
    <row r="576" s="27" customFormat="1" ht="12"/>
    <row r="577" s="27" customFormat="1" ht="12"/>
    <row r="578" s="27" customFormat="1" ht="12"/>
    <row r="579" s="27" customFormat="1" ht="12"/>
    <row r="580" s="27" customFormat="1" ht="12"/>
    <row r="581" s="27" customFormat="1" ht="12"/>
    <row r="582" s="27" customFormat="1" ht="12"/>
    <row r="583" s="27" customFormat="1" ht="12"/>
    <row r="584" s="27" customFormat="1" ht="12"/>
    <row r="585" s="27" customFormat="1" ht="12"/>
    <row r="586" s="27" customFormat="1" ht="12"/>
    <row r="587" s="27" customFormat="1" ht="12"/>
    <row r="588" s="27" customFormat="1" ht="12"/>
    <row r="589" s="27" customFormat="1" ht="12"/>
    <row r="590" s="27" customFormat="1" ht="12"/>
    <row r="591" s="27" customFormat="1" ht="12"/>
    <row r="592" s="27" customFormat="1" ht="12"/>
    <row r="593" s="27" customFormat="1" ht="12"/>
    <row r="594" s="27" customFormat="1" ht="12"/>
    <row r="595" s="27" customFormat="1" ht="12"/>
    <row r="596" s="27" customFormat="1" ht="12"/>
    <row r="597" s="27" customFormat="1" ht="12"/>
    <row r="598" s="27" customFormat="1" ht="12"/>
    <row r="599" s="27" customFormat="1" ht="12"/>
    <row r="600" s="27" customFormat="1" ht="12"/>
    <row r="601" s="27" customFormat="1" ht="12"/>
    <row r="602" s="27" customFormat="1" ht="12"/>
    <row r="603" s="27" customFormat="1" ht="12"/>
    <row r="604" s="27" customFormat="1" ht="12"/>
    <row r="605" s="27" customFormat="1" ht="12"/>
    <row r="606" s="27" customFormat="1" ht="12"/>
    <row r="607" s="27" customFormat="1" ht="12"/>
    <row r="608" s="27" customFormat="1" ht="12"/>
    <row r="609" s="27" customFormat="1" ht="12"/>
    <row r="610" s="27" customFormat="1" ht="12"/>
    <row r="611" s="27" customFormat="1" ht="12"/>
    <row r="612" s="27" customFormat="1" ht="12"/>
    <row r="613" s="27" customFormat="1" ht="12"/>
    <row r="614" s="27" customFormat="1" ht="12"/>
    <row r="615" s="27" customFormat="1" ht="12"/>
    <row r="616" s="27" customFormat="1" ht="12"/>
    <row r="617" s="27" customFormat="1" ht="12"/>
    <row r="618" s="27" customFormat="1" ht="12"/>
    <row r="619" s="27" customFormat="1" ht="12"/>
    <row r="620" s="27" customFormat="1" ht="12"/>
    <row r="621" s="27" customFormat="1" ht="12"/>
    <row r="622" s="27" customFormat="1" ht="12"/>
    <row r="623" s="27" customFormat="1" ht="12"/>
    <row r="624" s="27" customFormat="1" ht="12"/>
    <row r="625" s="27" customFormat="1" ht="12"/>
    <row r="626" s="27" customFormat="1" ht="12"/>
    <row r="627" s="27" customFormat="1" ht="12"/>
    <row r="628" s="27" customFormat="1" ht="12"/>
    <row r="629" s="27" customFormat="1" ht="12"/>
    <row r="630" s="27" customFormat="1" ht="12"/>
    <row r="631" s="27" customFormat="1" ht="12"/>
    <row r="632" s="27" customFormat="1" ht="12"/>
    <row r="633" s="27" customFormat="1" ht="12"/>
    <row r="634" s="27" customFormat="1" ht="12"/>
    <row r="635" s="27" customFormat="1" ht="12"/>
    <row r="636" s="27" customFormat="1" ht="12"/>
    <row r="637" s="27" customFormat="1" ht="12"/>
    <row r="638" s="27" customFormat="1" ht="12"/>
    <row r="639" s="27" customFormat="1" ht="12"/>
    <row r="640" s="27" customFormat="1" ht="12"/>
    <row r="641" s="27" customFormat="1" ht="12"/>
    <row r="642" s="27" customFormat="1" ht="12"/>
    <row r="643" s="27" customFormat="1" ht="12"/>
    <row r="644" s="27" customFormat="1" ht="12"/>
    <row r="645" s="27" customFormat="1" ht="12"/>
    <row r="646" s="27" customFormat="1" ht="12"/>
    <row r="647" s="27" customFormat="1" ht="12"/>
    <row r="648" s="27" customFormat="1" ht="12"/>
    <row r="649" s="27" customFormat="1" ht="12"/>
    <row r="650" s="27" customFormat="1" ht="12"/>
    <row r="651" s="27" customFormat="1" ht="12"/>
    <row r="652" s="27" customFormat="1" ht="12"/>
    <row r="653" s="27" customFormat="1" ht="12"/>
    <row r="654" s="27" customFormat="1" ht="12"/>
    <row r="655" s="27" customFormat="1" ht="12"/>
    <row r="656" s="27" customFormat="1" ht="12"/>
    <row r="657" s="27" customFormat="1" ht="12"/>
    <row r="658" s="27" customFormat="1" ht="12"/>
    <row r="659" s="27" customFormat="1" ht="12"/>
    <row r="660" s="27" customFormat="1" ht="12"/>
    <row r="661" s="27" customFormat="1" ht="12"/>
    <row r="662" s="27" customFormat="1" ht="12"/>
    <row r="663" s="27" customFormat="1" ht="12"/>
    <row r="664" s="27" customFormat="1" ht="12"/>
    <row r="665" s="27" customFormat="1" ht="12"/>
    <row r="666" s="27" customFormat="1" ht="12"/>
    <row r="667" s="27" customFormat="1" ht="12"/>
    <row r="668" s="27" customFormat="1" ht="12"/>
    <row r="669" s="27" customFormat="1" ht="12"/>
    <row r="670" s="27" customFormat="1" ht="12"/>
    <row r="671" s="27" customFormat="1" ht="12"/>
    <row r="672" s="27" customFormat="1" ht="12"/>
    <row r="673" s="27" customFormat="1" ht="12"/>
    <row r="674" s="27" customFormat="1" ht="12"/>
    <row r="675" s="27" customFormat="1" ht="12"/>
    <row r="676" s="27" customFormat="1" ht="12"/>
    <row r="677" s="27" customFormat="1" ht="12"/>
    <row r="678" s="27" customFormat="1" ht="12"/>
    <row r="679" s="27" customFormat="1" ht="12"/>
    <row r="680" s="27" customFormat="1" ht="12"/>
    <row r="681" s="27" customFormat="1" ht="12"/>
    <row r="682" s="27" customFormat="1" ht="12"/>
    <row r="683" s="27" customFormat="1" ht="12"/>
    <row r="684" s="27" customFormat="1" ht="12"/>
    <row r="685" s="27" customFormat="1" ht="12"/>
    <row r="686" s="27" customFormat="1" ht="12"/>
    <row r="687" s="27" customFormat="1" ht="12"/>
    <row r="688" s="27" customFormat="1" ht="12"/>
    <row r="689" s="27" customFormat="1" ht="12"/>
    <row r="690" s="27" customFormat="1" ht="12"/>
    <row r="691" s="27" customFormat="1" ht="12"/>
    <row r="692" s="27" customFormat="1" ht="12"/>
    <row r="693" s="27" customFormat="1" ht="12"/>
    <row r="694" s="27" customFormat="1" ht="12"/>
    <row r="695" s="27" customFormat="1" ht="12"/>
    <row r="696" s="27" customFormat="1" ht="12"/>
    <row r="697" s="27" customFormat="1" ht="12"/>
    <row r="698" s="27" customFormat="1" ht="12"/>
    <row r="699" s="27" customFormat="1" ht="12"/>
    <row r="700" s="27" customFormat="1" ht="12"/>
    <row r="701" s="27" customFormat="1" ht="12"/>
    <row r="702" s="27" customFormat="1" ht="12"/>
    <row r="703" s="27" customFormat="1" ht="12"/>
    <row r="704" s="27" customFormat="1" ht="12"/>
    <row r="705" s="27" customFormat="1" ht="12"/>
    <row r="706" s="27" customFormat="1" ht="12"/>
    <row r="707" s="27" customFormat="1" ht="12"/>
    <row r="708" s="27" customFormat="1" ht="12"/>
    <row r="709" s="27" customFormat="1" ht="12"/>
    <row r="710" s="27" customFormat="1" ht="12"/>
    <row r="711" s="27" customFormat="1" ht="12"/>
    <row r="712" s="27" customFormat="1" ht="12"/>
    <row r="713" s="27" customFormat="1" ht="12"/>
    <row r="714" s="27" customFormat="1" ht="12"/>
    <row r="715" s="27" customFormat="1" ht="12"/>
    <row r="716" s="27" customFormat="1" ht="12"/>
    <row r="717" s="27" customFormat="1" ht="12"/>
    <row r="718" s="27" customFormat="1" ht="12"/>
    <row r="719" s="27" customFormat="1" ht="12"/>
    <row r="720" s="27" customFormat="1" ht="12"/>
    <row r="721" s="27" customFormat="1" ht="12"/>
    <row r="722" s="27" customFormat="1" ht="12"/>
    <row r="723" s="27" customFormat="1" ht="12"/>
    <row r="724" s="27" customFormat="1" ht="12"/>
    <row r="725" s="27" customFormat="1" ht="12"/>
    <row r="726" s="27" customFormat="1" ht="12"/>
    <row r="727" s="27" customFormat="1" ht="12"/>
    <row r="728" s="27" customFormat="1" ht="12"/>
    <row r="729" s="27" customFormat="1" ht="12"/>
    <row r="730" s="27" customFormat="1" ht="12"/>
    <row r="731" s="27" customFormat="1" ht="12"/>
    <row r="732" s="27" customFormat="1" ht="12"/>
    <row r="733" s="27" customFormat="1" ht="12"/>
    <row r="734" s="27" customFormat="1" ht="12"/>
    <row r="735" s="27" customFormat="1" ht="12"/>
    <row r="736" s="27" customFormat="1" ht="12"/>
    <row r="737" s="27" customFormat="1" ht="12"/>
    <row r="738" s="27" customFormat="1" ht="12"/>
    <row r="739" s="27" customFormat="1" ht="12"/>
    <row r="740" s="27" customFormat="1" ht="12"/>
    <row r="741" s="27" customFormat="1" ht="12"/>
    <row r="742" s="27" customFormat="1" ht="12"/>
    <row r="743" s="27" customFormat="1" ht="12"/>
    <row r="744" s="27" customFormat="1" ht="12"/>
    <row r="745" s="27" customFormat="1" ht="12"/>
    <row r="746" s="27" customFormat="1" ht="12"/>
    <row r="747" s="27" customFormat="1" ht="12"/>
    <row r="748" s="27" customFormat="1" ht="12"/>
    <row r="749" s="27" customFormat="1" ht="12"/>
    <row r="750" s="27" customFormat="1" ht="12"/>
    <row r="751" s="27" customFormat="1" ht="12"/>
    <row r="752" s="27" customFormat="1" ht="12"/>
    <row r="753" s="27" customFormat="1" ht="12"/>
    <row r="754" s="27" customFormat="1" ht="12"/>
    <row r="755" s="27" customFormat="1" ht="12"/>
    <row r="756" s="27" customFormat="1" ht="12"/>
    <row r="757" s="27" customFormat="1" ht="12"/>
    <row r="758" s="27" customFormat="1" ht="12"/>
    <row r="759" s="27" customFormat="1" ht="12"/>
    <row r="760" s="27" customFormat="1" ht="12"/>
    <row r="761" s="27" customFormat="1" ht="12"/>
    <row r="762" s="27" customFormat="1" ht="12"/>
    <row r="763" s="27" customFormat="1" ht="12"/>
    <row r="764" s="27" customFormat="1" ht="12"/>
    <row r="765" s="27" customFormat="1" ht="12"/>
    <row r="766" s="27" customFormat="1" ht="12"/>
    <row r="767" s="27" customFormat="1" ht="12"/>
    <row r="768" s="27" customFormat="1" ht="12"/>
    <row r="769" s="27" customFormat="1" ht="12"/>
    <row r="770" s="27" customFormat="1" ht="12"/>
    <row r="771" s="27" customFormat="1" ht="12"/>
    <row r="772" s="27" customFormat="1" ht="12"/>
    <row r="773" s="27" customFormat="1" ht="12"/>
    <row r="774" s="27" customFormat="1" ht="12"/>
    <row r="775" s="27" customFormat="1" ht="12"/>
    <row r="776" s="27" customFormat="1" ht="12"/>
    <row r="777" s="27" customFormat="1" ht="12"/>
    <row r="778" s="27" customFormat="1" ht="12"/>
    <row r="779" s="27" customFormat="1" ht="12"/>
    <row r="780" s="27" customFormat="1" ht="12"/>
    <row r="781" s="27" customFormat="1" ht="12"/>
    <row r="782" s="27" customFormat="1" ht="12"/>
    <row r="783" s="27" customFormat="1" ht="12"/>
    <row r="784" s="27" customFormat="1" ht="12"/>
    <row r="785" s="27" customFormat="1" ht="12"/>
    <row r="786" s="27" customFormat="1" ht="12"/>
    <row r="787" s="27" customFormat="1" ht="12"/>
    <row r="788" s="27" customFormat="1" ht="12"/>
    <row r="789" s="27" customFormat="1" ht="12"/>
    <row r="790" s="27" customFormat="1" ht="12"/>
    <row r="791" s="27" customFormat="1" ht="12"/>
    <row r="792" s="27" customFormat="1" ht="12"/>
    <row r="793" s="27" customFormat="1" ht="12"/>
    <row r="794" s="27" customFormat="1" ht="12"/>
    <row r="795" s="27" customFormat="1" ht="12"/>
    <row r="796" s="27" customFormat="1" ht="12"/>
    <row r="797" s="27" customFormat="1" ht="12"/>
    <row r="798" s="27" customFormat="1" ht="12"/>
    <row r="799" s="27" customFormat="1" ht="12"/>
    <row r="800" s="27" customFormat="1" ht="12"/>
    <row r="801" s="27" customFormat="1" ht="12"/>
    <row r="802" s="27" customFormat="1" ht="12"/>
    <row r="803" s="27" customFormat="1" ht="12"/>
    <row r="804" s="27" customFormat="1" ht="12"/>
    <row r="805" s="27" customFormat="1" ht="12"/>
    <row r="806" s="27" customFormat="1" ht="12"/>
    <row r="807" s="27" customFormat="1" ht="12"/>
    <row r="808" s="27" customFormat="1" ht="12"/>
    <row r="809" s="27" customFormat="1" ht="12"/>
    <row r="810" s="27" customFormat="1" ht="12"/>
    <row r="811" spans="3:13" ht="12">
      <c r="C811" s="27"/>
      <c r="D811" s="27"/>
      <c r="E811" s="27"/>
      <c r="J811" s="27"/>
      <c r="K811" s="27"/>
      <c r="L811" s="27"/>
      <c r="M811" s="27"/>
    </row>
    <row r="812" spans="3:13" ht="12">
      <c r="C812" s="27"/>
      <c r="D812" s="27"/>
      <c r="E812" s="27"/>
      <c r="J812" s="27"/>
      <c r="K812" s="27"/>
      <c r="L812" s="27"/>
      <c r="M812" s="27"/>
    </row>
    <row r="813" spans="3:13" ht="12">
      <c r="C813" s="27"/>
      <c r="D813" s="27"/>
      <c r="E813" s="27"/>
      <c r="J813" s="27"/>
      <c r="K813" s="27"/>
      <c r="L813" s="27"/>
      <c r="M813" s="27"/>
    </row>
    <row r="814" spans="3:13" ht="12">
      <c r="C814" s="27"/>
      <c r="D814" s="27"/>
      <c r="E814" s="27"/>
      <c r="J814" s="27"/>
      <c r="K814" s="27"/>
      <c r="L814" s="27"/>
      <c r="M814" s="27"/>
    </row>
    <row r="815" spans="3:5" ht="12">
      <c r="C815" s="27"/>
      <c r="D815" s="27"/>
      <c r="E815" s="27"/>
    </row>
    <row r="816" spans="3:5" ht="12">
      <c r="C816" s="27"/>
      <c r="D816" s="27"/>
      <c r="E816" s="27"/>
    </row>
    <row r="817" spans="3:5" ht="12">
      <c r="C817" s="27"/>
      <c r="D817" s="27"/>
      <c r="E817" s="27"/>
    </row>
  </sheetData>
  <printOptions/>
  <pageMargins left="0.7" right="0.7" top="0.75" bottom="0.75" header="0.3" footer="0.3"/>
  <pageSetup horizontalDpi="600" verticalDpi="600" orientation="portrait" paperSize="9" scale="95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79"/>
  <sheetViews>
    <sheetView showGridLines="0" workbookViewId="0" topLeftCell="A1"/>
  </sheetViews>
  <sheetFormatPr defaultColWidth="9.8515625" defaultRowHeight="12"/>
  <cols>
    <col min="1" max="2" width="8.7109375" style="11" customWidth="1"/>
    <col min="3" max="3" width="22.421875" style="11" customWidth="1"/>
    <col min="4" max="11" width="15.00390625" style="11" customWidth="1"/>
    <col min="12" max="16384" width="9.8515625" style="11" customWidth="1"/>
  </cols>
  <sheetData>
    <row r="1" ht="12">
      <c r="A1" s="1"/>
    </row>
    <row r="3" ht="12">
      <c r="C3" s="158" t="s">
        <v>67</v>
      </c>
    </row>
    <row r="4" ht="12">
      <c r="C4" s="158" t="s">
        <v>68</v>
      </c>
    </row>
    <row r="5" ht="12">
      <c r="C5" s="158"/>
    </row>
    <row r="6" spans="3:9" ht="15">
      <c r="C6" s="135" t="s">
        <v>187</v>
      </c>
      <c r="D6" s="37"/>
      <c r="E6" s="37"/>
      <c r="H6" s="37"/>
      <c r="I6" s="37"/>
    </row>
    <row r="7" spans="3:9" ht="12">
      <c r="C7" s="23" t="s">
        <v>191</v>
      </c>
      <c r="D7" s="16"/>
      <c r="E7" s="16"/>
      <c r="H7" s="16"/>
      <c r="I7" s="16"/>
    </row>
    <row r="8" spans="3:9" ht="12">
      <c r="C8" s="23"/>
      <c r="D8" s="16"/>
      <c r="E8" s="16"/>
      <c r="H8" s="16"/>
      <c r="I8" s="16"/>
    </row>
    <row r="10" spans="3:11" ht="24" customHeight="1">
      <c r="C10" s="20"/>
      <c r="D10" s="258" t="s">
        <v>55</v>
      </c>
      <c r="E10" s="259"/>
      <c r="F10" s="271" t="s">
        <v>147</v>
      </c>
      <c r="G10" s="259"/>
      <c r="H10" s="271" t="s">
        <v>54</v>
      </c>
      <c r="I10" s="259"/>
      <c r="J10" s="271" t="s">
        <v>43</v>
      </c>
      <c r="K10" s="272"/>
    </row>
    <row r="11" spans="3:11" ht="12">
      <c r="C11" s="84"/>
      <c r="D11" s="85">
        <v>2013</v>
      </c>
      <c r="E11" s="86">
        <v>2018</v>
      </c>
      <c r="F11" s="85">
        <v>2013</v>
      </c>
      <c r="G11" s="86">
        <v>2018</v>
      </c>
      <c r="H11" s="85">
        <v>2013</v>
      </c>
      <c r="I11" s="86">
        <v>2018</v>
      </c>
      <c r="J11" s="85">
        <v>2013</v>
      </c>
      <c r="K11" s="86">
        <v>2018</v>
      </c>
    </row>
    <row r="12" spans="3:16" ht="12">
      <c r="C12" s="87" t="s">
        <v>35</v>
      </c>
      <c r="D12" s="246">
        <v>61</v>
      </c>
      <c r="E12" s="247">
        <v>69</v>
      </c>
      <c r="F12" s="246">
        <v>23</v>
      </c>
      <c r="G12" s="247">
        <v>27</v>
      </c>
      <c r="H12" s="246">
        <v>24</v>
      </c>
      <c r="I12" s="247">
        <v>22</v>
      </c>
      <c r="J12" s="246">
        <v>19</v>
      </c>
      <c r="K12" s="247">
        <v>17</v>
      </c>
      <c r="M12" s="102"/>
      <c r="N12" s="51"/>
      <c r="O12" s="51"/>
      <c r="P12" s="51"/>
    </row>
    <row r="13" spans="3:16" ht="12">
      <c r="C13" s="12" t="s">
        <v>143</v>
      </c>
      <c r="D13" s="212">
        <v>57</v>
      </c>
      <c r="E13" s="213">
        <v>67</v>
      </c>
      <c r="F13" s="212">
        <v>19</v>
      </c>
      <c r="G13" s="248">
        <v>23</v>
      </c>
      <c r="H13" s="249">
        <v>15</v>
      </c>
      <c r="I13" s="248">
        <v>16</v>
      </c>
      <c r="J13" s="249">
        <v>13</v>
      </c>
      <c r="K13" s="248">
        <v>10</v>
      </c>
      <c r="L13" s="51"/>
      <c r="M13" s="51"/>
      <c r="N13" s="51"/>
      <c r="O13" s="51"/>
      <c r="P13" s="51"/>
    </row>
    <row r="14" spans="3:18" ht="12">
      <c r="C14" s="13" t="s">
        <v>2</v>
      </c>
      <c r="D14" s="214">
        <v>22</v>
      </c>
      <c r="E14" s="215">
        <v>31</v>
      </c>
      <c r="F14" s="214">
        <v>5</v>
      </c>
      <c r="G14" s="215">
        <v>5</v>
      </c>
      <c r="H14" s="214">
        <v>3</v>
      </c>
      <c r="I14" s="215">
        <v>2</v>
      </c>
      <c r="J14" s="214">
        <v>1</v>
      </c>
      <c r="K14" s="215">
        <v>1</v>
      </c>
      <c r="L14" s="51"/>
      <c r="M14" s="51"/>
      <c r="N14" s="51"/>
      <c r="O14" s="51"/>
      <c r="P14" s="51"/>
      <c r="Q14" s="97"/>
      <c r="R14" s="97"/>
    </row>
    <row r="15" spans="3:18" ht="12">
      <c r="C15" s="13" t="s">
        <v>56</v>
      </c>
      <c r="D15" s="214">
        <v>48</v>
      </c>
      <c r="E15" s="215">
        <v>67</v>
      </c>
      <c r="F15" s="214">
        <v>17</v>
      </c>
      <c r="G15" s="215">
        <v>21</v>
      </c>
      <c r="H15" s="214">
        <v>8</v>
      </c>
      <c r="I15" s="215">
        <v>9</v>
      </c>
      <c r="J15" s="214">
        <v>2</v>
      </c>
      <c r="K15" s="215">
        <v>6</v>
      </c>
      <c r="L15" s="51"/>
      <c r="M15" s="51"/>
      <c r="N15" s="51"/>
      <c r="O15" s="51"/>
      <c r="P15" s="51"/>
      <c r="Q15" s="97"/>
      <c r="R15" s="97"/>
    </row>
    <row r="16" spans="3:16" ht="12">
      <c r="C16" s="13" t="s">
        <v>3</v>
      </c>
      <c r="D16" s="214">
        <v>81</v>
      </c>
      <c r="E16" s="215">
        <v>86</v>
      </c>
      <c r="F16" s="214">
        <v>53</v>
      </c>
      <c r="G16" s="215">
        <v>59</v>
      </c>
      <c r="H16" s="214">
        <v>27</v>
      </c>
      <c r="I16" s="215">
        <v>29</v>
      </c>
      <c r="J16" s="214">
        <v>31</v>
      </c>
      <c r="K16" s="215">
        <v>41</v>
      </c>
      <c r="L16" s="51"/>
      <c r="M16" s="51"/>
      <c r="N16" s="51"/>
      <c r="O16" s="51"/>
      <c r="P16" s="51"/>
    </row>
    <row r="17" spans="3:16" ht="12" customHeight="1">
      <c r="C17" s="13" t="s">
        <v>34</v>
      </c>
      <c r="D17" s="214">
        <v>80</v>
      </c>
      <c r="E17" s="215">
        <v>82</v>
      </c>
      <c r="F17" s="214">
        <v>35</v>
      </c>
      <c r="G17" s="215">
        <v>35</v>
      </c>
      <c r="H17" s="214">
        <v>41</v>
      </c>
      <c r="I17" s="215">
        <v>33</v>
      </c>
      <c r="J17" s="214">
        <v>32</v>
      </c>
      <c r="K17" s="215">
        <v>27</v>
      </c>
      <c r="L17" s="51"/>
      <c r="M17" s="51"/>
      <c r="N17" s="51"/>
      <c r="O17" s="51"/>
      <c r="P17" s="51"/>
    </row>
    <row r="18" spans="3:16" ht="12">
      <c r="C18" s="173" t="s">
        <v>149</v>
      </c>
      <c r="D18" s="214">
        <v>29</v>
      </c>
      <c r="E18" s="215">
        <v>68</v>
      </c>
      <c r="F18" s="214">
        <v>15</v>
      </c>
      <c r="G18" s="215">
        <v>40</v>
      </c>
      <c r="H18" s="214">
        <v>6</v>
      </c>
      <c r="I18" s="215">
        <v>18</v>
      </c>
      <c r="J18" s="214">
        <v>3</v>
      </c>
      <c r="K18" s="215">
        <v>12</v>
      </c>
      <c r="L18" s="51"/>
      <c r="M18" s="51"/>
      <c r="N18" s="51"/>
      <c r="O18" s="51"/>
      <c r="P18" s="51"/>
    </row>
    <row r="19" spans="3:16" ht="12">
      <c r="C19" s="173" t="s">
        <v>5</v>
      </c>
      <c r="D19" s="214">
        <v>57</v>
      </c>
      <c r="E19" s="215">
        <v>70</v>
      </c>
      <c r="F19" s="214">
        <v>32</v>
      </c>
      <c r="G19" s="215">
        <v>38</v>
      </c>
      <c r="H19" s="214">
        <v>21</v>
      </c>
      <c r="I19" s="215">
        <v>21</v>
      </c>
      <c r="J19" s="214">
        <v>29</v>
      </c>
      <c r="K19" s="215">
        <v>17</v>
      </c>
      <c r="L19" s="51"/>
      <c r="M19" s="51"/>
      <c r="N19" s="51"/>
      <c r="O19" s="51"/>
      <c r="P19" s="51"/>
    </row>
    <row r="20" spans="3:16" ht="12">
      <c r="C20" s="173" t="s">
        <v>6</v>
      </c>
      <c r="D20" s="214">
        <v>40</v>
      </c>
      <c r="E20" s="215">
        <v>49</v>
      </c>
      <c r="F20" s="214">
        <v>8</v>
      </c>
      <c r="G20" s="215">
        <v>10</v>
      </c>
      <c r="H20" s="214">
        <v>6</v>
      </c>
      <c r="I20" s="215">
        <v>6</v>
      </c>
      <c r="J20" s="214">
        <v>3</v>
      </c>
      <c r="K20" s="215">
        <v>3</v>
      </c>
      <c r="L20" s="51"/>
      <c r="M20" s="51"/>
      <c r="N20" s="51"/>
      <c r="O20" s="51"/>
      <c r="P20" s="51"/>
    </row>
    <row r="21" spans="3:16" ht="12">
      <c r="C21" s="173" t="s">
        <v>7</v>
      </c>
      <c r="D21" s="214">
        <v>43</v>
      </c>
      <c r="E21" s="215">
        <v>62</v>
      </c>
      <c r="F21" s="214">
        <v>16</v>
      </c>
      <c r="G21" s="215">
        <v>30</v>
      </c>
      <c r="H21" s="214">
        <v>9</v>
      </c>
      <c r="I21" s="215">
        <v>15</v>
      </c>
      <c r="J21" s="214">
        <v>6</v>
      </c>
      <c r="K21" s="215">
        <v>9</v>
      </c>
      <c r="L21" s="51"/>
      <c r="M21" s="51"/>
      <c r="N21" s="51"/>
      <c r="O21" s="51"/>
      <c r="P21" s="51"/>
    </row>
    <row r="22" spans="3:16" ht="12">
      <c r="C22" s="173" t="s">
        <v>8</v>
      </c>
      <c r="D22" s="214">
        <v>70</v>
      </c>
      <c r="E22" s="215">
        <v>75</v>
      </c>
      <c r="F22" s="214">
        <v>20</v>
      </c>
      <c r="G22" s="215">
        <v>19</v>
      </c>
      <c r="H22" s="214">
        <v>22</v>
      </c>
      <c r="I22" s="215">
        <v>21</v>
      </c>
      <c r="J22" s="214">
        <v>16</v>
      </c>
      <c r="K22" s="215">
        <v>12</v>
      </c>
      <c r="L22" s="51"/>
      <c r="M22" s="51"/>
      <c r="N22" s="51"/>
      <c r="O22" s="51"/>
      <c r="P22" s="51"/>
    </row>
    <row r="23" spans="3:16" ht="12">
      <c r="C23" s="173" t="s">
        <v>9</v>
      </c>
      <c r="D23" s="214">
        <v>39</v>
      </c>
      <c r="E23" s="215">
        <v>47</v>
      </c>
      <c r="F23" s="214">
        <v>12</v>
      </c>
      <c r="G23" s="215">
        <v>6</v>
      </c>
      <c r="H23" s="214">
        <v>9</v>
      </c>
      <c r="I23" s="215">
        <v>3</v>
      </c>
      <c r="J23" s="214">
        <v>4</v>
      </c>
      <c r="K23" s="215">
        <v>1</v>
      </c>
      <c r="L23" s="51"/>
      <c r="M23" s="51"/>
      <c r="N23" s="51"/>
      <c r="O23" s="51"/>
      <c r="P23" s="51"/>
    </row>
    <row r="24" spans="3:16" ht="12">
      <c r="C24" s="173" t="s">
        <v>11</v>
      </c>
      <c r="D24" s="214">
        <v>32</v>
      </c>
      <c r="E24" s="215">
        <v>47</v>
      </c>
      <c r="F24" s="214">
        <v>7</v>
      </c>
      <c r="G24" s="215">
        <v>9</v>
      </c>
      <c r="H24" s="214">
        <v>10</v>
      </c>
      <c r="I24" s="215">
        <v>12</v>
      </c>
      <c r="J24" s="214">
        <v>5</v>
      </c>
      <c r="K24" s="215">
        <v>5</v>
      </c>
      <c r="L24" s="51"/>
      <c r="M24" s="51"/>
      <c r="N24" s="51"/>
      <c r="O24" s="51"/>
      <c r="P24" s="51"/>
    </row>
    <row r="25" spans="3:16" ht="12">
      <c r="C25" s="173" t="s">
        <v>12</v>
      </c>
      <c r="D25" s="214">
        <v>37</v>
      </c>
      <c r="E25" s="215">
        <v>38</v>
      </c>
      <c r="F25" s="214">
        <v>5</v>
      </c>
      <c r="G25" s="215">
        <v>6</v>
      </c>
      <c r="H25" s="214">
        <v>8</v>
      </c>
      <c r="I25" s="215">
        <v>4</v>
      </c>
      <c r="J25" s="214">
        <v>4</v>
      </c>
      <c r="K25" s="215">
        <v>2</v>
      </c>
      <c r="L25" s="51"/>
      <c r="M25" s="51"/>
      <c r="N25" s="51"/>
      <c r="O25" s="51"/>
      <c r="P25" s="51"/>
    </row>
    <row r="26" spans="3:16" ht="12">
      <c r="C26" s="173" t="s">
        <v>150</v>
      </c>
      <c r="D26" s="214">
        <v>42</v>
      </c>
      <c r="E26" s="215">
        <v>53</v>
      </c>
      <c r="F26" s="214">
        <v>15</v>
      </c>
      <c r="G26" s="215">
        <v>17</v>
      </c>
      <c r="H26" s="214">
        <v>3</v>
      </c>
      <c r="I26" s="215">
        <v>4</v>
      </c>
      <c r="J26" s="214">
        <v>2</v>
      </c>
      <c r="K26" s="215">
        <v>3</v>
      </c>
      <c r="L26" s="51"/>
      <c r="M26" s="51"/>
      <c r="N26" s="51"/>
      <c r="O26" s="51"/>
      <c r="P26" s="51"/>
    </row>
    <row r="27" spans="3:16" ht="12">
      <c r="C27" s="173" t="s">
        <v>14</v>
      </c>
      <c r="D27" s="214">
        <v>37</v>
      </c>
      <c r="E27" s="215">
        <v>54</v>
      </c>
      <c r="F27" s="214">
        <v>15</v>
      </c>
      <c r="G27" s="215">
        <v>23</v>
      </c>
      <c r="H27" s="214">
        <v>4</v>
      </c>
      <c r="I27" s="215">
        <v>9</v>
      </c>
      <c r="J27" s="214">
        <v>4</v>
      </c>
      <c r="K27" s="215">
        <v>6</v>
      </c>
      <c r="L27" s="51"/>
      <c r="M27" s="51"/>
      <c r="N27" s="51"/>
      <c r="O27" s="51"/>
      <c r="P27" s="51"/>
    </row>
    <row r="28" spans="3:16" ht="12">
      <c r="C28" s="173" t="s">
        <v>151</v>
      </c>
      <c r="D28" s="214">
        <v>74</v>
      </c>
      <c r="E28" s="215">
        <v>74</v>
      </c>
      <c r="F28" s="214">
        <v>34</v>
      </c>
      <c r="G28" s="215">
        <v>32</v>
      </c>
      <c r="H28" s="214">
        <v>45</v>
      </c>
      <c r="I28" s="215">
        <v>28</v>
      </c>
      <c r="J28" s="214">
        <v>33</v>
      </c>
      <c r="K28" s="215">
        <v>18</v>
      </c>
      <c r="L28" s="51"/>
      <c r="M28" s="51"/>
      <c r="N28" s="51"/>
      <c r="O28" s="51"/>
      <c r="P28" s="51"/>
    </row>
    <row r="29" spans="3:16" ht="12">
      <c r="C29" s="173" t="s">
        <v>16</v>
      </c>
      <c r="D29" s="214">
        <v>39</v>
      </c>
      <c r="E29" s="215">
        <v>52</v>
      </c>
      <c r="F29" s="214">
        <v>11</v>
      </c>
      <c r="G29" s="215">
        <v>16</v>
      </c>
      <c r="H29" s="214">
        <v>14</v>
      </c>
      <c r="I29" s="215">
        <v>13</v>
      </c>
      <c r="J29" s="214">
        <v>5</v>
      </c>
      <c r="K29" s="215">
        <v>4</v>
      </c>
      <c r="L29" s="51"/>
      <c r="M29" s="51"/>
      <c r="N29" s="51"/>
      <c r="O29" s="51"/>
      <c r="P29" s="51"/>
    </row>
    <row r="30" spans="3:16" ht="12">
      <c r="C30" s="173" t="s">
        <v>17</v>
      </c>
      <c r="D30" s="214">
        <v>65</v>
      </c>
      <c r="E30" s="215">
        <v>66</v>
      </c>
      <c r="F30" s="214">
        <v>15</v>
      </c>
      <c r="G30" s="215">
        <v>29</v>
      </c>
      <c r="H30" s="214">
        <v>19</v>
      </c>
      <c r="I30" s="215">
        <v>21</v>
      </c>
      <c r="J30" s="214">
        <v>10</v>
      </c>
      <c r="K30" s="215">
        <v>18</v>
      </c>
      <c r="L30" s="51"/>
      <c r="M30" s="51"/>
      <c r="N30" s="51"/>
      <c r="O30" s="51"/>
      <c r="P30" s="51"/>
    </row>
    <row r="31" spans="3:16" ht="12">
      <c r="C31" s="173" t="s">
        <v>18</v>
      </c>
      <c r="D31" s="214">
        <v>73</v>
      </c>
      <c r="E31" s="215">
        <v>84</v>
      </c>
      <c r="F31" s="214">
        <v>37</v>
      </c>
      <c r="G31" s="215">
        <v>54</v>
      </c>
      <c r="H31" s="214">
        <v>33</v>
      </c>
      <c r="I31" s="215">
        <v>36</v>
      </c>
      <c r="J31" s="214">
        <v>20</v>
      </c>
      <c r="K31" s="215">
        <v>18</v>
      </c>
      <c r="L31" s="51"/>
      <c r="M31" s="51"/>
      <c r="N31" s="51"/>
      <c r="O31" s="51"/>
      <c r="P31" s="51"/>
    </row>
    <row r="32" spans="3:16" ht="12">
      <c r="C32" s="173" t="s">
        <v>19</v>
      </c>
      <c r="D32" s="214">
        <v>66</v>
      </c>
      <c r="E32" s="215">
        <v>69</v>
      </c>
      <c r="F32" s="214">
        <v>24</v>
      </c>
      <c r="G32" s="215">
        <v>26</v>
      </c>
      <c r="H32" s="214">
        <v>32</v>
      </c>
      <c r="I32" s="215">
        <v>26</v>
      </c>
      <c r="J32" s="214">
        <v>18</v>
      </c>
      <c r="K32" s="215">
        <v>20</v>
      </c>
      <c r="L32" s="51"/>
      <c r="M32" s="51"/>
      <c r="N32" s="51"/>
      <c r="O32" s="51"/>
      <c r="P32" s="51"/>
    </row>
    <row r="33" spans="3:16" ht="12">
      <c r="C33" s="173" t="s">
        <v>20</v>
      </c>
      <c r="D33" s="214">
        <v>49</v>
      </c>
      <c r="E33" s="215">
        <v>60</v>
      </c>
      <c r="F33" s="214">
        <v>8</v>
      </c>
      <c r="G33" s="215">
        <v>10</v>
      </c>
      <c r="H33" s="214">
        <v>13</v>
      </c>
      <c r="I33" s="215">
        <v>12</v>
      </c>
      <c r="J33" s="214">
        <v>8</v>
      </c>
      <c r="K33" s="215">
        <v>5</v>
      </c>
      <c r="L33" s="51"/>
      <c r="M33" s="51"/>
      <c r="N33" s="51"/>
      <c r="O33" s="51"/>
      <c r="P33" s="51"/>
    </row>
    <row r="34" spans="3:16" ht="12">
      <c r="C34" s="173" t="s">
        <v>21</v>
      </c>
      <c r="D34" s="214">
        <v>38</v>
      </c>
      <c r="E34" s="215">
        <v>49</v>
      </c>
      <c r="F34" s="214">
        <v>6</v>
      </c>
      <c r="G34" s="215">
        <v>14</v>
      </c>
      <c r="H34" s="214">
        <v>11</v>
      </c>
      <c r="I34" s="215">
        <v>11</v>
      </c>
      <c r="J34" s="214">
        <v>5</v>
      </c>
      <c r="K34" s="215">
        <v>5</v>
      </c>
      <c r="L34" s="51"/>
      <c r="M34" s="51"/>
      <c r="N34" s="51"/>
      <c r="O34" s="51"/>
      <c r="P34" s="51"/>
    </row>
    <row r="35" spans="3:16" ht="12">
      <c r="C35" s="173" t="s">
        <v>152</v>
      </c>
      <c r="D35" s="214">
        <v>15</v>
      </c>
      <c r="E35" s="215">
        <v>26</v>
      </c>
      <c r="F35" s="214">
        <v>3</v>
      </c>
      <c r="G35" s="215">
        <v>3</v>
      </c>
      <c r="H35" s="214">
        <v>6</v>
      </c>
      <c r="I35" s="215">
        <v>5</v>
      </c>
      <c r="J35" s="214">
        <v>3</v>
      </c>
      <c r="K35" s="215">
        <v>2</v>
      </c>
      <c r="L35" s="51"/>
      <c r="M35" s="51"/>
      <c r="N35" s="51"/>
      <c r="O35" s="51"/>
      <c r="P35" s="51"/>
    </row>
    <row r="36" spans="3:16" ht="12">
      <c r="C36" s="173" t="s">
        <v>23</v>
      </c>
      <c r="D36" s="214">
        <v>49</v>
      </c>
      <c r="E36" s="215">
        <v>63</v>
      </c>
      <c r="F36" s="214">
        <v>15</v>
      </c>
      <c r="G36" s="215">
        <v>15</v>
      </c>
      <c r="H36" s="214">
        <v>10</v>
      </c>
      <c r="I36" s="215">
        <v>8</v>
      </c>
      <c r="J36" s="214">
        <v>5</v>
      </c>
      <c r="K36" s="215">
        <v>3</v>
      </c>
      <c r="L36" s="51"/>
      <c r="M36" s="51"/>
      <c r="N36" s="51"/>
      <c r="O36" s="51"/>
      <c r="P36" s="51"/>
    </row>
    <row r="37" spans="3:16" ht="12">
      <c r="C37" s="173" t="s">
        <v>24</v>
      </c>
      <c r="D37" s="214">
        <v>55</v>
      </c>
      <c r="E37" s="215">
        <v>71</v>
      </c>
      <c r="F37" s="214">
        <v>14</v>
      </c>
      <c r="G37" s="215">
        <v>21</v>
      </c>
      <c r="H37" s="214">
        <v>14</v>
      </c>
      <c r="I37" s="215">
        <v>14</v>
      </c>
      <c r="J37" s="214">
        <v>7</v>
      </c>
      <c r="K37" s="215">
        <v>7</v>
      </c>
      <c r="L37" s="51"/>
      <c r="M37" s="51"/>
      <c r="N37" s="51"/>
      <c r="O37" s="51"/>
      <c r="P37" s="51"/>
    </row>
    <row r="38" spans="3:16" ht="12">
      <c r="C38" s="173" t="s">
        <v>25</v>
      </c>
      <c r="D38" s="214">
        <v>71</v>
      </c>
      <c r="E38" s="215">
        <v>74</v>
      </c>
      <c r="F38" s="214">
        <v>41</v>
      </c>
      <c r="G38" s="215">
        <v>44</v>
      </c>
      <c r="H38" s="214">
        <v>26</v>
      </c>
      <c r="I38" s="215">
        <v>26</v>
      </c>
      <c r="J38" s="214">
        <v>23</v>
      </c>
      <c r="K38" s="215">
        <v>27</v>
      </c>
      <c r="L38" s="51"/>
      <c r="M38" s="51"/>
      <c r="N38" s="51"/>
      <c r="O38" s="51"/>
      <c r="P38" s="51"/>
    </row>
    <row r="39" spans="3:16" ht="12">
      <c r="C39" s="174" t="s">
        <v>153</v>
      </c>
      <c r="D39" s="216">
        <v>76</v>
      </c>
      <c r="E39" s="217">
        <v>84</v>
      </c>
      <c r="F39" s="216">
        <v>51</v>
      </c>
      <c r="G39" s="217">
        <v>52</v>
      </c>
      <c r="H39" s="216">
        <v>35</v>
      </c>
      <c r="I39" s="217">
        <v>37</v>
      </c>
      <c r="J39" s="216">
        <v>28</v>
      </c>
      <c r="K39" s="217">
        <v>49</v>
      </c>
      <c r="L39" s="51"/>
      <c r="M39" s="51"/>
      <c r="N39" s="51"/>
      <c r="O39" s="51"/>
      <c r="P39" s="51"/>
    </row>
    <row r="40" spans="3:16" ht="12">
      <c r="C40" s="174" t="s">
        <v>27</v>
      </c>
      <c r="D40" s="216">
        <v>85</v>
      </c>
      <c r="E40" s="217">
        <v>87</v>
      </c>
      <c r="F40" s="216">
        <v>37</v>
      </c>
      <c r="G40" s="217">
        <v>46</v>
      </c>
      <c r="H40" s="216">
        <v>40</v>
      </c>
      <c r="I40" s="217">
        <v>35</v>
      </c>
      <c r="J40" s="216">
        <v>43</v>
      </c>
      <c r="K40" s="217">
        <v>39</v>
      </c>
      <c r="L40" s="51"/>
      <c r="M40" s="51"/>
      <c r="N40" s="51"/>
      <c r="O40" s="51"/>
      <c r="P40" s="51"/>
    </row>
    <row r="41" spans="3:14" ht="12">
      <c r="C41" s="175" t="s">
        <v>28</v>
      </c>
      <c r="D41" s="212">
        <v>58</v>
      </c>
      <c r="E41" s="213">
        <v>76</v>
      </c>
      <c r="F41" s="212">
        <v>40</v>
      </c>
      <c r="G41" s="213">
        <v>53</v>
      </c>
      <c r="H41" s="212">
        <v>27</v>
      </c>
      <c r="I41" s="213">
        <v>26</v>
      </c>
      <c r="J41" s="212">
        <v>22</v>
      </c>
      <c r="K41" s="213">
        <v>54</v>
      </c>
      <c r="L41" s="51"/>
      <c r="N41" s="51"/>
    </row>
    <row r="42" spans="3:14" ht="12">
      <c r="C42" s="174" t="s">
        <v>29</v>
      </c>
      <c r="D42" s="216">
        <v>76</v>
      </c>
      <c r="E42" s="217">
        <v>81</v>
      </c>
      <c r="F42" s="216">
        <v>41</v>
      </c>
      <c r="G42" s="217">
        <v>52</v>
      </c>
      <c r="H42" s="216">
        <v>31</v>
      </c>
      <c r="I42" s="217">
        <v>34</v>
      </c>
      <c r="J42" s="216">
        <v>30</v>
      </c>
      <c r="K42" s="217">
        <v>44</v>
      </c>
      <c r="L42" s="51"/>
      <c r="N42" s="51"/>
    </row>
    <row r="43" spans="3:14" ht="12">
      <c r="C43" s="176" t="s">
        <v>81</v>
      </c>
      <c r="D43" s="232">
        <v>74</v>
      </c>
      <c r="E43" s="233">
        <v>82</v>
      </c>
      <c r="F43" s="218">
        <v>39</v>
      </c>
      <c r="G43" s="219">
        <v>44</v>
      </c>
      <c r="H43" s="232">
        <v>32</v>
      </c>
      <c r="I43" s="233">
        <v>35</v>
      </c>
      <c r="J43" s="232">
        <v>28</v>
      </c>
      <c r="K43" s="233">
        <v>33</v>
      </c>
      <c r="L43" s="51"/>
      <c r="N43" s="102"/>
    </row>
    <row r="44" spans="3:14" ht="12">
      <c r="C44" s="177" t="s">
        <v>154</v>
      </c>
      <c r="D44" s="220">
        <v>11</v>
      </c>
      <c r="E44" s="221">
        <v>16</v>
      </c>
      <c r="F44" s="220">
        <v>2</v>
      </c>
      <c r="G44" s="221">
        <v>1</v>
      </c>
      <c r="H44" s="220">
        <v>2</v>
      </c>
      <c r="I44" s="221">
        <v>0</v>
      </c>
      <c r="J44" s="220">
        <v>2</v>
      </c>
      <c r="K44" s="221">
        <v>2</v>
      </c>
      <c r="L44" s="51"/>
      <c r="N44" s="51"/>
    </row>
    <row r="45" spans="3:14" ht="12" customHeight="1">
      <c r="C45" s="88" t="s">
        <v>57</v>
      </c>
      <c r="D45" s="220">
        <v>8</v>
      </c>
      <c r="E45" s="221">
        <v>31</v>
      </c>
      <c r="F45" s="220">
        <v>1</v>
      </c>
      <c r="G45" s="221">
        <v>1</v>
      </c>
      <c r="H45" s="220">
        <v>1</v>
      </c>
      <c r="I45" s="221">
        <v>2</v>
      </c>
      <c r="J45" s="220">
        <v>1</v>
      </c>
      <c r="K45" s="221">
        <v>0</v>
      </c>
      <c r="L45" s="51"/>
      <c r="N45" s="51"/>
    </row>
    <row r="46" spans="3:14" ht="12" customHeight="1">
      <c r="C46" s="72" t="s">
        <v>32</v>
      </c>
      <c r="D46" s="250" t="s">
        <v>10</v>
      </c>
      <c r="E46" s="217">
        <v>46</v>
      </c>
      <c r="F46" s="250" t="s">
        <v>10</v>
      </c>
      <c r="G46" s="217">
        <v>2</v>
      </c>
      <c r="H46" s="250" t="s">
        <v>10</v>
      </c>
      <c r="I46" s="217">
        <v>6</v>
      </c>
      <c r="J46" s="250" t="s">
        <v>10</v>
      </c>
      <c r="K46" s="217">
        <v>1</v>
      </c>
      <c r="L46" s="51"/>
      <c r="N46" s="51"/>
    </row>
    <row r="47" spans="3:14" ht="12">
      <c r="C47" s="15" t="s">
        <v>33</v>
      </c>
      <c r="D47" s="218">
        <v>22</v>
      </c>
      <c r="E47" s="219">
        <v>35</v>
      </c>
      <c r="F47" s="218">
        <v>2</v>
      </c>
      <c r="G47" s="241">
        <v>6</v>
      </c>
      <c r="H47" s="240">
        <v>4</v>
      </c>
      <c r="I47" s="241">
        <v>7</v>
      </c>
      <c r="J47" s="240">
        <v>1</v>
      </c>
      <c r="K47" s="241">
        <v>3</v>
      </c>
      <c r="L47" s="51"/>
      <c r="N47" s="51"/>
    </row>
    <row r="48" spans="3:14" ht="12">
      <c r="C48" s="17" t="s">
        <v>155</v>
      </c>
      <c r="D48" s="251" t="s">
        <v>10</v>
      </c>
      <c r="E48" s="221">
        <v>25</v>
      </c>
      <c r="F48" s="251" t="s">
        <v>10</v>
      </c>
      <c r="G48" s="245">
        <v>0</v>
      </c>
      <c r="H48" s="242" t="s">
        <v>10</v>
      </c>
      <c r="I48" s="245">
        <v>1</v>
      </c>
      <c r="J48" s="242" t="s">
        <v>10</v>
      </c>
      <c r="K48" s="245">
        <v>0</v>
      </c>
      <c r="L48" s="51"/>
      <c r="M48" s="52"/>
      <c r="N48" s="52"/>
    </row>
    <row r="49" spans="3:14" ht="12" customHeight="1">
      <c r="C49" s="15" t="s">
        <v>156</v>
      </c>
      <c r="D49" s="252" t="s">
        <v>10</v>
      </c>
      <c r="E49" s="241">
        <v>25</v>
      </c>
      <c r="F49" s="253" t="s">
        <v>10</v>
      </c>
      <c r="G49" s="219">
        <v>0</v>
      </c>
      <c r="H49" s="252" t="s">
        <v>10</v>
      </c>
      <c r="I49" s="219">
        <v>1</v>
      </c>
      <c r="J49" s="253" t="s">
        <v>10</v>
      </c>
      <c r="K49" s="219">
        <v>0</v>
      </c>
      <c r="L49" s="51"/>
      <c r="M49" s="52"/>
      <c r="N49" s="52"/>
    </row>
    <row r="50" spans="4:12" ht="12">
      <c r="D50" s="75"/>
      <c r="E50" s="75"/>
      <c r="H50" s="75"/>
      <c r="L50" s="51"/>
    </row>
    <row r="51" spans="3:12" s="25" customFormat="1" ht="12">
      <c r="C51" s="129" t="s">
        <v>158</v>
      </c>
      <c r="D51" s="35"/>
      <c r="E51" s="11"/>
      <c r="H51" s="11"/>
      <c r="I51" s="75"/>
      <c r="L51" s="51"/>
    </row>
    <row r="52" spans="3:9" s="25" customFormat="1" ht="12">
      <c r="C52" s="74" t="s">
        <v>157</v>
      </c>
      <c r="D52" s="35"/>
      <c r="E52" s="11"/>
      <c r="H52" s="11"/>
      <c r="I52" s="75"/>
    </row>
    <row r="53" spans="3:9" s="25" customFormat="1" ht="12">
      <c r="C53" s="74" t="s">
        <v>174</v>
      </c>
      <c r="D53" s="35"/>
      <c r="E53" s="11"/>
      <c r="H53" s="11"/>
      <c r="I53" s="75"/>
    </row>
    <row r="54" spans="3:4" ht="12">
      <c r="C54" s="74" t="s">
        <v>159</v>
      </c>
      <c r="D54" s="35"/>
    </row>
    <row r="55" spans="3:4" ht="12">
      <c r="C55" s="129" t="s">
        <v>160</v>
      </c>
      <c r="D55" s="35"/>
    </row>
    <row r="56" s="43" customFormat="1" ht="12">
      <c r="C56" s="116" t="s">
        <v>161</v>
      </c>
    </row>
    <row r="57" s="43" customFormat="1" ht="12">
      <c r="C57" s="75" t="s">
        <v>39</v>
      </c>
    </row>
    <row r="58" s="43" customFormat="1" ht="12"/>
    <row r="59" s="43" customFormat="1" ht="12"/>
    <row r="60" s="43" customFormat="1" ht="12">
      <c r="A60" s="128" t="s">
        <v>69</v>
      </c>
    </row>
    <row r="61" s="43" customFormat="1" ht="12">
      <c r="A61" s="1" t="s">
        <v>148</v>
      </c>
    </row>
    <row r="62" s="43" customFormat="1" ht="12"/>
    <row r="63" s="43" customFormat="1" ht="12"/>
    <row r="64" s="43" customFormat="1" ht="12"/>
    <row r="65" s="43" customFormat="1" ht="12"/>
    <row r="66" s="43" customFormat="1" ht="12"/>
    <row r="67" s="43" customFormat="1" ht="12"/>
    <row r="68" s="43" customFormat="1" ht="12"/>
    <row r="69" s="43" customFormat="1" ht="12"/>
    <row r="70" s="43" customFormat="1" ht="12"/>
    <row r="71" s="43" customFormat="1" ht="12"/>
    <row r="72" s="43" customFormat="1" ht="12"/>
    <row r="73" s="43" customFormat="1" ht="12"/>
    <row r="74" s="43" customFormat="1" ht="12"/>
    <row r="75" s="43" customFormat="1" ht="12"/>
    <row r="76" s="43" customFormat="1" ht="12"/>
    <row r="77" s="43" customFormat="1" ht="12"/>
    <row r="78" s="43" customFormat="1" ht="12"/>
    <row r="79" s="43" customFormat="1" ht="12"/>
    <row r="80" s="43" customFormat="1" ht="12"/>
    <row r="81" s="43" customFormat="1" ht="12"/>
    <row r="82" s="43" customFormat="1" ht="12"/>
    <row r="83" s="43" customFormat="1" ht="12"/>
    <row r="84" s="43" customFormat="1" ht="12"/>
    <row r="85" s="43" customFormat="1" ht="12"/>
    <row r="86" s="43" customFormat="1" ht="12"/>
    <row r="87" s="43" customFormat="1" ht="12"/>
    <row r="88" s="43" customFormat="1" ht="12"/>
    <row r="89" s="43" customFormat="1" ht="12"/>
    <row r="90" s="43" customFormat="1" ht="12"/>
    <row r="91" s="43" customFormat="1" ht="12"/>
    <row r="92" s="43" customFormat="1" ht="12"/>
    <row r="93" s="43" customFormat="1" ht="12"/>
    <row r="94" s="43" customFormat="1" ht="12"/>
    <row r="95" s="43" customFormat="1" ht="12"/>
    <row r="96" s="43" customFormat="1" ht="12"/>
    <row r="97" s="43" customFormat="1" ht="12"/>
    <row r="98" s="43" customFormat="1" ht="12"/>
    <row r="99" s="43" customFormat="1" ht="12"/>
    <row r="100" s="43" customFormat="1" ht="12"/>
    <row r="101" s="43" customFormat="1" ht="12"/>
    <row r="102" s="43" customFormat="1" ht="12"/>
    <row r="103" s="43" customFormat="1" ht="12"/>
    <row r="104" s="43" customFormat="1" ht="12"/>
    <row r="105" s="43" customFormat="1" ht="12"/>
    <row r="106" s="43" customFormat="1" ht="12"/>
    <row r="107" s="43" customFormat="1" ht="12"/>
    <row r="108" s="43" customFormat="1" ht="12"/>
    <row r="109" s="43" customFormat="1" ht="12"/>
    <row r="110" s="43" customFormat="1" ht="12"/>
    <row r="111" s="43" customFormat="1" ht="12"/>
    <row r="112" s="43" customFormat="1" ht="12"/>
    <row r="113" s="43" customFormat="1" ht="12"/>
    <row r="114" s="43" customFormat="1" ht="12"/>
    <row r="115" s="43" customFormat="1" ht="12"/>
    <row r="116" s="43" customFormat="1" ht="12"/>
    <row r="117" s="43" customFormat="1" ht="12"/>
    <row r="118" s="43" customFormat="1" ht="12"/>
    <row r="119" s="43" customFormat="1" ht="12"/>
    <row r="120" s="43" customFormat="1" ht="12"/>
    <row r="121" s="43" customFormat="1" ht="12"/>
    <row r="122" s="43" customFormat="1" ht="12"/>
    <row r="123" s="43" customFormat="1" ht="12"/>
    <row r="124" s="43" customFormat="1" ht="12"/>
    <row r="125" s="43" customFormat="1" ht="12"/>
    <row r="126" s="43" customFormat="1" ht="12"/>
    <row r="127" s="43" customFormat="1" ht="12"/>
    <row r="128" s="43" customFormat="1" ht="12"/>
    <row r="129" s="43" customFormat="1" ht="12"/>
    <row r="130" s="43" customFormat="1" ht="12"/>
    <row r="131" s="43" customFormat="1" ht="12"/>
    <row r="132" s="43" customFormat="1" ht="12"/>
    <row r="133" s="43" customFormat="1" ht="12"/>
    <row r="134" s="43" customFormat="1" ht="12"/>
    <row r="135" s="43" customFormat="1" ht="12"/>
    <row r="136" s="43" customFormat="1" ht="12"/>
    <row r="137" s="43" customFormat="1" ht="12"/>
    <row r="138" s="43" customFormat="1" ht="12"/>
    <row r="139" s="43" customFormat="1" ht="12"/>
    <row r="140" s="43" customFormat="1" ht="12"/>
    <row r="141" s="43" customFormat="1" ht="12"/>
    <row r="142" s="43" customFormat="1" ht="12"/>
    <row r="143" s="43" customFormat="1" ht="12"/>
    <row r="144" s="43" customFormat="1" ht="12"/>
    <row r="145" s="43" customFormat="1" ht="12"/>
    <row r="146" s="43" customFormat="1" ht="12"/>
    <row r="147" s="43" customFormat="1" ht="12"/>
    <row r="148" s="43" customFormat="1" ht="12"/>
    <row r="149" s="43" customFormat="1" ht="12"/>
    <row r="150" s="43" customFormat="1" ht="12"/>
    <row r="151" s="43" customFormat="1" ht="12"/>
    <row r="152" s="43" customFormat="1" ht="12"/>
    <row r="153" s="43" customFormat="1" ht="12"/>
    <row r="154" s="43" customFormat="1" ht="12"/>
    <row r="155" s="43" customFormat="1" ht="12"/>
    <row r="156" s="43" customFormat="1" ht="12"/>
    <row r="157" s="43" customFormat="1" ht="12"/>
    <row r="158" s="43" customFormat="1" ht="12"/>
    <row r="159" s="43" customFormat="1" ht="12"/>
    <row r="160" s="43" customFormat="1" ht="12"/>
    <row r="161" s="43" customFormat="1" ht="12"/>
    <row r="162" s="43" customFormat="1" ht="12"/>
    <row r="163" s="43" customFormat="1" ht="12"/>
    <row r="164" s="43" customFormat="1" ht="12"/>
    <row r="165" s="43" customFormat="1" ht="12"/>
    <row r="166" s="43" customFormat="1" ht="12"/>
    <row r="167" s="43" customFormat="1" ht="12"/>
    <row r="168" s="43" customFormat="1" ht="12"/>
    <row r="169" s="43" customFormat="1" ht="12"/>
    <row r="170" s="43" customFormat="1" ht="12"/>
    <row r="171" s="43" customFormat="1" ht="12"/>
    <row r="172" s="43" customFormat="1" ht="12"/>
    <row r="173" s="43" customFormat="1" ht="12"/>
    <row r="174" s="43" customFormat="1" ht="12"/>
    <row r="175" s="43" customFormat="1" ht="12"/>
    <row r="176" s="43" customFormat="1" ht="12"/>
    <row r="177" s="43" customFormat="1" ht="12"/>
    <row r="178" s="43" customFormat="1" ht="12"/>
    <row r="179" s="43" customFormat="1" ht="12"/>
    <row r="180" s="43" customFormat="1" ht="12"/>
    <row r="181" s="43" customFormat="1" ht="12"/>
    <row r="182" s="43" customFormat="1" ht="12"/>
    <row r="183" s="43" customFormat="1" ht="12"/>
    <row r="184" s="43" customFormat="1" ht="12"/>
    <row r="185" s="43" customFormat="1" ht="12"/>
    <row r="186" s="43" customFormat="1" ht="12"/>
    <row r="187" s="43" customFormat="1" ht="12"/>
    <row r="188" s="43" customFormat="1" ht="12"/>
    <row r="189" s="43" customFormat="1" ht="12"/>
    <row r="190" s="43" customFormat="1" ht="12"/>
    <row r="191" s="43" customFormat="1" ht="12"/>
    <row r="192" s="43" customFormat="1" ht="12"/>
    <row r="193" s="43" customFormat="1" ht="12"/>
    <row r="194" s="43" customFormat="1" ht="12"/>
    <row r="195" s="43" customFormat="1" ht="12"/>
    <row r="196" s="43" customFormat="1" ht="12"/>
    <row r="197" s="43" customFormat="1" ht="12"/>
    <row r="198" s="43" customFormat="1" ht="12"/>
    <row r="199" s="43" customFormat="1" ht="12"/>
    <row r="200" s="43" customFormat="1" ht="12"/>
    <row r="201" s="43" customFormat="1" ht="12"/>
    <row r="202" s="43" customFormat="1" ht="12"/>
    <row r="203" s="43" customFormat="1" ht="12"/>
    <row r="204" s="43" customFormat="1" ht="12"/>
    <row r="205" s="43" customFormat="1" ht="12"/>
    <row r="206" s="43" customFormat="1" ht="12"/>
    <row r="207" s="43" customFormat="1" ht="12"/>
    <row r="208" s="43" customFormat="1" ht="12"/>
    <row r="209" s="43" customFormat="1" ht="12"/>
    <row r="210" s="43" customFormat="1" ht="12"/>
    <row r="211" s="43" customFormat="1" ht="12"/>
    <row r="212" s="43" customFormat="1" ht="12"/>
    <row r="213" s="43" customFormat="1" ht="12"/>
    <row r="214" s="43" customFormat="1" ht="12"/>
    <row r="215" s="43" customFormat="1" ht="12"/>
    <row r="216" s="43" customFormat="1" ht="12"/>
    <row r="217" s="43" customFormat="1" ht="12"/>
    <row r="218" s="43" customFormat="1" ht="12"/>
    <row r="219" s="43" customFormat="1" ht="12"/>
    <row r="220" s="43" customFormat="1" ht="12"/>
    <row r="221" s="43" customFormat="1" ht="12"/>
    <row r="222" s="43" customFormat="1" ht="12"/>
    <row r="223" s="43" customFormat="1" ht="12"/>
    <row r="224" s="43" customFormat="1" ht="12"/>
    <row r="225" s="43" customFormat="1" ht="12"/>
    <row r="226" s="43" customFormat="1" ht="12"/>
    <row r="227" s="43" customFormat="1" ht="12"/>
    <row r="228" s="43" customFormat="1" ht="12"/>
    <row r="229" s="43" customFormat="1" ht="12"/>
    <row r="230" s="43" customFormat="1" ht="12"/>
    <row r="231" s="43" customFormat="1" ht="12"/>
    <row r="232" s="43" customFormat="1" ht="12"/>
    <row r="233" s="43" customFormat="1" ht="12"/>
    <row r="234" s="43" customFormat="1" ht="12"/>
    <row r="235" s="43" customFormat="1" ht="12"/>
    <row r="236" s="43" customFormat="1" ht="12"/>
    <row r="237" s="43" customFormat="1" ht="12"/>
    <row r="238" s="43" customFormat="1" ht="12"/>
    <row r="239" s="43" customFormat="1" ht="12"/>
    <row r="240" s="43" customFormat="1" ht="12"/>
    <row r="241" s="43" customFormat="1" ht="12"/>
    <row r="242" s="43" customFormat="1" ht="12"/>
    <row r="243" s="43" customFormat="1" ht="12"/>
    <row r="244" s="43" customFormat="1" ht="12"/>
    <row r="245" s="43" customFormat="1" ht="12"/>
    <row r="246" s="43" customFormat="1" ht="12"/>
    <row r="247" s="43" customFormat="1" ht="12"/>
    <row r="248" s="43" customFormat="1" ht="12"/>
    <row r="249" s="43" customFormat="1" ht="12"/>
    <row r="250" s="43" customFormat="1" ht="12"/>
    <row r="251" s="43" customFormat="1" ht="12"/>
    <row r="252" s="43" customFormat="1" ht="12"/>
    <row r="253" s="43" customFormat="1" ht="12"/>
    <row r="254" s="43" customFormat="1" ht="12"/>
    <row r="255" s="43" customFormat="1" ht="12"/>
    <row r="256" s="43" customFormat="1" ht="12"/>
    <row r="257" s="43" customFormat="1" ht="12"/>
    <row r="258" s="43" customFormat="1" ht="12"/>
    <row r="259" s="43" customFormat="1" ht="12"/>
    <row r="260" s="43" customFormat="1" ht="12"/>
    <row r="261" s="43" customFormat="1" ht="12"/>
    <row r="262" s="43" customFormat="1" ht="12"/>
    <row r="263" s="43" customFormat="1" ht="12"/>
    <row r="264" s="43" customFormat="1" ht="12"/>
    <row r="265" s="43" customFormat="1" ht="12"/>
    <row r="266" s="43" customFormat="1" ht="12"/>
    <row r="267" s="43" customFormat="1" ht="12"/>
    <row r="268" s="43" customFormat="1" ht="12"/>
    <row r="269" s="43" customFormat="1" ht="12"/>
    <row r="270" s="43" customFormat="1" ht="12"/>
    <row r="271" s="43" customFormat="1" ht="12"/>
    <row r="272" s="43" customFormat="1" ht="12"/>
    <row r="273" s="43" customFormat="1" ht="12"/>
    <row r="274" s="43" customFormat="1" ht="12"/>
    <row r="275" s="43" customFormat="1" ht="12"/>
    <row r="276" s="43" customFormat="1" ht="12"/>
    <row r="277" s="43" customFormat="1" ht="12"/>
    <row r="278" s="43" customFormat="1" ht="12"/>
    <row r="279" s="43" customFormat="1" ht="12"/>
    <row r="280" s="43" customFormat="1" ht="12"/>
    <row r="281" s="43" customFormat="1" ht="12"/>
    <row r="282" s="43" customFormat="1" ht="12"/>
    <row r="283" s="43" customFormat="1" ht="12"/>
    <row r="284" s="43" customFormat="1" ht="12"/>
    <row r="285" s="43" customFormat="1" ht="12"/>
    <row r="286" s="43" customFormat="1" ht="12"/>
    <row r="287" s="43" customFormat="1" ht="12"/>
    <row r="288" s="43" customFormat="1" ht="12"/>
    <row r="289" s="43" customFormat="1" ht="12"/>
    <row r="290" s="43" customFormat="1" ht="12"/>
    <row r="291" s="43" customFormat="1" ht="12"/>
    <row r="292" s="43" customFormat="1" ht="12"/>
    <row r="293" s="43" customFormat="1" ht="12"/>
    <row r="294" s="43" customFormat="1" ht="12"/>
    <row r="295" s="43" customFormat="1" ht="12"/>
    <row r="296" s="43" customFormat="1" ht="12"/>
    <row r="297" s="43" customFormat="1" ht="12"/>
    <row r="298" s="43" customFormat="1" ht="12"/>
    <row r="299" s="43" customFormat="1" ht="12"/>
    <row r="300" s="43" customFormat="1" ht="12"/>
    <row r="301" s="43" customFormat="1" ht="12"/>
    <row r="302" s="43" customFormat="1" ht="12"/>
    <row r="303" s="43" customFormat="1" ht="12"/>
    <row r="304" s="43" customFormat="1" ht="12"/>
    <row r="305" s="43" customFormat="1" ht="12"/>
    <row r="306" s="43" customFormat="1" ht="12"/>
    <row r="307" s="43" customFormat="1" ht="12"/>
    <row r="308" s="43" customFormat="1" ht="12"/>
    <row r="309" s="43" customFormat="1" ht="12"/>
    <row r="310" s="43" customFormat="1" ht="12"/>
    <row r="311" s="43" customFormat="1" ht="12"/>
    <row r="312" s="43" customFormat="1" ht="12"/>
    <row r="313" s="43" customFormat="1" ht="12"/>
    <row r="314" s="43" customFormat="1" ht="12"/>
    <row r="315" s="43" customFormat="1" ht="12"/>
    <row r="316" s="43" customFormat="1" ht="12"/>
    <row r="317" s="43" customFormat="1" ht="12"/>
    <row r="318" s="43" customFormat="1" ht="12"/>
    <row r="319" s="43" customFormat="1" ht="12"/>
    <row r="320" s="43" customFormat="1" ht="12"/>
    <row r="321" s="43" customFormat="1" ht="12"/>
    <row r="322" s="43" customFormat="1" ht="12"/>
    <row r="323" s="43" customFormat="1" ht="12"/>
    <row r="324" s="43" customFormat="1" ht="12"/>
    <row r="325" s="43" customFormat="1" ht="12"/>
    <row r="326" s="43" customFormat="1" ht="12"/>
    <row r="327" s="43" customFormat="1" ht="12"/>
    <row r="328" s="43" customFormat="1" ht="12"/>
    <row r="329" s="43" customFormat="1" ht="12"/>
    <row r="330" s="43" customFormat="1" ht="12"/>
    <row r="331" s="43" customFormat="1" ht="12"/>
    <row r="332" s="43" customFormat="1" ht="12"/>
    <row r="333" s="43" customFormat="1" ht="12"/>
    <row r="334" s="43" customFormat="1" ht="12"/>
    <row r="335" s="43" customFormat="1" ht="12"/>
    <row r="336" s="43" customFormat="1" ht="12"/>
    <row r="337" s="43" customFormat="1" ht="12"/>
    <row r="338" s="43" customFormat="1" ht="12"/>
    <row r="339" s="43" customFormat="1" ht="12"/>
    <row r="340" s="43" customFormat="1" ht="12"/>
    <row r="341" s="43" customFormat="1" ht="12"/>
    <row r="342" s="43" customFormat="1" ht="12"/>
    <row r="343" s="43" customFormat="1" ht="12"/>
    <row r="344" s="43" customFormat="1" ht="12"/>
    <row r="345" s="43" customFormat="1" ht="12"/>
    <row r="346" s="43" customFormat="1" ht="12"/>
    <row r="347" s="43" customFormat="1" ht="12"/>
    <row r="348" s="43" customFormat="1" ht="12"/>
    <row r="349" s="43" customFormat="1" ht="12"/>
    <row r="350" s="43" customFormat="1" ht="12"/>
    <row r="351" s="43" customFormat="1" ht="12"/>
    <row r="352" s="43" customFormat="1" ht="12"/>
    <row r="353" s="43" customFormat="1" ht="12"/>
    <row r="354" s="43" customFormat="1" ht="12"/>
    <row r="355" s="43" customFormat="1" ht="12"/>
    <row r="356" s="43" customFormat="1" ht="12"/>
    <row r="357" s="43" customFormat="1" ht="12"/>
    <row r="358" s="43" customFormat="1" ht="12"/>
    <row r="359" s="43" customFormat="1" ht="12"/>
    <row r="360" s="43" customFormat="1" ht="12"/>
    <row r="361" s="43" customFormat="1" ht="12"/>
    <row r="362" s="43" customFormat="1" ht="12"/>
    <row r="363" s="43" customFormat="1" ht="12"/>
    <row r="364" s="43" customFormat="1" ht="12"/>
    <row r="365" s="43" customFormat="1" ht="12"/>
    <row r="366" s="43" customFormat="1" ht="12"/>
    <row r="367" s="43" customFormat="1" ht="12"/>
    <row r="368" s="43" customFormat="1" ht="12"/>
    <row r="369" s="43" customFormat="1" ht="12"/>
    <row r="370" s="43" customFormat="1" ht="12"/>
    <row r="371" s="43" customFormat="1" ht="12"/>
    <row r="372" s="43" customFormat="1" ht="12"/>
    <row r="373" s="43" customFormat="1" ht="12"/>
    <row r="374" s="43" customFormat="1" ht="12"/>
    <row r="375" s="43" customFormat="1" ht="12"/>
    <row r="376" s="43" customFormat="1" ht="12"/>
    <row r="377" s="43" customFormat="1" ht="12"/>
    <row r="378" s="43" customFormat="1" ht="12"/>
    <row r="379" s="43" customFormat="1" ht="12"/>
    <row r="380" s="43" customFormat="1" ht="12"/>
    <row r="381" s="43" customFormat="1" ht="12"/>
    <row r="382" s="43" customFormat="1" ht="12"/>
    <row r="383" s="43" customFormat="1" ht="12"/>
    <row r="384" s="43" customFormat="1" ht="12"/>
    <row r="385" s="43" customFormat="1" ht="12"/>
    <row r="386" s="43" customFormat="1" ht="12"/>
    <row r="387" s="43" customFormat="1" ht="12"/>
    <row r="388" s="43" customFormat="1" ht="12"/>
    <row r="389" s="43" customFormat="1" ht="12"/>
    <row r="390" s="43" customFormat="1" ht="12"/>
    <row r="391" s="43" customFormat="1" ht="12"/>
    <row r="392" s="43" customFormat="1" ht="12"/>
    <row r="393" s="43" customFormat="1" ht="12"/>
    <row r="394" s="43" customFormat="1" ht="12"/>
    <row r="395" s="43" customFormat="1" ht="12"/>
    <row r="396" s="43" customFormat="1" ht="12"/>
    <row r="397" s="43" customFormat="1" ht="12"/>
    <row r="398" s="43" customFormat="1" ht="12"/>
    <row r="399" s="43" customFormat="1" ht="12"/>
    <row r="400" s="43" customFormat="1" ht="12"/>
    <row r="401" s="43" customFormat="1" ht="12"/>
    <row r="402" s="43" customFormat="1" ht="12"/>
    <row r="403" s="43" customFormat="1" ht="12"/>
    <row r="404" s="43" customFormat="1" ht="12"/>
    <row r="405" s="43" customFormat="1" ht="12"/>
    <row r="406" s="43" customFormat="1" ht="12"/>
    <row r="407" s="43" customFormat="1" ht="12"/>
    <row r="408" s="43" customFormat="1" ht="12"/>
    <row r="409" s="43" customFormat="1" ht="12"/>
    <row r="410" s="43" customFormat="1" ht="12"/>
    <row r="411" s="43" customFormat="1" ht="12"/>
    <row r="412" s="43" customFormat="1" ht="12"/>
    <row r="413" s="43" customFormat="1" ht="12"/>
    <row r="414" s="43" customFormat="1" ht="12"/>
    <row r="415" s="43" customFormat="1" ht="12"/>
    <row r="416" s="43" customFormat="1" ht="12"/>
    <row r="417" s="43" customFormat="1" ht="12"/>
    <row r="418" s="43" customFormat="1" ht="12"/>
    <row r="419" s="43" customFormat="1" ht="12"/>
    <row r="420" s="43" customFormat="1" ht="12"/>
    <row r="421" s="43" customFormat="1" ht="12"/>
    <row r="422" s="43" customFormat="1" ht="12"/>
    <row r="423" s="43" customFormat="1" ht="12"/>
    <row r="424" s="43" customFormat="1" ht="12"/>
    <row r="425" s="43" customFormat="1" ht="12"/>
    <row r="426" s="43" customFormat="1" ht="12"/>
    <row r="427" s="43" customFormat="1" ht="12"/>
    <row r="428" s="43" customFormat="1" ht="12"/>
    <row r="429" s="43" customFormat="1" ht="12"/>
    <row r="430" s="43" customFormat="1" ht="12"/>
    <row r="431" s="43" customFormat="1" ht="12"/>
    <row r="432" s="43" customFormat="1" ht="12"/>
    <row r="433" s="43" customFormat="1" ht="12"/>
    <row r="434" s="43" customFormat="1" ht="12"/>
    <row r="435" s="43" customFormat="1" ht="12"/>
    <row r="436" s="43" customFormat="1" ht="12"/>
    <row r="437" s="43" customFormat="1" ht="12"/>
    <row r="438" s="43" customFormat="1" ht="12"/>
    <row r="439" s="43" customFormat="1" ht="12"/>
    <row r="440" s="43" customFormat="1" ht="12"/>
    <row r="441" s="43" customFormat="1" ht="12"/>
    <row r="442" s="43" customFormat="1" ht="12"/>
    <row r="443" s="43" customFormat="1" ht="12"/>
    <row r="444" s="43" customFormat="1" ht="12"/>
    <row r="445" s="43" customFormat="1" ht="12"/>
    <row r="446" s="43" customFormat="1" ht="12"/>
    <row r="447" s="43" customFormat="1" ht="12"/>
    <row r="448" s="43" customFormat="1" ht="12"/>
    <row r="449" s="43" customFormat="1" ht="12"/>
    <row r="450" s="43" customFormat="1" ht="12"/>
    <row r="451" s="43" customFormat="1" ht="12"/>
    <row r="452" s="43" customFormat="1" ht="12"/>
    <row r="453" s="43" customFormat="1" ht="12"/>
    <row r="454" s="43" customFormat="1" ht="12"/>
    <row r="455" s="43" customFormat="1" ht="12"/>
    <row r="456" s="43" customFormat="1" ht="12"/>
    <row r="457" s="43" customFormat="1" ht="12"/>
    <row r="458" s="43" customFormat="1" ht="12"/>
    <row r="459" s="43" customFormat="1" ht="12"/>
    <row r="460" s="43" customFormat="1" ht="12"/>
    <row r="461" s="43" customFormat="1" ht="12"/>
    <row r="462" s="43" customFormat="1" ht="12"/>
    <row r="463" s="43" customFormat="1" ht="12"/>
    <row r="464" s="43" customFormat="1" ht="12"/>
    <row r="465" s="43" customFormat="1" ht="12"/>
    <row r="466" s="43" customFormat="1" ht="12"/>
    <row r="467" s="43" customFormat="1" ht="12"/>
    <row r="468" s="43" customFormat="1" ht="12"/>
    <row r="469" s="43" customFormat="1" ht="12"/>
    <row r="470" s="43" customFormat="1" ht="12"/>
    <row r="471" s="43" customFormat="1" ht="12"/>
    <row r="472" s="43" customFormat="1" ht="12"/>
    <row r="473" s="43" customFormat="1" ht="12"/>
    <row r="474" s="43" customFormat="1" ht="12"/>
    <row r="475" s="43" customFormat="1" ht="12"/>
    <row r="476" s="43" customFormat="1" ht="12"/>
    <row r="477" s="43" customFormat="1" ht="12"/>
    <row r="478" s="43" customFormat="1" ht="12"/>
    <row r="479" s="43" customFormat="1" ht="12"/>
    <row r="480" s="43" customFormat="1" ht="12"/>
    <row r="481" s="43" customFormat="1" ht="12"/>
    <row r="482" s="43" customFormat="1" ht="12"/>
    <row r="483" s="43" customFormat="1" ht="12"/>
    <row r="484" s="43" customFormat="1" ht="12"/>
    <row r="485" s="43" customFormat="1" ht="12"/>
    <row r="486" s="43" customFormat="1" ht="12"/>
    <row r="487" s="43" customFormat="1" ht="12"/>
    <row r="488" s="43" customFormat="1" ht="12"/>
    <row r="489" s="43" customFormat="1" ht="12"/>
    <row r="490" s="43" customFormat="1" ht="12"/>
    <row r="491" s="43" customFormat="1" ht="12"/>
    <row r="492" s="43" customFormat="1" ht="12"/>
    <row r="493" s="43" customFormat="1" ht="12"/>
    <row r="494" s="43" customFormat="1" ht="12"/>
    <row r="495" s="43" customFormat="1" ht="12"/>
    <row r="496" s="43" customFormat="1" ht="12"/>
    <row r="497" s="43" customFormat="1" ht="12"/>
    <row r="498" s="43" customFormat="1" ht="12"/>
    <row r="499" s="43" customFormat="1" ht="12"/>
    <row r="500" s="43" customFormat="1" ht="12"/>
    <row r="501" s="43" customFormat="1" ht="12"/>
    <row r="502" s="43" customFormat="1" ht="12"/>
    <row r="503" s="43" customFormat="1" ht="12"/>
    <row r="504" s="43" customFormat="1" ht="12"/>
    <row r="505" s="43" customFormat="1" ht="12"/>
    <row r="506" s="43" customFormat="1" ht="12"/>
    <row r="507" s="43" customFormat="1" ht="12"/>
    <row r="508" s="43" customFormat="1" ht="12"/>
    <row r="509" s="43" customFormat="1" ht="12"/>
    <row r="510" s="43" customFormat="1" ht="12"/>
    <row r="511" s="43" customFormat="1" ht="12"/>
    <row r="512" s="43" customFormat="1" ht="12"/>
    <row r="513" s="43" customFormat="1" ht="12"/>
    <row r="514" s="43" customFormat="1" ht="12"/>
    <row r="515" s="43" customFormat="1" ht="12"/>
    <row r="516" s="43" customFormat="1" ht="12"/>
    <row r="517" s="43" customFormat="1" ht="12"/>
    <row r="518" s="43" customFormat="1" ht="12"/>
    <row r="519" s="43" customFormat="1" ht="12"/>
    <row r="520" s="43" customFormat="1" ht="12"/>
    <row r="521" s="43" customFormat="1" ht="12"/>
    <row r="522" s="43" customFormat="1" ht="12"/>
    <row r="523" s="43" customFormat="1" ht="12"/>
    <row r="524" s="43" customFormat="1" ht="12"/>
    <row r="525" s="43" customFormat="1" ht="12"/>
    <row r="526" s="43" customFormat="1" ht="12"/>
    <row r="527" s="43" customFormat="1" ht="12"/>
    <row r="528" s="43" customFormat="1" ht="12"/>
    <row r="529" s="43" customFormat="1" ht="12"/>
    <row r="530" s="43" customFormat="1" ht="12"/>
    <row r="531" s="43" customFormat="1" ht="12"/>
    <row r="532" s="43" customFormat="1" ht="12"/>
    <row r="533" s="43" customFormat="1" ht="12"/>
    <row r="534" s="43" customFormat="1" ht="12"/>
    <row r="535" s="43" customFormat="1" ht="12"/>
    <row r="536" s="43" customFormat="1" ht="12"/>
    <row r="537" s="43" customFormat="1" ht="12"/>
    <row r="538" s="43" customFormat="1" ht="12"/>
    <row r="539" s="43" customFormat="1" ht="12"/>
    <row r="540" s="43" customFormat="1" ht="12"/>
    <row r="541" s="43" customFormat="1" ht="12"/>
    <row r="542" s="43" customFormat="1" ht="12"/>
    <row r="543" s="43" customFormat="1" ht="12"/>
    <row r="544" s="43" customFormat="1" ht="12"/>
    <row r="545" s="43" customFormat="1" ht="12"/>
    <row r="546" s="43" customFormat="1" ht="12"/>
    <row r="547" s="43" customFormat="1" ht="12"/>
    <row r="548" s="43" customFormat="1" ht="12"/>
    <row r="549" s="43" customFormat="1" ht="12"/>
    <row r="550" s="43" customFormat="1" ht="12"/>
    <row r="551" s="43" customFormat="1" ht="12"/>
    <row r="552" s="43" customFormat="1" ht="12"/>
    <row r="553" s="43" customFormat="1" ht="12"/>
    <row r="554" s="43" customFormat="1" ht="12"/>
    <row r="555" s="43" customFormat="1" ht="12"/>
    <row r="556" s="43" customFormat="1" ht="12"/>
    <row r="557" s="43" customFormat="1" ht="12"/>
    <row r="558" s="43" customFormat="1" ht="12"/>
    <row r="559" s="43" customFormat="1" ht="12"/>
    <row r="560" s="43" customFormat="1" ht="12"/>
    <row r="561" s="43" customFormat="1" ht="12"/>
    <row r="562" s="43" customFormat="1" ht="12"/>
    <row r="563" s="43" customFormat="1" ht="12"/>
    <row r="564" s="43" customFormat="1" ht="12"/>
    <row r="565" s="43" customFormat="1" ht="12"/>
    <row r="566" s="43" customFormat="1" ht="12"/>
    <row r="567" s="43" customFormat="1" ht="12"/>
    <row r="568" s="43" customFormat="1" ht="12"/>
    <row r="569" s="43" customFormat="1" ht="12"/>
    <row r="570" s="43" customFormat="1" ht="12"/>
    <row r="571" s="43" customFormat="1" ht="12"/>
    <row r="572" s="43" customFormat="1" ht="12"/>
    <row r="573" s="43" customFormat="1" ht="12"/>
    <row r="574" s="43" customFormat="1" ht="12"/>
    <row r="575" s="43" customFormat="1" ht="12"/>
    <row r="576" s="43" customFormat="1" ht="12"/>
    <row r="577" s="43" customFormat="1" ht="12"/>
    <row r="578" s="43" customFormat="1" ht="12"/>
    <row r="579" s="43" customFormat="1" ht="12"/>
    <row r="580" s="43" customFormat="1" ht="12"/>
    <row r="581" s="43" customFormat="1" ht="12"/>
    <row r="582" s="43" customFormat="1" ht="12"/>
    <row r="583" s="43" customFormat="1" ht="12"/>
    <row r="584" s="43" customFormat="1" ht="12"/>
    <row r="585" s="43" customFormat="1" ht="12"/>
    <row r="586" s="43" customFormat="1" ht="12"/>
    <row r="587" s="43" customFormat="1" ht="12"/>
    <row r="588" s="43" customFormat="1" ht="12"/>
    <row r="589" s="43" customFormat="1" ht="12"/>
    <row r="590" s="43" customFormat="1" ht="12"/>
    <row r="591" s="43" customFormat="1" ht="12"/>
    <row r="592" s="43" customFormat="1" ht="12"/>
    <row r="593" s="43" customFormat="1" ht="12"/>
    <row r="594" s="43" customFormat="1" ht="12"/>
    <row r="595" s="43" customFormat="1" ht="12"/>
    <row r="596" s="43" customFormat="1" ht="12"/>
    <row r="597" s="43" customFormat="1" ht="12"/>
    <row r="598" s="43" customFormat="1" ht="12"/>
    <row r="599" s="43" customFormat="1" ht="12"/>
    <row r="600" s="43" customFormat="1" ht="12"/>
    <row r="601" s="43" customFormat="1" ht="12"/>
    <row r="602" s="43" customFormat="1" ht="12"/>
    <row r="603" s="43" customFormat="1" ht="12"/>
    <row r="604" s="43" customFormat="1" ht="12"/>
    <row r="605" s="43" customFormat="1" ht="12"/>
    <row r="606" s="43" customFormat="1" ht="12"/>
    <row r="607" s="43" customFormat="1" ht="12"/>
    <row r="608" s="43" customFormat="1" ht="12"/>
    <row r="609" s="43" customFormat="1" ht="12"/>
    <row r="610" s="43" customFormat="1" ht="12"/>
    <row r="611" s="43" customFormat="1" ht="12"/>
    <row r="612" s="43" customFormat="1" ht="12"/>
    <row r="613" s="43" customFormat="1" ht="12"/>
    <row r="614" s="43" customFormat="1" ht="12"/>
    <row r="615" s="43" customFormat="1" ht="12"/>
    <row r="616" s="43" customFormat="1" ht="12"/>
    <row r="617" s="43" customFormat="1" ht="12"/>
    <row r="618" s="43" customFormat="1" ht="12"/>
    <row r="619" s="43" customFormat="1" ht="12"/>
    <row r="620" s="43" customFormat="1" ht="12"/>
    <row r="621" s="43" customFormat="1" ht="12"/>
    <row r="622" s="43" customFormat="1" ht="12"/>
    <row r="623" s="43" customFormat="1" ht="12"/>
    <row r="624" s="43" customFormat="1" ht="12"/>
    <row r="625" s="43" customFormat="1" ht="12"/>
    <row r="626" s="43" customFormat="1" ht="12"/>
    <row r="627" s="43" customFormat="1" ht="12"/>
    <row r="628" s="43" customFormat="1" ht="12"/>
    <row r="629" s="43" customFormat="1" ht="12"/>
    <row r="630" s="43" customFormat="1" ht="12"/>
    <row r="631" s="43" customFormat="1" ht="12"/>
    <row r="632" s="43" customFormat="1" ht="12"/>
    <row r="633" s="43" customFormat="1" ht="12"/>
    <row r="634" s="43" customFormat="1" ht="12"/>
    <row r="635" s="43" customFormat="1" ht="12"/>
    <row r="636" s="43" customFormat="1" ht="12"/>
    <row r="637" s="43" customFormat="1" ht="12"/>
    <row r="638" s="43" customFormat="1" ht="12"/>
    <row r="639" s="43" customFormat="1" ht="12"/>
    <row r="640" s="43" customFormat="1" ht="12"/>
    <row r="641" s="43" customFormat="1" ht="12"/>
    <row r="642" s="43" customFormat="1" ht="12"/>
    <row r="643" s="43" customFormat="1" ht="12"/>
    <row r="644" s="43" customFormat="1" ht="12"/>
    <row r="645" s="43" customFormat="1" ht="12"/>
    <row r="646" s="43" customFormat="1" ht="12"/>
    <row r="647" s="43" customFormat="1" ht="12"/>
    <row r="648" s="43" customFormat="1" ht="12"/>
    <row r="649" s="43" customFormat="1" ht="12"/>
    <row r="650" s="43" customFormat="1" ht="12"/>
    <row r="651" s="43" customFormat="1" ht="12"/>
    <row r="652" s="43" customFormat="1" ht="12"/>
    <row r="653" s="43" customFormat="1" ht="12"/>
    <row r="654" s="43" customFormat="1" ht="12"/>
    <row r="655" s="43" customFormat="1" ht="12"/>
    <row r="656" s="43" customFormat="1" ht="12"/>
    <row r="657" s="43" customFormat="1" ht="12"/>
    <row r="658" s="43" customFormat="1" ht="12"/>
    <row r="659" s="43" customFormat="1" ht="12"/>
    <row r="660" s="43" customFormat="1" ht="12"/>
    <row r="661" s="43" customFormat="1" ht="12"/>
    <row r="662" s="43" customFormat="1" ht="12"/>
    <row r="663" s="43" customFormat="1" ht="12"/>
    <row r="664" s="43" customFormat="1" ht="12"/>
    <row r="665" s="43" customFormat="1" ht="12"/>
    <row r="666" s="43" customFormat="1" ht="12"/>
    <row r="667" s="43" customFormat="1" ht="12"/>
    <row r="668" s="43" customFormat="1" ht="12"/>
    <row r="669" s="43" customFormat="1" ht="12"/>
    <row r="670" s="43" customFormat="1" ht="12"/>
    <row r="671" s="43" customFormat="1" ht="12"/>
    <row r="672" s="43" customFormat="1" ht="12"/>
    <row r="673" s="43" customFormat="1" ht="12"/>
    <row r="674" s="43" customFormat="1" ht="12"/>
    <row r="675" s="43" customFormat="1" ht="12"/>
    <row r="676" s="43" customFormat="1" ht="12"/>
    <row r="677" s="43" customFormat="1" ht="12"/>
    <row r="678" s="43" customFormat="1" ht="12"/>
    <row r="679" spans="3:8" s="43" customFormat="1" ht="12">
      <c r="C679" s="11"/>
      <c r="D679" s="11"/>
      <c r="E679" s="11"/>
      <c r="H679" s="11"/>
    </row>
  </sheetData>
  <mergeCells count="4">
    <mergeCell ref="H10:I10"/>
    <mergeCell ref="J10:K10"/>
    <mergeCell ref="F10:G10"/>
    <mergeCell ref="D10:E10"/>
  </mergeCells>
  <printOptions/>
  <pageMargins left="0.7" right="0.7" top="0.75" bottom="0.75" header="0.3" footer="0.3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3"/>
  <sheetViews>
    <sheetView showGridLines="0" workbookViewId="0" topLeftCell="A1">
      <selection activeCell="E42" sqref="E42"/>
    </sheetView>
  </sheetViews>
  <sheetFormatPr defaultColWidth="8.8515625" defaultRowHeight="12"/>
  <cols>
    <col min="1" max="2" width="8.7109375" style="65" customWidth="1"/>
    <col min="3" max="3" width="26.7109375" style="65" customWidth="1"/>
    <col min="4" max="4" width="63.57421875" style="65" bestFit="1" customWidth="1"/>
    <col min="5" max="10" width="9.28125" style="65" customWidth="1"/>
    <col min="11" max="13" width="8.8515625" style="65" customWidth="1"/>
    <col min="14" max="15" width="9.421875" style="65" customWidth="1"/>
    <col min="16" max="16" width="8.8515625" style="65" customWidth="1"/>
    <col min="17" max="17" width="9.421875" style="65" customWidth="1"/>
    <col min="18" max="20" width="8.8515625" style="65" customWidth="1"/>
    <col min="21" max="21" width="3.421875" style="65" customWidth="1"/>
    <col min="22" max="22" width="55.28125" style="65" customWidth="1"/>
    <col min="23" max="257" width="8.8515625" style="65" customWidth="1"/>
    <col min="258" max="258" width="49.140625" style="65" customWidth="1"/>
    <col min="259" max="259" width="27.421875" style="65" customWidth="1"/>
    <col min="260" max="513" width="8.8515625" style="65" customWidth="1"/>
    <col min="514" max="514" width="49.140625" style="65" customWidth="1"/>
    <col min="515" max="515" width="27.421875" style="65" customWidth="1"/>
    <col min="516" max="769" width="8.8515625" style="65" customWidth="1"/>
    <col min="770" max="770" width="49.140625" style="65" customWidth="1"/>
    <col min="771" max="771" width="27.421875" style="65" customWidth="1"/>
    <col min="772" max="1025" width="8.8515625" style="65" customWidth="1"/>
    <col min="1026" max="1026" width="49.140625" style="65" customWidth="1"/>
    <col min="1027" max="1027" width="27.421875" style="65" customWidth="1"/>
    <col min="1028" max="1281" width="8.8515625" style="65" customWidth="1"/>
    <col min="1282" max="1282" width="49.140625" style="65" customWidth="1"/>
    <col min="1283" max="1283" width="27.421875" style="65" customWidth="1"/>
    <col min="1284" max="1537" width="8.8515625" style="65" customWidth="1"/>
    <col min="1538" max="1538" width="49.140625" style="65" customWidth="1"/>
    <col min="1539" max="1539" width="27.421875" style="65" customWidth="1"/>
    <col min="1540" max="1793" width="8.8515625" style="65" customWidth="1"/>
    <col min="1794" max="1794" width="49.140625" style="65" customWidth="1"/>
    <col min="1795" max="1795" width="27.421875" style="65" customWidth="1"/>
    <col min="1796" max="2049" width="8.8515625" style="65" customWidth="1"/>
    <col min="2050" max="2050" width="49.140625" style="65" customWidth="1"/>
    <col min="2051" max="2051" width="27.421875" style="65" customWidth="1"/>
    <col min="2052" max="2305" width="8.8515625" style="65" customWidth="1"/>
    <col min="2306" max="2306" width="49.140625" style="65" customWidth="1"/>
    <col min="2307" max="2307" width="27.421875" style="65" customWidth="1"/>
    <col min="2308" max="2561" width="8.8515625" style="65" customWidth="1"/>
    <col min="2562" max="2562" width="49.140625" style="65" customWidth="1"/>
    <col min="2563" max="2563" width="27.421875" style="65" customWidth="1"/>
    <col min="2564" max="2817" width="8.8515625" style="65" customWidth="1"/>
    <col min="2818" max="2818" width="49.140625" style="65" customWidth="1"/>
    <col min="2819" max="2819" width="27.421875" style="65" customWidth="1"/>
    <col min="2820" max="3073" width="8.8515625" style="65" customWidth="1"/>
    <col min="3074" max="3074" width="49.140625" style="65" customWidth="1"/>
    <col min="3075" max="3075" width="27.421875" style="65" customWidth="1"/>
    <col min="3076" max="3329" width="8.8515625" style="65" customWidth="1"/>
    <col min="3330" max="3330" width="49.140625" style="65" customWidth="1"/>
    <col min="3331" max="3331" width="27.421875" style="65" customWidth="1"/>
    <col min="3332" max="3585" width="8.8515625" style="65" customWidth="1"/>
    <col min="3586" max="3586" width="49.140625" style="65" customWidth="1"/>
    <col min="3587" max="3587" width="27.421875" style="65" customWidth="1"/>
    <col min="3588" max="3841" width="8.8515625" style="65" customWidth="1"/>
    <col min="3842" max="3842" width="49.140625" style="65" customWidth="1"/>
    <col min="3843" max="3843" width="27.421875" style="65" customWidth="1"/>
    <col min="3844" max="4097" width="8.8515625" style="65" customWidth="1"/>
    <col min="4098" max="4098" width="49.140625" style="65" customWidth="1"/>
    <col min="4099" max="4099" width="27.421875" style="65" customWidth="1"/>
    <col min="4100" max="4353" width="8.8515625" style="65" customWidth="1"/>
    <col min="4354" max="4354" width="49.140625" style="65" customWidth="1"/>
    <col min="4355" max="4355" width="27.421875" style="65" customWidth="1"/>
    <col min="4356" max="4609" width="8.8515625" style="65" customWidth="1"/>
    <col min="4610" max="4610" width="49.140625" style="65" customWidth="1"/>
    <col min="4611" max="4611" width="27.421875" style="65" customWidth="1"/>
    <col min="4612" max="4865" width="8.8515625" style="65" customWidth="1"/>
    <col min="4866" max="4866" width="49.140625" style="65" customWidth="1"/>
    <col min="4867" max="4867" width="27.421875" style="65" customWidth="1"/>
    <col min="4868" max="5121" width="8.8515625" style="65" customWidth="1"/>
    <col min="5122" max="5122" width="49.140625" style="65" customWidth="1"/>
    <col min="5123" max="5123" width="27.421875" style="65" customWidth="1"/>
    <col min="5124" max="5377" width="8.8515625" style="65" customWidth="1"/>
    <col min="5378" max="5378" width="49.140625" style="65" customWidth="1"/>
    <col min="5379" max="5379" width="27.421875" style="65" customWidth="1"/>
    <col min="5380" max="5633" width="8.8515625" style="65" customWidth="1"/>
    <col min="5634" max="5634" width="49.140625" style="65" customWidth="1"/>
    <col min="5635" max="5635" width="27.421875" style="65" customWidth="1"/>
    <col min="5636" max="5889" width="8.8515625" style="65" customWidth="1"/>
    <col min="5890" max="5890" width="49.140625" style="65" customWidth="1"/>
    <col min="5891" max="5891" width="27.421875" style="65" customWidth="1"/>
    <col min="5892" max="6145" width="8.8515625" style="65" customWidth="1"/>
    <col min="6146" max="6146" width="49.140625" style="65" customWidth="1"/>
    <col min="6147" max="6147" width="27.421875" style="65" customWidth="1"/>
    <col min="6148" max="6401" width="8.8515625" style="65" customWidth="1"/>
    <col min="6402" max="6402" width="49.140625" style="65" customWidth="1"/>
    <col min="6403" max="6403" width="27.421875" style="65" customWidth="1"/>
    <col min="6404" max="6657" width="8.8515625" style="65" customWidth="1"/>
    <col min="6658" max="6658" width="49.140625" style="65" customWidth="1"/>
    <col min="6659" max="6659" width="27.421875" style="65" customWidth="1"/>
    <col min="6660" max="6913" width="8.8515625" style="65" customWidth="1"/>
    <col min="6914" max="6914" width="49.140625" style="65" customWidth="1"/>
    <col min="6915" max="6915" width="27.421875" style="65" customWidth="1"/>
    <col min="6916" max="7169" width="8.8515625" style="65" customWidth="1"/>
    <col min="7170" max="7170" width="49.140625" style="65" customWidth="1"/>
    <col min="7171" max="7171" width="27.421875" style="65" customWidth="1"/>
    <col min="7172" max="7425" width="8.8515625" style="65" customWidth="1"/>
    <col min="7426" max="7426" width="49.140625" style="65" customWidth="1"/>
    <col min="7427" max="7427" width="27.421875" style="65" customWidth="1"/>
    <col min="7428" max="7681" width="8.8515625" style="65" customWidth="1"/>
    <col min="7682" max="7682" width="49.140625" style="65" customWidth="1"/>
    <col min="7683" max="7683" width="27.421875" style="65" customWidth="1"/>
    <col min="7684" max="7937" width="8.8515625" style="65" customWidth="1"/>
    <col min="7938" max="7938" width="49.140625" style="65" customWidth="1"/>
    <col min="7939" max="7939" width="27.421875" style="65" customWidth="1"/>
    <col min="7940" max="8193" width="8.8515625" style="65" customWidth="1"/>
    <col min="8194" max="8194" width="49.140625" style="65" customWidth="1"/>
    <col min="8195" max="8195" width="27.421875" style="65" customWidth="1"/>
    <col min="8196" max="8449" width="8.8515625" style="65" customWidth="1"/>
    <col min="8450" max="8450" width="49.140625" style="65" customWidth="1"/>
    <col min="8451" max="8451" width="27.421875" style="65" customWidth="1"/>
    <col min="8452" max="8705" width="8.8515625" style="65" customWidth="1"/>
    <col min="8706" max="8706" width="49.140625" style="65" customWidth="1"/>
    <col min="8707" max="8707" width="27.421875" style="65" customWidth="1"/>
    <col min="8708" max="8961" width="8.8515625" style="65" customWidth="1"/>
    <col min="8962" max="8962" width="49.140625" style="65" customWidth="1"/>
    <col min="8963" max="8963" width="27.421875" style="65" customWidth="1"/>
    <col min="8964" max="9217" width="8.8515625" style="65" customWidth="1"/>
    <col min="9218" max="9218" width="49.140625" style="65" customWidth="1"/>
    <col min="9219" max="9219" width="27.421875" style="65" customWidth="1"/>
    <col min="9220" max="9473" width="8.8515625" style="65" customWidth="1"/>
    <col min="9474" max="9474" width="49.140625" style="65" customWidth="1"/>
    <col min="9475" max="9475" width="27.421875" style="65" customWidth="1"/>
    <col min="9476" max="9729" width="8.8515625" style="65" customWidth="1"/>
    <col min="9730" max="9730" width="49.140625" style="65" customWidth="1"/>
    <col min="9731" max="9731" width="27.421875" style="65" customWidth="1"/>
    <col min="9732" max="9985" width="8.8515625" style="65" customWidth="1"/>
    <col min="9986" max="9986" width="49.140625" style="65" customWidth="1"/>
    <col min="9987" max="9987" width="27.421875" style="65" customWidth="1"/>
    <col min="9988" max="10241" width="8.8515625" style="65" customWidth="1"/>
    <col min="10242" max="10242" width="49.140625" style="65" customWidth="1"/>
    <col min="10243" max="10243" width="27.421875" style="65" customWidth="1"/>
    <col min="10244" max="10497" width="8.8515625" style="65" customWidth="1"/>
    <col min="10498" max="10498" width="49.140625" style="65" customWidth="1"/>
    <col min="10499" max="10499" width="27.421875" style="65" customWidth="1"/>
    <col min="10500" max="10753" width="8.8515625" style="65" customWidth="1"/>
    <col min="10754" max="10754" width="49.140625" style="65" customWidth="1"/>
    <col min="10755" max="10755" width="27.421875" style="65" customWidth="1"/>
    <col min="10756" max="11009" width="8.8515625" style="65" customWidth="1"/>
    <col min="11010" max="11010" width="49.140625" style="65" customWidth="1"/>
    <col min="11011" max="11011" width="27.421875" style="65" customWidth="1"/>
    <col min="11012" max="11265" width="8.8515625" style="65" customWidth="1"/>
    <col min="11266" max="11266" width="49.140625" style="65" customWidth="1"/>
    <col min="11267" max="11267" width="27.421875" style="65" customWidth="1"/>
    <col min="11268" max="11521" width="8.8515625" style="65" customWidth="1"/>
    <col min="11522" max="11522" width="49.140625" style="65" customWidth="1"/>
    <col min="11523" max="11523" width="27.421875" style="65" customWidth="1"/>
    <col min="11524" max="11777" width="8.8515625" style="65" customWidth="1"/>
    <col min="11778" max="11778" width="49.140625" style="65" customWidth="1"/>
    <col min="11779" max="11779" width="27.421875" style="65" customWidth="1"/>
    <col min="11780" max="12033" width="8.8515625" style="65" customWidth="1"/>
    <col min="12034" max="12034" width="49.140625" style="65" customWidth="1"/>
    <col min="12035" max="12035" width="27.421875" style="65" customWidth="1"/>
    <col min="12036" max="12289" width="8.8515625" style="65" customWidth="1"/>
    <col min="12290" max="12290" width="49.140625" style="65" customWidth="1"/>
    <col min="12291" max="12291" width="27.421875" style="65" customWidth="1"/>
    <col min="12292" max="12545" width="8.8515625" style="65" customWidth="1"/>
    <col min="12546" max="12546" width="49.140625" style="65" customWidth="1"/>
    <col min="12547" max="12547" width="27.421875" style="65" customWidth="1"/>
    <col min="12548" max="12801" width="8.8515625" style="65" customWidth="1"/>
    <col min="12802" max="12802" width="49.140625" style="65" customWidth="1"/>
    <col min="12803" max="12803" width="27.421875" style="65" customWidth="1"/>
    <col min="12804" max="13057" width="8.8515625" style="65" customWidth="1"/>
    <col min="13058" max="13058" width="49.140625" style="65" customWidth="1"/>
    <col min="13059" max="13059" width="27.421875" style="65" customWidth="1"/>
    <col min="13060" max="13313" width="8.8515625" style="65" customWidth="1"/>
    <col min="13314" max="13314" width="49.140625" style="65" customWidth="1"/>
    <col min="13315" max="13315" width="27.421875" style="65" customWidth="1"/>
    <col min="13316" max="13569" width="8.8515625" style="65" customWidth="1"/>
    <col min="13570" max="13570" width="49.140625" style="65" customWidth="1"/>
    <col min="13571" max="13571" width="27.421875" style="65" customWidth="1"/>
    <col min="13572" max="13825" width="8.8515625" style="65" customWidth="1"/>
    <col min="13826" max="13826" width="49.140625" style="65" customWidth="1"/>
    <col min="13827" max="13827" width="27.421875" style="65" customWidth="1"/>
    <col min="13828" max="14081" width="8.8515625" style="65" customWidth="1"/>
    <col min="14082" max="14082" width="49.140625" style="65" customWidth="1"/>
    <col min="14083" max="14083" width="27.421875" style="65" customWidth="1"/>
    <col min="14084" max="14337" width="8.8515625" style="65" customWidth="1"/>
    <col min="14338" max="14338" width="49.140625" style="65" customWidth="1"/>
    <col min="14339" max="14339" width="27.421875" style="65" customWidth="1"/>
    <col min="14340" max="14593" width="8.8515625" style="65" customWidth="1"/>
    <col min="14594" max="14594" width="49.140625" style="65" customWidth="1"/>
    <col min="14595" max="14595" width="27.421875" style="65" customWidth="1"/>
    <col min="14596" max="14849" width="8.8515625" style="65" customWidth="1"/>
    <col min="14850" max="14850" width="49.140625" style="65" customWidth="1"/>
    <col min="14851" max="14851" width="27.421875" style="65" customWidth="1"/>
    <col min="14852" max="15105" width="8.8515625" style="65" customWidth="1"/>
    <col min="15106" max="15106" width="49.140625" style="65" customWidth="1"/>
    <col min="15107" max="15107" width="27.421875" style="65" customWidth="1"/>
    <col min="15108" max="15361" width="8.8515625" style="65" customWidth="1"/>
    <col min="15362" max="15362" width="49.140625" style="65" customWidth="1"/>
    <col min="15363" max="15363" width="27.421875" style="65" customWidth="1"/>
    <col min="15364" max="15617" width="8.8515625" style="65" customWidth="1"/>
    <col min="15618" max="15618" width="49.140625" style="65" customWidth="1"/>
    <col min="15619" max="15619" width="27.421875" style="65" customWidth="1"/>
    <col min="15620" max="15873" width="8.8515625" style="65" customWidth="1"/>
    <col min="15874" max="15874" width="49.140625" style="65" customWidth="1"/>
    <col min="15875" max="15875" width="27.421875" style="65" customWidth="1"/>
    <col min="15876" max="16129" width="8.8515625" style="65" customWidth="1"/>
    <col min="16130" max="16130" width="49.140625" style="65" customWidth="1"/>
    <col min="16131" max="16131" width="27.421875" style="65" customWidth="1"/>
    <col min="16132" max="16384" width="8.8515625" style="65" customWidth="1"/>
  </cols>
  <sheetData>
    <row r="1" spans="1:4" ht="12">
      <c r="A1" s="1"/>
      <c r="D1" s="179"/>
    </row>
    <row r="3" ht="12">
      <c r="C3" s="158" t="s">
        <v>67</v>
      </c>
    </row>
    <row r="4" ht="12">
      <c r="C4" s="158" t="s">
        <v>68</v>
      </c>
    </row>
    <row r="6" ht="15">
      <c r="C6" s="178" t="s">
        <v>188</v>
      </c>
    </row>
    <row r="7" ht="12">
      <c r="C7" s="126" t="s">
        <v>192</v>
      </c>
    </row>
    <row r="8" ht="12">
      <c r="C8" s="126"/>
    </row>
    <row r="10" spans="3:10" ht="36" customHeight="1">
      <c r="C10" s="276"/>
      <c r="D10" s="276"/>
      <c r="E10" s="278" t="s">
        <v>147</v>
      </c>
      <c r="F10" s="279"/>
      <c r="G10" s="278" t="s">
        <v>170</v>
      </c>
      <c r="H10" s="279"/>
      <c r="I10" s="278" t="s">
        <v>171</v>
      </c>
      <c r="J10" s="279"/>
    </row>
    <row r="11" spans="3:10" ht="12" customHeight="1">
      <c r="C11" s="277"/>
      <c r="D11" s="277"/>
      <c r="E11" s="56">
        <v>2013</v>
      </c>
      <c r="F11" s="57">
        <v>2018</v>
      </c>
      <c r="G11" s="56">
        <v>2013</v>
      </c>
      <c r="H11" s="57">
        <v>2018</v>
      </c>
      <c r="I11" s="56">
        <v>2013</v>
      </c>
      <c r="J11" s="57">
        <v>2018</v>
      </c>
    </row>
    <row r="12" spans="3:22" ht="12" customHeight="1">
      <c r="C12" s="280" t="s">
        <v>48</v>
      </c>
      <c r="D12" s="280"/>
      <c r="E12" s="192">
        <v>23</v>
      </c>
      <c r="F12" s="193">
        <v>27</v>
      </c>
      <c r="G12" s="192">
        <v>24</v>
      </c>
      <c r="H12" s="193">
        <v>22</v>
      </c>
      <c r="I12" s="192">
        <v>19</v>
      </c>
      <c r="J12" s="193">
        <v>17</v>
      </c>
      <c r="L12" s="66"/>
      <c r="M12" s="66"/>
      <c r="N12" s="2"/>
      <c r="O12" s="2"/>
      <c r="T12" s="68"/>
      <c r="U12" s="69"/>
      <c r="V12" s="69"/>
    </row>
    <row r="13" spans="3:22" ht="12" customHeight="1">
      <c r="C13" s="273" t="s">
        <v>41</v>
      </c>
      <c r="D13" s="180" t="s">
        <v>92</v>
      </c>
      <c r="E13" s="195">
        <v>22</v>
      </c>
      <c r="F13" s="196">
        <v>29</v>
      </c>
      <c r="G13" s="195">
        <v>18</v>
      </c>
      <c r="H13" s="196">
        <v>20</v>
      </c>
      <c r="I13" s="195">
        <v>21</v>
      </c>
      <c r="J13" s="196">
        <v>21</v>
      </c>
      <c r="K13" s="67"/>
      <c r="L13" s="66"/>
      <c r="M13" s="66"/>
      <c r="N13" s="2"/>
      <c r="O13" s="2"/>
      <c r="T13" s="68"/>
      <c r="U13" s="69"/>
      <c r="V13" s="69"/>
    </row>
    <row r="14" spans="3:22" ht="12" customHeight="1">
      <c r="C14" s="274"/>
      <c r="D14" s="40" t="s">
        <v>119</v>
      </c>
      <c r="E14" s="197">
        <v>26</v>
      </c>
      <c r="F14" s="198">
        <v>30</v>
      </c>
      <c r="G14" s="197">
        <v>26</v>
      </c>
      <c r="H14" s="198">
        <v>24</v>
      </c>
      <c r="I14" s="197">
        <v>21</v>
      </c>
      <c r="J14" s="198">
        <v>20</v>
      </c>
      <c r="K14" s="67"/>
      <c r="L14" s="66"/>
      <c r="M14" s="66"/>
      <c r="N14" s="66"/>
      <c r="O14" s="66"/>
      <c r="P14" s="66"/>
      <c r="Q14" s="66"/>
      <c r="R14" s="66"/>
      <c r="S14" s="66"/>
      <c r="T14" s="68"/>
      <c r="U14" s="69"/>
      <c r="V14" s="69"/>
    </row>
    <row r="15" spans="3:22" ht="12" customHeight="1">
      <c r="C15" s="275"/>
      <c r="D15" s="49" t="s">
        <v>93</v>
      </c>
      <c r="E15" s="199">
        <v>18</v>
      </c>
      <c r="F15" s="200">
        <v>18</v>
      </c>
      <c r="G15" s="199">
        <v>22</v>
      </c>
      <c r="H15" s="200">
        <v>19</v>
      </c>
      <c r="I15" s="199">
        <v>12</v>
      </c>
      <c r="J15" s="200">
        <v>9</v>
      </c>
      <c r="K15" s="67"/>
      <c r="L15" s="66"/>
      <c r="M15" s="66"/>
      <c r="N15" s="66"/>
      <c r="O15" s="66"/>
      <c r="P15" s="66"/>
      <c r="Q15" s="66"/>
      <c r="R15" s="66"/>
      <c r="S15" s="66"/>
      <c r="T15" s="68"/>
      <c r="U15" s="69"/>
      <c r="V15" s="69"/>
    </row>
    <row r="16" spans="3:22" ht="12" customHeight="1">
      <c r="C16" s="273" t="s">
        <v>40</v>
      </c>
      <c r="D16" s="181" t="s">
        <v>45</v>
      </c>
      <c r="E16" s="208">
        <v>24</v>
      </c>
      <c r="F16" s="209">
        <v>26</v>
      </c>
      <c r="G16" s="208">
        <v>22</v>
      </c>
      <c r="H16" s="209">
        <v>20</v>
      </c>
      <c r="I16" s="208">
        <v>21</v>
      </c>
      <c r="J16" s="209">
        <v>19</v>
      </c>
      <c r="K16" s="67"/>
      <c r="L16" s="66"/>
      <c r="M16" s="66"/>
      <c r="N16" s="66"/>
      <c r="O16" s="66"/>
      <c r="P16" s="66"/>
      <c r="Q16" s="66"/>
      <c r="R16" s="66"/>
      <c r="S16" s="66"/>
      <c r="T16" s="68"/>
      <c r="U16" s="69"/>
      <c r="V16" s="69"/>
    </row>
    <row r="17" spans="3:22" ht="12" customHeight="1">
      <c r="C17" s="275"/>
      <c r="D17" s="182" t="s">
        <v>44</v>
      </c>
      <c r="E17" s="199">
        <v>23</v>
      </c>
      <c r="F17" s="200">
        <v>28</v>
      </c>
      <c r="G17" s="199">
        <v>25</v>
      </c>
      <c r="H17" s="200">
        <v>24</v>
      </c>
      <c r="I17" s="199">
        <v>17</v>
      </c>
      <c r="J17" s="200">
        <v>16</v>
      </c>
      <c r="K17" s="67"/>
      <c r="L17" s="66"/>
      <c r="M17" s="66"/>
      <c r="N17" s="66"/>
      <c r="O17" s="66"/>
      <c r="P17" s="66"/>
      <c r="Q17" s="66"/>
      <c r="R17" s="66"/>
      <c r="S17" s="66"/>
      <c r="T17" s="68"/>
      <c r="U17" s="69"/>
      <c r="V17" s="69"/>
    </row>
    <row r="18" spans="3:22" ht="12" customHeight="1">
      <c r="C18" s="273" t="s">
        <v>129</v>
      </c>
      <c r="D18" s="45" t="s">
        <v>164</v>
      </c>
      <c r="E18" s="208">
        <v>11</v>
      </c>
      <c r="F18" s="209">
        <v>11</v>
      </c>
      <c r="G18" s="208">
        <v>10</v>
      </c>
      <c r="H18" s="209">
        <v>9</v>
      </c>
      <c r="I18" s="208">
        <v>10</v>
      </c>
      <c r="J18" s="209">
        <v>9</v>
      </c>
      <c r="K18" s="67"/>
      <c r="L18" s="66"/>
      <c r="M18" s="66"/>
      <c r="N18" s="66"/>
      <c r="O18" s="66"/>
      <c r="P18" s="66"/>
      <c r="Q18" s="66"/>
      <c r="R18" s="66"/>
      <c r="S18" s="66"/>
      <c r="T18" s="68"/>
      <c r="U18" s="69"/>
      <c r="V18" s="69"/>
    </row>
    <row r="19" spans="3:22" ht="12" customHeight="1">
      <c r="C19" s="274"/>
      <c r="D19" s="49" t="s">
        <v>165</v>
      </c>
      <c r="E19" s="197">
        <v>21</v>
      </c>
      <c r="F19" s="198">
        <v>23</v>
      </c>
      <c r="G19" s="197">
        <v>21</v>
      </c>
      <c r="H19" s="198">
        <v>18</v>
      </c>
      <c r="I19" s="197">
        <v>18</v>
      </c>
      <c r="J19" s="198">
        <v>15</v>
      </c>
      <c r="K19" s="67"/>
      <c r="L19" s="66"/>
      <c r="M19" s="66"/>
      <c r="N19" s="66"/>
      <c r="O19" s="66"/>
      <c r="P19" s="66"/>
      <c r="Q19" s="66"/>
      <c r="R19" s="66"/>
      <c r="S19" s="66"/>
      <c r="T19" s="68"/>
      <c r="U19" s="69"/>
      <c r="V19" s="69"/>
    </row>
    <row r="20" spans="3:22" ht="12" customHeight="1">
      <c r="C20" s="275"/>
      <c r="D20" s="254" t="s">
        <v>166</v>
      </c>
      <c r="E20" s="199">
        <v>36</v>
      </c>
      <c r="F20" s="200">
        <v>43</v>
      </c>
      <c r="G20" s="199">
        <v>37</v>
      </c>
      <c r="H20" s="200">
        <v>36</v>
      </c>
      <c r="I20" s="199">
        <v>27</v>
      </c>
      <c r="J20" s="200">
        <v>25</v>
      </c>
      <c r="K20" s="101"/>
      <c r="L20" s="66"/>
      <c r="M20" s="66"/>
      <c r="N20" s="66"/>
      <c r="O20" s="66"/>
      <c r="P20" s="66"/>
      <c r="Q20" s="66"/>
      <c r="R20" s="66"/>
      <c r="S20" s="66"/>
      <c r="T20" s="68"/>
      <c r="U20" s="69"/>
      <c r="V20" s="69"/>
    </row>
    <row r="21" spans="3:22" ht="12" customHeight="1">
      <c r="C21" s="273" t="s">
        <v>128</v>
      </c>
      <c r="D21" s="48" t="s">
        <v>120</v>
      </c>
      <c r="E21" s="208">
        <v>14</v>
      </c>
      <c r="F21" s="209">
        <v>17</v>
      </c>
      <c r="G21" s="208">
        <v>17</v>
      </c>
      <c r="H21" s="209">
        <v>17</v>
      </c>
      <c r="I21" s="208">
        <v>13</v>
      </c>
      <c r="J21" s="209">
        <v>13</v>
      </c>
      <c r="K21" s="67"/>
      <c r="L21" s="66"/>
      <c r="M21" s="66"/>
      <c r="N21" s="66"/>
      <c r="O21" s="66"/>
      <c r="P21" s="66"/>
      <c r="Q21" s="66"/>
      <c r="R21" s="66"/>
      <c r="S21" s="66"/>
      <c r="T21" s="68"/>
      <c r="U21" s="69"/>
      <c r="V21" s="69"/>
    </row>
    <row r="22" spans="3:22" ht="12" customHeight="1">
      <c r="C22" s="274"/>
      <c r="D22" s="40" t="s">
        <v>121</v>
      </c>
      <c r="E22" s="195">
        <v>15</v>
      </c>
      <c r="F22" s="196">
        <v>20</v>
      </c>
      <c r="G22" s="195">
        <v>16</v>
      </c>
      <c r="H22" s="196">
        <v>17</v>
      </c>
      <c r="I22" s="195">
        <v>11</v>
      </c>
      <c r="J22" s="196">
        <v>12</v>
      </c>
      <c r="K22" s="67"/>
      <c r="L22" s="66"/>
      <c r="M22" s="66"/>
      <c r="N22" s="2"/>
      <c r="O22" s="2"/>
      <c r="T22" s="68"/>
      <c r="U22" s="69"/>
      <c r="V22" s="69"/>
    </row>
    <row r="23" spans="3:22" ht="12" customHeight="1">
      <c r="C23" s="274"/>
      <c r="D23" s="40" t="s">
        <v>122</v>
      </c>
      <c r="E23" s="197">
        <v>19</v>
      </c>
      <c r="F23" s="198">
        <v>25</v>
      </c>
      <c r="G23" s="197">
        <v>21</v>
      </c>
      <c r="H23" s="198">
        <v>20</v>
      </c>
      <c r="I23" s="197">
        <v>14</v>
      </c>
      <c r="J23" s="198">
        <v>14</v>
      </c>
      <c r="K23" s="67"/>
      <c r="L23" s="66"/>
      <c r="M23" s="66"/>
      <c r="N23" s="2"/>
      <c r="O23" s="2"/>
      <c r="T23" s="68"/>
      <c r="U23" s="69"/>
      <c r="V23" s="69"/>
    </row>
    <row r="24" spans="3:22" ht="12" customHeight="1">
      <c r="C24" s="275"/>
      <c r="D24" s="41" t="s">
        <v>123</v>
      </c>
      <c r="E24" s="201">
        <v>29</v>
      </c>
      <c r="F24" s="202">
        <v>35</v>
      </c>
      <c r="G24" s="201">
        <v>28</v>
      </c>
      <c r="H24" s="202">
        <v>28</v>
      </c>
      <c r="I24" s="201">
        <v>19</v>
      </c>
      <c r="J24" s="202">
        <v>19</v>
      </c>
      <c r="K24" s="67"/>
      <c r="L24" s="66"/>
      <c r="M24" s="66"/>
      <c r="N24" s="2"/>
      <c r="O24" s="2"/>
      <c r="T24" s="68"/>
      <c r="U24" s="69"/>
      <c r="V24" s="69"/>
    </row>
    <row r="25" spans="3:22" ht="12" customHeight="1">
      <c r="C25" s="273" t="s">
        <v>66</v>
      </c>
      <c r="D25" s="183" t="s">
        <v>63</v>
      </c>
      <c r="E25" s="195">
        <v>19</v>
      </c>
      <c r="F25" s="196">
        <v>22</v>
      </c>
      <c r="G25" s="195">
        <v>20</v>
      </c>
      <c r="H25" s="196">
        <v>19</v>
      </c>
      <c r="I25" s="195">
        <v>16</v>
      </c>
      <c r="J25" s="196">
        <v>16</v>
      </c>
      <c r="K25" s="67"/>
      <c r="L25" s="66"/>
      <c r="M25" s="66"/>
      <c r="N25" s="2"/>
      <c r="O25" s="2"/>
      <c r="T25" s="68"/>
      <c r="U25" s="69"/>
      <c r="V25" s="69"/>
    </row>
    <row r="26" spans="3:22" ht="12" customHeight="1">
      <c r="C26" s="274"/>
      <c r="D26" s="184" t="s">
        <v>64</v>
      </c>
      <c r="E26" s="197">
        <v>24</v>
      </c>
      <c r="F26" s="198">
        <v>26</v>
      </c>
      <c r="G26" s="197">
        <v>25</v>
      </c>
      <c r="H26" s="198">
        <v>21</v>
      </c>
      <c r="I26" s="197">
        <v>20</v>
      </c>
      <c r="J26" s="198">
        <v>18</v>
      </c>
      <c r="K26" s="67"/>
      <c r="L26" s="66"/>
      <c r="M26" s="66"/>
      <c r="N26" s="2"/>
      <c r="O26" s="2"/>
      <c r="T26" s="68"/>
      <c r="U26" s="69"/>
      <c r="V26" s="69"/>
    </row>
    <row r="27" spans="3:22" ht="12" customHeight="1">
      <c r="C27" s="275"/>
      <c r="D27" s="185" t="s">
        <v>65</v>
      </c>
      <c r="E27" s="199">
        <v>27</v>
      </c>
      <c r="F27" s="200">
        <v>31</v>
      </c>
      <c r="G27" s="199">
        <v>27</v>
      </c>
      <c r="H27" s="200">
        <v>25</v>
      </c>
      <c r="I27" s="199">
        <v>21</v>
      </c>
      <c r="J27" s="200">
        <v>18</v>
      </c>
      <c r="K27" s="67"/>
      <c r="L27" s="66"/>
      <c r="M27" s="66"/>
      <c r="N27" s="2"/>
      <c r="O27" s="2"/>
      <c r="T27" s="68"/>
      <c r="U27" s="69"/>
      <c r="V27" s="69"/>
    </row>
    <row r="28" spans="3:22" ht="12" customHeight="1">
      <c r="C28" s="273" t="s">
        <v>130</v>
      </c>
      <c r="D28" s="48" t="s">
        <v>176</v>
      </c>
      <c r="E28" s="208">
        <v>28</v>
      </c>
      <c r="F28" s="209">
        <v>32</v>
      </c>
      <c r="G28" s="208">
        <v>27</v>
      </c>
      <c r="H28" s="209">
        <v>25</v>
      </c>
      <c r="I28" s="208">
        <v>22</v>
      </c>
      <c r="J28" s="209">
        <v>20</v>
      </c>
      <c r="K28" s="67"/>
      <c r="L28" s="66"/>
      <c r="M28" s="66"/>
      <c r="N28" s="2"/>
      <c r="O28" s="2"/>
      <c r="T28" s="68"/>
      <c r="U28" s="69"/>
      <c r="V28" s="69"/>
    </row>
    <row r="29" spans="3:22" ht="12" customHeight="1">
      <c r="C29" s="274"/>
      <c r="D29" s="40" t="s">
        <v>50</v>
      </c>
      <c r="E29" s="197">
        <v>11</v>
      </c>
      <c r="F29" s="198">
        <v>13</v>
      </c>
      <c r="G29" s="197">
        <v>11</v>
      </c>
      <c r="H29" s="198">
        <v>12</v>
      </c>
      <c r="I29" s="197">
        <v>11</v>
      </c>
      <c r="J29" s="198">
        <v>8</v>
      </c>
      <c r="K29" s="67"/>
      <c r="L29" s="66"/>
      <c r="M29" s="66"/>
      <c r="N29" s="2"/>
      <c r="O29" s="2"/>
      <c r="T29" s="68"/>
      <c r="U29" s="69"/>
      <c r="V29" s="69"/>
    </row>
    <row r="30" spans="3:22" ht="12" customHeight="1">
      <c r="C30" s="274"/>
      <c r="D30" s="40" t="s">
        <v>49</v>
      </c>
      <c r="E30" s="197">
        <v>22</v>
      </c>
      <c r="F30" s="198">
        <v>26</v>
      </c>
      <c r="G30" s="197">
        <v>21</v>
      </c>
      <c r="H30" s="198">
        <v>21</v>
      </c>
      <c r="I30" s="197">
        <v>20</v>
      </c>
      <c r="J30" s="198">
        <v>19</v>
      </c>
      <c r="K30" s="67"/>
      <c r="L30" s="67"/>
      <c r="M30" s="67"/>
      <c r="N30" s="67"/>
      <c r="O30" s="67"/>
      <c r="P30" s="67"/>
      <c r="Q30" s="67"/>
      <c r="T30" s="68"/>
      <c r="U30" s="69"/>
      <c r="V30" s="69"/>
    </row>
    <row r="31" spans="3:22" ht="12" customHeight="1">
      <c r="C31" s="275"/>
      <c r="D31" s="41" t="s">
        <v>175</v>
      </c>
      <c r="E31" s="201">
        <v>14</v>
      </c>
      <c r="F31" s="202">
        <v>16</v>
      </c>
      <c r="G31" s="201">
        <v>20</v>
      </c>
      <c r="H31" s="202">
        <v>17</v>
      </c>
      <c r="I31" s="201">
        <v>11</v>
      </c>
      <c r="J31" s="202">
        <v>9</v>
      </c>
      <c r="K31" s="67"/>
      <c r="L31" s="66"/>
      <c r="M31" s="66"/>
      <c r="N31" s="2"/>
      <c r="O31" s="2"/>
      <c r="T31" s="68"/>
      <c r="U31" s="69"/>
      <c r="V31" s="69"/>
    </row>
    <row r="32" spans="4:10" ht="12" customHeight="1">
      <c r="D32" s="70"/>
      <c r="F32" s="188"/>
      <c r="G32" s="70"/>
      <c r="H32" s="67"/>
      <c r="J32" s="67"/>
    </row>
    <row r="33" spans="1:10" s="77" customFormat="1" ht="12" customHeight="1">
      <c r="A33" s="125"/>
      <c r="C33" s="75" t="s">
        <v>39</v>
      </c>
      <c r="D33" s="76"/>
      <c r="E33" s="189"/>
      <c r="F33" s="189"/>
      <c r="G33" s="189"/>
      <c r="H33" s="189"/>
      <c r="I33" s="189"/>
      <c r="J33" s="189"/>
    </row>
    <row r="34" spans="1:10" s="77" customFormat="1" ht="12" customHeight="1">
      <c r="A34" s="125"/>
      <c r="D34" s="76"/>
      <c r="E34" s="125"/>
      <c r="F34" s="125"/>
      <c r="G34" s="168"/>
      <c r="H34" s="76"/>
      <c r="I34" s="125"/>
      <c r="J34" s="125"/>
    </row>
    <row r="35" spans="1:10" s="77" customFormat="1" ht="12" customHeight="1">
      <c r="A35" s="125"/>
      <c r="D35" s="125"/>
      <c r="E35" s="125"/>
      <c r="F35" s="125"/>
      <c r="G35" s="168"/>
      <c r="H35" s="125"/>
      <c r="I35" s="125"/>
      <c r="J35" s="125"/>
    </row>
    <row r="36" spans="1:10" s="77" customFormat="1" ht="12" customHeight="1">
      <c r="A36" s="125"/>
      <c r="D36" s="125"/>
      <c r="E36" s="125"/>
      <c r="F36" s="125"/>
      <c r="G36" s="125"/>
      <c r="H36" s="125"/>
      <c r="I36" s="125"/>
      <c r="J36" s="125"/>
    </row>
    <row r="37" ht="12" customHeight="1"/>
    <row r="38" ht="12" customHeight="1">
      <c r="A38" s="167" t="s">
        <v>69</v>
      </c>
    </row>
    <row r="39" ht="12">
      <c r="A39" s="23" t="s">
        <v>162</v>
      </c>
    </row>
    <row r="40" ht="12">
      <c r="A40" s="23"/>
    </row>
    <row r="42" ht="12">
      <c r="C42" s="71"/>
    </row>
    <row r="46" ht="12">
      <c r="C46" s="71"/>
    </row>
    <row r="50" ht="12">
      <c r="C50" s="71"/>
    </row>
    <row r="53" ht="12">
      <c r="C53" s="71"/>
    </row>
  </sheetData>
  <mergeCells count="11">
    <mergeCell ref="C28:C31"/>
    <mergeCell ref="C10:D11"/>
    <mergeCell ref="I10:J10"/>
    <mergeCell ref="G10:H10"/>
    <mergeCell ref="E10:F10"/>
    <mergeCell ref="C18:C20"/>
    <mergeCell ref="C16:C17"/>
    <mergeCell ref="C13:C15"/>
    <mergeCell ref="C21:C24"/>
    <mergeCell ref="C25:C27"/>
    <mergeCell ref="C12:D12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3"/>
  <sheetViews>
    <sheetView showGridLines="0" workbookViewId="0" topLeftCell="A1"/>
  </sheetViews>
  <sheetFormatPr defaultColWidth="9.140625" defaultRowHeight="12"/>
  <cols>
    <col min="1" max="2" width="8.7109375" style="23" customWidth="1"/>
    <col min="3" max="3" width="25.7109375" style="23" customWidth="1"/>
    <col min="4" max="6" width="15.7109375" style="23" customWidth="1"/>
    <col min="7" max="8" width="9.140625" style="23" hidden="1" customWidth="1"/>
    <col min="9" max="16384" width="9.140625" style="23" customWidth="1"/>
  </cols>
  <sheetData>
    <row r="1" ht="12">
      <c r="A1" s="1"/>
    </row>
    <row r="2" ht="12"/>
    <row r="3" ht="12">
      <c r="C3" s="127" t="s">
        <v>67</v>
      </c>
    </row>
    <row r="4" ht="12">
      <c r="C4" s="127" t="s">
        <v>68</v>
      </c>
    </row>
    <row r="5" ht="12"/>
    <row r="6" ht="15">
      <c r="C6" s="135" t="s">
        <v>177</v>
      </c>
    </row>
    <row r="7" ht="12">
      <c r="C7" s="23" t="s">
        <v>189</v>
      </c>
    </row>
    <row r="8" ht="12"/>
    <row r="9" ht="12"/>
    <row r="10" spans="3:6" ht="48" customHeight="1">
      <c r="C10" s="190"/>
      <c r="D10" s="191" t="s">
        <v>52</v>
      </c>
      <c r="E10" s="191" t="s">
        <v>88</v>
      </c>
      <c r="F10" s="191" t="s">
        <v>51</v>
      </c>
    </row>
    <row r="11" spans="3:6" ht="12" customHeight="1">
      <c r="C11" s="116" t="s">
        <v>35</v>
      </c>
      <c r="D11" s="121">
        <v>72</v>
      </c>
      <c r="E11" s="121">
        <v>56</v>
      </c>
      <c r="F11" s="121">
        <v>33</v>
      </c>
    </row>
    <row r="12" spans="3:6" ht="12" customHeight="1">
      <c r="C12" s="116"/>
      <c r="D12" s="121"/>
      <c r="E12" s="121"/>
      <c r="F12" s="121"/>
    </row>
    <row r="13" spans="3:6" ht="12" customHeight="1">
      <c r="C13" s="116" t="s">
        <v>18</v>
      </c>
      <c r="D13" s="121">
        <v>90</v>
      </c>
      <c r="E13" s="121">
        <v>53</v>
      </c>
      <c r="F13" s="121">
        <v>47</v>
      </c>
    </row>
    <row r="14" spans="3:6" ht="12" customHeight="1">
      <c r="C14" s="116" t="s">
        <v>25</v>
      </c>
      <c r="D14" s="121">
        <v>90</v>
      </c>
      <c r="E14" s="121">
        <v>76</v>
      </c>
      <c r="F14" s="121">
        <v>40</v>
      </c>
    </row>
    <row r="15" spans="3:6" ht="12" customHeight="1">
      <c r="C15" s="116" t="s">
        <v>26</v>
      </c>
      <c r="D15" s="121">
        <v>88</v>
      </c>
      <c r="E15" s="121">
        <v>76</v>
      </c>
      <c r="F15" s="121">
        <v>34</v>
      </c>
    </row>
    <row r="16" spans="3:6" ht="12" customHeight="1">
      <c r="C16" s="116" t="s">
        <v>3</v>
      </c>
      <c r="D16" s="121">
        <v>87</v>
      </c>
      <c r="E16" s="121">
        <v>69</v>
      </c>
      <c r="F16" s="121">
        <v>43</v>
      </c>
    </row>
    <row r="17" spans="3:6" ht="12" customHeight="1">
      <c r="C17" s="116" t="s">
        <v>9</v>
      </c>
      <c r="D17" s="121">
        <v>85</v>
      </c>
      <c r="E17" s="121">
        <v>49</v>
      </c>
      <c r="F17" s="121">
        <v>28</v>
      </c>
    </row>
    <row r="18" spans="3:6" ht="12" customHeight="1">
      <c r="C18" s="116" t="s">
        <v>27</v>
      </c>
      <c r="D18" s="121">
        <v>84</v>
      </c>
      <c r="E18" s="121">
        <v>67</v>
      </c>
      <c r="F18" s="121">
        <v>35</v>
      </c>
    </row>
    <row r="19" spans="3:6" ht="12" customHeight="1">
      <c r="C19" s="116" t="s">
        <v>12</v>
      </c>
      <c r="D19" s="121">
        <v>83</v>
      </c>
      <c r="E19" s="121">
        <v>52</v>
      </c>
      <c r="F19" s="121">
        <v>35</v>
      </c>
    </row>
    <row r="20" spans="3:6" ht="12" customHeight="1">
      <c r="C20" s="116" t="s">
        <v>7</v>
      </c>
      <c r="D20" s="121">
        <v>82</v>
      </c>
      <c r="E20" s="121">
        <v>58</v>
      </c>
      <c r="F20" s="121">
        <v>34</v>
      </c>
    </row>
    <row r="21" spans="3:6" ht="12" customHeight="1">
      <c r="C21" s="116" t="s">
        <v>14</v>
      </c>
      <c r="D21" s="121">
        <v>80</v>
      </c>
      <c r="E21" s="121">
        <v>57</v>
      </c>
      <c r="F21" s="121">
        <v>28</v>
      </c>
    </row>
    <row r="22" spans="3:6" ht="12" customHeight="1">
      <c r="C22" s="116" t="s">
        <v>23</v>
      </c>
      <c r="D22" s="121">
        <v>78</v>
      </c>
      <c r="E22" s="121">
        <v>64</v>
      </c>
      <c r="F22" s="121">
        <v>26</v>
      </c>
    </row>
    <row r="23" spans="3:6" ht="12" customHeight="1">
      <c r="C23" s="116" t="s">
        <v>17</v>
      </c>
      <c r="D23" s="121">
        <v>76</v>
      </c>
      <c r="E23" s="121">
        <v>69</v>
      </c>
      <c r="F23" s="121">
        <v>38</v>
      </c>
    </row>
    <row r="24" spans="3:6" ht="12" customHeight="1">
      <c r="C24" s="116" t="s">
        <v>19</v>
      </c>
      <c r="D24" s="121">
        <v>76</v>
      </c>
      <c r="E24" s="121">
        <v>50</v>
      </c>
      <c r="F24" s="121">
        <v>21</v>
      </c>
    </row>
    <row r="25" spans="3:6" ht="12" customHeight="1">
      <c r="C25" s="116" t="s">
        <v>34</v>
      </c>
      <c r="D25" s="121">
        <v>74</v>
      </c>
      <c r="E25" s="121">
        <v>48</v>
      </c>
      <c r="F25" s="121">
        <v>38</v>
      </c>
    </row>
    <row r="26" spans="3:6" ht="12" customHeight="1">
      <c r="C26" s="116" t="s">
        <v>4</v>
      </c>
      <c r="D26" s="121">
        <v>74</v>
      </c>
      <c r="E26" s="121">
        <v>65</v>
      </c>
      <c r="F26" s="121">
        <v>27</v>
      </c>
    </row>
    <row r="27" spans="3:6" ht="12" customHeight="1">
      <c r="C27" s="116" t="s">
        <v>5</v>
      </c>
      <c r="D27" s="121">
        <v>74</v>
      </c>
      <c r="E27" s="121">
        <v>65</v>
      </c>
      <c r="F27" s="121">
        <v>31</v>
      </c>
    </row>
    <row r="28" spans="3:6" ht="12" customHeight="1">
      <c r="C28" s="116" t="s">
        <v>11</v>
      </c>
      <c r="D28" s="121">
        <v>72</v>
      </c>
      <c r="E28" s="121">
        <v>54</v>
      </c>
      <c r="F28" s="121">
        <v>27</v>
      </c>
    </row>
    <row r="29" spans="3:6" ht="12" customHeight="1">
      <c r="C29" s="116" t="s">
        <v>13</v>
      </c>
      <c r="D29" s="121">
        <v>70</v>
      </c>
      <c r="E29" s="121">
        <v>47</v>
      </c>
      <c r="F29" s="121">
        <v>26</v>
      </c>
    </row>
    <row r="30" spans="3:6" ht="12" customHeight="1">
      <c r="C30" s="116" t="s">
        <v>16</v>
      </c>
      <c r="D30" s="121">
        <v>64</v>
      </c>
      <c r="E30" s="121">
        <v>69</v>
      </c>
      <c r="F30" s="121">
        <v>40</v>
      </c>
    </row>
    <row r="31" spans="3:6" ht="12" customHeight="1">
      <c r="C31" s="116" t="s">
        <v>20</v>
      </c>
      <c r="D31" s="121">
        <v>64</v>
      </c>
      <c r="E31" s="121">
        <v>56</v>
      </c>
      <c r="F31" s="121">
        <v>23</v>
      </c>
    </row>
    <row r="32" spans="3:6" ht="12" customHeight="1">
      <c r="C32" s="116" t="s">
        <v>8</v>
      </c>
      <c r="D32" s="121">
        <v>63</v>
      </c>
      <c r="E32" s="121">
        <v>49</v>
      </c>
      <c r="F32" s="121">
        <v>33</v>
      </c>
    </row>
    <row r="33" spans="3:6" ht="12" customHeight="1">
      <c r="C33" s="116" t="s">
        <v>6</v>
      </c>
      <c r="D33" s="121">
        <v>62</v>
      </c>
      <c r="E33" s="121">
        <v>72</v>
      </c>
      <c r="F33" s="121">
        <v>31</v>
      </c>
    </row>
    <row r="34" spans="3:6" ht="12" customHeight="1">
      <c r="C34" s="116" t="s">
        <v>21</v>
      </c>
      <c r="D34" s="121">
        <v>62</v>
      </c>
      <c r="E34" s="121">
        <v>69</v>
      </c>
      <c r="F34" s="121">
        <v>39</v>
      </c>
    </row>
    <row r="35" spans="3:6" ht="12" customHeight="1">
      <c r="C35" s="116" t="s">
        <v>56</v>
      </c>
      <c r="D35" s="121">
        <v>61</v>
      </c>
      <c r="E35" s="121">
        <v>52</v>
      </c>
      <c r="F35" s="121">
        <v>29</v>
      </c>
    </row>
    <row r="36" spans="3:6" ht="12" customHeight="1">
      <c r="C36" s="116" t="s">
        <v>1</v>
      </c>
      <c r="D36" s="121">
        <v>60</v>
      </c>
      <c r="E36" s="121">
        <v>43</v>
      </c>
      <c r="F36" s="121">
        <v>43</v>
      </c>
    </row>
    <row r="37" spans="3:6" ht="12" customHeight="1">
      <c r="C37" s="116" t="s">
        <v>15</v>
      </c>
      <c r="D37" s="121">
        <v>53</v>
      </c>
      <c r="E37" s="121">
        <v>56</v>
      </c>
      <c r="F37" s="121">
        <v>32</v>
      </c>
    </row>
    <row r="38" spans="3:8" ht="12" customHeight="1">
      <c r="C38" s="116" t="s">
        <v>2</v>
      </c>
      <c r="D38" s="121">
        <v>47</v>
      </c>
      <c r="E38" s="121">
        <v>48</v>
      </c>
      <c r="F38" s="121">
        <v>22</v>
      </c>
      <c r="G38" s="60"/>
      <c r="H38" s="60"/>
    </row>
    <row r="39" spans="3:14" ht="12" customHeight="1">
      <c r="C39" s="116" t="s">
        <v>24</v>
      </c>
      <c r="D39" s="121">
        <v>45</v>
      </c>
      <c r="E39" s="121">
        <v>54</v>
      </c>
      <c r="F39" s="121">
        <v>26</v>
      </c>
      <c r="G39" s="62">
        <v>9</v>
      </c>
      <c r="H39" s="62">
        <v>3</v>
      </c>
      <c r="J39" s="18"/>
      <c r="K39" s="78"/>
      <c r="L39" s="98"/>
      <c r="M39" s="99"/>
      <c r="N39" s="99"/>
    </row>
    <row r="40" spans="3:14" ht="12" customHeight="1">
      <c r="C40" s="116" t="s">
        <v>22</v>
      </c>
      <c r="D40" s="121">
        <v>26</v>
      </c>
      <c r="E40" s="121">
        <v>51</v>
      </c>
      <c r="F40" s="121">
        <v>33</v>
      </c>
      <c r="G40" s="62"/>
      <c r="H40" s="62"/>
      <c r="J40" s="18"/>
      <c r="K40" s="78"/>
      <c r="L40" s="98"/>
      <c r="M40" s="99"/>
      <c r="N40" s="99"/>
    </row>
    <row r="41" spans="3:14" ht="12" customHeight="1">
      <c r="C41" s="116"/>
      <c r="D41" s="121"/>
      <c r="E41" s="121"/>
      <c r="F41" s="121"/>
      <c r="G41" s="62">
        <v>8</v>
      </c>
      <c r="H41" s="62">
        <v>4</v>
      </c>
      <c r="J41" s="18"/>
      <c r="K41" s="78"/>
      <c r="L41" s="98"/>
      <c r="M41" s="99"/>
      <c r="N41" s="99"/>
    </row>
    <row r="42" spans="3:14" ht="12" customHeight="1">
      <c r="C42" s="116" t="s">
        <v>28</v>
      </c>
      <c r="D42" s="138">
        <v>91</v>
      </c>
      <c r="E42" s="138">
        <v>81</v>
      </c>
      <c r="F42" s="138">
        <v>28</v>
      </c>
      <c r="G42" s="62">
        <v>7</v>
      </c>
      <c r="H42" s="62">
        <v>3</v>
      </c>
      <c r="J42" s="18"/>
      <c r="K42" s="78"/>
      <c r="L42" s="98"/>
      <c r="M42" s="99"/>
      <c r="N42" s="99"/>
    </row>
    <row r="43" spans="3:14" ht="12" customHeight="1">
      <c r="C43" s="116" t="s">
        <v>29</v>
      </c>
      <c r="D43" s="138">
        <v>89</v>
      </c>
      <c r="E43" s="138">
        <v>72</v>
      </c>
      <c r="F43" s="138">
        <v>32</v>
      </c>
      <c r="J43" s="18"/>
      <c r="K43" s="78"/>
      <c r="L43" s="99"/>
      <c r="M43" s="99"/>
      <c r="N43" s="99"/>
    </row>
    <row r="44" spans="3:12" ht="12" customHeight="1">
      <c r="C44" s="116"/>
      <c r="D44" s="138"/>
      <c r="E44" s="138"/>
      <c r="F44" s="138"/>
      <c r="G44" s="62">
        <v>14</v>
      </c>
      <c r="H44" s="62">
        <v>7</v>
      </c>
      <c r="J44" s="18"/>
      <c r="K44" s="78"/>
      <c r="L44" s="62"/>
    </row>
    <row r="45" spans="3:12" ht="12" customHeight="1">
      <c r="C45" s="116" t="s">
        <v>32</v>
      </c>
      <c r="D45" s="121">
        <v>81</v>
      </c>
      <c r="E45" s="121">
        <v>60</v>
      </c>
      <c r="F45" s="121">
        <v>28</v>
      </c>
      <c r="G45" s="62">
        <v>8</v>
      </c>
      <c r="H45" s="62">
        <v>5</v>
      </c>
      <c r="J45" s="18"/>
      <c r="K45" s="78"/>
      <c r="L45" s="62"/>
    </row>
    <row r="46" spans="3:12" ht="12" customHeight="1">
      <c r="C46" s="116" t="s">
        <v>33</v>
      </c>
      <c r="D46" s="121">
        <v>81</v>
      </c>
      <c r="E46" s="121">
        <v>61</v>
      </c>
      <c r="F46" s="121">
        <v>35</v>
      </c>
      <c r="G46" s="62">
        <v>13</v>
      </c>
      <c r="H46" s="62">
        <v>7</v>
      </c>
      <c r="J46" s="18"/>
      <c r="K46" s="78"/>
      <c r="L46" s="62"/>
    </row>
    <row r="47" spans="3:12" ht="12" customHeight="1">
      <c r="C47" s="116" t="s">
        <v>31</v>
      </c>
      <c r="D47" s="138">
        <v>51</v>
      </c>
      <c r="E47" s="121">
        <v>53</v>
      </c>
      <c r="F47" s="138">
        <v>21</v>
      </c>
      <c r="G47" s="62">
        <v>11</v>
      </c>
      <c r="H47" s="62">
        <v>4</v>
      </c>
      <c r="J47" s="18"/>
      <c r="K47" s="78"/>
      <c r="L47" s="62"/>
    </row>
    <row r="48" spans="3:12" ht="12" customHeight="1">
      <c r="C48" s="116" t="s">
        <v>57</v>
      </c>
      <c r="D48" s="121">
        <v>45</v>
      </c>
      <c r="E48" s="121">
        <v>58</v>
      </c>
      <c r="F48" s="121">
        <v>27</v>
      </c>
      <c r="G48" s="62">
        <v>9</v>
      </c>
      <c r="H48" s="62">
        <v>3</v>
      </c>
      <c r="J48" s="18"/>
      <c r="K48" s="78"/>
      <c r="L48" s="62"/>
    </row>
    <row r="49" spans="3:12" ht="12" customHeight="1">
      <c r="C49" s="116"/>
      <c r="D49" s="121"/>
      <c r="E49" s="121"/>
      <c r="F49" s="121"/>
      <c r="G49" s="62">
        <v>10</v>
      </c>
      <c r="H49" s="62">
        <v>2</v>
      </c>
      <c r="J49" s="18"/>
      <c r="K49" s="78"/>
      <c r="L49" s="62"/>
    </row>
    <row r="50" spans="3:12" ht="12" customHeight="1">
      <c r="C50" s="134" t="s">
        <v>58</v>
      </c>
      <c r="D50" s="121">
        <v>62</v>
      </c>
      <c r="E50" s="121">
        <v>37</v>
      </c>
      <c r="F50" s="121">
        <v>24</v>
      </c>
      <c r="G50" s="62">
        <v>15</v>
      </c>
      <c r="H50" s="62">
        <v>2</v>
      </c>
      <c r="J50" s="18"/>
      <c r="K50" s="78"/>
      <c r="L50" s="62"/>
    </row>
    <row r="51" spans="3:12" ht="12" customHeight="1">
      <c r="C51" s="116" t="s">
        <v>59</v>
      </c>
      <c r="D51" s="121">
        <v>58</v>
      </c>
      <c r="E51" s="121">
        <v>65</v>
      </c>
      <c r="F51" s="121">
        <v>11</v>
      </c>
      <c r="G51" s="62">
        <v>11</v>
      </c>
      <c r="H51" s="62">
        <v>3</v>
      </c>
      <c r="J51" s="18"/>
      <c r="K51" s="78"/>
      <c r="L51" s="62"/>
    </row>
    <row r="52" spans="3:12" ht="12" customHeight="1">
      <c r="C52" s="133"/>
      <c r="D52" s="133"/>
      <c r="E52" s="133"/>
      <c r="F52" s="133"/>
      <c r="G52" s="62">
        <v>10</v>
      </c>
      <c r="H52" s="62">
        <v>3</v>
      </c>
      <c r="J52" s="18"/>
      <c r="K52" s="78"/>
      <c r="L52" s="62"/>
    </row>
    <row r="53" spans="3:12" ht="12" customHeight="1">
      <c r="C53" s="116" t="s">
        <v>85</v>
      </c>
      <c r="D53" s="133"/>
      <c r="E53" s="133"/>
      <c r="F53" s="133"/>
      <c r="G53" s="62">
        <v>10</v>
      </c>
      <c r="H53" s="62">
        <v>5</v>
      </c>
      <c r="J53" s="18"/>
      <c r="K53" s="78"/>
      <c r="L53" s="62"/>
    </row>
    <row r="54" spans="3:12" ht="12" customHeight="1">
      <c r="C54" s="38" t="s">
        <v>37</v>
      </c>
      <c r="D54" s="133"/>
      <c r="E54" s="133"/>
      <c r="F54" s="133"/>
      <c r="G54" s="62">
        <v>12</v>
      </c>
      <c r="H54" s="62">
        <v>4</v>
      </c>
      <c r="J54" s="18"/>
      <c r="K54" s="78"/>
      <c r="L54" s="62"/>
    </row>
    <row r="55" spans="1:12" ht="12" customHeight="1">
      <c r="A55" s="128" t="s">
        <v>69</v>
      </c>
      <c r="G55" s="62">
        <v>6</v>
      </c>
      <c r="H55" s="62">
        <v>3</v>
      </c>
      <c r="J55" s="18"/>
      <c r="K55" s="78"/>
      <c r="L55" s="62"/>
    </row>
    <row r="56" spans="1:12" ht="12" customHeight="1">
      <c r="A56" s="23" t="s">
        <v>86</v>
      </c>
      <c r="G56" s="62">
        <v>10</v>
      </c>
      <c r="H56" s="62">
        <v>4</v>
      </c>
      <c r="J56" s="18"/>
      <c r="K56" s="78"/>
      <c r="L56" s="62"/>
    </row>
    <row r="57" spans="7:12" ht="12" customHeight="1">
      <c r="G57" s="62">
        <v>12</v>
      </c>
      <c r="H57" s="62">
        <v>1</v>
      </c>
      <c r="J57" s="18"/>
      <c r="K57" s="78"/>
      <c r="L57" s="62"/>
    </row>
    <row r="58" spans="7:12" ht="12">
      <c r="G58" s="62">
        <v>7</v>
      </c>
      <c r="H58" s="62">
        <v>2</v>
      </c>
      <c r="J58" s="18"/>
      <c r="K58" s="78"/>
      <c r="L58" s="62"/>
    </row>
    <row r="59" spans="7:12" ht="12">
      <c r="G59" s="62">
        <v>8</v>
      </c>
      <c r="H59" s="62">
        <v>3</v>
      </c>
      <c r="J59" s="18"/>
      <c r="K59" s="78"/>
      <c r="L59" s="62"/>
    </row>
    <row r="60" spans="7:12" ht="12">
      <c r="G60" s="62">
        <v>10</v>
      </c>
      <c r="H60" s="62">
        <v>2</v>
      </c>
      <c r="J60" s="18"/>
      <c r="K60" s="78"/>
      <c r="L60" s="62"/>
    </row>
    <row r="61" spans="7:12" ht="12">
      <c r="G61" s="62">
        <v>6</v>
      </c>
      <c r="H61" s="62">
        <v>3</v>
      </c>
      <c r="J61" s="18"/>
      <c r="K61" s="78"/>
      <c r="L61" s="62"/>
    </row>
    <row r="62" spans="7:12" ht="12">
      <c r="G62" s="62">
        <v>6</v>
      </c>
      <c r="H62" s="62">
        <v>2</v>
      </c>
      <c r="J62" s="18"/>
      <c r="K62" s="78"/>
      <c r="L62" s="62"/>
    </row>
    <row r="63" spans="7:12" ht="12">
      <c r="G63" s="62">
        <v>5</v>
      </c>
      <c r="H63" s="62">
        <v>1</v>
      </c>
      <c r="J63" s="18"/>
      <c r="K63" s="78"/>
      <c r="L63" s="62"/>
    </row>
    <row r="64" spans="7:12" ht="12">
      <c r="G64" s="62">
        <v>10</v>
      </c>
      <c r="H64" s="62">
        <v>2</v>
      </c>
      <c r="J64" s="100"/>
      <c r="K64" s="78"/>
      <c r="L64" s="62"/>
    </row>
    <row r="65" spans="7:12" ht="12">
      <c r="G65" s="62">
        <v>11</v>
      </c>
      <c r="H65" s="62">
        <v>3</v>
      </c>
      <c r="J65" s="18"/>
      <c r="K65" s="78"/>
      <c r="L65" s="62"/>
    </row>
    <row r="66" spans="7:12" ht="12">
      <c r="G66" s="62">
        <v>12</v>
      </c>
      <c r="H66" s="62">
        <v>2</v>
      </c>
      <c r="J66" s="18"/>
      <c r="K66" s="78"/>
      <c r="L66" s="62"/>
    </row>
    <row r="67" spans="7:12" ht="12">
      <c r="G67" s="62">
        <v>6</v>
      </c>
      <c r="H67" s="62">
        <v>1</v>
      </c>
      <c r="J67" s="18"/>
      <c r="K67" s="78"/>
      <c r="L67" s="62"/>
    </row>
    <row r="68" spans="7:12" ht="12">
      <c r="G68" s="62">
        <v>9</v>
      </c>
      <c r="H68" s="62">
        <v>2</v>
      </c>
      <c r="J68" s="18"/>
      <c r="K68" s="78"/>
      <c r="L68" s="62"/>
    </row>
    <row r="69" spans="7:12" ht="12">
      <c r="G69" s="62"/>
      <c r="H69" s="62"/>
      <c r="J69" s="18"/>
      <c r="K69" s="78"/>
      <c r="L69" s="62"/>
    </row>
    <row r="70" spans="7:12" ht="12">
      <c r="G70" s="62">
        <v>9</v>
      </c>
      <c r="H70" s="62">
        <v>2</v>
      </c>
      <c r="J70" s="18"/>
      <c r="K70" s="78"/>
      <c r="L70" s="62"/>
    </row>
    <row r="71" spans="7:12" ht="12">
      <c r="G71" s="62"/>
      <c r="H71" s="62"/>
      <c r="J71" s="18"/>
      <c r="K71" s="78"/>
      <c r="L71" s="62"/>
    </row>
    <row r="72" spans="7:12" ht="12">
      <c r="G72" s="62"/>
      <c r="H72" s="62"/>
      <c r="J72" s="18"/>
      <c r="K72" s="78"/>
      <c r="L72" s="62"/>
    </row>
    <row r="73" spans="7:12" ht="12">
      <c r="G73" s="62"/>
      <c r="H73" s="62"/>
      <c r="J73" s="18"/>
      <c r="K73" s="78"/>
      <c r="L73" s="62"/>
    </row>
    <row r="74" spans="7:12" ht="12">
      <c r="G74" s="62">
        <v>12</v>
      </c>
      <c r="H74" s="62">
        <v>3</v>
      </c>
      <c r="J74" s="18"/>
      <c r="K74" s="78"/>
      <c r="L74" s="62"/>
    </row>
    <row r="75" spans="7:12" ht="12">
      <c r="G75" s="62"/>
      <c r="H75" s="62"/>
      <c r="J75" s="18"/>
      <c r="K75" s="78"/>
      <c r="L75" s="62"/>
    </row>
    <row r="76" spans="7:12" ht="12">
      <c r="G76" s="62">
        <v>4</v>
      </c>
      <c r="H76" s="62">
        <v>2</v>
      </c>
      <c r="J76" s="18"/>
      <c r="K76" s="78"/>
      <c r="L76" s="62"/>
    </row>
    <row r="77" spans="7:12" ht="12">
      <c r="G77" s="62"/>
      <c r="H77" s="62"/>
      <c r="K77" s="64"/>
      <c r="L77" s="62"/>
    </row>
    <row r="78" ht="33.75" customHeight="1"/>
    <row r="79" ht="12"/>
    <row r="80" ht="12"/>
    <row r="81" ht="12"/>
    <row r="82" ht="12"/>
    <row r="83" ht="12">
      <c r="C83" s="38"/>
    </row>
    <row r="84" ht="12"/>
    <row r="85" ht="12"/>
    <row r="86" ht="12"/>
    <row r="87" ht="12"/>
    <row r="88" ht="12"/>
    <row r="89" ht="12"/>
    <row r="90" ht="12"/>
    <row r="91" ht="12"/>
    <row r="92" ht="12"/>
    <row r="93" ht="12"/>
  </sheetData>
  <printOptions/>
  <pageMargins left="0.7" right="0.7" top="0.75" bottom="0.75" header="0.3" footer="0.3"/>
  <pageSetup horizontalDpi="600" verticalDpi="6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2"/>
  <sheetViews>
    <sheetView showGridLines="0" workbookViewId="0" topLeftCell="A1"/>
  </sheetViews>
  <sheetFormatPr defaultColWidth="9.140625" defaultRowHeight="12"/>
  <cols>
    <col min="1" max="2" width="8.7109375" style="23" customWidth="1"/>
    <col min="3" max="3" width="20.421875" style="23" customWidth="1"/>
    <col min="4" max="15" width="10.140625" style="23" customWidth="1"/>
    <col min="16" max="17" width="9.140625" style="23" hidden="1" customWidth="1"/>
    <col min="18" max="18" width="9.140625" style="23" customWidth="1"/>
    <col min="19" max="19" width="10.8515625" style="23" customWidth="1"/>
    <col min="20" max="16384" width="9.140625" style="23" customWidth="1"/>
  </cols>
  <sheetData>
    <row r="1" ht="12">
      <c r="A1" s="1"/>
    </row>
    <row r="3" ht="12">
      <c r="C3" s="127" t="s">
        <v>67</v>
      </c>
    </row>
    <row r="4" ht="12">
      <c r="C4" s="127" t="s">
        <v>68</v>
      </c>
    </row>
    <row r="6" ht="15">
      <c r="C6" s="135" t="s">
        <v>183</v>
      </c>
    </row>
    <row r="7" ht="12">
      <c r="C7" s="23" t="s">
        <v>190</v>
      </c>
    </row>
    <row r="8" ht="12">
      <c r="C8" s="186"/>
    </row>
    <row r="9" spans="7:9" ht="12">
      <c r="G9" s="44"/>
      <c r="H9" s="44"/>
      <c r="I9" s="44"/>
    </row>
    <row r="10" spans="3:17" ht="24" customHeight="1">
      <c r="C10" s="21"/>
      <c r="D10" s="258" t="s">
        <v>89</v>
      </c>
      <c r="E10" s="259"/>
      <c r="F10" s="259"/>
      <c r="G10" s="258" t="s">
        <v>90</v>
      </c>
      <c r="H10" s="259"/>
      <c r="I10" s="259"/>
      <c r="J10" s="258" t="s">
        <v>88</v>
      </c>
      <c r="K10" s="259"/>
      <c r="L10" s="259"/>
      <c r="M10" s="258" t="s">
        <v>91</v>
      </c>
      <c r="N10" s="259"/>
      <c r="O10" s="259"/>
      <c r="P10" s="60"/>
      <c r="Q10" s="60"/>
    </row>
    <row r="11" spans="3:21" ht="24" customHeight="1">
      <c r="C11" s="22"/>
      <c r="D11" s="139" t="s">
        <v>98</v>
      </c>
      <c r="E11" s="140" t="s">
        <v>94</v>
      </c>
      <c r="F11" s="141" t="s">
        <v>95</v>
      </c>
      <c r="G11" s="139" t="s">
        <v>98</v>
      </c>
      <c r="H11" s="140" t="s">
        <v>94</v>
      </c>
      <c r="I11" s="141" t="s">
        <v>95</v>
      </c>
      <c r="J11" s="139" t="s">
        <v>98</v>
      </c>
      <c r="K11" s="140" t="s">
        <v>94</v>
      </c>
      <c r="L11" s="141" t="s">
        <v>95</v>
      </c>
      <c r="M11" s="139" t="s">
        <v>98</v>
      </c>
      <c r="N11" s="140" t="s">
        <v>94</v>
      </c>
      <c r="O11" s="141" t="s">
        <v>95</v>
      </c>
      <c r="P11" s="61" t="s">
        <v>47</v>
      </c>
      <c r="Q11" s="60" t="s">
        <v>46</v>
      </c>
      <c r="U11" s="94"/>
    </row>
    <row r="12" spans="3:23" ht="12" customHeight="1">
      <c r="C12" s="46" t="s">
        <v>35</v>
      </c>
      <c r="D12" s="192">
        <v>72</v>
      </c>
      <c r="E12" s="193">
        <v>70</v>
      </c>
      <c r="F12" s="194">
        <v>67</v>
      </c>
      <c r="G12" s="193">
        <v>72</v>
      </c>
      <c r="H12" s="193">
        <v>90</v>
      </c>
      <c r="I12" s="193">
        <v>54</v>
      </c>
      <c r="J12" s="193">
        <v>56</v>
      </c>
      <c r="K12" s="193">
        <v>86</v>
      </c>
      <c r="L12" s="193">
        <v>30</v>
      </c>
      <c r="M12" s="192">
        <v>33</v>
      </c>
      <c r="N12" s="193">
        <v>58</v>
      </c>
      <c r="O12" s="193">
        <v>20</v>
      </c>
      <c r="P12" s="62">
        <v>9</v>
      </c>
      <c r="Q12" s="62">
        <v>3</v>
      </c>
      <c r="S12" s="63"/>
      <c r="T12" s="103"/>
      <c r="U12" s="78"/>
      <c r="V12" s="59"/>
      <c r="W12" s="59"/>
    </row>
    <row r="13" spans="2:22" ht="12" customHeight="1">
      <c r="B13" s="186"/>
      <c r="C13" s="17" t="s">
        <v>1</v>
      </c>
      <c r="D13" s="195">
        <v>64</v>
      </c>
      <c r="E13" s="196">
        <v>62</v>
      </c>
      <c r="F13" s="196">
        <v>60</v>
      </c>
      <c r="G13" s="195">
        <v>60</v>
      </c>
      <c r="H13" s="196">
        <v>83</v>
      </c>
      <c r="I13" s="196">
        <v>40</v>
      </c>
      <c r="J13" s="195">
        <v>43</v>
      </c>
      <c r="K13" s="196">
        <v>68</v>
      </c>
      <c r="L13" s="196">
        <v>21</v>
      </c>
      <c r="M13" s="195">
        <v>43</v>
      </c>
      <c r="N13" s="196">
        <v>70</v>
      </c>
      <c r="O13" s="196">
        <v>28</v>
      </c>
      <c r="P13" s="62">
        <v>11</v>
      </c>
      <c r="Q13" s="62">
        <v>3</v>
      </c>
      <c r="S13" s="63"/>
      <c r="T13" s="103"/>
      <c r="U13" s="78"/>
      <c r="V13" s="59"/>
    </row>
    <row r="14" spans="2:22" ht="12" customHeight="1">
      <c r="B14" s="186"/>
      <c r="C14" s="13" t="s">
        <v>2</v>
      </c>
      <c r="D14" s="197">
        <v>74</v>
      </c>
      <c r="E14" s="198">
        <v>59</v>
      </c>
      <c r="F14" s="198">
        <v>78</v>
      </c>
      <c r="G14" s="197">
        <v>47</v>
      </c>
      <c r="H14" s="198">
        <v>63</v>
      </c>
      <c r="I14" s="198">
        <v>29</v>
      </c>
      <c r="J14" s="197">
        <v>48</v>
      </c>
      <c r="K14" s="198">
        <v>79</v>
      </c>
      <c r="L14" s="198">
        <v>22</v>
      </c>
      <c r="M14" s="197">
        <v>22</v>
      </c>
      <c r="N14" s="198">
        <v>48</v>
      </c>
      <c r="O14" s="198">
        <v>7</v>
      </c>
      <c r="P14" s="62">
        <v>9</v>
      </c>
      <c r="Q14" s="62">
        <v>2</v>
      </c>
      <c r="R14" s="59"/>
      <c r="S14" s="63"/>
      <c r="T14" s="103"/>
      <c r="U14" s="78"/>
      <c r="V14" s="59"/>
    </row>
    <row r="15" spans="2:22" ht="12" customHeight="1">
      <c r="B15" s="186"/>
      <c r="C15" s="13" t="s">
        <v>56</v>
      </c>
      <c r="D15" s="197">
        <v>91</v>
      </c>
      <c r="E15" s="198">
        <v>88</v>
      </c>
      <c r="F15" s="198">
        <v>91</v>
      </c>
      <c r="G15" s="197">
        <v>61</v>
      </c>
      <c r="H15" s="198">
        <v>87</v>
      </c>
      <c r="I15" s="198">
        <v>35</v>
      </c>
      <c r="J15" s="197">
        <v>52</v>
      </c>
      <c r="K15" s="198">
        <v>88</v>
      </c>
      <c r="L15" s="198">
        <v>19</v>
      </c>
      <c r="M15" s="197">
        <v>29</v>
      </c>
      <c r="N15" s="198">
        <v>69</v>
      </c>
      <c r="O15" s="198">
        <v>11</v>
      </c>
      <c r="R15" s="59"/>
      <c r="T15" s="103"/>
      <c r="U15" s="78"/>
      <c r="V15" s="59"/>
    </row>
    <row r="16" spans="2:22" ht="12" customHeight="1">
      <c r="B16" s="186"/>
      <c r="C16" s="13" t="s">
        <v>3</v>
      </c>
      <c r="D16" s="197">
        <v>86</v>
      </c>
      <c r="E16" s="198">
        <v>89</v>
      </c>
      <c r="F16" s="198">
        <v>79</v>
      </c>
      <c r="G16" s="197">
        <v>87</v>
      </c>
      <c r="H16" s="198">
        <v>99</v>
      </c>
      <c r="I16" s="198">
        <v>70</v>
      </c>
      <c r="J16" s="197">
        <v>69</v>
      </c>
      <c r="K16" s="198">
        <v>97</v>
      </c>
      <c r="L16" s="198">
        <v>39</v>
      </c>
      <c r="M16" s="197">
        <v>43</v>
      </c>
      <c r="N16" s="198">
        <v>65</v>
      </c>
      <c r="O16" s="198">
        <v>29</v>
      </c>
      <c r="P16" s="62">
        <v>10</v>
      </c>
      <c r="Q16" s="62">
        <v>2</v>
      </c>
      <c r="R16" s="59"/>
      <c r="S16" s="63"/>
      <c r="T16" s="103"/>
      <c r="U16" s="78"/>
      <c r="V16" s="59"/>
    </row>
    <row r="17" spans="2:22" ht="12" customHeight="1">
      <c r="B17" s="186"/>
      <c r="C17" s="13" t="s">
        <v>34</v>
      </c>
      <c r="D17" s="197">
        <v>74</v>
      </c>
      <c r="E17" s="198">
        <v>67</v>
      </c>
      <c r="F17" s="198">
        <v>68</v>
      </c>
      <c r="G17" s="197">
        <v>74</v>
      </c>
      <c r="H17" s="198">
        <v>93</v>
      </c>
      <c r="I17" s="198">
        <v>52</v>
      </c>
      <c r="J17" s="197">
        <v>48</v>
      </c>
      <c r="K17" s="198">
        <v>84</v>
      </c>
      <c r="L17" s="198">
        <v>22</v>
      </c>
      <c r="M17" s="197">
        <v>38</v>
      </c>
      <c r="N17" s="198">
        <v>64</v>
      </c>
      <c r="O17" s="198">
        <v>21</v>
      </c>
      <c r="P17" s="62">
        <v>14</v>
      </c>
      <c r="Q17" s="62">
        <v>7</v>
      </c>
      <c r="R17" s="59"/>
      <c r="S17" s="63"/>
      <c r="T17" s="103"/>
      <c r="U17" s="78"/>
      <c r="V17" s="59"/>
    </row>
    <row r="18" spans="2:22" ht="12" customHeight="1">
      <c r="B18" s="186"/>
      <c r="C18" s="13" t="s">
        <v>4</v>
      </c>
      <c r="D18" s="197">
        <v>90</v>
      </c>
      <c r="E18" s="198">
        <v>92</v>
      </c>
      <c r="F18" s="198">
        <v>87</v>
      </c>
      <c r="G18" s="197">
        <v>74</v>
      </c>
      <c r="H18" s="198">
        <v>94</v>
      </c>
      <c r="I18" s="198">
        <v>54</v>
      </c>
      <c r="J18" s="197">
        <v>65</v>
      </c>
      <c r="K18" s="198">
        <v>96</v>
      </c>
      <c r="L18" s="198">
        <v>39</v>
      </c>
      <c r="M18" s="197">
        <v>27</v>
      </c>
      <c r="N18" s="198">
        <v>57</v>
      </c>
      <c r="O18" s="198">
        <v>17</v>
      </c>
      <c r="P18" s="62">
        <v>8</v>
      </c>
      <c r="Q18" s="62">
        <v>3</v>
      </c>
      <c r="R18" s="59"/>
      <c r="S18" s="63"/>
      <c r="T18" s="103"/>
      <c r="U18" s="78"/>
      <c r="V18" s="59"/>
    </row>
    <row r="19" spans="2:22" ht="12" customHeight="1">
      <c r="B19" s="186"/>
      <c r="C19" s="13" t="s">
        <v>5</v>
      </c>
      <c r="D19" s="197">
        <v>65</v>
      </c>
      <c r="E19" s="198">
        <v>68</v>
      </c>
      <c r="F19" s="198">
        <v>59</v>
      </c>
      <c r="G19" s="197">
        <v>74</v>
      </c>
      <c r="H19" s="198">
        <v>95</v>
      </c>
      <c r="I19" s="198">
        <v>45</v>
      </c>
      <c r="J19" s="197">
        <v>65</v>
      </c>
      <c r="K19" s="198">
        <v>94</v>
      </c>
      <c r="L19" s="198">
        <v>33</v>
      </c>
      <c r="M19" s="197">
        <v>31</v>
      </c>
      <c r="N19" s="198">
        <v>65</v>
      </c>
      <c r="O19" s="198">
        <v>12</v>
      </c>
      <c r="P19" s="62">
        <v>15</v>
      </c>
      <c r="Q19" s="62">
        <v>2</v>
      </c>
      <c r="R19" s="59"/>
      <c r="S19" s="63"/>
      <c r="T19" s="103"/>
      <c r="U19" s="78"/>
      <c r="V19" s="59"/>
    </row>
    <row r="20" spans="2:22" ht="12" customHeight="1">
      <c r="B20" s="186"/>
      <c r="C20" s="13" t="s">
        <v>6</v>
      </c>
      <c r="D20" s="197">
        <v>87</v>
      </c>
      <c r="E20" s="198">
        <v>79</v>
      </c>
      <c r="F20" s="198">
        <v>90</v>
      </c>
      <c r="G20" s="197">
        <v>62</v>
      </c>
      <c r="H20" s="198">
        <v>94</v>
      </c>
      <c r="I20" s="198">
        <v>35</v>
      </c>
      <c r="J20" s="197">
        <v>72</v>
      </c>
      <c r="K20" s="198">
        <v>95</v>
      </c>
      <c r="L20" s="198">
        <v>47</v>
      </c>
      <c r="M20" s="197">
        <v>31</v>
      </c>
      <c r="N20" s="198">
        <v>66</v>
      </c>
      <c r="O20" s="198">
        <v>17</v>
      </c>
      <c r="P20" s="62">
        <v>5</v>
      </c>
      <c r="Q20" s="62">
        <v>1</v>
      </c>
      <c r="R20" s="59"/>
      <c r="S20" s="63"/>
      <c r="T20" s="103"/>
      <c r="U20" s="78"/>
      <c r="V20" s="59"/>
    </row>
    <row r="21" spans="2:22" ht="12" customHeight="1">
      <c r="B21" s="186"/>
      <c r="C21" s="13" t="s">
        <v>7</v>
      </c>
      <c r="D21" s="197">
        <v>77</v>
      </c>
      <c r="E21" s="198">
        <v>78</v>
      </c>
      <c r="F21" s="198">
        <v>71</v>
      </c>
      <c r="G21" s="197">
        <v>82</v>
      </c>
      <c r="H21" s="198">
        <v>95</v>
      </c>
      <c r="I21" s="198">
        <v>66</v>
      </c>
      <c r="J21" s="197">
        <v>58</v>
      </c>
      <c r="K21" s="198">
        <v>88</v>
      </c>
      <c r="L21" s="198">
        <v>34</v>
      </c>
      <c r="M21" s="197">
        <v>34</v>
      </c>
      <c r="N21" s="198">
        <v>61</v>
      </c>
      <c r="O21" s="198">
        <v>20</v>
      </c>
      <c r="P21" s="62">
        <v>6</v>
      </c>
      <c r="Q21" s="62">
        <v>3</v>
      </c>
      <c r="R21" s="59"/>
      <c r="S21" s="63"/>
      <c r="T21" s="103"/>
      <c r="U21" s="78"/>
      <c r="V21" s="59"/>
    </row>
    <row r="22" spans="2:22" ht="12" customHeight="1">
      <c r="B22" s="186"/>
      <c r="C22" s="13" t="s">
        <v>8</v>
      </c>
      <c r="D22" s="197">
        <v>61</v>
      </c>
      <c r="E22" s="198">
        <v>66</v>
      </c>
      <c r="F22" s="198">
        <v>56</v>
      </c>
      <c r="G22" s="197">
        <v>63</v>
      </c>
      <c r="H22" s="198">
        <v>92</v>
      </c>
      <c r="I22" s="198">
        <v>41</v>
      </c>
      <c r="J22" s="197">
        <v>49</v>
      </c>
      <c r="K22" s="198">
        <v>83</v>
      </c>
      <c r="L22" s="198">
        <v>24</v>
      </c>
      <c r="M22" s="197">
        <v>33</v>
      </c>
      <c r="N22" s="198">
        <v>54</v>
      </c>
      <c r="O22" s="198">
        <v>21</v>
      </c>
      <c r="P22" s="62">
        <v>11</v>
      </c>
      <c r="Q22" s="62">
        <v>3</v>
      </c>
      <c r="R22" s="59"/>
      <c r="S22" s="63"/>
      <c r="T22" s="103"/>
      <c r="U22" s="78"/>
      <c r="V22" s="59"/>
    </row>
    <row r="23" spans="2:22" ht="12" customHeight="1">
      <c r="B23" s="186"/>
      <c r="C23" s="13" t="s">
        <v>9</v>
      </c>
      <c r="D23" s="197">
        <v>91</v>
      </c>
      <c r="E23" s="198">
        <v>86</v>
      </c>
      <c r="F23" s="198">
        <v>92</v>
      </c>
      <c r="G23" s="197">
        <v>85</v>
      </c>
      <c r="H23" s="198">
        <v>96</v>
      </c>
      <c r="I23" s="198">
        <v>66</v>
      </c>
      <c r="J23" s="197">
        <v>49</v>
      </c>
      <c r="K23" s="198">
        <v>72</v>
      </c>
      <c r="L23" s="198">
        <v>23</v>
      </c>
      <c r="M23" s="197">
        <v>28</v>
      </c>
      <c r="N23" s="198">
        <v>50</v>
      </c>
      <c r="O23" s="198">
        <v>18</v>
      </c>
      <c r="P23" s="62">
        <v>6</v>
      </c>
      <c r="Q23" s="62">
        <v>2</v>
      </c>
      <c r="R23" s="59"/>
      <c r="S23" s="63"/>
      <c r="T23" s="103"/>
      <c r="U23" s="78"/>
      <c r="V23" s="59"/>
    </row>
    <row r="24" spans="2:22" ht="12" customHeight="1">
      <c r="B24" s="186"/>
      <c r="C24" s="13" t="s">
        <v>11</v>
      </c>
      <c r="D24" s="197">
        <v>56</v>
      </c>
      <c r="E24" s="198">
        <v>50</v>
      </c>
      <c r="F24" s="198">
        <v>58</v>
      </c>
      <c r="G24" s="197">
        <v>72</v>
      </c>
      <c r="H24" s="198">
        <v>89</v>
      </c>
      <c r="I24" s="198">
        <v>54</v>
      </c>
      <c r="J24" s="197">
        <v>54</v>
      </c>
      <c r="K24" s="198">
        <v>83</v>
      </c>
      <c r="L24" s="198">
        <v>29</v>
      </c>
      <c r="M24" s="197">
        <v>27</v>
      </c>
      <c r="N24" s="198">
        <v>51</v>
      </c>
      <c r="O24" s="198">
        <v>16</v>
      </c>
      <c r="P24" s="62">
        <v>10</v>
      </c>
      <c r="Q24" s="62">
        <v>2</v>
      </c>
      <c r="R24" s="59"/>
      <c r="S24" s="63"/>
      <c r="T24" s="103"/>
      <c r="U24" s="78"/>
      <c r="V24" s="59"/>
    </row>
    <row r="25" spans="2:22" ht="12" customHeight="1">
      <c r="B25" s="186"/>
      <c r="C25" s="13" t="s">
        <v>12</v>
      </c>
      <c r="D25" s="197">
        <v>80</v>
      </c>
      <c r="E25" s="198">
        <v>69</v>
      </c>
      <c r="F25" s="198">
        <v>85</v>
      </c>
      <c r="G25" s="197">
        <v>83</v>
      </c>
      <c r="H25" s="198">
        <v>96</v>
      </c>
      <c r="I25" s="198">
        <v>64</v>
      </c>
      <c r="J25" s="197">
        <v>52</v>
      </c>
      <c r="K25" s="198">
        <v>75</v>
      </c>
      <c r="L25" s="198">
        <v>26</v>
      </c>
      <c r="M25" s="197">
        <v>35</v>
      </c>
      <c r="N25" s="198">
        <v>69</v>
      </c>
      <c r="O25" s="198">
        <v>16</v>
      </c>
      <c r="P25" s="62">
        <v>6</v>
      </c>
      <c r="Q25" s="62">
        <v>3</v>
      </c>
      <c r="R25" s="59"/>
      <c r="S25" s="63"/>
      <c r="T25" s="103"/>
      <c r="U25" s="78"/>
      <c r="V25" s="59"/>
    </row>
    <row r="26" spans="2:22" ht="12" customHeight="1">
      <c r="B26" s="186"/>
      <c r="C26" s="13" t="s">
        <v>13</v>
      </c>
      <c r="D26" s="197">
        <v>84</v>
      </c>
      <c r="E26" s="198">
        <v>78</v>
      </c>
      <c r="F26" s="198">
        <v>85</v>
      </c>
      <c r="G26" s="197">
        <v>70</v>
      </c>
      <c r="H26" s="198">
        <v>90</v>
      </c>
      <c r="I26" s="198">
        <v>47</v>
      </c>
      <c r="J26" s="197">
        <v>47</v>
      </c>
      <c r="K26" s="198">
        <v>83</v>
      </c>
      <c r="L26" s="198">
        <v>22</v>
      </c>
      <c r="M26" s="197">
        <v>26</v>
      </c>
      <c r="N26" s="198">
        <v>54</v>
      </c>
      <c r="O26" s="198">
        <v>15</v>
      </c>
      <c r="P26" s="62">
        <v>9</v>
      </c>
      <c r="Q26" s="62">
        <v>3</v>
      </c>
      <c r="R26" s="59"/>
      <c r="S26" s="63"/>
      <c r="T26" s="103"/>
      <c r="U26" s="78"/>
      <c r="V26" s="59"/>
    </row>
    <row r="27" spans="2:22" ht="12" customHeight="1">
      <c r="B27" s="186"/>
      <c r="C27" s="13" t="s">
        <v>14</v>
      </c>
      <c r="D27" s="197">
        <v>93</v>
      </c>
      <c r="E27" s="198">
        <v>89</v>
      </c>
      <c r="F27" s="198">
        <v>93</v>
      </c>
      <c r="G27" s="197">
        <v>80</v>
      </c>
      <c r="H27" s="198">
        <v>92</v>
      </c>
      <c r="I27" s="198">
        <v>63</v>
      </c>
      <c r="J27" s="197">
        <v>57</v>
      </c>
      <c r="K27" s="198">
        <v>87</v>
      </c>
      <c r="L27" s="198">
        <v>29</v>
      </c>
      <c r="M27" s="197">
        <v>28</v>
      </c>
      <c r="N27" s="198">
        <v>56</v>
      </c>
      <c r="O27" s="198">
        <v>13</v>
      </c>
      <c r="P27" s="62">
        <v>7</v>
      </c>
      <c r="Q27" s="62">
        <v>2</v>
      </c>
      <c r="R27" s="59"/>
      <c r="S27" s="63"/>
      <c r="T27" s="103"/>
      <c r="U27" s="78"/>
      <c r="V27" s="59"/>
    </row>
    <row r="28" spans="2:22" ht="12" customHeight="1">
      <c r="B28" s="186"/>
      <c r="C28" s="13" t="s">
        <v>15</v>
      </c>
      <c r="D28" s="197">
        <v>88</v>
      </c>
      <c r="E28" s="198">
        <v>82</v>
      </c>
      <c r="F28" s="198">
        <v>85</v>
      </c>
      <c r="G28" s="197">
        <v>53</v>
      </c>
      <c r="H28" s="198">
        <v>70</v>
      </c>
      <c r="I28" s="198">
        <v>34</v>
      </c>
      <c r="J28" s="197">
        <v>56</v>
      </c>
      <c r="K28" s="198">
        <v>82</v>
      </c>
      <c r="L28" s="198">
        <v>30</v>
      </c>
      <c r="M28" s="197">
        <v>32</v>
      </c>
      <c r="N28" s="198">
        <v>53</v>
      </c>
      <c r="O28" s="198">
        <v>21</v>
      </c>
      <c r="P28" s="62">
        <v>10</v>
      </c>
      <c r="Q28" s="62">
        <v>2</v>
      </c>
      <c r="R28" s="59"/>
      <c r="S28" s="63"/>
      <c r="T28" s="103"/>
      <c r="U28" s="78"/>
      <c r="V28" s="59"/>
    </row>
    <row r="29" spans="2:22" ht="12" customHeight="1">
      <c r="B29" s="186"/>
      <c r="C29" s="13" t="s">
        <v>16</v>
      </c>
      <c r="D29" s="197">
        <v>85</v>
      </c>
      <c r="E29" s="198">
        <v>81</v>
      </c>
      <c r="F29" s="198">
        <v>88</v>
      </c>
      <c r="G29" s="197">
        <v>64</v>
      </c>
      <c r="H29" s="198">
        <v>83</v>
      </c>
      <c r="I29" s="198">
        <v>42</v>
      </c>
      <c r="J29" s="197">
        <v>69</v>
      </c>
      <c r="K29" s="198">
        <v>94</v>
      </c>
      <c r="L29" s="198">
        <v>42</v>
      </c>
      <c r="M29" s="197">
        <v>40</v>
      </c>
      <c r="N29" s="198">
        <v>66</v>
      </c>
      <c r="O29" s="198">
        <v>22</v>
      </c>
      <c r="P29" s="62">
        <v>13</v>
      </c>
      <c r="Q29" s="62">
        <v>7</v>
      </c>
      <c r="R29" s="59"/>
      <c r="S29" s="63"/>
      <c r="T29" s="103"/>
      <c r="U29" s="78"/>
      <c r="V29" s="59"/>
    </row>
    <row r="30" spans="2:22" ht="12" customHeight="1">
      <c r="B30" s="186"/>
      <c r="C30" s="13" t="s">
        <v>17</v>
      </c>
      <c r="D30" s="197">
        <v>83</v>
      </c>
      <c r="E30" s="198">
        <v>86</v>
      </c>
      <c r="F30" s="198">
        <v>78</v>
      </c>
      <c r="G30" s="197">
        <v>76</v>
      </c>
      <c r="H30" s="198">
        <v>91</v>
      </c>
      <c r="I30" s="198">
        <v>62</v>
      </c>
      <c r="J30" s="197">
        <v>69</v>
      </c>
      <c r="K30" s="198">
        <v>93</v>
      </c>
      <c r="L30" s="198">
        <v>51</v>
      </c>
      <c r="M30" s="197">
        <v>38</v>
      </c>
      <c r="N30" s="198">
        <v>63</v>
      </c>
      <c r="O30" s="198">
        <v>29</v>
      </c>
      <c r="P30" s="62">
        <v>12</v>
      </c>
      <c r="Q30" s="62">
        <v>4</v>
      </c>
      <c r="R30" s="59"/>
      <c r="S30" s="63"/>
      <c r="T30" s="103"/>
      <c r="U30" s="78"/>
      <c r="V30" s="59"/>
    </row>
    <row r="31" spans="2:22" ht="12" customHeight="1">
      <c r="B31" s="186"/>
      <c r="C31" s="13" t="s">
        <v>18</v>
      </c>
      <c r="D31" s="197">
        <v>80</v>
      </c>
      <c r="E31" s="198">
        <v>78</v>
      </c>
      <c r="F31" s="198">
        <v>73</v>
      </c>
      <c r="G31" s="197">
        <v>90</v>
      </c>
      <c r="H31" s="198">
        <v>99</v>
      </c>
      <c r="I31" s="198">
        <v>79</v>
      </c>
      <c r="J31" s="197">
        <v>53</v>
      </c>
      <c r="K31" s="198">
        <v>83</v>
      </c>
      <c r="L31" s="198">
        <v>30</v>
      </c>
      <c r="M31" s="197">
        <v>47</v>
      </c>
      <c r="N31" s="198">
        <v>63</v>
      </c>
      <c r="O31" s="198">
        <v>34</v>
      </c>
      <c r="P31" s="62">
        <v>8</v>
      </c>
      <c r="Q31" s="62">
        <v>5</v>
      </c>
      <c r="R31" s="59"/>
      <c r="S31" s="63"/>
      <c r="T31" s="103"/>
      <c r="U31" s="78"/>
      <c r="V31" s="59"/>
    </row>
    <row r="32" spans="2:22" ht="12" customHeight="1">
      <c r="B32" s="186"/>
      <c r="C32" s="13" t="s">
        <v>19</v>
      </c>
      <c r="D32" s="197">
        <v>71</v>
      </c>
      <c r="E32" s="198">
        <v>78</v>
      </c>
      <c r="F32" s="198">
        <v>60</v>
      </c>
      <c r="G32" s="197">
        <v>76</v>
      </c>
      <c r="H32" s="198">
        <v>97</v>
      </c>
      <c r="I32" s="198">
        <v>55</v>
      </c>
      <c r="J32" s="197">
        <v>50</v>
      </c>
      <c r="K32" s="198">
        <v>87</v>
      </c>
      <c r="L32" s="198">
        <v>22</v>
      </c>
      <c r="M32" s="197">
        <v>21</v>
      </c>
      <c r="N32" s="198">
        <v>40</v>
      </c>
      <c r="O32" s="198">
        <v>10</v>
      </c>
      <c r="P32" s="62">
        <v>11</v>
      </c>
      <c r="Q32" s="62">
        <v>4</v>
      </c>
      <c r="R32" s="59"/>
      <c r="S32" s="63"/>
      <c r="T32" s="103"/>
      <c r="U32" s="78"/>
      <c r="V32" s="59"/>
    </row>
    <row r="33" spans="2:22" ht="12" customHeight="1">
      <c r="B33" s="186"/>
      <c r="C33" s="13" t="s">
        <v>20</v>
      </c>
      <c r="D33" s="197">
        <v>79</v>
      </c>
      <c r="E33" s="198">
        <v>75</v>
      </c>
      <c r="F33" s="198">
        <v>78</v>
      </c>
      <c r="G33" s="197">
        <v>64</v>
      </c>
      <c r="H33" s="198">
        <v>85</v>
      </c>
      <c r="I33" s="198">
        <v>41</v>
      </c>
      <c r="J33" s="197">
        <v>56</v>
      </c>
      <c r="K33" s="198">
        <v>86</v>
      </c>
      <c r="L33" s="198">
        <v>27</v>
      </c>
      <c r="M33" s="197">
        <v>23</v>
      </c>
      <c r="N33" s="198">
        <v>49</v>
      </c>
      <c r="O33" s="198">
        <v>11</v>
      </c>
      <c r="P33" s="62">
        <v>10</v>
      </c>
      <c r="Q33" s="62">
        <v>4</v>
      </c>
      <c r="R33" s="59"/>
      <c r="S33" s="63"/>
      <c r="T33" s="103"/>
      <c r="U33" s="78"/>
      <c r="V33" s="59"/>
    </row>
    <row r="34" spans="2:22" ht="12" customHeight="1">
      <c r="B34" s="186"/>
      <c r="C34" s="13" t="s">
        <v>21</v>
      </c>
      <c r="D34" s="197">
        <v>80</v>
      </c>
      <c r="E34" s="198">
        <v>83</v>
      </c>
      <c r="F34" s="198">
        <v>72</v>
      </c>
      <c r="G34" s="197">
        <v>62</v>
      </c>
      <c r="H34" s="198">
        <v>87</v>
      </c>
      <c r="I34" s="198">
        <v>38</v>
      </c>
      <c r="J34" s="197">
        <v>69</v>
      </c>
      <c r="K34" s="198">
        <v>92</v>
      </c>
      <c r="L34" s="198">
        <v>43</v>
      </c>
      <c r="M34" s="197">
        <v>39</v>
      </c>
      <c r="N34" s="198">
        <v>68</v>
      </c>
      <c r="O34" s="198">
        <v>23</v>
      </c>
      <c r="P34" s="62">
        <v>6</v>
      </c>
      <c r="Q34" s="62">
        <v>1</v>
      </c>
      <c r="R34" s="59"/>
      <c r="S34" s="63"/>
      <c r="T34" s="103"/>
      <c r="U34" s="78"/>
      <c r="V34" s="59"/>
    </row>
    <row r="35" spans="2:22" ht="12" customHeight="1">
      <c r="B35" s="186"/>
      <c r="C35" s="13" t="s">
        <v>22</v>
      </c>
      <c r="D35" s="197">
        <v>69</v>
      </c>
      <c r="E35" s="198">
        <v>59</v>
      </c>
      <c r="F35" s="198">
        <v>70</v>
      </c>
      <c r="G35" s="197">
        <v>26</v>
      </c>
      <c r="H35" s="198">
        <v>36</v>
      </c>
      <c r="I35" s="198">
        <v>15</v>
      </c>
      <c r="J35" s="197">
        <v>51</v>
      </c>
      <c r="K35" s="198">
        <v>75</v>
      </c>
      <c r="L35" s="198">
        <v>26</v>
      </c>
      <c r="M35" s="197">
        <v>33</v>
      </c>
      <c r="N35" s="198">
        <v>57</v>
      </c>
      <c r="O35" s="198">
        <v>15</v>
      </c>
      <c r="P35" s="62">
        <v>10</v>
      </c>
      <c r="Q35" s="62">
        <v>3</v>
      </c>
      <c r="R35" s="59"/>
      <c r="S35" s="63"/>
      <c r="T35" s="103"/>
      <c r="U35" s="78"/>
      <c r="V35" s="59"/>
    </row>
    <row r="36" spans="2:22" ht="12" customHeight="1">
      <c r="B36" s="186"/>
      <c r="C36" s="13" t="s">
        <v>23</v>
      </c>
      <c r="D36" s="197">
        <v>77</v>
      </c>
      <c r="E36" s="198">
        <v>80</v>
      </c>
      <c r="F36" s="198">
        <v>74</v>
      </c>
      <c r="G36" s="197">
        <v>78</v>
      </c>
      <c r="H36" s="198">
        <v>95</v>
      </c>
      <c r="I36" s="198">
        <v>57</v>
      </c>
      <c r="J36" s="197">
        <v>64</v>
      </c>
      <c r="K36" s="198">
        <v>89</v>
      </c>
      <c r="L36" s="198">
        <v>42</v>
      </c>
      <c r="M36" s="197">
        <v>26</v>
      </c>
      <c r="N36" s="198">
        <v>46</v>
      </c>
      <c r="O36" s="198">
        <v>17</v>
      </c>
      <c r="P36" s="62">
        <v>9</v>
      </c>
      <c r="Q36" s="62">
        <v>2</v>
      </c>
      <c r="R36" s="59"/>
      <c r="S36" s="63"/>
      <c r="T36" s="103"/>
      <c r="U36" s="78"/>
      <c r="V36" s="59"/>
    </row>
    <row r="37" spans="2:22" ht="12" customHeight="1">
      <c r="B37" s="186"/>
      <c r="C37" s="73" t="s">
        <v>24</v>
      </c>
      <c r="D37" s="197">
        <v>77</v>
      </c>
      <c r="E37" s="198">
        <v>71</v>
      </c>
      <c r="F37" s="198">
        <v>79</v>
      </c>
      <c r="G37" s="197">
        <v>45</v>
      </c>
      <c r="H37" s="198">
        <v>63</v>
      </c>
      <c r="I37" s="198">
        <v>26</v>
      </c>
      <c r="J37" s="197">
        <v>54</v>
      </c>
      <c r="K37" s="198">
        <v>83</v>
      </c>
      <c r="L37" s="198">
        <v>26</v>
      </c>
      <c r="M37" s="197">
        <v>26</v>
      </c>
      <c r="N37" s="198">
        <v>52</v>
      </c>
      <c r="O37" s="198">
        <v>10</v>
      </c>
      <c r="P37" s="62">
        <v>12</v>
      </c>
      <c r="Q37" s="62">
        <v>1</v>
      </c>
      <c r="R37" s="59"/>
      <c r="S37" s="96"/>
      <c r="T37" s="103"/>
      <c r="U37" s="78"/>
      <c r="V37" s="59"/>
    </row>
    <row r="38" spans="2:22" ht="12" customHeight="1">
      <c r="B38" s="186"/>
      <c r="C38" s="13" t="s">
        <v>25</v>
      </c>
      <c r="D38" s="197">
        <v>90</v>
      </c>
      <c r="E38" s="198">
        <v>89</v>
      </c>
      <c r="F38" s="198">
        <v>84</v>
      </c>
      <c r="G38" s="197">
        <v>90</v>
      </c>
      <c r="H38" s="198">
        <v>99</v>
      </c>
      <c r="I38" s="198">
        <v>78</v>
      </c>
      <c r="J38" s="197">
        <v>76</v>
      </c>
      <c r="K38" s="198">
        <v>96</v>
      </c>
      <c r="L38" s="198">
        <v>46</v>
      </c>
      <c r="M38" s="197">
        <v>40</v>
      </c>
      <c r="N38" s="198">
        <v>65</v>
      </c>
      <c r="O38" s="198">
        <v>25</v>
      </c>
      <c r="P38" s="62">
        <v>12</v>
      </c>
      <c r="Q38" s="62">
        <v>2</v>
      </c>
      <c r="R38" s="59"/>
      <c r="S38" s="63"/>
      <c r="T38" s="103"/>
      <c r="U38" s="78"/>
      <c r="V38" s="59"/>
    </row>
    <row r="39" spans="2:22" ht="12" customHeight="1">
      <c r="B39" s="186"/>
      <c r="C39" s="14" t="s">
        <v>26</v>
      </c>
      <c r="D39" s="199">
        <v>88</v>
      </c>
      <c r="E39" s="200">
        <v>82</v>
      </c>
      <c r="F39" s="200">
        <v>83</v>
      </c>
      <c r="G39" s="199">
        <v>88</v>
      </c>
      <c r="H39" s="200">
        <v>98</v>
      </c>
      <c r="I39" s="200">
        <v>78</v>
      </c>
      <c r="J39" s="199">
        <v>76</v>
      </c>
      <c r="K39" s="200">
        <v>96</v>
      </c>
      <c r="L39" s="200">
        <v>54</v>
      </c>
      <c r="M39" s="199">
        <v>34</v>
      </c>
      <c r="N39" s="200">
        <v>62</v>
      </c>
      <c r="O39" s="200">
        <v>21</v>
      </c>
      <c r="P39" s="62">
        <v>7</v>
      </c>
      <c r="Q39" s="62">
        <v>3</v>
      </c>
      <c r="R39" s="59"/>
      <c r="S39" s="63"/>
      <c r="T39" s="103"/>
      <c r="U39" s="78"/>
      <c r="V39" s="59"/>
    </row>
    <row r="40" spans="2:22" ht="12" customHeight="1">
      <c r="B40" s="186"/>
      <c r="C40" s="15" t="s">
        <v>27</v>
      </c>
      <c r="D40" s="201">
        <v>72</v>
      </c>
      <c r="E40" s="202">
        <v>75</v>
      </c>
      <c r="F40" s="202">
        <v>60</v>
      </c>
      <c r="G40" s="201">
        <v>84</v>
      </c>
      <c r="H40" s="202">
        <v>98</v>
      </c>
      <c r="I40" s="202">
        <v>69</v>
      </c>
      <c r="J40" s="201">
        <v>67</v>
      </c>
      <c r="K40" s="202">
        <v>91</v>
      </c>
      <c r="L40" s="202">
        <v>39</v>
      </c>
      <c r="M40" s="201">
        <v>35</v>
      </c>
      <c r="N40" s="202">
        <v>56</v>
      </c>
      <c r="O40" s="202">
        <v>20</v>
      </c>
      <c r="P40" s="62">
        <v>8</v>
      </c>
      <c r="Q40" s="62">
        <v>4</v>
      </c>
      <c r="R40" s="59"/>
      <c r="S40" s="63"/>
      <c r="T40" s="103"/>
      <c r="U40" s="78"/>
      <c r="V40" s="59"/>
    </row>
    <row r="41" spans="2:22" ht="12" customHeight="1">
      <c r="B41" s="186"/>
      <c r="C41" s="17" t="s">
        <v>28</v>
      </c>
      <c r="D41" s="195">
        <v>95</v>
      </c>
      <c r="E41" s="196">
        <v>89</v>
      </c>
      <c r="F41" s="196">
        <v>93</v>
      </c>
      <c r="G41" s="195">
        <v>91</v>
      </c>
      <c r="H41" s="196">
        <v>98</v>
      </c>
      <c r="I41" s="196">
        <v>79</v>
      </c>
      <c r="J41" s="195">
        <v>81</v>
      </c>
      <c r="K41" s="196">
        <v>98</v>
      </c>
      <c r="L41" s="196">
        <v>55</v>
      </c>
      <c r="M41" s="195">
        <v>28</v>
      </c>
      <c r="N41" s="196">
        <v>45</v>
      </c>
      <c r="O41" s="196">
        <v>12</v>
      </c>
      <c r="P41" s="62">
        <v>10</v>
      </c>
      <c r="Q41" s="62">
        <v>5</v>
      </c>
      <c r="S41" s="63"/>
      <c r="T41" s="103"/>
      <c r="U41" s="103"/>
      <c r="V41" s="103"/>
    </row>
    <row r="42" spans="2:19" ht="12" customHeight="1">
      <c r="B42" s="186"/>
      <c r="C42" s="14" t="s">
        <v>29</v>
      </c>
      <c r="D42" s="199">
        <v>93</v>
      </c>
      <c r="E42" s="200">
        <v>93</v>
      </c>
      <c r="F42" s="200">
        <v>90</v>
      </c>
      <c r="G42" s="199">
        <v>89</v>
      </c>
      <c r="H42" s="200">
        <v>100</v>
      </c>
      <c r="I42" s="200">
        <v>70</v>
      </c>
      <c r="J42" s="199">
        <v>72</v>
      </c>
      <c r="K42" s="200">
        <v>99</v>
      </c>
      <c r="L42" s="200">
        <v>41</v>
      </c>
      <c r="M42" s="199">
        <v>32</v>
      </c>
      <c r="N42" s="200">
        <v>63</v>
      </c>
      <c r="O42" s="200">
        <v>13</v>
      </c>
      <c r="P42" s="62">
        <v>3</v>
      </c>
      <c r="Q42" s="62">
        <v>5</v>
      </c>
      <c r="S42" s="63"/>
    </row>
    <row r="43" spans="2:17" ht="12" customHeight="1">
      <c r="B43" s="186"/>
      <c r="C43" s="15" t="s">
        <v>30</v>
      </c>
      <c r="D43" s="201">
        <v>79</v>
      </c>
      <c r="E43" s="202">
        <v>79</v>
      </c>
      <c r="F43" s="202">
        <v>71</v>
      </c>
      <c r="G43" s="203" t="s">
        <v>10</v>
      </c>
      <c r="H43" s="204" t="s">
        <v>10</v>
      </c>
      <c r="I43" s="204" t="s">
        <v>10</v>
      </c>
      <c r="J43" s="203" t="s">
        <v>10</v>
      </c>
      <c r="K43" s="204" t="s">
        <v>10</v>
      </c>
      <c r="L43" s="204" t="s">
        <v>10</v>
      </c>
      <c r="M43" s="203" t="s">
        <v>10</v>
      </c>
      <c r="N43" s="204" t="s">
        <v>10</v>
      </c>
      <c r="O43" s="204" t="s">
        <v>10</v>
      </c>
      <c r="P43" s="62">
        <v>12</v>
      </c>
      <c r="Q43" s="62">
        <v>3</v>
      </c>
    </row>
    <row r="44" spans="2:17" ht="12" customHeight="1">
      <c r="B44" s="186"/>
      <c r="C44" s="17" t="s">
        <v>31</v>
      </c>
      <c r="D44" s="195">
        <v>72</v>
      </c>
      <c r="E44" s="196">
        <v>79</v>
      </c>
      <c r="F44" s="196">
        <v>66</v>
      </c>
      <c r="G44" s="195">
        <v>51</v>
      </c>
      <c r="H44" s="196">
        <v>64</v>
      </c>
      <c r="I44" s="196">
        <v>35</v>
      </c>
      <c r="J44" s="195">
        <v>53</v>
      </c>
      <c r="K44" s="196">
        <v>84</v>
      </c>
      <c r="L44" s="196">
        <v>19</v>
      </c>
      <c r="M44" s="195">
        <v>21</v>
      </c>
      <c r="N44" s="196">
        <v>49</v>
      </c>
      <c r="O44" s="196">
        <v>6</v>
      </c>
      <c r="P44" s="62"/>
      <c r="Q44" s="62"/>
    </row>
    <row r="45" spans="2:17" ht="12" customHeight="1">
      <c r="B45" s="186"/>
      <c r="C45" s="13" t="s">
        <v>57</v>
      </c>
      <c r="D45" s="197">
        <v>68</v>
      </c>
      <c r="E45" s="198">
        <v>71</v>
      </c>
      <c r="F45" s="198">
        <v>67</v>
      </c>
      <c r="G45" s="197">
        <v>45</v>
      </c>
      <c r="H45" s="205" t="s">
        <v>10</v>
      </c>
      <c r="I45" s="198">
        <v>45</v>
      </c>
      <c r="J45" s="197">
        <v>58</v>
      </c>
      <c r="K45" s="198" t="s">
        <v>10</v>
      </c>
      <c r="L45" s="198">
        <v>59</v>
      </c>
      <c r="M45" s="197">
        <v>27</v>
      </c>
      <c r="N45" s="198" t="s">
        <v>10</v>
      </c>
      <c r="O45" s="198">
        <v>26</v>
      </c>
      <c r="P45" s="62">
        <v>4</v>
      </c>
      <c r="Q45" s="62">
        <v>2</v>
      </c>
    </row>
    <row r="46" spans="2:15" ht="12" customHeight="1">
      <c r="B46" s="186"/>
      <c r="C46" s="14" t="s">
        <v>32</v>
      </c>
      <c r="D46" s="199">
        <v>75</v>
      </c>
      <c r="E46" s="200">
        <v>69</v>
      </c>
      <c r="F46" s="200">
        <v>73</v>
      </c>
      <c r="G46" s="199">
        <v>81</v>
      </c>
      <c r="H46" s="200">
        <v>98</v>
      </c>
      <c r="I46" s="200">
        <v>59</v>
      </c>
      <c r="J46" s="199">
        <v>60</v>
      </c>
      <c r="K46" s="200">
        <v>79</v>
      </c>
      <c r="L46" s="200">
        <v>39</v>
      </c>
      <c r="M46" s="199">
        <v>28</v>
      </c>
      <c r="N46" s="200">
        <v>52</v>
      </c>
      <c r="O46" s="200">
        <v>19</v>
      </c>
    </row>
    <row r="47" spans="3:15" ht="12" customHeight="1">
      <c r="C47" s="15" t="s">
        <v>33</v>
      </c>
      <c r="D47" s="201">
        <v>68</v>
      </c>
      <c r="E47" s="202">
        <v>65</v>
      </c>
      <c r="F47" s="202">
        <v>65</v>
      </c>
      <c r="G47" s="201">
        <v>81</v>
      </c>
      <c r="H47" s="202">
        <v>92</v>
      </c>
      <c r="I47" s="202">
        <v>54</v>
      </c>
      <c r="J47" s="201">
        <v>61</v>
      </c>
      <c r="K47" s="202">
        <v>78</v>
      </c>
      <c r="L47" s="202">
        <v>32</v>
      </c>
      <c r="M47" s="201">
        <v>35</v>
      </c>
      <c r="N47" s="202">
        <v>53</v>
      </c>
      <c r="O47" s="202">
        <v>18</v>
      </c>
    </row>
    <row r="48" spans="3:15" ht="12" customHeight="1">
      <c r="C48" s="17" t="s">
        <v>58</v>
      </c>
      <c r="D48" s="206" t="s">
        <v>10</v>
      </c>
      <c r="E48" s="207" t="s">
        <v>10</v>
      </c>
      <c r="F48" s="207" t="s">
        <v>10</v>
      </c>
      <c r="G48" s="195">
        <v>62</v>
      </c>
      <c r="H48" s="196">
        <v>75</v>
      </c>
      <c r="I48" s="196">
        <v>60</v>
      </c>
      <c r="J48" s="195">
        <v>37</v>
      </c>
      <c r="K48" s="196">
        <v>52</v>
      </c>
      <c r="L48" s="196">
        <v>23</v>
      </c>
      <c r="M48" s="195">
        <v>24</v>
      </c>
      <c r="N48" s="196">
        <v>41</v>
      </c>
      <c r="O48" s="196">
        <v>9</v>
      </c>
    </row>
    <row r="49" spans="3:15" ht="12" customHeight="1">
      <c r="C49" s="15" t="s">
        <v>61</v>
      </c>
      <c r="D49" s="201">
        <v>69</v>
      </c>
      <c r="E49" s="202">
        <v>75</v>
      </c>
      <c r="F49" s="202">
        <v>54</v>
      </c>
      <c r="G49" s="201">
        <v>58</v>
      </c>
      <c r="H49" s="202">
        <v>71</v>
      </c>
      <c r="I49" s="202">
        <v>46</v>
      </c>
      <c r="J49" s="201">
        <v>65</v>
      </c>
      <c r="K49" s="202">
        <v>93</v>
      </c>
      <c r="L49" s="202">
        <v>45</v>
      </c>
      <c r="M49" s="201">
        <v>11</v>
      </c>
      <c r="N49" s="202">
        <v>21</v>
      </c>
      <c r="O49" s="202">
        <v>5</v>
      </c>
    </row>
    <row r="50" ht="12" customHeight="1"/>
    <row r="51" ht="12" customHeight="1">
      <c r="C51" s="23" t="s">
        <v>96</v>
      </c>
    </row>
    <row r="52" ht="12" customHeight="1">
      <c r="C52" s="116" t="s">
        <v>99</v>
      </c>
    </row>
    <row r="53" ht="12" customHeight="1">
      <c r="C53" s="38" t="s">
        <v>37</v>
      </c>
    </row>
    <row r="54" ht="12" customHeight="1"/>
    <row r="55" ht="12" customHeight="1">
      <c r="A55" s="128" t="s">
        <v>69</v>
      </c>
    </row>
    <row r="56" ht="12" customHeight="1">
      <c r="A56" s="23" t="s">
        <v>97</v>
      </c>
    </row>
    <row r="57" spans="9:13" ht="12" customHeight="1">
      <c r="I57" s="99"/>
      <c r="J57" s="99"/>
      <c r="K57" s="99"/>
      <c r="L57" s="99"/>
      <c r="M57" s="99"/>
    </row>
    <row r="58" spans="9:13" ht="12" customHeight="1">
      <c r="I58" s="99"/>
      <c r="J58" s="99"/>
      <c r="K58" s="99"/>
      <c r="L58" s="99"/>
      <c r="M58" s="99"/>
    </row>
    <row r="59" spans="9:13" ht="12">
      <c r="I59" s="99"/>
      <c r="J59" s="99"/>
      <c r="K59" s="99"/>
      <c r="L59" s="99"/>
      <c r="M59" s="99"/>
    </row>
    <row r="60" spans="9:13" ht="12">
      <c r="I60" s="99"/>
      <c r="J60" s="99"/>
      <c r="K60" s="99"/>
      <c r="L60" s="99"/>
      <c r="M60" s="99"/>
    </row>
    <row r="64" spans="5:7" ht="12">
      <c r="E64" s="62"/>
      <c r="F64" s="62"/>
      <c r="G64" s="63"/>
    </row>
    <row r="65" spans="5:7" ht="12">
      <c r="E65" s="62"/>
      <c r="F65" s="62"/>
      <c r="G65" s="63"/>
    </row>
    <row r="66" spans="5:7" ht="12">
      <c r="E66" s="62"/>
      <c r="F66" s="62"/>
      <c r="G66" s="63"/>
    </row>
    <row r="67" spans="5:6" ht="12">
      <c r="E67" s="62"/>
      <c r="F67" s="62"/>
    </row>
    <row r="68" spans="3:7" ht="12">
      <c r="C68" s="64"/>
      <c r="D68" s="62"/>
      <c r="E68" s="62"/>
      <c r="F68" s="62"/>
      <c r="G68" s="63"/>
    </row>
    <row r="69" spans="5:7" ht="12">
      <c r="E69" s="62"/>
      <c r="F69" s="62"/>
      <c r="G69" s="63"/>
    </row>
    <row r="70" spans="3:7" ht="12">
      <c r="C70" s="64"/>
      <c r="D70" s="62"/>
      <c r="E70" s="62"/>
      <c r="F70" s="62"/>
      <c r="G70" s="63"/>
    </row>
    <row r="71" spans="3:7" ht="12">
      <c r="C71" s="64"/>
      <c r="D71" s="62"/>
      <c r="E71" s="62"/>
      <c r="F71" s="62"/>
      <c r="G71" s="63"/>
    </row>
    <row r="72" spans="3:7" ht="12">
      <c r="C72" s="64"/>
      <c r="D72" s="62"/>
      <c r="E72" s="62"/>
      <c r="F72" s="62"/>
      <c r="G72" s="63"/>
    </row>
  </sheetData>
  <mergeCells count="4">
    <mergeCell ref="G10:I10"/>
    <mergeCell ref="J10:L10"/>
    <mergeCell ref="M10:O10"/>
    <mergeCell ref="D10:F10"/>
  </mergeCells>
  <printOptions/>
  <pageMargins left="0.7" right="0.7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6"/>
  <sheetViews>
    <sheetView showGridLines="0" workbookViewId="0" topLeftCell="A1"/>
  </sheetViews>
  <sheetFormatPr defaultColWidth="9.140625" defaultRowHeight="12"/>
  <cols>
    <col min="1" max="2" width="8.7109375" style="23" customWidth="1"/>
    <col min="3" max="3" width="25.7109375" style="23" customWidth="1"/>
    <col min="4" max="5" width="9.140625" style="23" customWidth="1"/>
    <col min="6" max="11" width="2.28125" style="23" customWidth="1"/>
    <col min="12" max="12" width="9.140625" style="23" customWidth="1"/>
    <col min="13" max="13" width="18.00390625" style="23" customWidth="1"/>
    <col min="14" max="16384" width="9.140625" style="23" customWidth="1"/>
  </cols>
  <sheetData>
    <row r="1" ht="12">
      <c r="A1" s="1"/>
    </row>
    <row r="2" ht="12">
      <c r="P2" s="71"/>
    </row>
    <row r="3" ht="12">
      <c r="C3" s="127" t="s">
        <v>67</v>
      </c>
    </row>
    <row r="4" ht="12">
      <c r="C4" s="127" t="s">
        <v>68</v>
      </c>
    </row>
    <row r="6" spans="3:17" ht="15">
      <c r="C6" s="135" t="s">
        <v>184</v>
      </c>
      <c r="Q6" s="37"/>
    </row>
    <row r="7" spans="3:17" ht="12">
      <c r="C7" s="23" t="s">
        <v>189</v>
      </c>
      <c r="Q7" s="2"/>
    </row>
    <row r="8" ht="12">
      <c r="Q8" s="11"/>
    </row>
    <row r="9" ht="12">
      <c r="Q9" s="11"/>
    </row>
    <row r="10" spans="3:17" ht="12">
      <c r="C10" s="133"/>
      <c r="D10" s="142" t="s">
        <v>101</v>
      </c>
      <c r="E10" s="143" t="s">
        <v>103</v>
      </c>
      <c r="L10" s="144"/>
      <c r="M10" s="145" t="s">
        <v>107</v>
      </c>
      <c r="N10" s="146"/>
      <c r="Q10" s="11"/>
    </row>
    <row r="11" spans="3:17" ht="12">
      <c r="C11" s="116" t="s">
        <v>35</v>
      </c>
      <c r="D11" s="137">
        <v>56</v>
      </c>
      <c r="L11" s="147" t="s">
        <v>104</v>
      </c>
      <c r="M11" s="156" t="s">
        <v>108</v>
      </c>
      <c r="N11" s="149">
        <v>1</v>
      </c>
      <c r="P11" s="157">
        <f>PERCENTILE(D11:D49,0)</f>
        <v>37</v>
      </c>
      <c r="Q11" s="11"/>
    </row>
    <row r="12" spans="3:17" ht="12">
      <c r="C12" s="116" t="s">
        <v>1</v>
      </c>
      <c r="D12" s="137">
        <v>43</v>
      </c>
      <c r="E12" s="23">
        <f aca="true" t="shared" si="0" ref="E12:E42">IF((AND(D12&lt;48)),1,IF((AND(D12&gt;47.9,D12&lt;52)),2,IF((AND(D12&gt;51.9,D12&lt;56)),3,IF((AND(D12&gt;55.9,D12&lt;60)),4,IF((AND(D12&gt;59.9,D12&lt;70)),5,6)))))</f>
        <v>1</v>
      </c>
      <c r="L12" s="144"/>
      <c r="M12" s="156" t="s">
        <v>109</v>
      </c>
      <c r="N12" s="150">
        <v>2</v>
      </c>
      <c r="P12" s="157" t="e">
        <f>C41:E41+'Map 2'!G44:G45</f>
        <v>#VALUE!</v>
      </c>
      <c r="Q12" s="11"/>
    </row>
    <row r="13" spans="3:17" ht="12">
      <c r="C13" s="116" t="s">
        <v>2</v>
      </c>
      <c r="D13" s="137">
        <v>48</v>
      </c>
      <c r="E13" s="23">
        <f t="shared" si="0"/>
        <v>2</v>
      </c>
      <c r="L13" s="144"/>
      <c r="M13" s="156" t="s">
        <v>110</v>
      </c>
      <c r="N13" s="151">
        <v>3</v>
      </c>
      <c r="P13" s="157">
        <f>PERCENTILE(D11:D49,0.4)</f>
        <v>54.8</v>
      </c>
      <c r="Q13" s="11"/>
    </row>
    <row r="14" spans="3:17" ht="12">
      <c r="C14" s="116" t="s">
        <v>56</v>
      </c>
      <c r="D14" s="137">
        <v>52</v>
      </c>
      <c r="E14" s="23">
        <f t="shared" si="0"/>
        <v>3</v>
      </c>
      <c r="L14" s="144"/>
      <c r="M14" s="156" t="s">
        <v>111</v>
      </c>
      <c r="N14" s="152">
        <v>4</v>
      </c>
      <c r="P14" s="157">
        <f>PERCENTILE(D11:D49,0.6)</f>
        <v>60.599999999999994</v>
      </c>
      <c r="Q14" s="11"/>
    </row>
    <row r="15" spans="3:17" ht="12">
      <c r="C15" s="116" t="s">
        <v>3</v>
      </c>
      <c r="D15" s="137">
        <v>69</v>
      </c>
      <c r="E15" s="23">
        <f t="shared" si="0"/>
        <v>5</v>
      </c>
      <c r="L15" s="144"/>
      <c r="M15" s="156" t="s">
        <v>105</v>
      </c>
      <c r="N15" s="153">
        <v>5</v>
      </c>
      <c r="P15" s="157">
        <f>PERCENTILE(D11:D49,0.8)</f>
        <v>69</v>
      </c>
      <c r="Q15" s="11"/>
    </row>
    <row r="16" spans="3:17" ht="12">
      <c r="C16" s="116" t="s">
        <v>34</v>
      </c>
      <c r="D16" s="137">
        <v>48</v>
      </c>
      <c r="E16" s="23">
        <f t="shared" si="0"/>
        <v>2</v>
      </c>
      <c r="L16" s="148"/>
      <c r="M16" s="156" t="s">
        <v>112</v>
      </c>
      <c r="N16" s="154">
        <v>6</v>
      </c>
      <c r="P16" s="157">
        <f>PERCENTILE(D11:D49,1)</f>
        <v>81</v>
      </c>
      <c r="Q16" s="11"/>
    </row>
    <row r="17" spans="3:17" ht="12">
      <c r="C17" s="116" t="s">
        <v>4</v>
      </c>
      <c r="D17" s="137">
        <v>65</v>
      </c>
      <c r="E17" s="23">
        <f t="shared" si="0"/>
        <v>5</v>
      </c>
      <c r="L17" s="148"/>
      <c r="M17" s="148" t="s">
        <v>106</v>
      </c>
      <c r="N17" s="155" t="s">
        <v>10</v>
      </c>
      <c r="Q17" s="11"/>
    </row>
    <row r="18" spans="3:17" ht="12">
      <c r="C18" s="116" t="s">
        <v>5</v>
      </c>
      <c r="D18" s="137">
        <v>65</v>
      </c>
      <c r="E18" s="23">
        <f t="shared" si="0"/>
        <v>5</v>
      </c>
      <c r="L18" s="148"/>
      <c r="M18" s="148"/>
      <c r="N18" s="148"/>
      <c r="Q18" s="11"/>
    </row>
    <row r="19" spans="3:17" ht="12">
      <c r="C19" s="116" t="s">
        <v>6</v>
      </c>
      <c r="D19" s="137">
        <v>72</v>
      </c>
      <c r="E19" s="23">
        <f t="shared" si="0"/>
        <v>6</v>
      </c>
      <c r="Q19" s="11"/>
    </row>
    <row r="20" spans="3:17" ht="12">
      <c r="C20" s="116" t="s">
        <v>7</v>
      </c>
      <c r="D20" s="137">
        <v>58</v>
      </c>
      <c r="E20" s="23">
        <f t="shared" si="0"/>
        <v>4</v>
      </c>
      <c r="Q20" s="11"/>
    </row>
    <row r="21" spans="3:17" ht="12">
      <c r="C21" s="116" t="s">
        <v>8</v>
      </c>
      <c r="D21" s="137">
        <v>49</v>
      </c>
      <c r="E21" s="23">
        <f t="shared" si="0"/>
        <v>2</v>
      </c>
      <c r="Q21" s="11"/>
    </row>
    <row r="22" spans="3:17" ht="12">
      <c r="C22" s="116" t="s">
        <v>9</v>
      </c>
      <c r="D22" s="137">
        <v>49</v>
      </c>
      <c r="E22" s="23">
        <f t="shared" si="0"/>
        <v>2</v>
      </c>
      <c r="Q22" s="11"/>
    </row>
    <row r="23" spans="3:17" ht="12">
      <c r="C23" s="116" t="s">
        <v>11</v>
      </c>
      <c r="D23" s="137">
        <v>54</v>
      </c>
      <c r="E23" s="23">
        <f t="shared" si="0"/>
        <v>3</v>
      </c>
      <c r="Q23" s="11"/>
    </row>
    <row r="24" spans="3:17" ht="12">
      <c r="C24" s="116" t="s">
        <v>12</v>
      </c>
      <c r="D24" s="137">
        <v>52</v>
      </c>
      <c r="E24" s="23">
        <f t="shared" si="0"/>
        <v>3</v>
      </c>
      <c r="Q24" s="11"/>
    </row>
    <row r="25" spans="3:17" ht="12">
      <c r="C25" s="116" t="s">
        <v>13</v>
      </c>
      <c r="D25" s="137">
        <v>47</v>
      </c>
      <c r="E25" s="23">
        <f t="shared" si="0"/>
        <v>1</v>
      </c>
      <c r="Q25" s="11"/>
    </row>
    <row r="26" spans="3:17" ht="12">
      <c r="C26" s="116" t="s">
        <v>14</v>
      </c>
      <c r="D26" s="137">
        <v>57</v>
      </c>
      <c r="E26" s="23">
        <f t="shared" si="0"/>
        <v>4</v>
      </c>
      <c r="Q26" s="11"/>
    </row>
    <row r="27" spans="3:17" ht="12">
      <c r="C27" s="116" t="s">
        <v>15</v>
      </c>
      <c r="D27" s="137">
        <v>56</v>
      </c>
      <c r="E27" s="23">
        <f t="shared" si="0"/>
        <v>4</v>
      </c>
      <c r="Q27" s="11"/>
    </row>
    <row r="28" spans="3:17" ht="12">
      <c r="C28" s="116" t="s">
        <v>16</v>
      </c>
      <c r="D28" s="137">
        <v>69</v>
      </c>
      <c r="E28" s="23">
        <f t="shared" si="0"/>
        <v>5</v>
      </c>
      <c r="Q28" s="11"/>
    </row>
    <row r="29" spans="3:17" ht="12">
      <c r="C29" s="116" t="s">
        <v>17</v>
      </c>
      <c r="D29" s="137">
        <v>69</v>
      </c>
      <c r="E29" s="23">
        <f t="shared" si="0"/>
        <v>5</v>
      </c>
      <c r="Q29" s="11"/>
    </row>
    <row r="30" spans="3:17" ht="12">
      <c r="C30" s="116" t="s">
        <v>18</v>
      </c>
      <c r="D30" s="137">
        <v>53</v>
      </c>
      <c r="E30" s="23">
        <f t="shared" si="0"/>
        <v>3</v>
      </c>
      <c r="Q30" s="11"/>
    </row>
    <row r="31" spans="3:17" ht="12">
      <c r="C31" s="116" t="s">
        <v>19</v>
      </c>
      <c r="D31" s="137">
        <v>50</v>
      </c>
      <c r="E31" s="23">
        <f t="shared" si="0"/>
        <v>2</v>
      </c>
      <c r="Q31" s="11"/>
    </row>
    <row r="32" spans="3:17" ht="12">
      <c r="C32" s="116" t="s">
        <v>20</v>
      </c>
      <c r="D32" s="137">
        <v>56</v>
      </c>
      <c r="E32" s="23">
        <f t="shared" si="0"/>
        <v>4</v>
      </c>
      <c r="Q32" s="11"/>
    </row>
    <row r="33" spans="3:17" ht="12">
      <c r="C33" s="116" t="s">
        <v>21</v>
      </c>
      <c r="D33" s="137">
        <v>69</v>
      </c>
      <c r="E33" s="23">
        <f t="shared" si="0"/>
        <v>5</v>
      </c>
      <c r="Q33" s="11"/>
    </row>
    <row r="34" spans="3:17" ht="12">
      <c r="C34" s="116" t="s">
        <v>22</v>
      </c>
      <c r="D34" s="137">
        <v>51</v>
      </c>
      <c r="E34" s="23">
        <f t="shared" si="0"/>
        <v>2</v>
      </c>
      <c r="Q34" s="11"/>
    </row>
    <row r="35" spans="3:17" ht="12">
      <c r="C35" s="116" t="s">
        <v>23</v>
      </c>
      <c r="D35" s="137">
        <v>64</v>
      </c>
      <c r="E35" s="23">
        <f t="shared" si="0"/>
        <v>5</v>
      </c>
      <c r="Q35" s="11"/>
    </row>
    <row r="36" spans="3:17" ht="12">
      <c r="C36" s="134" t="s">
        <v>24</v>
      </c>
      <c r="D36" s="137">
        <v>54</v>
      </c>
      <c r="E36" s="23">
        <f t="shared" si="0"/>
        <v>3</v>
      </c>
      <c r="Q36" s="11"/>
    </row>
    <row r="37" spans="3:17" ht="12">
      <c r="C37" s="116" t="s">
        <v>25</v>
      </c>
      <c r="D37" s="137">
        <v>76</v>
      </c>
      <c r="E37" s="23">
        <f t="shared" si="0"/>
        <v>6</v>
      </c>
      <c r="Q37" s="11"/>
    </row>
    <row r="38" spans="3:17" ht="12">
      <c r="C38" s="116" t="s">
        <v>26</v>
      </c>
      <c r="D38" s="137">
        <v>76</v>
      </c>
      <c r="E38" s="23">
        <f t="shared" si="0"/>
        <v>6</v>
      </c>
      <c r="Q38" s="11"/>
    </row>
    <row r="39" spans="3:17" ht="12">
      <c r="C39" s="116" t="s">
        <v>27</v>
      </c>
      <c r="D39" s="137">
        <v>67</v>
      </c>
      <c r="E39" s="23">
        <f t="shared" si="0"/>
        <v>5</v>
      </c>
      <c r="Q39" s="11"/>
    </row>
    <row r="40" spans="3:17" ht="12">
      <c r="C40" s="116" t="s">
        <v>28</v>
      </c>
      <c r="D40" s="137">
        <v>81</v>
      </c>
      <c r="E40" s="23">
        <f t="shared" si="0"/>
        <v>6</v>
      </c>
      <c r="Q40" s="11"/>
    </row>
    <row r="41" spans="3:17" ht="12">
      <c r="C41" s="186" t="s">
        <v>163</v>
      </c>
      <c r="D41" s="137" t="s">
        <v>10</v>
      </c>
      <c r="E41" s="143" t="s">
        <v>10</v>
      </c>
      <c r="Q41" s="11"/>
    </row>
    <row r="42" spans="3:17" ht="12">
      <c r="C42" s="116" t="s">
        <v>29</v>
      </c>
      <c r="D42" s="137">
        <v>72</v>
      </c>
      <c r="E42" s="23">
        <f t="shared" si="0"/>
        <v>6</v>
      </c>
      <c r="Q42" s="11"/>
    </row>
    <row r="43" spans="3:17" ht="12">
      <c r="C43" s="116" t="s">
        <v>30</v>
      </c>
      <c r="D43" s="137" t="s">
        <v>10</v>
      </c>
      <c r="E43" s="143" t="s">
        <v>10</v>
      </c>
      <c r="Q43" s="11"/>
    </row>
    <row r="44" spans="3:17" ht="12">
      <c r="C44" s="116" t="s">
        <v>31</v>
      </c>
      <c r="D44" s="137">
        <v>53</v>
      </c>
      <c r="E44" s="23">
        <f aca="true" t="shared" si="1" ref="E44:E49">IF((AND(D44&lt;48)),1,IF((AND(D44&gt;47.9,D44&lt;52)),2,IF((AND(D44&gt;51.9,D44&lt;56)),3,IF((AND(D44&gt;55.9,D44&lt;60)),4,IF((AND(D44&gt;59.9,D44&lt;70)),5,6)))))</f>
        <v>3</v>
      </c>
      <c r="Q44" s="11"/>
    </row>
    <row r="45" spans="3:17" ht="12">
      <c r="C45" s="116" t="s">
        <v>57</v>
      </c>
      <c r="D45" s="137">
        <v>58</v>
      </c>
      <c r="E45" s="23">
        <f t="shared" si="1"/>
        <v>4</v>
      </c>
      <c r="Q45" s="11"/>
    </row>
    <row r="46" spans="3:17" ht="12">
      <c r="C46" s="116" t="s">
        <v>32</v>
      </c>
      <c r="D46" s="137">
        <v>60</v>
      </c>
      <c r="E46" s="23">
        <f t="shared" si="1"/>
        <v>5</v>
      </c>
      <c r="Q46" s="11"/>
    </row>
    <row r="47" spans="3:17" ht="12">
      <c r="C47" s="116" t="s">
        <v>33</v>
      </c>
      <c r="D47" s="137">
        <v>61</v>
      </c>
      <c r="E47" s="23">
        <f t="shared" si="1"/>
        <v>5</v>
      </c>
      <c r="Q47" s="11"/>
    </row>
    <row r="48" spans="3:17" ht="12">
      <c r="C48" s="116" t="s">
        <v>58</v>
      </c>
      <c r="D48" s="137">
        <v>37</v>
      </c>
      <c r="E48" s="23">
        <f t="shared" si="1"/>
        <v>1</v>
      </c>
      <c r="Q48" s="11"/>
    </row>
    <row r="49" spans="3:17" ht="12">
      <c r="C49" s="116" t="s">
        <v>102</v>
      </c>
      <c r="D49" s="137">
        <v>65</v>
      </c>
      <c r="E49" s="23">
        <f t="shared" si="1"/>
        <v>5</v>
      </c>
      <c r="Q49" s="11"/>
    </row>
    <row r="50" ht="12">
      <c r="Q50" s="11"/>
    </row>
    <row r="51" spans="3:17" ht="12">
      <c r="C51" s="116" t="s">
        <v>113</v>
      </c>
      <c r="Q51" s="11"/>
    </row>
    <row r="52" spans="3:17" ht="12">
      <c r="C52" s="38" t="s">
        <v>37</v>
      </c>
      <c r="Q52" s="11"/>
    </row>
    <row r="53" ht="12">
      <c r="Q53" s="38"/>
    </row>
    <row r="55" ht="12">
      <c r="A55" s="128" t="s">
        <v>69</v>
      </c>
    </row>
    <row r="56" ht="12">
      <c r="A56" s="23" t="s">
        <v>100</v>
      </c>
    </row>
  </sheetData>
  <printOptions/>
  <pageMargins left="0.7" right="0.7" top="0.75" bottom="0.75" header="0.3" footer="0.3"/>
  <pageSetup fitToHeight="1" fitToWidth="1" horizontalDpi="600" verticalDpi="600" orientation="portrait" paperSize="9" scale="4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6"/>
  <sheetViews>
    <sheetView showGridLines="0" workbookViewId="0" topLeftCell="A1"/>
  </sheetViews>
  <sheetFormatPr defaultColWidth="9.140625" defaultRowHeight="12"/>
  <cols>
    <col min="1" max="2" width="8.7109375" style="23" customWidth="1"/>
    <col min="3" max="3" width="25.7109375" style="23" customWidth="1"/>
    <col min="4" max="5" width="9.140625" style="23" customWidth="1"/>
    <col min="6" max="11" width="2.28125" style="23" customWidth="1"/>
    <col min="12" max="12" width="9.140625" style="23" customWidth="1"/>
    <col min="13" max="13" width="18.00390625" style="23" customWidth="1"/>
    <col min="14" max="16384" width="9.140625" style="23" customWidth="1"/>
  </cols>
  <sheetData>
    <row r="1" ht="12">
      <c r="A1" s="1"/>
    </row>
    <row r="2" ht="12">
      <c r="P2" s="71"/>
    </row>
    <row r="3" ht="12">
      <c r="C3" s="158" t="s">
        <v>67</v>
      </c>
    </row>
    <row r="4" ht="12">
      <c r="C4" s="158" t="s">
        <v>68</v>
      </c>
    </row>
    <row r="6" spans="3:17" ht="15">
      <c r="C6" s="159" t="s">
        <v>185</v>
      </c>
      <c r="Q6" s="18"/>
    </row>
    <row r="7" spans="3:17" ht="12">
      <c r="C7" s="23" t="s">
        <v>189</v>
      </c>
      <c r="Q7" s="115"/>
    </row>
    <row r="10" spans="3:19" ht="12">
      <c r="C10" s="133"/>
      <c r="D10" s="142" t="s">
        <v>101</v>
      </c>
      <c r="E10" s="143" t="s">
        <v>103</v>
      </c>
      <c r="L10" s="160"/>
      <c r="M10" s="161" t="s">
        <v>114</v>
      </c>
      <c r="N10" s="162"/>
      <c r="P10" s="168"/>
      <c r="Q10" s="168"/>
      <c r="R10" s="168"/>
      <c r="S10" s="168"/>
    </row>
    <row r="11" spans="3:19" ht="12">
      <c r="C11" s="116" t="s">
        <v>35</v>
      </c>
      <c r="D11" s="137">
        <v>33</v>
      </c>
      <c r="L11" s="163" t="s">
        <v>104</v>
      </c>
      <c r="M11" s="164" t="s">
        <v>116</v>
      </c>
      <c r="N11" s="149">
        <v>1</v>
      </c>
      <c r="P11" s="165">
        <f>PERCENTILE(D11:D49,0)</f>
        <v>11</v>
      </c>
      <c r="Q11" s="43"/>
      <c r="R11" s="168"/>
      <c r="S11" s="168"/>
    </row>
    <row r="12" spans="3:19" ht="12">
      <c r="C12" s="116" t="s">
        <v>1</v>
      </c>
      <c r="D12" s="137">
        <v>43</v>
      </c>
      <c r="E12" s="23">
        <f>IF((AND(D12&lt;24)),1,IF((AND(D12&gt;23.9,D12&lt;28)),2,IF((AND(D12&gt;27.9,D12&lt;33)),3,IF((AND(D12&gt;32.9,D12&lt;38)),4,IF((AND(D12&gt;37.9,D12&lt;43)),5,6)))))</f>
        <v>6</v>
      </c>
      <c r="L12" s="160"/>
      <c r="M12" s="164" t="s">
        <v>117</v>
      </c>
      <c r="N12" s="150">
        <v>2</v>
      </c>
      <c r="P12" s="165">
        <f>PERCENTILE(D11:D49,0.2)</f>
        <v>26</v>
      </c>
      <c r="Q12" s="43"/>
      <c r="R12" s="168"/>
      <c r="S12" s="168"/>
    </row>
    <row r="13" spans="3:19" ht="12">
      <c r="C13" s="116" t="s">
        <v>2</v>
      </c>
      <c r="D13" s="137">
        <v>22</v>
      </c>
      <c r="E13" s="186">
        <f aca="true" t="shared" si="0" ref="E13:E41">IF((AND(D13&lt;24)),1,IF((AND(D13&gt;23.9,D13&lt;28)),2,IF((AND(D13&gt;27.9,D13&lt;33)),3,IF((AND(D13&gt;32.9,D13&lt;38)),4,IF((AND(D13&gt;37.9,D13&lt;43)),5,6)))))</f>
        <v>1</v>
      </c>
      <c r="L13" s="160"/>
      <c r="M13" s="164" t="s">
        <v>118</v>
      </c>
      <c r="N13" s="151">
        <v>3</v>
      </c>
      <c r="P13" s="165">
        <f>PERCENTILE(D11:D49,0.4)</f>
        <v>28</v>
      </c>
      <c r="Q13" s="43"/>
      <c r="R13" s="168"/>
      <c r="S13" s="168"/>
    </row>
    <row r="14" spans="3:19" ht="12">
      <c r="C14" s="116" t="s">
        <v>56</v>
      </c>
      <c r="D14" s="137">
        <v>29</v>
      </c>
      <c r="E14" s="186">
        <f t="shared" si="0"/>
        <v>3</v>
      </c>
      <c r="L14" s="160"/>
      <c r="M14" s="164" t="s">
        <v>115</v>
      </c>
      <c r="N14" s="152">
        <v>4</v>
      </c>
      <c r="P14" s="165">
        <f>PERCENTILE(D11:D49,0.6)</f>
        <v>33</v>
      </c>
      <c r="Q14" s="43"/>
      <c r="R14" s="168"/>
      <c r="S14" s="168"/>
    </row>
    <row r="15" spans="3:19" ht="12">
      <c r="C15" s="116" t="s">
        <v>3</v>
      </c>
      <c r="D15" s="137">
        <v>43</v>
      </c>
      <c r="E15" s="186">
        <f t="shared" si="0"/>
        <v>6</v>
      </c>
      <c r="L15" s="160"/>
      <c r="M15" s="164" t="s">
        <v>179</v>
      </c>
      <c r="N15" s="153">
        <v>5</v>
      </c>
      <c r="P15" s="165">
        <f>PERCENTILE(D11:D49,0.8)</f>
        <v>37.400000000000006</v>
      </c>
      <c r="Q15" s="43"/>
      <c r="R15" s="168"/>
      <c r="S15" s="168"/>
    </row>
    <row r="16" spans="3:19" ht="12">
      <c r="C16" s="116" t="s">
        <v>34</v>
      </c>
      <c r="D16" s="137">
        <v>38</v>
      </c>
      <c r="E16" s="186">
        <f t="shared" si="0"/>
        <v>5</v>
      </c>
      <c r="H16" s="137"/>
      <c r="L16" s="166"/>
      <c r="M16" s="164" t="s">
        <v>180</v>
      </c>
      <c r="N16" s="154">
        <v>6</v>
      </c>
      <c r="P16" s="165">
        <f>PERCENTILE(D11:D49,1)</f>
        <v>47</v>
      </c>
      <c r="Q16" s="43"/>
      <c r="R16" s="168"/>
      <c r="S16" s="168"/>
    </row>
    <row r="17" spans="3:19" ht="12">
      <c r="C17" s="116" t="s">
        <v>4</v>
      </c>
      <c r="D17" s="137">
        <v>27</v>
      </c>
      <c r="E17" s="186">
        <f t="shared" si="0"/>
        <v>2</v>
      </c>
      <c r="H17" s="137"/>
      <c r="L17" s="166"/>
      <c r="M17" s="166" t="s">
        <v>106</v>
      </c>
      <c r="N17" s="155" t="s">
        <v>10</v>
      </c>
      <c r="P17" s="168"/>
      <c r="Q17" s="168"/>
      <c r="R17" s="168"/>
      <c r="S17" s="168"/>
    </row>
    <row r="18" spans="3:19" ht="12">
      <c r="C18" s="116" t="s">
        <v>5</v>
      </c>
      <c r="D18" s="137">
        <v>31</v>
      </c>
      <c r="E18" s="186">
        <f t="shared" si="0"/>
        <v>3</v>
      </c>
      <c r="H18" s="137"/>
      <c r="L18" s="166"/>
      <c r="M18" s="166"/>
      <c r="N18" s="166"/>
      <c r="P18" s="168"/>
      <c r="Q18" s="168"/>
      <c r="R18" s="168"/>
      <c r="S18" s="168"/>
    </row>
    <row r="19" spans="3:8" ht="12">
      <c r="C19" s="116" t="s">
        <v>6</v>
      </c>
      <c r="D19" s="137">
        <v>31</v>
      </c>
      <c r="E19" s="186">
        <f t="shared" si="0"/>
        <v>3</v>
      </c>
      <c r="H19" s="137"/>
    </row>
    <row r="20" spans="3:8" ht="12">
      <c r="C20" s="116" t="s">
        <v>7</v>
      </c>
      <c r="D20" s="137">
        <v>34</v>
      </c>
      <c r="E20" s="186">
        <f t="shared" si="0"/>
        <v>4</v>
      </c>
      <c r="H20" s="137"/>
    </row>
    <row r="21" spans="3:8" ht="12">
      <c r="C21" s="116" t="s">
        <v>8</v>
      </c>
      <c r="D21" s="137">
        <v>33</v>
      </c>
      <c r="E21" s="186">
        <f t="shared" si="0"/>
        <v>4</v>
      </c>
      <c r="H21" s="137"/>
    </row>
    <row r="22" spans="3:8" ht="12">
      <c r="C22" s="116" t="s">
        <v>9</v>
      </c>
      <c r="D22" s="137">
        <v>28</v>
      </c>
      <c r="E22" s="186">
        <f t="shared" si="0"/>
        <v>3</v>
      </c>
      <c r="H22" s="137"/>
    </row>
    <row r="23" spans="3:8" ht="12">
      <c r="C23" s="116" t="s">
        <v>11</v>
      </c>
      <c r="D23" s="137">
        <v>27</v>
      </c>
      <c r="E23" s="186">
        <f t="shared" si="0"/>
        <v>2</v>
      </c>
      <c r="H23" s="137"/>
    </row>
    <row r="24" spans="3:8" ht="12">
      <c r="C24" s="116" t="s">
        <v>12</v>
      </c>
      <c r="D24" s="137">
        <v>35</v>
      </c>
      <c r="E24" s="186">
        <f t="shared" si="0"/>
        <v>4</v>
      </c>
      <c r="H24" s="137"/>
    </row>
    <row r="25" spans="3:8" ht="12">
      <c r="C25" s="116" t="s">
        <v>13</v>
      </c>
      <c r="D25" s="137">
        <v>26</v>
      </c>
      <c r="E25" s="186">
        <f t="shared" si="0"/>
        <v>2</v>
      </c>
      <c r="H25" s="137"/>
    </row>
    <row r="26" spans="3:8" ht="12">
      <c r="C26" s="116" t="s">
        <v>14</v>
      </c>
      <c r="D26" s="137">
        <v>28</v>
      </c>
      <c r="E26" s="186">
        <f t="shared" si="0"/>
        <v>3</v>
      </c>
      <c r="H26" s="137"/>
    </row>
    <row r="27" spans="3:8" ht="12">
      <c r="C27" s="116" t="s">
        <v>15</v>
      </c>
      <c r="D27" s="137">
        <v>32</v>
      </c>
      <c r="E27" s="186">
        <f t="shared" si="0"/>
        <v>3</v>
      </c>
      <c r="H27" s="137"/>
    </row>
    <row r="28" spans="3:8" ht="12">
      <c r="C28" s="116" t="s">
        <v>16</v>
      </c>
      <c r="D28" s="137">
        <v>40</v>
      </c>
      <c r="E28" s="186">
        <f t="shared" si="0"/>
        <v>5</v>
      </c>
      <c r="H28" s="137"/>
    </row>
    <row r="29" spans="3:8" ht="12">
      <c r="C29" s="116" t="s">
        <v>17</v>
      </c>
      <c r="D29" s="137">
        <v>38</v>
      </c>
      <c r="E29" s="186">
        <f t="shared" si="0"/>
        <v>5</v>
      </c>
      <c r="H29" s="137"/>
    </row>
    <row r="30" spans="3:8" ht="12">
      <c r="C30" s="116" t="s">
        <v>18</v>
      </c>
      <c r="D30" s="137">
        <v>47</v>
      </c>
      <c r="E30" s="186">
        <f t="shared" si="0"/>
        <v>6</v>
      </c>
      <c r="H30" s="137"/>
    </row>
    <row r="31" spans="3:8" ht="12">
      <c r="C31" s="116" t="s">
        <v>19</v>
      </c>
      <c r="D31" s="137">
        <v>21</v>
      </c>
      <c r="E31" s="186">
        <f t="shared" si="0"/>
        <v>1</v>
      </c>
      <c r="H31" s="137"/>
    </row>
    <row r="32" spans="3:8" ht="12">
      <c r="C32" s="116" t="s">
        <v>20</v>
      </c>
      <c r="D32" s="137">
        <v>23</v>
      </c>
      <c r="E32" s="186">
        <f t="shared" si="0"/>
        <v>1</v>
      </c>
      <c r="H32" s="137"/>
    </row>
    <row r="33" spans="3:8" ht="12">
      <c r="C33" s="116" t="s">
        <v>21</v>
      </c>
      <c r="D33" s="137">
        <v>39</v>
      </c>
      <c r="E33" s="186">
        <f t="shared" si="0"/>
        <v>5</v>
      </c>
      <c r="H33" s="137"/>
    </row>
    <row r="34" spans="3:8" ht="12">
      <c r="C34" s="116" t="s">
        <v>22</v>
      </c>
      <c r="D34" s="137">
        <v>33</v>
      </c>
      <c r="E34" s="186">
        <f t="shared" si="0"/>
        <v>4</v>
      </c>
      <c r="H34" s="137"/>
    </row>
    <row r="35" spans="3:8" ht="12">
      <c r="C35" s="116" t="s">
        <v>23</v>
      </c>
      <c r="D35" s="137">
        <v>26</v>
      </c>
      <c r="E35" s="186">
        <f t="shared" si="0"/>
        <v>2</v>
      </c>
      <c r="H35" s="137"/>
    </row>
    <row r="36" spans="3:8" ht="12">
      <c r="C36" s="134" t="s">
        <v>24</v>
      </c>
      <c r="D36" s="137">
        <v>26</v>
      </c>
      <c r="E36" s="186">
        <f t="shared" si="0"/>
        <v>2</v>
      </c>
      <c r="H36" s="137"/>
    </row>
    <row r="37" spans="3:8" ht="12">
      <c r="C37" s="116" t="s">
        <v>25</v>
      </c>
      <c r="D37" s="137">
        <v>40</v>
      </c>
      <c r="E37" s="186">
        <f t="shared" si="0"/>
        <v>5</v>
      </c>
      <c r="H37" s="137"/>
    </row>
    <row r="38" spans="3:8" ht="12">
      <c r="C38" s="116" t="s">
        <v>26</v>
      </c>
      <c r="D38" s="137">
        <v>34</v>
      </c>
      <c r="E38" s="186">
        <f t="shared" si="0"/>
        <v>4</v>
      </c>
      <c r="H38" s="137"/>
    </row>
    <row r="39" spans="3:8" ht="12">
      <c r="C39" s="116" t="s">
        <v>27</v>
      </c>
      <c r="D39" s="137">
        <v>35</v>
      </c>
      <c r="E39" s="186">
        <f t="shared" si="0"/>
        <v>4</v>
      </c>
      <c r="H39" s="137"/>
    </row>
    <row r="40" spans="3:8" ht="12">
      <c r="C40" s="116" t="s">
        <v>28</v>
      </c>
      <c r="D40" s="137">
        <v>28</v>
      </c>
      <c r="E40" s="186">
        <f t="shared" si="0"/>
        <v>3</v>
      </c>
      <c r="H40" s="137"/>
    </row>
    <row r="41" spans="3:8" ht="12">
      <c r="C41" s="116" t="s">
        <v>29</v>
      </c>
      <c r="D41" s="137">
        <v>32</v>
      </c>
      <c r="E41" s="186">
        <f t="shared" si="0"/>
        <v>3</v>
      </c>
      <c r="H41" s="137"/>
    </row>
    <row r="42" spans="3:8" s="186" customFormat="1" ht="12">
      <c r="C42" s="186" t="s">
        <v>163</v>
      </c>
      <c r="D42" s="137" t="s">
        <v>10</v>
      </c>
      <c r="E42" s="143" t="s">
        <v>10</v>
      </c>
      <c r="H42" s="137"/>
    </row>
    <row r="43" spans="3:8" ht="12">
      <c r="C43" s="116" t="s">
        <v>30</v>
      </c>
      <c r="D43" s="137" t="s">
        <v>10</v>
      </c>
      <c r="E43" s="137" t="s">
        <v>10</v>
      </c>
      <c r="H43" s="137"/>
    </row>
    <row r="44" spans="3:8" ht="12">
      <c r="C44" s="116" t="s">
        <v>31</v>
      </c>
      <c r="D44" s="137">
        <v>21</v>
      </c>
      <c r="E44" s="186">
        <f aca="true" t="shared" si="1" ref="E44:E49">IF((AND(D44&lt;24)),1,IF((AND(D44&gt;23.9,D44&lt;28)),2,IF((AND(D44&gt;27.9,D44&lt;33)),3,IF((AND(D44&gt;32.9,D44&lt;38)),4,IF((AND(D44&gt;37.9,D44&lt;43)),5,6)))))</f>
        <v>1</v>
      </c>
      <c r="H44" s="137"/>
    </row>
    <row r="45" spans="3:8" ht="12">
      <c r="C45" s="116" t="s">
        <v>57</v>
      </c>
      <c r="D45" s="137">
        <v>27</v>
      </c>
      <c r="E45" s="186">
        <f t="shared" si="1"/>
        <v>2</v>
      </c>
      <c r="H45" s="137"/>
    </row>
    <row r="46" spans="3:8" ht="12">
      <c r="C46" s="116" t="s">
        <v>32</v>
      </c>
      <c r="D46" s="137">
        <v>28</v>
      </c>
      <c r="E46" s="186">
        <f t="shared" si="1"/>
        <v>3</v>
      </c>
      <c r="H46" s="137"/>
    </row>
    <row r="47" spans="3:5" ht="12">
      <c r="C47" s="116" t="s">
        <v>33</v>
      </c>
      <c r="D47" s="137">
        <v>35</v>
      </c>
      <c r="E47" s="186">
        <f t="shared" si="1"/>
        <v>4</v>
      </c>
    </row>
    <row r="48" spans="3:5" ht="12">
      <c r="C48" s="116" t="s">
        <v>58</v>
      </c>
      <c r="D48" s="137">
        <v>24</v>
      </c>
      <c r="E48" s="186">
        <f t="shared" si="1"/>
        <v>2</v>
      </c>
    </row>
    <row r="49" spans="3:5" ht="12">
      <c r="C49" s="116" t="s">
        <v>102</v>
      </c>
      <c r="D49" s="137">
        <v>11</v>
      </c>
      <c r="E49" s="186">
        <f t="shared" si="1"/>
        <v>1</v>
      </c>
    </row>
    <row r="51" ht="12">
      <c r="C51" s="116" t="s">
        <v>113</v>
      </c>
    </row>
    <row r="52" ht="12">
      <c r="C52" s="38" t="s">
        <v>37</v>
      </c>
    </row>
    <row r="53" ht="12">
      <c r="Q53" s="38"/>
    </row>
    <row r="55" ht="12">
      <c r="A55" s="167" t="s">
        <v>69</v>
      </c>
    </row>
    <row r="56" ht="12">
      <c r="A56" s="23" t="s">
        <v>100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showGridLines="0" workbookViewId="0" topLeftCell="A1">
      <selection activeCell="H29" sqref="H29"/>
    </sheetView>
  </sheetViews>
  <sheetFormatPr defaultColWidth="8.8515625" defaultRowHeight="12"/>
  <cols>
    <col min="1" max="2" width="8.7109375" style="23" customWidth="1"/>
    <col min="3" max="3" width="26.7109375" style="23" customWidth="1"/>
    <col min="4" max="4" width="60.7109375" style="23" customWidth="1"/>
    <col min="5" max="8" width="13.8515625" style="23" customWidth="1"/>
    <col min="9" max="12" width="11.140625" style="23" customWidth="1"/>
    <col min="13" max="16384" width="8.8515625" style="23" customWidth="1"/>
  </cols>
  <sheetData>
    <row r="1" ht="12" customHeight="1">
      <c r="A1" s="1"/>
    </row>
    <row r="2" ht="12" customHeight="1"/>
    <row r="3" ht="12" customHeight="1">
      <c r="C3" s="158" t="s">
        <v>67</v>
      </c>
    </row>
    <row r="4" ht="12" customHeight="1">
      <c r="C4" s="158" t="s">
        <v>68</v>
      </c>
    </row>
    <row r="5" ht="12" customHeight="1"/>
    <row r="6" ht="15">
      <c r="C6" s="159" t="s">
        <v>186</v>
      </c>
    </row>
    <row r="7" ht="12" customHeight="1">
      <c r="C7" s="23" t="s">
        <v>190</v>
      </c>
    </row>
    <row r="8" ht="12" customHeight="1"/>
    <row r="9" ht="12" customHeight="1"/>
    <row r="10" spans="3:12" ht="72">
      <c r="C10" s="263"/>
      <c r="D10" s="264"/>
      <c r="E10" s="42" t="s">
        <v>167</v>
      </c>
      <c r="F10" s="39" t="s">
        <v>168</v>
      </c>
      <c r="G10" s="39" t="s">
        <v>169</v>
      </c>
      <c r="H10" s="39" t="s">
        <v>91</v>
      </c>
      <c r="I10" s="105"/>
      <c r="J10" s="105"/>
      <c r="K10" s="105"/>
      <c r="L10" s="105"/>
    </row>
    <row r="11" spans="3:17" ht="12" customHeight="1">
      <c r="C11" s="265" t="s">
        <v>48</v>
      </c>
      <c r="D11" s="265"/>
      <c r="E11" s="210">
        <v>72</v>
      </c>
      <c r="F11" s="211">
        <v>72</v>
      </c>
      <c r="G11" s="211">
        <v>56</v>
      </c>
      <c r="H11" s="211">
        <v>33</v>
      </c>
      <c r="I11" s="78"/>
      <c r="J11" s="78"/>
      <c r="K11" s="78"/>
      <c r="L11" s="78"/>
      <c r="N11" s="62"/>
      <c r="O11" s="62"/>
      <c r="P11" s="62"/>
      <c r="Q11" s="62"/>
    </row>
    <row r="12" spans="3:17" ht="12" customHeight="1">
      <c r="C12" s="266" t="s">
        <v>41</v>
      </c>
      <c r="D12" s="45" t="s">
        <v>92</v>
      </c>
      <c r="E12" s="212">
        <v>70</v>
      </c>
      <c r="F12" s="213">
        <v>90</v>
      </c>
      <c r="G12" s="213">
        <v>86</v>
      </c>
      <c r="H12" s="213">
        <v>58</v>
      </c>
      <c r="I12" s="78"/>
      <c r="J12" s="78"/>
      <c r="K12" s="78"/>
      <c r="L12" s="78"/>
      <c r="N12" s="62"/>
      <c r="O12" s="62"/>
      <c r="P12" s="62"/>
      <c r="Q12" s="62"/>
    </row>
    <row r="13" spans="3:17" ht="12" customHeight="1">
      <c r="C13" s="261"/>
      <c r="D13" s="40" t="s">
        <v>119</v>
      </c>
      <c r="E13" s="214">
        <v>75</v>
      </c>
      <c r="F13" s="215">
        <v>75</v>
      </c>
      <c r="G13" s="215">
        <v>59</v>
      </c>
      <c r="H13" s="215">
        <v>33</v>
      </c>
      <c r="I13" s="78"/>
      <c r="J13" s="78"/>
      <c r="K13" s="78"/>
      <c r="L13" s="78"/>
      <c r="N13" s="62"/>
      <c r="O13" s="62"/>
      <c r="P13" s="62"/>
      <c r="Q13" s="62"/>
    </row>
    <row r="14" spans="3:17" ht="12" customHeight="1">
      <c r="C14" s="267"/>
      <c r="D14" s="49" t="s">
        <v>93</v>
      </c>
      <c r="E14" s="216">
        <v>67</v>
      </c>
      <c r="F14" s="217">
        <v>54</v>
      </c>
      <c r="G14" s="217">
        <v>30</v>
      </c>
      <c r="H14" s="217">
        <v>20</v>
      </c>
      <c r="I14" s="78"/>
      <c r="J14" s="78"/>
      <c r="K14" s="78"/>
      <c r="L14" s="78"/>
      <c r="N14" s="62"/>
      <c r="O14" s="62"/>
      <c r="P14" s="62"/>
      <c r="Q14" s="62"/>
    </row>
    <row r="15" spans="3:17" ht="12" customHeight="1">
      <c r="C15" s="266" t="s">
        <v>40</v>
      </c>
      <c r="D15" s="45" t="s">
        <v>45</v>
      </c>
      <c r="E15" s="212">
        <v>75</v>
      </c>
      <c r="F15" s="213">
        <v>75</v>
      </c>
      <c r="G15" s="213">
        <v>59</v>
      </c>
      <c r="H15" s="213">
        <v>37</v>
      </c>
      <c r="I15" s="78"/>
      <c r="J15" s="78"/>
      <c r="K15" s="78"/>
      <c r="L15" s="78"/>
      <c r="M15" s="78"/>
      <c r="N15" s="62"/>
      <c r="O15" s="62"/>
      <c r="P15" s="62"/>
      <c r="Q15" s="62"/>
    </row>
    <row r="16" spans="3:17" ht="12" customHeight="1">
      <c r="C16" s="267"/>
      <c r="D16" s="49" t="s">
        <v>44</v>
      </c>
      <c r="E16" s="216">
        <v>70</v>
      </c>
      <c r="F16" s="217">
        <v>69</v>
      </c>
      <c r="G16" s="217">
        <v>53</v>
      </c>
      <c r="H16" s="217">
        <v>30</v>
      </c>
      <c r="I16" s="78"/>
      <c r="J16" s="78"/>
      <c r="K16" s="78"/>
      <c r="L16" s="78"/>
      <c r="M16" s="78"/>
      <c r="N16" s="62"/>
      <c r="O16" s="62"/>
      <c r="P16" s="62"/>
      <c r="Q16" s="62"/>
    </row>
    <row r="17" spans="3:17" ht="12" customHeight="1">
      <c r="C17" s="266" t="s">
        <v>129</v>
      </c>
      <c r="D17" s="45" t="s">
        <v>164</v>
      </c>
      <c r="E17" s="212">
        <v>56</v>
      </c>
      <c r="F17" s="213">
        <v>66</v>
      </c>
      <c r="G17" s="213">
        <v>52</v>
      </c>
      <c r="H17" s="213">
        <v>39</v>
      </c>
      <c r="I17" s="78"/>
      <c r="J17" s="78"/>
      <c r="K17" s="78"/>
      <c r="L17" s="78"/>
      <c r="M17" s="78"/>
      <c r="N17" s="62"/>
      <c r="O17" s="62"/>
      <c r="P17" s="62"/>
      <c r="Q17" s="62"/>
    </row>
    <row r="18" spans="3:17" ht="12" customHeight="1">
      <c r="C18" s="261"/>
      <c r="D18" s="49" t="s">
        <v>165</v>
      </c>
      <c r="E18" s="216">
        <v>71</v>
      </c>
      <c r="F18" s="217">
        <v>69</v>
      </c>
      <c r="G18" s="217">
        <v>53</v>
      </c>
      <c r="H18" s="217">
        <v>34</v>
      </c>
      <c r="I18" s="78"/>
      <c r="J18" s="78"/>
      <c r="K18" s="78"/>
      <c r="L18" s="78"/>
      <c r="M18" s="78"/>
      <c r="N18" s="62"/>
      <c r="O18" s="62"/>
      <c r="P18" s="62"/>
      <c r="Q18" s="62"/>
    </row>
    <row r="19" spans="3:17" ht="12" customHeight="1">
      <c r="C19" s="268"/>
      <c r="D19" s="255" t="s">
        <v>166</v>
      </c>
      <c r="E19" s="256">
        <v>85</v>
      </c>
      <c r="F19" s="257">
        <v>81</v>
      </c>
      <c r="G19" s="257">
        <v>63</v>
      </c>
      <c r="H19" s="257">
        <v>29</v>
      </c>
      <c r="I19" s="78"/>
      <c r="J19" s="78"/>
      <c r="K19" s="78"/>
      <c r="L19" s="78"/>
      <c r="M19" s="78"/>
      <c r="N19" s="62"/>
      <c r="O19" s="62"/>
      <c r="P19" s="62"/>
      <c r="Q19" s="62"/>
    </row>
    <row r="20" spans="3:17" ht="12" customHeight="1">
      <c r="C20" s="260" t="s">
        <v>128</v>
      </c>
      <c r="D20" s="48" t="s">
        <v>120</v>
      </c>
      <c r="E20" s="220">
        <v>68</v>
      </c>
      <c r="F20" s="221">
        <v>66</v>
      </c>
      <c r="G20" s="221">
        <v>51</v>
      </c>
      <c r="H20" s="221">
        <v>34</v>
      </c>
      <c r="I20" s="78"/>
      <c r="J20" s="78"/>
      <c r="K20" s="78"/>
      <c r="L20" s="78"/>
      <c r="M20" s="78"/>
      <c r="N20" s="62"/>
      <c r="O20" s="62"/>
      <c r="P20" s="62"/>
      <c r="Q20" s="62"/>
    </row>
    <row r="21" spans="3:17" ht="12" customHeight="1">
      <c r="C21" s="261"/>
      <c r="D21" s="40" t="s">
        <v>121</v>
      </c>
      <c r="E21" s="214">
        <v>71</v>
      </c>
      <c r="F21" s="215">
        <v>66</v>
      </c>
      <c r="G21" s="215">
        <v>51</v>
      </c>
      <c r="H21" s="215">
        <v>33</v>
      </c>
      <c r="I21" s="78"/>
      <c r="J21" s="78"/>
      <c r="K21" s="78"/>
      <c r="L21" s="78"/>
      <c r="M21" s="78"/>
      <c r="N21" s="62"/>
      <c r="O21" s="62"/>
      <c r="P21" s="62"/>
      <c r="Q21" s="62"/>
    </row>
    <row r="22" spans="3:17" ht="12" customHeight="1">
      <c r="C22" s="261"/>
      <c r="D22" s="40" t="s">
        <v>122</v>
      </c>
      <c r="E22" s="214">
        <v>74</v>
      </c>
      <c r="F22" s="215">
        <v>68</v>
      </c>
      <c r="G22" s="215">
        <v>52</v>
      </c>
      <c r="H22" s="215">
        <v>34</v>
      </c>
      <c r="I22" s="78"/>
      <c r="J22" s="78"/>
      <c r="K22" s="78"/>
      <c r="L22" s="78"/>
      <c r="N22" s="62"/>
      <c r="O22" s="62"/>
      <c r="P22" s="62"/>
      <c r="Q22" s="62"/>
    </row>
    <row r="23" spans="3:17" ht="12" customHeight="1">
      <c r="C23" s="262"/>
      <c r="D23" s="41" t="s">
        <v>123</v>
      </c>
      <c r="E23" s="218">
        <v>81</v>
      </c>
      <c r="F23" s="219">
        <v>73</v>
      </c>
      <c r="G23" s="219">
        <v>59</v>
      </c>
      <c r="H23" s="217">
        <v>35</v>
      </c>
      <c r="I23" s="78"/>
      <c r="J23" s="78"/>
      <c r="K23" s="78"/>
      <c r="L23" s="78"/>
      <c r="N23" s="62"/>
      <c r="O23" s="62"/>
      <c r="P23" s="62"/>
      <c r="Q23" s="62"/>
    </row>
    <row r="24" spans="3:17" ht="12" customHeight="1">
      <c r="C24" s="260" t="s">
        <v>66</v>
      </c>
      <c r="D24" s="90" t="s">
        <v>63</v>
      </c>
      <c r="E24" s="220">
        <v>70</v>
      </c>
      <c r="F24" s="221">
        <v>66</v>
      </c>
      <c r="G24" s="221">
        <v>53</v>
      </c>
      <c r="H24" s="213">
        <v>30</v>
      </c>
      <c r="I24" s="78"/>
      <c r="J24" s="78"/>
      <c r="K24" s="78"/>
      <c r="L24" s="78"/>
      <c r="N24" s="62"/>
      <c r="O24" s="62"/>
      <c r="P24" s="62"/>
      <c r="Q24" s="62"/>
    </row>
    <row r="25" spans="3:17" ht="12" customHeight="1">
      <c r="C25" s="261"/>
      <c r="D25" s="58" t="s">
        <v>64</v>
      </c>
      <c r="E25" s="214">
        <v>71</v>
      </c>
      <c r="F25" s="215">
        <v>72</v>
      </c>
      <c r="G25" s="215">
        <v>55</v>
      </c>
      <c r="H25" s="215">
        <v>34</v>
      </c>
      <c r="I25" s="78"/>
      <c r="J25" s="78"/>
      <c r="K25" s="78"/>
      <c r="L25" s="78"/>
      <c r="N25" s="62"/>
      <c r="O25" s="62"/>
      <c r="P25" s="62"/>
      <c r="Q25" s="62"/>
    </row>
    <row r="26" spans="3:17" ht="12" customHeight="1">
      <c r="C26" s="262"/>
      <c r="D26" s="89" t="s">
        <v>65</v>
      </c>
      <c r="E26" s="218">
        <v>76</v>
      </c>
      <c r="F26" s="219">
        <v>75</v>
      </c>
      <c r="G26" s="219">
        <v>59</v>
      </c>
      <c r="H26" s="219">
        <v>35</v>
      </c>
      <c r="I26" s="78"/>
      <c r="J26" s="78"/>
      <c r="K26" s="78"/>
      <c r="L26" s="78"/>
      <c r="N26" s="62"/>
      <c r="O26" s="62"/>
      <c r="P26" s="62"/>
      <c r="Q26" s="62"/>
    </row>
    <row r="27" spans="3:17" ht="12" customHeight="1">
      <c r="C27" s="260" t="s">
        <v>130</v>
      </c>
      <c r="D27" s="48" t="s">
        <v>176</v>
      </c>
      <c r="E27" s="220">
        <v>75</v>
      </c>
      <c r="F27" s="221">
        <v>74</v>
      </c>
      <c r="G27" s="221">
        <v>59</v>
      </c>
      <c r="H27" s="221">
        <v>32</v>
      </c>
      <c r="I27" s="78"/>
      <c r="J27" s="78"/>
      <c r="K27" s="78"/>
      <c r="L27" s="78"/>
      <c r="N27" s="62"/>
      <c r="O27" s="62"/>
      <c r="P27" s="62"/>
      <c r="Q27" s="62"/>
    </row>
    <row r="28" spans="3:17" ht="12" customHeight="1">
      <c r="C28" s="261"/>
      <c r="D28" s="40" t="s">
        <v>50</v>
      </c>
      <c r="E28" s="214">
        <v>66</v>
      </c>
      <c r="F28" s="215">
        <v>72</v>
      </c>
      <c r="G28" s="215">
        <v>55</v>
      </c>
      <c r="H28" s="215">
        <v>37</v>
      </c>
      <c r="I28" s="78"/>
      <c r="J28" s="78"/>
      <c r="K28" s="78"/>
      <c r="L28" s="78"/>
      <c r="N28" s="62"/>
      <c r="O28" s="62"/>
      <c r="P28" s="62"/>
      <c r="Q28" s="62"/>
    </row>
    <row r="29" spans="3:17" ht="12" customHeight="1">
      <c r="C29" s="261"/>
      <c r="D29" s="40" t="s">
        <v>49</v>
      </c>
      <c r="E29" s="214">
        <v>74</v>
      </c>
      <c r="F29" s="215">
        <v>90</v>
      </c>
      <c r="G29" s="215">
        <v>87</v>
      </c>
      <c r="H29" s="215">
        <v>59</v>
      </c>
      <c r="I29" s="78"/>
      <c r="J29" s="78"/>
      <c r="K29" s="78"/>
      <c r="L29" s="78"/>
      <c r="N29" s="62"/>
      <c r="O29" s="62"/>
      <c r="P29" s="62"/>
      <c r="Q29" s="62"/>
    </row>
    <row r="30" spans="3:17" ht="12" customHeight="1">
      <c r="C30" s="262"/>
      <c r="D30" s="41" t="s">
        <v>175</v>
      </c>
      <c r="E30" s="218">
        <v>65</v>
      </c>
      <c r="F30" s="219">
        <v>56</v>
      </c>
      <c r="G30" s="219">
        <v>35</v>
      </c>
      <c r="H30" s="219">
        <v>25</v>
      </c>
      <c r="I30" s="78"/>
      <c r="J30" s="107"/>
      <c r="K30" s="78"/>
      <c r="L30" s="78"/>
      <c r="N30" s="62"/>
      <c r="O30" s="62"/>
      <c r="P30" s="62"/>
      <c r="Q30" s="62"/>
    </row>
    <row r="31" spans="2:12" ht="12" customHeight="1">
      <c r="B31" s="107"/>
      <c r="E31" s="59"/>
      <c r="F31" s="59"/>
      <c r="G31" s="59"/>
      <c r="H31" s="59"/>
      <c r="I31" s="59"/>
      <c r="J31" s="59"/>
      <c r="K31" s="59"/>
      <c r="L31" s="59"/>
    </row>
    <row r="32" spans="3:8" ht="12" customHeight="1">
      <c r="C32" s="79" t="s">
        <v>96</v>
      </c>
      <c r="E32" s="63"/>
      <c r="F32" s="63"/>
      <c r="G32" s="63"/>
      <c r="H32" s="63"/>
    </row>
    <row r="33" spans="3:4" ht="12" customHeight="1">
      <c r="C33" s="38" t="s">
        <v>37</v>
      </c>
      <c r="D33" s="44"/>
    </row>
    <row r="34" ht="12" customHeight="1">
      <c r="D34" s="44"/>
    </row>
    <row r="35" ht="12" customHeight="1"/>
    <row r="36" ht="12" customHeight="1"/>
    <row r="37" ht="12" customHeight="1"/>
    <row r="38" ht="12" customHeight="1">
      <c r="A38" s="167" t="s">
        <v>125</v>
      </c>
    </row>
    <row r="39" ht="12" customHeight="1">
      <c r="A39" s="23" t="s">
        <v>124</v>
      </c>
    </row>
    <row r="40" ht="12">
      <c r="A40" s="23" t="s">
        <v>126</v>
      </c>
    </row>
  </sheetData>
  <mergeCells count="8">
    <mergeCell ref="C20:C23"/>
    <mergeCell ref="C24:C26"/>
    <mergeCell ref="C27:C30"/>
    <mergeCell ref="C10:D10"/>
    <mergeCell ref="C11:D11"/>
    <mergeCell ref="C12:C14"/>
    <mergeCell ref="C15:C16"/>
    <mergeCell ref="C17:C19"/>
  </mergeCells>
  <printOptions/>
  <pageMargins left="0.7" right="0.7" top="0.75" bottom="0.75" header="0.3" footer="0.3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showGridLines="0" workbookViewId="0" topLeftCell="A1"/>
  </sheetViews>
  <sheetFormatPr defaultColWidth="9.8515625" defaultRowHeight="12"/>
  <cols>
    <col min="1" max="2" width="8.7109375" style="11" customWidth="1"/>
    <col min="3" max="3" width="20.421875" style="26" customWidth="1"/>
    <col min="4" max="11" width="15.28125" style="11" customWidth="1"/>
    <col min="12" max="16384" width="9.8515625" style="11" customWidth="1"/>
  </cols>
  <sheetData>
    <row r="1" ht="12">
      <c r="A1" s="1"/>
    </row>
    <row r="3" ht="12">
      <c r="C3" s="158" t="s">
        <v>67</v>
      </c>
    </row>
    <row r="4" ht="12">
      <c r="C4" s="158" t="s">
        <v>68</v>
      </c>
    </row>
    <row r="6" ht="15">
      <c r="C6" s="135" t="s">
        <v>181</v>
      </c>
    </row>
    <row r="7" ht="12">
      <c r="C7" s="23" t="s">
        <v>189</v>
      </c>
    </row>
    <row r="8" ht="12">
      <c r="C8" s="23"/>
    </row>
    <row r="9" spans="3:4" ht="12">
      <c r="C9" s="27"/>
      <c r="D9" s="23"/>
    </row>
    <row r="10" spans="3:11" ht="24" customHeight="1">
      <c r="C10" s="20"/>
      <c r="D10" s="258" t="s">
        <v>89</v>
      </c>
      <c r="E10" s="259"/>
      <c r="F10" s="258" t="s">
        <v>90</v>
      </c>
      <c r="G10" s="259"/>
      <c r="H10" s="258" t="s">
        <v>140</v>
      </c>
      <c r="I10" s="259"/>
      <c r="J10" s="258" t="s">
        <v>91</v>
      </c>
      <c r="K10" s="259"/>
    </row>
    <row r="11" spans="3:11" ht="12">
      <c r="C11" s="19"/>
      <c r="D11" s="169" t="s">
        <v>45</v>
      </c>
      <c r="E11" s="86" t="s">
        <v>44</v>
      </c>
      <c r="F11" s="169" t="s">
        <v>45</v>
      </c>
      <c r="G11" s="86" t="s">
        <v>44</v>
      </c>
      <c r="H11" s="169" t="s">
        <v>45</v>
      </c>
      <c r="I11" s="86" t="s">
        <v>44</v>
      </c>
      <c r="J11" s="169" t="s">
        <v>45</v>
      </c>
      <c r="K11" s="86" t="s">
        <v>44</v>
      </c>
    </row>
    <row r="12" spans="3:11" ht="12" customHeight="1">
      <c r="C12" s="46" t="s">
        <v>35</v>
      </c>
      <c r="D12" s="222">
        <v>75</v>
      </c>
      <c r="E12" s="223">
        <v>70</v>
      </c>
      <c r="F12" s="222">
        <v>75</v>
      </c>
      <c r="G12" s="223">
        <v>69</v>
      </c>
      <c r="H12" s="222">
        <v>59</v>
      </c>
      <c r="I12" s="223">
        <v>53</v>
      </c>
      <c r="J12" s="222">
        <v>37</v>
      </c>
      <c r="K12" s="223">
        <v>30</v>
      </c>
    </row>
    <row r="13" spans="3:11" ht="12" customHeight="1">
      <c r="C13" s="3" t="s">
        <v>1</v>
      </c>
      <c r="D13" s="224">
        <v>65</v>
      </c>
      <c r="E13" s="225">
        <v>62</v>
      </c>
      <c r="F13" s="224">
        <v>64</v>
      </c>
      <c r="G13" s="225">
        <v>56</v>
      </c>
      <c r="H13" s="224">
        <v>46</v>
      </c>
      <c r="I13" s="221">
        <v>40</v>
      </c>
      <c r="J13" s="224">
        <v>47</v>
      </c>
      <c r="K13" s="225">
        <v>40</v>
      </c>
    </row>
    <row r="14" spans="3:11" ht="12" customHeight="1">
      <c r="C14" s="4" t="s">
        <v>2</v>
      </c>
      <c r="D14" s="226">
        <v>74</v>
      </c>
      <c r="E14" s="227">
        <v>74</v>
      </c>
      <c r="F14" s="226">
        <v>51</v>
      </c>
      <c r="G14" s="227">
        <v>42</v>
      </c>
      <c r="H14" s="226">
        <v>53</v>
      </c>
      <c r="I14" s="227">
        <v>44</v>
      </c>
      <c r="J14" s="226">
        <v>28</v>
      </c>
      <c r="K14" s="227">
        <v>16</v>
      </c>
    </row>
    <row r="15" spans="3:11" ht="12" customHeight="1">
      <c r="C15" s="4" t="s">
        <v>56</v>
      </c>
      <c r="D15" s="226">
        <v>92</v>
      </c>
      <c r="E15" s="227">
        <v>90</v>
      </c>
      <c r="F15" s="226">
        <v>63</v>
      </c>
      <c r="G15" s="227">
        <v>59</v>
      </c>
      <c r="H15" s="226">
        <v>54</v>
      </c>
      <c r="I15" s="227">
        <v>49</v>
      </c>
      <c r="J15" s="226">
        <v>37</v>
      </c>
      <c r="K15" s="227">
        <v>21</v>
      </c>
    </row>
    <row r="16" spans="3:11" ht="12" customHeight="1">
      <c r="C16" s="4" t="s">
        <v>3</v>
      </c>
      <c r="D16" s="226">
        <v>88</v>
      </c>
      <c r="E16" s="227">
        <v>84</v>
      </c>
      <c r="F16" s="226">
        <v>88</v>
      </c>
      <c r="G16" s="227">
        <v>85</v>
      </c>
      <c r="H16" s="226">
        <v>73</v>
      </c>
      <c r="I16" s="227">
        <v>65</v>
      </c>
      <c r="J16" s="226">
        <v>44</v>
      </c>
      <c r="K16" s="227">
        <v>42</v>
      </c>
    </row>
    <row r="17" spans="3:11" ht="12" customHeight="1">
      <c r="C17" s="4" t="s">
        <v>34</v>
      </c>
      <c r="D17" s="226">
        <v>77</v>
      </c>
      <c r="E17" s="227">
        <v>70</v>
      </c>
      <c r="F17" s="226">
        <v>78</v>
      </c>
      <c r="G17" s="227">
        <v>69</v>
      </c>
      <c r="H17" s="226">
        <v>53</v>
      </c>
      <c r="I17" s="227">
        <v>42</v>
      </c>
      <c r="J17" s="226">
        <v>41</v>
      </c>
      <c r="K17" s="227">
        <v>34</v>
      </c>
    </row>
    <row r="18" spans="3:11" ht="12" customHeight="1">
      <c r="C18" s="4" t="s">
        <v>4</v>
      </c>
      <c r="D18" s="226">
        <v>91</v>
      </c>
      <c r="E18" s="227">
        <v>88</v>
      </c>
      <c r="F18" s="226">
        <v>80</v>
      </c>
      <c r="G18" s="227">
        <v>68</v>
      </c>
      <c r="H18" s="226">
        <v>67</v>
      </c>
      <c r="I18" s="227">
        <v>62</v>
      </c>
      <c r="J18" s="226">
        <v>31</v>
      </c>
      <c r="K18" s="227">
        <v>23</v>
      </c>
    </row>
    <row r="19" spans="3:11" ht="12" customHeight="1">
      <c r="C19" s="4" t="s">
        <v>5</v>
      </c>
      <c r="D19" s="226">
        <v>68</v>
      </c>
      <c r="E19" s="227">
        <v>63</v>
      </c>
      <c r="F19" s="226">
        <v>78</v>
      </c>
      <c r="G19" s="227">
        <v>71</v>
      </c>
      <c r="H19" s="226">
        <v>67</v>
      </c>
      <c r="I19" s="227">
        <v>63</v>
      </c>
      <c r="J19" s="226">
        <v>34</v>
      </c>
      <c r="K19" s="227">
        <v>29</v>
      </c>
    </row>
    <row r="20" spans="3:11" ht="12" customHeight="1">
      <c r="C20" s="4" t="s">
        <v>6</v>
      </c>
      <c r="D20" s="226">
        <v>89</v>
      </c>
      <c r="E20" s="227">
        <v>85</v>
      </c>
      <c r="F20" s="226">
        <v>64</v>
      </c>
      <c r="G20" s="227">
        <v>61</v>
      </c>
      <c r="H20" s="226">
        <v>72</v>
      </c>
      <c r="I20" s="227">
        <v>71</v>
      </c>
      <c r="J20" s="226">
        <v>34</v>
      </c>
      <c r="K20" s="227">
        <v>29</v>
      </c>
    </row>
    <row r="21" spans="3:11" ht="12" customHeight="1">
      <c r="C21" s="4" t="s">
        <v>7</v>
      </c>
      <c r="D21" s="226">
        <v>80</v>
      </c>
      <c r="E21" s="227">
        <v>75</v>
      </c>
      <c r="F21" s="226">
        <v>83</v>
      </c>
      <c r="G21" s="227">
        <v>81</v>
      </c>
      <c r="H21" s="226">
        <v>60</v>
      </c>
      <c r="I21" s="227">
        <v>56</v>
      </c>
      <c r="J21" s="226">
        <v>36</v>
      </c>
      <c r="K21" s="227">
        <v>31</v>
      </c>
    </row>
    <row r="22" spans="3:11" ht="12" customHeight="1">
      <c r="C22" s="4" t="s">
        <v>8</v>
      </c>
      <c r="D22" s="226">
        <v>63</v>
      </c>
      <c r="E22" s="227">
        <v>59</v>
      </c>
      <c r="F22" s="226">
        <v>66</v>
      </c>
      <c r="G22" s="227">
        <v>60</v>
      </c>
      <c r="H22" s="226">
        <v>52</v>
      </c>
      <c r="I22" s="227">
        <v>47</v>
      </c>
      <c r="J22" s="226">
        <v>34</v>
      </c>
      <c r="K22" s="227">
        <v>33</v>
      </c>
    </row>
    <row r="23" spans="3:11" ht="12" customHeight="1">
      <c r="C23" s="4" t="s">
        <v>9</v>
      </c>
      <c r="D23" s="226">
        <v>92</v>
      </c>
      <c r="E23" s="227">
        <v>90</v>
      </c>
      <c r="F23" s="226">
        <v>88</v>
      </c>
      <c r="G23" s="227">
        <v>82</v>
      </c>
      <c r="H23" s="226">
        <v>52</v>
      </c>
      <c r="I23" s="227">
        <v>46</v>
      </c>
      <c r="J23" s="226">
        <v>33</v>
      </c>
      <c r="K23" s="227">
        <v>23</v>
      </c>
    </row>
    <row r="24" spans="3:11" ht="12" customHeight="1">
      <c r="C24" s="4" t="s">
        <v>11</v>
      </c>
      <c r="D24" s="226">
        <v>58</v>
      </c>
      <c r="E24" s="227">
        <v>53</v>
      </c>
      <c r="F24" s="226">
        <v>74</v>
      </c>
      <c r="G24" s="227">
        <v>70</v>
      </c>
      <c r="H24" s="226">
        <v>56</v>
      </c>
      <c r="I24" s="227">
        <v>52</v>
      </c>
      <c r="J24" s="226">
        <v>30</v>
      </c>
      <c r="K24" s="227">
        <v>24</v>
      </c>
    </row>
    <row r="25" spans="3:11" ht="12" customHeight="1">
      <c r="C25" s="4" t="s">
        <v>12</v>
      </c>
      <c r="D25" s="226">
        <v>82</v>
      </c>
      <c r="E25" s="227">
        <v>78</v>
      </c>
      <c r="F25" s="226">
        <v>84</v>
      </c>
      <c r="G25" s="227">
        <v>82</v>
      </c>
      <c r="H25" s="226">
        <v>55</v>
      </c>
      <c r="I25" s="227">
        <v>50</v>
      </c>
      <c r="J25" s="226">
        <v>40</v>
      </c>
      <c r="K25" s="227">
        <v>30</v>
      </c>
    </row>
    <row r="26" spans="3:11" ht="12" customHeight="1">
      <c r="C26" s="4" t="s">
        <v>13</v>
      </c>
      <c r="D26" s="226">
        <v>85</v>
      </c>
      <c r="E26" s="227">
        <v>83</v>
      </c>
      <c r="F26" s="226">
        <v>74</v>
      </c>
      <c r="G26" s="227">
        <v>66</v>
      </c>
      <c r="H26" s="226">
        <v>51</v>
      </c>
      <c r="I26" s="227">
        <v>44</v>
      </c>
      <c r="J26" s="226">
        <v>32</v>
      </c>
      <c r="K26" s="227">
        <v>21</v>
      </c>
    </row>
    <row r="27" spans="3:11" ht="12" customHeight="1">
      <c r="C27" s="4" t="s">
        <v>14</v>
      </c>
      <c r="D27" s="226">
        <v>93</v>
      </c>
      <c r="E27" s="227">
        <v>93</v>
      </c>
      <c r="F27" s="226">
        <v>82</v>
      </c>
      <c r="G27" s="227">
        <v>77</v>
      </c>
      <c r="H27" s="226">
        <v>60</v>
      </c>
      <c r="I27" s="227">
        <v>55</v>
      </c>
      <c r="J27" s="226">
        <v>34</v>
      </c>
      <c r="K27" s="227">
        <v>23</v>
      </c>
    </row>
    <row r="28" spans="3:11" ht="12" customHeight="1">
      <c r="C28" s="4" t="s">
        <v>15</v>
      </c>
      <c r="D28" s="226">
        <v>89</v>
      </c>
      <c r="E28" s="227">
        <v>86</v>
      </c>
      <c r="F28" s="226">
        <v>58</v>
      </c>
      <c r="G28" s="227">
        <v>47</v>
      </c>
      <c r="H28" s="226">
        <v>59</v>
      </c>
      <c r="I28" s="227">
        <v>52</v>
      </c>
      <c r="J28" s="226">
        <v>34</v>
      </c>
      <c r="K28" s="227">
        <v>29</v>
      </c>
    </row>
    <row r="29" spans="3:11" ht="12" customHeight="1">
      <c r="C29" s="4" t="s">
        <v>16</v>
      </c>
      <c r="D29" s="226">
        <v>85</v>
      </c>
      <c r="E29" s="227">
        <v>86</v>
      </c>
      <c r="F29" s="226">
        <v>69</v>
      </c>
      <c r="G29" s="227">
        <v>58</v>
      </c>
      <c r="H29" s="226">
        <v>72</v>
      </c>
      <c r="I29" s="227">
        <v>67</v>
      </c>
      <c r="J29" s="226">
        <v>44</v>
      </c>
      <c r="K29" s="227">
        <v>35</v>
      </c>
    </row>
    <row r="30" spans="3:11" ht="12" customHeight="1">
      <c r="C30" s="4" t="s">
        <v>17</v>
      </c>
      <c r="D30" s="226">
        <v>82</v>
      </c>
      <c r="E30" s="227">
        <v>84</v>
      </c>
      <c r="F30" s="226">
        <v>79</v>
      </c>
      <c r="G30" s="227">
        <v>72</v>
      </c>
      <c r="H30" s="226">
        <v>72</v>
      </c>
      <c r="I30" s="227">
        <v>66</v>
      </c>
      <c r="J30" s="226">
        <v>39</v>
      </c>
      <c r="K30" s="227">
        <v>37</v>
      </c>
    </row>
    <row r="31" spans="3:11" ht="12" customHeight="1">
      <c r="C31" s="4" t="s">
        <v>18</v>
      </c>
      <c r="D31" s="226">
        <v>83</v>
      </c>
      <c r="E31" s="227">
        <v>76</v>
      </c>
      <c r="F31" s="226">
        <v>92</v>
      </c>
      <c r="G31" s="227">
        <v>88</v>
      </c>
      <c r="H31" s="226">
        <v>57</v>
      </c>
      <c r="I31" s="227">
        <v>49</v>
      </c>
      <c r="J31" s="226">
        <v>48</v>
      </c>
      <c r="K31" s="227">
        <v>46</v>
      </c>
    </row>
    <row r="32" spans="3:11" ht="12" customHeight="1">
      <c r="C32" s="4" t="s">
        <v>19</v>
      </c>
      <c r="D32" s="226">
        <v>76</v>
      </c>
      <c r="E32" s="227">
        <v>66</v>
      </c>
      <c r="F32" s="226">
        <v>80</v>
      </c>
      <c r="G32" s="227">
        <v>71</v>
      </c>
      <c r="H32" s="226">
        <v>55</v>
      </c>
      <c r="I32" s="227">
        <v>46</v>
      </c>
      <c r="J32" s="226">
        <v>25</v>
      </c>
      <c r="K32" s="227">
        <v>17</v>
      </c>
    </row>
    <row r="33" spans="3:11" ht="12" customHeight="1">
      <c r="C33" s="4" t="s">
        <v>20</v>
      </c>
      <c r="D33" s="226">
        <v>80</v>
      </c>
      <c r="E33" s="227">
        <v>79</v>
      </c>
      <c r="F33" s="226">
        <v>67</v>
      </c>
      <c r="G33" s="227">
        <v>61</v>
      </c>
      <c r="H33" s="226">
        <v>58</v>
      </c>
      <c r="I33" s="227">
        <v>53</v>
      </c>
      <c r="J33" s="226">
        <v>29</v>
      </c>
      <c r="K33" s="227">
        <v>17</v>
      </c>
    </row>
    <row r="34" spans="3:11" ht="12" customHeight="1">
      <c r="C34" s="4" t="s">
        <v>21</v>
      </c>
      <c r="D34" s="226">
        <v>82</v>
      </c>
      <c r="E34" s="227">
        <v>79</v>
      </c>
      <c r="F34" s="226">
        <v>68</v>
      </c>
      <c r="G34" s="227">
        <v>57</v>
      </c>
      <c r="H34" s="226">
        <v>70</v>
      </c>
      <c r="I34" s="227">
        <v>68</v>
      </c>
      <c r="J34" s="226">
        <v>43</v>
      </c>
      <c r="K34" s="227">
        <v>36</v>
      </c>
    </row>
    <row r="35" spans="3:11" ht="12" customHeight="1">
      <c r="C35" s="4" t="s">
        <v>22</v>
      </c>
      <c r="D35" s="226">
        <v>73</v>
      </c>
      <c r="E35" s="227">
        <v>66</v>
      </c>
      <c r="F35" s="226">
        <v>29</v>
      </c>
      <c r="G35" s="227">
        <v>22</v>
      </c>
      <c r="H35" s="226">
        <v>54</v>
      </c>
      <c r="I35" s="227">
        <v>47</v>
      </c>
      <c r="J35" s="226">
        <v>38</v>
      </c>
      <c r="K35" s="227">
        <v>28</v>
      </c>
    </row>
    <row r="36" spans="3:11" ht="12" customHeight="1">
      <c r="C36" s="4" t="s">
        <v>23</v>
      </c>
      <c r="D36" s="226">
        <v>79</v>
      </c>
      <c r="E36" s="227">
        <v>74</v>
      </c>
      <c r="F36" s="226">
        <v>79</v>
      </c>
      <c r="G36" s="227">
        <v>76</v>
      </c>
      <c r="H36" s="226">
        <v>64</v>
      </c>
      <c r="I36" s="227">
        <v>63</v>
      </c>
      <c r="J36" s="226">
        <v>28</v>
      </c>
      <c r="K36" s="227">
        <v>23</v>
      </c>
    </row>
    <row r="37" spans="3:11" ht="12" customHeight="1">
      <c r="C37" s="4" t="s">
        <v>24</v>
      </c>
      <c r="D37" s="226">
        <v>78</v>
      </c>
      <c r="E37" s="227">
        <v>76</v>
      </c>
      <c r="F37" s="226">
        <v>48</v>
      </c>
      <c r="G37" s="227">
        <v>42</v>
      </c>
      <c r="H37" s="226">
        <v>58</v>
      </c>
      <c r="I37" s="227">
        <v>50</v>
      </c>
      <c r="J37" s="226">
        <v>29</v>
      </c>
      <c r="K37" s="227">
        <v>24</v>
      </c>
    </row>
    <row r="38" spans="3:11" ht="12" customHeight="1">
      <c r="C38" s="4" t="s">
        <v>25</v>
      </c>
      <c r="D38" s="226">
        <v>90</v>
      </c>
      <c r="E38" s="227">
        <v>90</v>
      </c>
      <c r="F38" s="226">
        <v>91</v>
      </c>
      <c r="G38" s="227">
        <v>89</v>
      </c>
      <c r="H38" s="226">
        <v>77</v>
      </c>
      <c r="I38" s="227">
        <v>74</v>
      </c>
      <c r="J38" s="226">
        <v>45</v>
      </c>
      <c r="K38" s="227">
        <v>35</v>
      </c>
    </row>
    <row r="39" spans="3:11" ht="12" customHeight="1">
      <c r="C39" s="5" t="s">
        <v>26</v>
      </c>
      <c r="D39" s="228">
        <v>92</v>
      </c>
      <c r="E39" s="229">
        <v>84</v>
      </c>
      <c r="F39" s="228">
        <v>91</v>
      </c>
      <c r="G39" s="229">
        <v>87</v>
      </c>
      <c r="H39" s="228">
        <v>81</v>
      </c>
      <c r="I39" s="229">
        <v>74</v>
      </c>
      <c r="J39" s="228">
        <v>32</v>
      </c>
      <c r="K39" s="229">
        <v>35</v>
      </c>
    </row>
    <row r="40" spans="3:11" ht="12" customHeight="1">
      <c r="C40" s="5" t="s">
        <v>27</v>
      </c>
      <c r="D40" s="228">
        <v>75</v>
      </c>
      <c r="E40" s="229">
        <v>69</v>
      </c>
      <c r="F40" s="228">
        <v>87</v>
      </c>
      <c r="G40" s="229">
        <v>82</v>
      </c>
      <c r="H40" s="228">
        <v>70</v>
      </c>
      <c r="I40" s="229">
        <v>63</v>
      </c>
      <c r="J40" s="228">
        <v>41</v>
      </c>
      <c r="K40" s="229">
        <v>30</v>
      </c>
    </row>
    <row r="41" spans="3:11" ht="12" customHeight="1">
      <c r="C41" s="10" t="s">
        <v>28</v>
      </c>
      <c r="D41" s="230">
        <v>96</v>
      </c>
      <c r="E41" s="231">
        <v>94</v>
      </c>
      <c r="F41" s="230">
        <v>92</v>
      </c>
      <c r="G41" s="231">
        <v>89</v>
      </c>
      <c r="H41" s="230">
        <v>82</v>
      </c>
      <c r="I41" s="231">
        <v>81</v>
      </c>
      <c r="J41" s="230">
        <v>34</v>
      </c>
      <c r="K41" s="231">
        <v>22</v>
      </c>
    </row>
    <row r="42" spans="3:11" ht="12" customHeight="1">
      <c r="C42" s="81" t="s">
        <v>29</v>
      </c>
      <c r="D42" s="228">
        <v>94</v>
      </c>
      <c r="E42" s="229">
        <v>91</v>
      </c>
      <c r="F42" s="228">
        <v>91</v>
      </c>
      <c r="G42" s="229">
        <v>87</v>
      </c>
      <c r="H42" s="228">
        <v>74</v>
      </c>
      <c r="I42" s="229">
        <v>70</v>
      </c>
      <c r="J42" s="228">
        <v>36</v>
      </c>
      <c r="K42" s="229">
        <v>27</v>
      </c>
    </row>
    <row r="43" spans="3:12" ht="12" customHeight="1">
      <c r="C43" s="6" t="s">
        <v>30</v>
      </c>
      <c r="D43" s="232">
        <v>84</v>
      </c>
      <c r="E43" s="233">
        <v>74</v>
      </c>
      <c r="F43" s="232" t="s">
        <v>10</v>
      </c>
      <c r="G43" s="233" t="s">
        <v>10</v>
      </c>
      <c r="H43" s="234" t="s">
        <v>10</v>
      </c>
      <c r="I43" s="235" t="s">
        <v>10</v>
      </c>
      <c r="J43" s="234" t="s">
        <v>10</v>
      </c>
      <c r="K43" s="235" t="s">
        <v>10</v>
      </c>
      <c r="L43" s="50"/>
    </row>
    <row r="44" spans="3:12" ht="12" customHeight="1">
      <c r="C44" s="3" t="s">
        <v>31</v>
      </c>
      <c r="D44" s="236" t="s">
        <v>10</v>
      </c>
      <c r="E44" s="237" t="s">
        <v>10</v>
      </c>
      <c r="F44" s="224">
        <v>54</v>
      </c>
      <c r="G44" s="225">
        <v>47</v>
      </c>
      <c r="H44" s="224">
        <v>53</v>
      </c>
      <c r="I44" s="225">
        <v>53</v>
      </c>
      <c r="J44" s="224">
        <v>23</v>
      </c>
      <c r="K44" s="225">
        <v>19</v>
      </c>
      <c r="L44" s="50"/>
    </row>
    <row r="45" spans="3:11" ht="12" customHeight="1">
      <c r="C45" s="4" t="s">
        <v>57</v>
      </c>
      <c r="D45" s="226">
        <v>70</v>
      </c>
      <c r="E45" s="227">
        <v>66</v>
      </c>
      <c r="F45" s="226">
        <v>52</v>
      </c>
      <c r="G45" s="227">
        <v>38</v>
      </c>
      <c r="H45" s="226">
        <v>59</v>
      </c>
      <c r="I45" s="227">
        <v>57</v>
      </c>
      <c r="J45" s="226">
        <v>33</v>
      </c>
      <c r="K45" s="227">
        <v>21</v>
      </c>
    </row>
    <row r="46" spans="3:11" s="27" customFormat="1" ht="12" customHeight="1">
      <c r="C46" s="80" t="s">
        <v>32</v>
      </c>
      <c r="D46" s="238">
        <v>77</v>
      </c>
      <c r="E46" s="239">
        <v>74</v>
      </c>
      <c r="F46" s="238">
        <v>82</v>
      </c>
      <c r="G46" s="239">
        <v>80</v>
      </c>
      <c r="H46" s="238">
        <v>61</v>
      </c>
      <c r="I46" s="239">
        <v>59</v>
      </c>
      <c r="J46" s="238">
        <v>28</v>
      </c>
      <c r="K46" s="239">
        <v>29</v>
      </c>
    </row>
    <row r="47" spans="3:11" s="27" customFormat="1" ht="12" customHeight="1">
      <c r="C47" s="82" t="s">
        <v>33</v>
      </c>
      <c r="D47" s="240">
        <v>73</v>
      </c>
      <c r="E47" s="241">
        <v>61</v>
      </c>
      <c r="F47" s="240">
        <v>83</v>
      </c>
      <c r="G47" s="241">
        <v>78</v>
      </c>
      <c r="H47" s="240">
        <v>62</v>
      </c>
      <c r="I47" s="241">
        <v>60</v>
      </c>
      <c r="J47" s="240">
        <v>40</v>
      </c>
      <c r="K47" s="241">
        <v>29</v>
      </c>
    </row>
    <row r="48" spans="3:11" s="27" customFormat="1" ht="12" customHeight="1">
      <c r="C48" s="91" t="s">
        <v>58</v>
      </c>
      <c r="D48" s="242" t="s">
        <v>10</v>
      </c>
      <c r="E48" s="243" t="s">
        <v>10</v>
      </c>
      <c r="F48" s="244">
        <v>64</v>
      </c>
      <c r="G48" s="245">
        <v>59</v>
      </c>
      <c r="H48" s="244">
        <v>41</v>
      </c>
      <c r="I48" s="245">
        <v>34</v>
      </c>
      <c r="J48" s="244">
        <v>29</v>
      </c>
      <c r="K48" s="245">
        <v>21</v>
      </c>
    </row>
    <row r="49" spans="3:11" s="27" customFormat="1" ht="12" customHeight="1">
      <c r="C49" s="83" t="s">
        <v>61</v>
      </c>
      <c r="D49" s="240">
        <v>71</v>
      </c>
      <c r="E49" s="241">
        <v>68</v>
      </c>
      <c r="F49" s="240">
        <v>61</v>
      </c>
      <c r="G49" s="241">
        <v>54</v>
      </c>
      <c r="H49" s="240">
        <v>66</v>
      </c>
      <c r="I49" s="241">
        <v>63</v>
      </c>
      <c r="J49" s="240">
        <v>12</v>
      </c>
      <c r="K49" s="241">
        <v>10</v>
      </c>
    </row>
    <row r="50" spans="3:11" s="27" customFormat="1" ht="12" customHeight="1">
      <c r="C50" s="35"/>
      <c r="D50" s="35"/>
      <c r="E50" s="35"/>
      <c r="F50" s="35"/>
      <c r="G50" s="35"/>
      <c r="H50" s="35"/>
      <c r="I50" s="35"/>
      <c r="J50" s="35"/>
      <c r="K50" s="35"/>
    </row>
    <row r="51" spans="2:3" s="27" customFormat="1" ht="12" customHeight="1">
      <c r="B51" s="35"/>
      <c r="C51" s="23" t="s">
        <v>96</v>
      </c>
    </row>
    <row r="52" spans="2:3" s="27" customFormat="1" ht="12" customHeight="1">
      <c r="B52" s="35"/>
      <c r="C52" s="116" t="s">
        <v>99</v>
      </c>
    </row>
    <row r="53" spans="2:3" s="27" customFormat="1" ht="12" customHeight="1">
      <c r="B53" s="35"/>
      <c r="C53" s="38" t="s">
        <v>37</v>
      </c>
    </row>
    <row r="54" s="27" customFormat="1" ht="12" customHeight="1">
      <c r="C54" s="23"/>
    </row>
    <row r="55" spans="1:3" s="27" customFormat="1" ht="12" customHeight="1">
      <c r="A55" s="128" t="s">
        <v>69</v>
      </c>
      <c r="C55" s="2"/>
    </row>
    <row r="56" s="27" customFormat="1" ht="12" customHeight="1">
      <c r="A56" s="23" t="s">
        <v>127</v>
      </c>
    </row>
    <row r="57" s="27" customFormat="1" ht="12" customHeight="1"/>
    <row r="58" s="27" customFormat="1" ht="12" customHeight="1"/>
    <row r="59" s="27" customFormat="1" ht="12" customHeight="1"/>
    <row r="60" s="27" customFormat="1" ht="12" customHeight="1"/>
    <row r="61" s="27" customFormat="1" ht="12" customHeight="1"/>
    <row r="62" s="27" customFormat="1" ht="12" customHeight="1"/>
    <row r="63" s="27" customFormat="1" ht="12" customHeight="1"/>
    <row r="64" s="27" customFormat="1" ht="12" customHeight="1"/>
    <row r="65" s="27" customFormat="1" ht="12" customHeight="1"/>
    <row r="66" s="27" customFormat="1" ht="12" customHeight="1"/>
    <row r="67" s="27" customFormat="1" ht="12" customHeight="1"/>
    <row r="68" s="27" customFormat="1" ht="12" customHeight="1"/>
    <row r="69" s="27" customFormat="1" ht="12" customHeight="1"/>
    <row r="70" s="27" customFormat="1" ht="12" customHeight="1"/>
    <row r="71" s="27" customFormat="1" ht="12" customHeight="1"/>
    <row r="72" s="27" customFormat="1" ht="12" customHeight="1"/>
    <row r="73" s="27" customFormat="1" ht="12" customHeight="1"/>
    <row r="74" s="27" customFormat="1" ht="12" customHeight="1"/>
    <row r="75" s="27" customFormat="1" ht="12" customHeight="1"/>
    <row r="76" s="27" customFormat="1" ht="12" customHeight="1"/>
    <row r="77" s="27" customFormat="1" ht="12" customHeight="1"/>
    <row r="78" s="27" customFormat="1" ht="12" customHeight="1"/>
    <row r="79" s="27" customFormat="1" ht="12" customHeight="1"/>
    <row r="80" s="27" customFormat="1" ht="12" customHeight="1"/>
    <row r="81" s="27" customFormat="1" ht="12" customHeight="1"/>
    <row r="82" s="27" customFormat="1" ht="12"/>
    <row r="83" s="27" customFormat="1" ht="12"/>
    <row r="84" s="27" customFormat="1" ht="12"/>
    <row r="85" s="27" customFormat="1" ht="12"/>
    <row r="86" s="27" customFormat="1" ht="12"/>
    <row r="87" s="27" customFormat="1" ht="12"/>
    <row r="88" s="27" customFormat="1" ht="12"/>
    <row r="89" s="27" customFormat="1" ht="12"/>
    <row r="90" s="27" customFormat="1" ht="12"/>
    <row r="91" s="27" customFormat="1" ht="12"/>
    <row r="92" s="27" customFormat="1" ht="12"/>
    <row r="93" s="27" customFormat="1" ht="12"/>
    <row r="94" s="27" customFormat="1" ht="12"/>
    <row r="95" s="27" customFormat="1" ht="12"/>
    <row r="96" s="27" customFormat="1" ht="12"/>
    <row r="97" s="27" customFormat="1" ht="12"/>
    <row r="98" s="27" customFormat="1" ht="12"/>
    <row r="99" s="27" customFormat="1" ht="12"/>
    <row r="100" s="27" customFormat="1" ht="12"/>
    <row r="101" s="27" customFormat="1" ht="12"/>
    <row r="102" s="27" customFormat="1" ht="12"/>
    <row r="103" s="27" customFormat="1" ht="12"/>
    <row r="104" s="27" customFormat="1" ht="12"/>
    <row r="105" s="27" customFormat="1" ht="12"/>
    <row r="106" s="27" customFormat="1" ht="12"/>
    <row r="107" s="27" customFormat="1" ht="12"/>
    <row r="108" s="27" customFormat="1" ht="12"/>
    <row r="109" s="27" customFormat="1" ht="12"/>
    <row r="110" s="27" customFormat="1" ht="12"/>
    <row r="111" s="27" customFormat="1" ht="12"/>
    <row r="112" s="27" customFormat="1" ht="12"/>
    <row r="113" s="27" customFormat="1" ht="12"/>
    <row r="114" s="27" customFormat="1" ht="12"/>
    <row r="115" s="27" customFormat="1" ht="12"/>
    <row r="116" s="27" customFormat="1" ht="12"/>
    <row r="117" s="27" customFormat="1" ht="12"/>
    <row r="118" s="27" customFormat="1" ht="12"/>
    <row r="119" s="27" customFormat="1" ht="12"/>
    <row r="120" s="27" customFormat="1" ht="12"/>
    <row r="121" s="27" customFormat="1" ht="12"/>
    <row r="122" s="27" customFormat="1" ht="12"/>
    <row r="123" s="27" customFormat="1" ht="12"/>
    <row r="124" s="27" customFormat="1" ht="12"/>
    <row r="125" s="27" customFormat="1" ht="12"/>
    <row r="126" s="27" customFormat="1" ht="12"/>
    <row r="127" s="27" customFormat="1" ht="12"/>
    <row r="128" s="27" customFormat="1" ht="12"/>
    <row r="129" s="27" customFormat="1" ht="12"/>
    <row r="130" s="27" customFormat="1" ht="12"/>
    <row r="131" s="27" customFormat="1" ht="12"/>
    <row r="132" s="27" customFormat="1" ht="12"/>
    <row r="133" s="27" customFormat="1" ht="12"/>
    <row r="134" s="27" customFormat="1" ht="12"/>
    <row r="135" s="27" customFormat="1" ht="12"/>
    <row r="136" s="27" customFormat="1" ht="12"/>
    <row r="137" s="27" customFormat="1" ht="12"/>
    <row r="138" s="27" customFormat="1" ht="12"/>
    <row r="139" s="27" customFormat="1" ht="12"/>
    <row r="140" s="27" customFormat="1" ht="12"/>
    <row r="141" s="27" customFormat="1" ht="12"/>
    <row r="142" s="27" customFormat="1" ht="12"/>
    <row r="143" s="27" customFormat="1" ht="12"/>
    <row r="144" s="27" customFormat="1" ht="12"/>
    <row r="145" s="27" customFormat="1" ht="12"/>
    <row r="146" s="27" customFormat="1" ht="12"/>
    <row r="147" s="27" customFormat="1" ht="12"/>
    <row r="148" s="27" customFormat="1" ht="12"/>
    <row r="149" s="27" customFormat="1" ht="12"/>
    <row r="150" s="27" customFormat="1" ht="12"/>
    <row r="151" s="27" customFormat="1" ht="12"/>
    <row r="152" s="27" customFormat="1" ht="12"/>
    <row r="153" s="27" customFormat="1" ht="12"/>
    <row r="154" s="27" customFormat="1" ht="12"/>
    <row r="155" s="27" customFormat="1" ht="12"/>
    <row r="156" s="27" customFormat="1" ht="12"/>
    <row r="157" s="27" customFormat="1" ht="12"/>
    <row r="158" s="27" customFormat="1" ht="12"/>
    <row r="159" s="27" customFormat="1" ht="12"/>
    <row r="160" s="27" customFormat="1" ht="12"/>
    <row r="161" s="27" customFormat="1" ht="12"/>
    <row r="162" s="27" customFormat="1" ht="12"/>
    <row r="163" s="27" customFormat="1" ht="12"/>
    <row r="164" s="27" customFormat="1" ht="12"/>
    <row r="165" s="27" customFormat="1" ht="12"/>
    <row r="166" s="27" customFormat="1" ht="12"/>
    <row r="167" s="27" customFormat="1" ht="12"/>
    <row r="168" s="27" customFormat="1" ht="12"/>
    <row r="169" s="27" customFormat="1" ht="12"/>
    <row r="170" s="27" customFormat="1" ht="12"/>
    <row r="171" s="27" customFormat="1" ht="12"/>
    <row r="172" s="27" customFormat="1" ht="12"/>
    <row r="173" s="27" customFormat="1" ht="12"/>
    <row r="174" s="27" customFormat="1" ht="12"/>
    <row r="175" s="27" customFormat="1" ht="12"/>
    <row r="176" s="27" customFormat="1" ht="12"/>
    <row r="177" s="27" customFormat="1" ht="12"/>
    <row r="178" s="27" customFormat="1" ht="12"/>
    <row r="179" s="27" customFormat="1" ht="12"/>
    <row r="180" s="27" customFormat="1" ht="12"/>
    <row r="181" s="27" customFormat="1" ht="12"/>
    <row r="182" s="27" customFormat="1" ht="12"/>
    <row r="183" s="27" customFormat="1" ht="12"/>
    <row r="184" s="27" customFormat="1" ht="12"/>
    <row r="185" s="27" customFormat="1" ht="12"/>
    <row r="186" s="27" customFormat="1" ht="12"/>
    <row r="187" s="27" customFormat="1" ht="12"/>
    <row r="188" s="27" customFormat="1" ht="12"/>
    <row r="189" s="27" customFormat="1" ht="12"/>
    <row r="190" s="27" customFormat="1" ht="12"/>
    <row r="191" s="27" customFormat="1" ht="12"/>
    <row r="192" s="27" customFormat="1" ht="12"/>
    <row r="193" s="27" customFormat="1" ht="12"/>
    <row r="194" s="27" customFormat="1" ht="12"/>
    <row r="195" s="27" customFormat="1" ht="12"/>
    <row r="196" s="27" customFormat="1" ht="12"/>
    <row r="197" s="27" customFormat="1" ht="12"/>
    <row r="198" s="27" customFormat="1" ht="12"/>
    <row r="199" s="27" customFormat="1" ht="12"/>
    <row r="200" s="27" customFormat="1" ht="12"/>
    <row r="201" s="27" customFormat="1" ht="12"/>
    <row r="202" s="27" customFormat="1" ht="12"/>
    <row r="203" s="27" customFormat="1" ht="12"/>
    <row r="204" s="27" customFormat="1" ht="12"/>
    <row r="205" s="27" customFormat="1" ht="12"/>
    <row r="206" s="27" customFormat="1" ht="12"/>
    <row r="207" s="27" customFormat="1" ht="12"/>
    <row r="208" s="27" customFormat="1" ht="12"/>
    <row r="209" s="27" customFormat="1" ht="12"/>
    <row r="210" s="27" customFormat="1" ht="12"/>
    <row r="211" s="27" customFormat="1" ht="12"/>
    <row r="212" s="27" customFormat="1" ht="12"/>
    <row r="213" s="27" customFormat="1" ht="12"/>
    <row r="214" s="27" customFormat="1" ht="12"/>
    <row r="215" s="27" customFormat="1" ht="12"/>
    <row r="216" s="27" customFormat="1" ht="12"/>
    <row r="217" s="27" customFormat="1" ht="12"/>
    <row r="218" s="27" customFormat="1" ht="12"/>
    <row r="219" s="27" customFormat="1" ht="12"/>
    <row r="220" s="27" customFormat="1" ht="12"/>
    <row r="221" s="27" customFormat="1" ht="12"/>
    <row r="222" s="27" customFormat="1" ht="12"/>
    <row r="223" s="27" customFormat="1" ht="12"/>
    <row r="224" s="27" customFormat="1" ht="12"/>
    <row r="225" s="27" customFormat="1" ht="12"/>
    <row r="226" s="27" customFormat="1" ht="12"/>
    <row r="227" s="27" customFormat="1" ht="12"/>
    <row r="228" s="27" customFormat="1" ht="12"/>
    <row r="229" s="27" customFormat="1" ht="12"/>
    <row r="230" s="27" customFormat="1" ht="12"/>
    <row r="231" s="27" customFormat="1" ht="12"/>
    <row r="232" s="27" customFormat="1" ht="12"/>
    <row r="233" s="27" customFormat="1" ht="12"/>
    <row r="234" s="27" customFormat="1" ht="12"/>
    <row r="235" s="27" customFormat="1" ht="12"/>
    <row r="236" s="27" customFormat="1" ht="12"/>
    <row r="237" s="27" customFormat="1" ht="12"/>
    <row r="238" s="27" customFormat="1" ht="12"/>
    <row r="239" s="27" customFormat="1" ht="12"/>
    <row r="240" s="27" customFormat="1" ht="12"/>
    <row r="241" s="27" customFormat="1" ht="12"/>
    <row r="242" s="27" customFormat="1" ht="12"/>
    <row r="243" s="27" customFormat="1" ht="12"/>
    <row r="244" s="27" customFormat="1" ht="12"/>
    <row r="245" s="27" customFormat="1" ht="12"/>
    <row r="246" s="27" customFormat="1" ht="12"/>
    <row r="247" s="27" customFormat="1" ht="12"/>
    <row r="248" s="27" customFormat="1" ht="12"/>
    <row r="249" s="27" customFormat="1" ht="12"/>
    <row r="250" s="27" customFormat="1" ht="12"/>
    <row r="251" s="27" customFormat="1" ht="12"/>
    <row r="252" s="27" customFormat="1" ht="12"/>
    <row r="253" s="27" customFormat="1" ht="12"/>
    <row r="254" s="27" customFormat="1" ht="12"/>
    <row r="255" s="27" customFormat="1" ht="12"/>
    <row r="256" s="27" customFormat="1" ht="12"/>
    <row r="257" s="27" customFormat="1" ht="12"/>
    <row r="258" s="27" customFormat="1" ht="12"/>
    <row r="259" s="27" customFormat="1" ht="12"/>
    <row r="260" s="27" customFormat="1" ht="12"/>
    <row r="261" s="27" customFormat="1" ht="12"/>
    <row r="262" s="27" customFormat="1" ht="12"/>
    <row r="263" s="27" customFormat="1" ht="12"/>
    <row r="264" s="27" customFormat="1" ht="12"/>
    <row r="265" s="27" customFormat="1" ht="12"/>
    <row r="266" s="27" customFormat="1" ht="12"/>
    <row r="267" s="27" customFormat="1" ht="12"/>
    <row r="268" s="27" customFormat="1" ht="12"/>
    <row r="269" s="27" customFormat="1" ht="12"/>
    <row r="270" s="27" customFormat="1" ht="12"/>
    <row r="271" s="27" customFormat="1" ht="12"/>
    <row r="272" s="27" customFormat="1" ht="12"/>
    <row r="273" s="27" customFormat="1" ht="12"/>
    <row r="274" s="27" customFormat="1" ht="12"/>
    <row r="275" s="27" customFormat="1" ht="12"/>
    <row r="276" s="27" customFormat="1" ht="12"/>
    <row r="277" s="27" customFormat="1" ht="12"/>
    <row r="278" s="27" customFormat="1" ht="12"/>
    <row r="279" s="27" customFormat="1" ht="12"/>
    <row r="280" s="27" customFormat="1" ht="12"/>
    <row r="281" s="27" customFormat="1" ht="12"/>
    <row r="282" s="27" customFormat="1" ht="12"/>
    <row r="283" s="27" customFormat="1" ht="12"/>
    <row r="284" s="27" customFormat="1" ht="12"/>
    <row r="285" s="27" customFormat="1" ht="12"/>
    <row r="286" s="27" customFormat="1" ht="12"/>
    <row r="287" s="27" customFormat="1" ht="12"/>
    <row r="288" s="27" customFormat="1" ht="12"/>
    <row r="289" s="27" customFormat="1" ht="12"/>
    <row r="290" s="27" customFormat="1" ht="12"/>
    <row r="291" s="27" customFormat="1" ht="12"/>
    <row r="292" s="27" customFormat="1" ht="12"/>
    <row r="293" s="27" customFormat="1" ht="12"/>
    <row r="294" s="27" customFormat="1" ht="12"/>
    <row r="295" s="27" customFormat="1" ht="12"/>
    <row r="296" s="27" customFormat="1" ht="12"/>
    <row r="297" s="27" customFormat="1" ht="12"/>
    <row r="298" s="27" customFormat="1" ht="12"/>
    <row r="299" s="27" customFormat="1" ht="12"/>
    <row r="300" s="27" customFormat="1" ht="12"/>
    <row r="301" s="27" customFormat="1" ht="12"/>
    <row r="302" s="27" customFormat="1" ht="12"/>
    <row r="303" s="27" customFormat="1" ht="12"/>
    <row r="304" s="27" customFormat="1" ht="12"/>
    <row r="305" s="27" customFormat="1" ht="12"/>
    <row r="306" s="27" customFormat="1" ht="12"/>
    <row r="307" s="27" customFormat="1" ht="12"/>
    <row r="308" s="27" customFormat="1" ht="12"/>
    <row r="309" s="27" customFormat="1" ht="12"/>
    <row r="310" s="27" customFormat="1" ht="12"/>
    <row r="311" s="27" customFormat="1" ht="12"/>
    <row r="312" s="27" customFormat="1" ht="12"/>
    <row r="313" s="27" customFormat="1" ht="12"/>
    <row r="314" s="27" customFormat="1" ht="12"/>
    <row r="315" s="27" customFormat="1" ht="12"/>
    <row r="316" s="27" customFormat="1" ht="12"/>
    <row r="317" s="27" customFormat="1" ht="12"/>
    <row r="318" s="27" customFormat="1" ht="12"/>
    <row r="319" s="27" customFormat="1" ht="12"/>
    <row r="320" s="27" customFormat="1" ht="12"/>
    <row r="321" s="27" customFormat="1" ht="12"/>
    <row r="322" s="27" customFormat="1" ht="12"/>
    <row r="323" s="27" customFormat="1" ht="12"/>
    <row r="324" s="27" customFormat="1" ht="12"/>
    <row r="325" s="27" customFormat="1" ht="12"/>
    <row r="326" s="27" customFormat="1" ht="12"/>
    <row r="327" s="27" customFormat="1" ht="12"/>
    <row r="328" s="27" customFormat="1" ht="12"/>
    <row r="329" s="27" customFormat="1" ht="12"/>
    <row r="330" s="27" customFormat="1" ht="12"/>
    <row r="331" s="27" customFormat="1" ht="12"/>
    <row r="332" s="27" customFormat="1" ht="12"/>
    <row r="333" s="27" customFormat="1" ht="12"/>
    <row r="334" s="27" customFormat="1" ht="12"/>
    <row r="335" s="27" customFormat="1" ht="12"/>
    <row r="336" s="27" customFormat="1" ht="12"/>
    <row r="337" s="27" customFormat="1" ht="12"/>
    <row r="338" s="27" customFormat="1" ht="12"/>
    <row r="339" s="27" customFormat="1" ht="12"/>
    <row r="340" s="27" customFormat="1" ht="12"/>
    <row r="341" s="27" customFormat="1" ht="12"/>
    <row r="342" s="27" customFormat="1" ht="12"/>
    <row r="343" s="27" customFormat="1" ht="12"/>
    <row r="344" s="27" customFormat="1" ht="12"/>
    <row r="345" s="27" customFormat="1" ht="12"/>
    <row r="346" s="27" customFormat="1" ht="12"/>
    <row r="347" s="27" customFormat="1" ht="12"/>
    <row r="348" s="27" customFormat="1" ht="12"/>
    <row r="349" s="27" customFormat="1" ht="12"/>
    <row r="350" s="27" customFormat="1" ht="12"/>
    <row r="351" s="27" customFormat="1" ht="12"/>
    <row r="352" s="27" customFormat="1" ht="12"/>
    <row r="353" s="27" customFormat="1" ht="12"/>
    <row r="354" s="27" customFormat="1" ht="12"/>
    <row r="355" s="27" customFormat="1" ht="12"/>
    <row r="356" s="27" customFormat="1" ht="12"/>
    <row r="357" s="27" customFormat="1" ht="12"/>
    <row r="358" s="27" customFormat="1" ht="12"/>
    <row r="359" s="27" customFormat="1" ht="12"/>
    <row r="360" s="27" customFormat="1" ht="12"/>
    <row r="361" s="27" customFormat="1" ht="12"/>
    <row r="362" s="27" customFormat="1" ht="12"/>
    <row r="363" s="27" customFormat="1" ht="12"/>
    <row r="364" s="27" customFormat="1" ht="12"/>
    <row r="365" s="27" customFormat="1" ht="12"/>
    <row r="366" s="27" customFormat="1" ht="12"/>
    <row r="367" s="27" customFormat="1" ht="12"/>
    <row r="368" s="27" customFormat="1" ht="12"/>
    <row r="369" s="27" customFormat="1" ht="12"/>
    <row r="370" s="27" customFormat="1" ht="12"/>
    <row r="371" s="27" customFormat="1" ht="12"/>
    <row r="372" s="27" customFormat="1" ht="12"/>
    <row r="373" s="27" customFormat="1" ht="12"/>
    <row r="374" s="27" customFormat="1" ht="12"/>
    <row r="375" s="27" customFormat="1" ht="12"/>
    <row r="376" s="27" customFormat="1" ht="12"/>
    <row r="377" s="27" customFormat="1" ht="12"/>
    <row r="378" s="27" customFormat="1" ht="12"/>
    <row r="379" s="27" customFormat="1" ht="12"/>
    <row r="380" s="27" customFormat="1" ht="12"/>
    <row r="381" s="27" customFormat="1" ht="12"/>
    <row r="382" s="27" customFormat="1" ht="12"/>
    <row r="383" s="27" customFormat="1" ht="12"/>
    <row r="384" s="27" customFormat="1" ht="12"/>
    <row r="385" s="27" customFormat="1" ht="12"/>
    <row r="386" s="27" customFormat="1" ht="12"/>
    <row r="387" s="27" customFormat="1" ht="12"/>
    <row r="388" s="27" customFormat="1" ht="12"/>
    <row r="389" s="27" customFormat="1" ht="12"/>
    <row r="390" s="27" customFormat="1" ht="12"/>
    <row r="391" s="27" customFormat="1" ht="12"/>
    <row r="392" s="27" customFormat="1" ht="12"/>
    <row r="393" s="27" customFormat="1" ht="12"/>
    <row r="394" s="27" customFormat="1" ht="12"/>
    <row r="395" s="27" customFormat="1" ht="12"/>
    <row r="396" s="27" customFormat="1" ht="12"/>
    <row r="397" s="27" customFormat="1" ht="12"/>
    <row r="398" s="27" customFormat="1" ht="12"/>
    <row r="399" s="27" customFormat="1" ht="12"/>
    <row r="400" s="27" customFormat="1" ht="12"/>
    <row r="401" s="27" customFormat="1" ht="12"/>
    <row r="402" s="27" customFormat="1" ht="12"/>
    <row r="403" s="27" customFormat="1" ht="12"/>
    <row r="404" s="27" customFormat="1" ht="12"/>
    <row r="405" s="27" customFormat="1" ht="12"/>
    <row r="406" s="27" customFormat="1" ht="12"/>
    <row r="407" s="27" customFormat="1" ht="12"/>
    <row r="408" s="27" customFormat="1" ht="12"/>
    <row r="409" s="27" customFormat="1" ht="12"/>
    <row r="410" s="27" customFormat="1" ht="12"/>
    <row r="411" s="27" customFormat="1" ht="12"/>
    <row r="412" s="27" customFormat="1" ht="12"/>
    <row r="413" s="27" customFormat="1" ht="12"/>
    <row r="414" s="27" customFormat="1" ht="12"/>
    <row r="415" s="27" customFormat="1" ht="12"/>
    <row r="416" s="27" customFormat="1" ht="12"/>
    <row r="417" s="27" customFormat="1" ht="12"/>
    <row r="418" s="27" customFormat="1" ht="12"/>
    <row r="419" s="27" customFormat="1" ht="12"/>
    <row r="420" s="27" customFormat="1" ht="12"/>
    <row r="421" s="27" customFormat="1" ht="12"/>
    <row r="422" s="27" customFormat="1" ht="12"/>
    <row r="423" s="27" customFormat="1" ht="12"/>
    <row r="424" s="27" customFormat="1" ht="12"/>
    <row r="425" s="27" customFormat="1" ht="12"/>
    <row r="426" s="27" customFormat="1" ht="12"/>
    <row r="427" s="27" customFormat="1" ht="12"/>
    <row r="428" s="27" customFormat="1" ht="12"/>
    <row r="429" s="27" customFormat="1" ht="12"/>
    <row r="430" s="27" customFormat="1" ht="12"/>
    <row r="431" s="27" customFormat="1" ht="12"/>
    <row r="432" s="27" customFormat="1" ht="12"/>
    <row r="433" s="27" customFormat="1" ht="12"/>
    <row r="434" s="27" customFormat="1" ht="12"/>
    <row r="435" s="27" customFormat="1" ht="12"/>
    <row r="436" s="27" customFormat="1" ht="12"/>
    <row r="437" s="27" customFormat="1" ht="12"/>
    <row r="438" s="27" customFormat="1" ht="12"/>
    <row r="439" s="27" customFormat="1" ht="12"/>
    <row r="440" s="27" customFormat="1" ht="12"/>
    <row r="441" s="27" customFormat="1" ht="12"/>
    <row r="442" s="27" customFormat="1" ht="12"/>
    <row r="443" s="27" customFormat="1" ht="12"/>
    <row r="444" s="27" customFormat="1" ht="12"/>
    <row r="445" s="27" customFormat="1" ht="12"/>
    <row r="446" s="27" customFormat="1" ht="12"/>
    <row r="447" s="27" customFormat="1" ht="12"/>
    <row r="448" s="27" customFormat="1" ht="12"/>
    <row r="449" s="27" customFormat="1" ht="12"/>
    <row r="450" s="27" customFormat="1" ht="12"/>
    <row r="451" s="27" customFormat="1" ht="12"/>
    <row r="452" s="27" customFormat="1" ht="12"/>
    <row r="453" s="27" customFormat="1" ht="12"/>
    <row r="454" s="27" customFormat="1" ht="12"/>
    <row r="455" s="27" customFormat="1" ht="12"/>
    <row r="456" s="27" customFormat="1" ht="12"/>
    <row r="457" s="27" customFormat="1" ht="12"/>
    <row r="458" s="27" customFormat="1" ht="12"/>
    <row r="459" s="27" customFormat="1" ht="12"/>
    <row r="460" s="27" customFormat="1" ht="12"/>
    <row r="461" s="27" customFormat="1" ht="12"/>
    <row r="462" s="27" customFormat="1" ht="12"/>
    <row r="463" s="27" customFormat="1" ht="12"/>
    <row r="464" s="27" customFormat="1" ht="12"/>
    <row r="465" s="27" customFormat="1" ht="12"/>
    <row r="466" s="27" customFormat="1" ht="12"/>
    <row r="467" s="27" customFormat="1" ht="12"/>
    <row r="468" s="27" customFormat="1" ht="12"/>
    <row r="469" s="27" customFormat="1" ht="12"/>
    <row r="470" s="27" customFormat="1" ht="12"/>
    <row r="471" s="27" customFormat="1" ht="12"/>
    <row r="472" s="27" customFormat="1" ht="12"/>
    <row r="473" s="27" customFormat="1" ht="12"/>
    <row r="474" s="27" customFormat="1" ht="12"/>
    <row r="475" s="27" customFormat="1" ht="12"/>
    <row r="476" s="27" customFormat="1" ht="12"/>
    <row r="477" s="27" customFormat="1" ht="12"/>
    <row r="478" s="27" customFormat="1" ht="12"/>
    <row r="479" s="27" customFormat="1" ht="12"/>
    <row r="480" s="27" customFormat="1" ht="12"/>
    <row r="481" s="27" customFormat="1" ht="12"/>
    <row r="482" s="27" customFormat="1" ht="12"/>
    <row r="483" s="27" customFormat="1" ht="12"/>
    <row r="484" s="27" customFormat="1" ht="12"/>
    <row r="485" s="27" customFormat="1" ht="12"/>
    <row r="486" s="27" customFormat="1" ht="12"/>
    <row r="487" s="27" customFormat="1" ht="12"/>
    <row r="488" s="27" customFormat="1" ht="12"/>
    <row r="489" s="27" customFormat="1" ht="12"/>
    <row r="490" s="27" customFormat="1" ht="12"/>
    <row r="491" s="27" customFormat="1" ht="12"/>
    <row r="492" s="27" customFormat="1" ht="12"/>
    <row r="493" s="27" customFormat="1" ht="12"/>
    <row r="494" s="27" customFormat="1" ht="12"/>
    <row r="495" s="27" customFormat="1" ht="12"/>
    <row r="496" s="27" customFormat="1" ht="12"/>
    <row r="497" s="27" customFormat="1" ht="12"/>
    <row r="498" s="27" customFormat="1" ht="12"/>
    <row r="499" s="27" customFormat="1" ht="12"/>
    <row r="500" s="27" customFormat="1" ht="12"/>
    <row r="501" s="27" customFormat="1" ht="12"/>
    <row r="502" s="27" customFormat="1" ht="12"/>
    <row r="503" s="27" customFormat="1" ht="12"/>
    <row r="504" s="27" customFormat="1" ht="12"/>
    <row r="505" s="27" customFormat="1" ht="12"/>
    <row r="506" s="27" customFormat="1" ht="12"/>
    <row r="507" s="27" customFormat="1" ht="12"/>
    <row r="508" s="27" customFormat="1" ht="12"/>
    <row r="509" s="27" customFormat="1" ht="12"/>
    <row r="510" s="27" customFormat="1" ht="12"/>
    <row r="511" s="27" customFormat="1" ht="12"/>
    <row r="512" s="27" customFormat="1" ht="12"/>
    <row r="513" s="27" customFormat="1" ht="12"/>
    <row r="514" s="27" customFormat="1" ht="12"/>
    <row r="515" s="27" customFormat="1" ht="12"/>
    <row r="516" s="27" customFormat="1" ht="12"/>
    <row r="517" s="27" customFormat="1" ht="12"/>
    <row r="518" s="27" customFormat="1" ht="12"/>
    <row r="519" s="27" customFormat="1" ht="12"/>
    <row r="520" s="27" customFormat="1" ht="12"/>
    <row r="521" s="27" customFormat="1" ht="12"/>
    <row r="522" s="27" customFormat="1" ht="12"/>
    <row r="523" s="27" customFormat="1" ht="12"/>
    <row r="524" s="27" customFormat="1" ht="12"/>
    <row r="525" s="27" customFormat="1" ht="12"/>
    <row r="526" s="27" customFormat="1" ht="12"/>
    <row r="527" s="27" customFormat="1" ht="12"/>
    <row r="528" s="27" customFormat="1" ht="12"/>
    <row r="529" s="27" customFormat="1" ht="12"/>
    <row r="530" s="27" customFormat="1" ht="12"/>
    <row r="531" s="27" customFormat="1" ht="12"/>
    <row r="532" s="27" customFormat="1" ht="12"/>
    <row r="533" s="27" customFormat="1" ht="12"/>
    <row r="534" s="27" customFormat="1" ht="12"/>
    <row r="535" s="27" customFormat="1" ht="12"/>
    <row r="536" s="27" customFormat="1" ht="12"/>
    <row r="537" s="27" customFormat="1" ht="12"/>
    <row r="538" s="27" customFormat="1" ht="12"/>
    <row r="539" s="27" customFormat="1" ht="12"/>
    <row r="540" s="27" customFormat="1" ht="12"/>
    <row r="541" s="27" customFormat="1" ht="12"/>
    <row r="542" s="27" customFormat="1" ht="12"/>
    <row r="543" s="27" customFormat="1" ht="12"/>
    <row r="544" s="27" customFormat="1" ht="12"/>
    <row r="545" s="27" customFormat="1" ht="12"/>
    <row r="546" s="27" customFormat="1" ht="12"/>
    <row r="547" s="27" customFormat="1" ht="12"/>
    <row r="548" s="27" customFormat="1" ht="12"/>
    <row r="549" s="27" customFormat="1" ht="12"/>
    <row r="550" s="27" customFormat="1" ht="12"/>
    <row r="551" s="27" customFormat="1" ht="12"/>
    <row r="552" s="27" customFormat="1" ht="12"/>
    <row r="553" s="27" customFormat="1" ht="12"/>
    <row r="554" s="27" customFormat="1" ht="12"/>
    <row r="555" s="27" customFormat="1" ht="12"/>
    <row r="556" s="27" customFormat="1" ht="12"/>
    <row r="557" s="27" customFormat="1" ht="12"/>
    <row r="558" s="27" customFormat="1" ht="12"/>
    <row r="559" s="27" customFormat="1" ht="12"/>
    <row r="560" s="27" customFormat="1" ht="12"/>
    <row r="561" s="27" customFormat="1" ht="12"/>
    <row r="562" s="27" customFormat="1" ht="12"/>
    <row r="563" s="27" customFormat="1" ht="12"/>
    <row r="564" s="27" customFormat="1" ht="12"/>
    <row r="565" s="27" customFormat="1" ht="12"/>
    <row r="566" s="27" customFormat="1" ht="12"/>
    <row r="567" s="27" customFormat="1" ht="12"/>
    <row r="568" s="27" customFormat="1" ht="12"/>
    <row r="569" s="27" customFormat="1" ht="12"/>
    <row r="570" s="27" customFormat="1" ht="12"/>
    <row r="571" s="27" customFormat="1" ht="12"/>
    <row r="572" s="27" customFormat="1" ht="12"/>
    <row r="573" s="27" customFormat="1" ht="12"/>
    <row r="574" s="27" customFormat="1" ht="12"/>
    <row r="575" s="27" customFormat="1" ht="12"/>
    <row r="576" s="27" customFormat="1" ht="12"/>
    <row r="577" s="27" customFormat="1" ht="12"/>
    <row r="578" s="27" customFormat="1" ht="12"/>
    <row r="579" s="27" customFormat="1" ht="12"/>
    <row r="580" s="27" customFormat="1" ht="12"/>
    <row r="581" s="27" customFormat="1" ht="12"/>
    <row r="582" s="27" customFormat="1" ht="12"/>
    <row r="583" s="27" customFormat="1" ht="12"/>
    <row r="584" s="27" customFormat="1" ht="12"/>
    <row r="585" s="27" customFormat="1" ht="12"/>
    <row r="586" s="27" customFormat="1" ht="12"/>
    <row r="587" s="27" customFormat="1" ht="12"/>
    <row r="588" s="27" customFormat="1" ht="12"/>
    <row r="589" s="27" customFormat="1" ht="12"/>
    <row r="590" s="27" customFormat="1" ht="12"/>
    <row r="591" s="27" customFormat="1" ht="12"/>
    <row r="592" s="27" customFormat="1" ht="12"/>
    <row r="593" s="27" customFormat="1" ht="12"/>
    <row r="594" s="27" customFormat="1" ht="12"/>
    <row r="595" s="27" customFormat="1" ht="12"/>
    <row r="596" s="27" customFormat="1" ht="12"/>
    <row r="597" s="27" customFormat="1" ht="12"/>
    <row r="598" s="27" customFormat="1" ht="12"/>
    <row r="599" s="27" customFormat="1" ht="12"/>
    <row r="600" s="27" customFormat="1" ht="12"/>
    <row r="601" s="27" customFormat="1" ht="12"/>
    <row r="602" s="27" customFormat="1" ht="12"/>
    <row r="603" s="27" customFormat="1" ht="12"/>
    <row r="604" s="27" customFormat="1" ht="12"/>
    <row r="605" s="27" customFormat="1" ht="12"/>
    <row r="606" s="27" customFormat="1" ht="12"/>
    <row r="607" s="27" customFormat="1" ht="12"/>
    <row r="608" s="27" customFormat="1" ht="12"/>
    <row r="609" s="27" customFormat="1" ht="12"/>
    <row r="610" s="27" customFormat="1" ht="12"/>
    <row r="611" s="27" customFormat="1" ht="12"/>
    <row r="612" s="27" customFormat="1" ht="12"/>
    <row r="613" s="27" customFormat="1" ht="12"/>
    <row r="614" s="27" customFormat="1" ht="12"/>
    <row r="615" s="27" customFormat="1" ht="12"/>
    <row r="616" s="27" customFormat="1" ht="12"/>
    <row r="617" s="27" customFormat="1" ht="12"/>
    <row r="618" s="27" customFormat="1" ht="12"/>
    <row r="619" s="27" customFormat="1" ht="12"/>
    <row r="620" s="27" customFormat="1" ht="12"/>
    <row r="621" s="27" customFormat="1" ht="12"/>
    <row r="622" s="27" customFormat="1" ht="12"/>
    <row r="623" s="27" customFormat="1" ht="12"/>
    <row r="624" s="27" customFormat="1" ht="12"/>
    <row r="625" s="27" customFormat="1" ht="12"/>
    <row r="626" s="27" customFormat="1" ht="12"/>
    <row r="627" s="27" customFormat="1" ht="12"/>
    <row r="628" s="27" customFormat="1" ht="12"/>
    <row r="629" s="27" customFormat="1" ht="12"/>
    <row r="630" s="27" customFormat="1" ht="12"/>
    <row r="631" s="27" customFormat="1" ht="12"/>
    <row r="632" s="27" customFormat="1" ht="12"/>
    <row r="633" s="27" customFormat="1" ht="12"/>
    <row r="634" s="27" customFormat="1" ht="12"/>
    <row r="635" s="27" customFormat="1" ht="12"/>
    <row r="636" s="27" customFormat="1" ht="12"/>
    <row r="637" s="27" customFormat="1" ht="12"/>
    <row r="638" s="27" customFormat="1" ht="12"/>
    <row r="639" s="27" customFormat="1" ht="12"/>
    <row r="640" s="27" customFormat="1" ht="12"/>
    <row r="641" s="27" customFormat="1" ht="12"/>
    <row r="642" s="27" customFormat="1" ht="12"/>
    <row r="643" s="27" customFormat="1" ht="12"/>
    <row r="644" s="27" customFormat="1" ht="12"/>
    <row r="645" s="27" customFormat="1" ht="12"/>
    <row r="646" s="27" customFormat="1" ht="12"/>
    <row r="647" s="27" customFormat="1" ht="12"/>
    <row r="648" s="27" customFormat="1" ht="12"/>
    <row r="649" s="27" customFormat="1" ht="12"/>
    <row r="650" s="27" customFormat="1" ht="12"/>
    <row r="651" s="27" customFormat="1" ht="12"/>
    <row r="652" s="27" customFormat="1" ht="12"/>
    <row r="653" s="27" customFormat="1" ht="12"/>
    <row r="654" s="27" customFormat="1" ht="12"/>
    <row r="655" s="27" customFormat="1" ht="12"/>
    <row r="656" s="27" customFormat="1" ht="12"/>
    <row r="657" s="27" customFormat="1" ht="12"/>
    <row r="658" s="27" customFormat="1" ht="12"/>
    <row r="659" s="27" customFormat="1" ht="12"/>
    <row r="660" s="27" customFormat="1" ht="12"/>
    <row r="661" s="27" customFormat="1" ht="12"/>
    <row r="662" s="27" customFormat="1" ht="12"/>
    <row r="663" s="27" customFormat="1" ht="12"/>
    <row r="664" s="27" customFormat="1" ht="12"/>
    <row r="665" s="27" customFormat="1" ht="12"/>
    <row r="666" s="27" customFormat="1" ht="12"/>
    <row r="667" s="27" customFormat="1" ht="12"/>
    <row r="668" s="27" customFormat="1" ht="12"/>
    <row r="669" s="27" customFormat="1" ht="12"/>
    <row r="670" s="27" customFormat="1" ht="12"/>
    <row r="671" s="27" customFormat="1" ht="12"/>
    <row r="672" s="27" customFormat="1" ht="12"/>
    <row r="673" s="27" customFormat="1" ht="12"/>
    <row r="674" s="27" customFormat="1" ht="12"/>
    <row r="675" s="27" customFormat="1" ht="12"/>
    <row r="676" s="27" customFormat="1" ht="12"/>
    <row r="677" s="27" customFormat="1" ht="12"/>
    <row r="678" s="27" customFormat="1" ht="12"/>
    <row r="679" s="27" customFormat="1" ht="12"/>
    <row r="680" s="27" customFormat="1" ht="12"/>
    <row r="681" s="27" customFormat="1" ht="12"/>
    <row r="682" s="27" customFormat="1" ht="12"/>
    <row r="683" s="27" customFormat="1" ht="12"/>
    <row r="684" s="27" customFormat="1" ht="12"/>
    <row r="685" s="27" customFormat="1" ht="12"/>
    <row r="686" s="27" customFormat="1" ht="12"/>
    <row r="687" s="27" customFormat="1" ht="12"/>
    <row r="688" s="27" customFormat="1" ht="12"/>
    <row r="689" s="27" customFormat="1" ht="12"/>
    <row r="690" s="27" customFormat="1" ht="12"/>
    <row r="691" s="27" customFormat="1" ht="12"/>
    <row r="692" s="27" customFormat="1" ht="12"/>
    <row r="693" s="27" customFormat="1" ht="12"/>
    <row r="694" s="27" customFormat="1" ht="12"/>
    <row r="695" s="27" customFormat="1" ht="12"/>
    <row r="696" s="27" customFormat="1" ht="12"/>
    <row r="697" s="27" customFormat="1" ht="12"/>
  </sheetData>
  <mergeCells count="4">
    <mergeCell ref="D10:E10"/>
    <mergeCell ref="F10:G10"/>
    <mergeCell ref="H10:I10"/>
    <mergeCell ref="J10:K10"/>
  </mergeCells>
  <conditionalFormatting sqref="L13:L40">
    <cfRule type="cellIs" priority="1" dxfId="0" operator="greaterThan">
      <formula>9.9</formula>
    </cfRule>
  </conditionalFormatting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C66"/>
  <sheetViews>
    <sheetView showGridLines="0" workbookViewId="0" topLeftCell="A1"/>
  </sheetViews>
  <sheetFormatPr defaultColWidth="9.8515625" defaultRowHeight="12"/>
  <cols>
    <col min="1" max="2" width="8.7109375" style="1" customWidth="1"/>
    <col min="3" max="3" width="25.7109375" style="1" customWidth="1"/>
    <col min="4" max="6" width="15.7109375" style="1" customWidth="1"/>
    <col min="7" max="7" width="4.7109375" style="1" customWidth="1"/>
    <col min="8" max="8" width="25.7109375" style="1" customWidth="1"/>
    <col min="9" max="11" width="15.7109375" style="1" customWidth="1"/>
    <col min="12" max="12" width="4.7109375" style="1" customWidth="1"/>
    <col min="13" max="13" width="25.7109375" style="1" customWidth="1"/>
    <col min="14" max="16" width="15.7109375" style="1" customWidth="1"/>
    <col min="17" max="17" width="4.7109375" style="1" customWidth="1"/>
    <col min="18" max="18" width="25.7109375" style="1" customWidth="1"/>
    <col min="19" max="21" width="15.7109375" style="1" customWidth="1"/>
    <col min="22" max="16384" width="9.8515625" style="1" customWidth="1"/>
  </cols>
  <sheetData>
    <row r="1" ht="12"/>
    <row r="2" ht="12"/>
    <row r="3" ht="12">
      <c r="C3" s="158" t="s">
        <v>67</v>
      </c>
    </row>
    <row r="4" ht="12">
      <c r="C4" s="158" t="s">
        <v>68</v>
      </c>
    </row>
    <row r="5" ht="12"/>
    <row r="6" ht="15">
      <c r="C6" s="111" t="s">
        <v>182</v>
      </c>
    </row>
    <row r="7" ht="12">
      <c r="C7" s="186" t="s">
        <v>189</v>
      </c>
    </row>
    <row r="8" ht="12"/>
    <row r="9" ht="12"/>
    <row r="10" spans="3:21" ht="24" customHeight="1">
      <c r="C10" s="131"/>
      <c r="D10" s="269" t="s">
        <v>60</v>
      </c>
      <c r="E10" s="269"/>
      <c r="F10" s="269"/>
      <c r="G10" s="132"/>
      <c r="H10" s="132"/>
      <c r="I10" s="269" t="s">
        <v>52</v>
      </c>
      <c r="J10" s="269"/>
      <c r="K10" s="269"/>
      <c r="L10" s="132"/>
      <c r="M10" s="132"/>
      <c r="N10" s="269" t="s">
        <v>88</v>
      </c>
      <c r="O10" s="269"/>
      <c r="P10" s="269"/>
      <c r="Q10" s="132"/>
      <c r="R10" s="132"/>
      <c r="S10" s="269" t="s">
        <v>51</v>
      </c>
      <c r="T10" s="269"/>
      <c r="U10" s="269"/>
    </row>
    <row r="11" spans="3:29" ht="36">
      <c r="C11" s="131"/>
      <c r="D11" s="136" t="s">
        <v>172</v>
      </c>
      <c r="E11" s="136" t="s">
        <v>48</v>
      </c>
      <c r="F11" s="136" t="s">
        <v>173</v>
      </c>
      <c r="G11" s="136"/>
      <c r="H11" s="136"/>
      <c r="I11" s="136" t="s">
        <v>172</v>
      </c>
      <c r="J11" s="136" t="s">
        <v>48</v>
      </c>
      <c r="K11" s="136" t="s">
        <v>173</v>
      </c>
      <c r="L11" s="136"/>
      <c r="M11" s="136"/>
      <c r="N11" s="136" t="s">
        <v>172</v>
      </c>
      <c r="O11" s="136" t="s">
        <v>48</v>
      </c>
      <c r="P11" s="136" t="s">
        <v>173</v>
      </c>
      <c r="Q11" s="136"/>
      <c r="R11" s="136"/>
      <c r="S11" s="136" t="s">
        <v>164</v>
      </c>
      <c r="T11" s="136" t="s">
        <v>48</v>
      </c>
      <c r="U11" s="136" t="s">
        <v>166</v>
      </c>
      <c r="V11" s="11"/>
      <c r="W11" s="11"/>
      <c r="X11" s="11"/>
      <c r="Y11" s="11"/>
      <c r="Z11" s="11"/>
      <c r="AA11" s="11"/>
      <c r="AB11" s="11"/>
      <c r="AC11" s="11"/>
    </row>
    <row r="12" spans="3:29" ht="12" customHeight="1">
      <c r="C12" s="116" t="s">
        <v>35</v>
      </c>
      <c r="D12" s="137">
        <v>56</v>
      </c>
      <c r="E12" s="121">
        <v>72</v>
      </c>
      <c r="F12" s="137">
        <v>85</v>
      </c>
      <c r="G12" s="137"/>
      <c r="H12" s="116" t="s">
        <v>35</v>
      </c>
      <c r="I12" s="137">
        <v>66</v>
      </c>
      <c r="J12" s="137">
        <v>72</v>
      </c>
      <c r="K12" s="137">
        <v>81</v>
      </c>
      <c r="L12" s="137"/>
      <c r="M12" s="116" t="s">
        <v>35</v>
      </c>
      <c r="N12" s="137">
        <v>52</v>
      </c>
      <c r="O12" s="137">
        <v>56</v>
      </c>
      <c r="P12" s="137">
        <v>63</v>
      </c>
      <c r="Q12" s="137"/>
      <c r="R12" s="116" t="s">
        <v>35</v>
      </c>
      <c r="S12" s="137">
        <v>39</v>
      </c>
      <c r="T12" s="137">
        <v>33</v>
      </c>
      <c r="U12" s="137">
        <v>29</v>
      </c>
      <c r="V12" s="51"/>
      <c r="W12" s="51"/>
      <c r="X12" s="51"/>
      <c r="Y12" s="51"/>
      <c r="Z12" s="11"/>
      <c r="AA12" s="11"/>
      <c r="AB12" s="11"/>
      <c r="AC12" s="11"/>
    </row>
    <row r="13" spans="3:29" ht="12" customHeight="1">
      <c r="C13" s="116"/>
      <c r="D13" s="137"/>
      <c r="E13" s="121"/>
      <c r="F13" s="137"/>
      <c r="G13" s="137"/>
      <c r="H13" s="116"/>
      <c r="I13" s="137"/>
      <c r="J13" s="137"/>
      <c r="K13" s="137"/>
      <c r="L13" s="137"/>
      <c r="M13" s="116"/>
      <c r="N13" s="137"/>
      <c r="O13" s="137"/>
      <c r="P13" s="137"/>
      <c r="Q13" s="137"/>
      <c r="R13" s="116"/>
      <c r="S13" s="137"/>
      <c r="T13" s="137"/>
      <c r="U13" s="137"/>
      <c r="V13" s="51"/>
      <c r="W13" s="51"/>
      <c r="X13" s="51"/>
      <c r="Y13" s="51"/>
      <c r="Z13" s="11"/>
      <c r="AA13" s="11"/>
      <c r="AB13" s="11"/>
      <c r="AC13" s="11"/>
    </row>
    <row r="14" spans="2:29" ht="12" customHeight="1">
      <c r="B14" s="187"/>
      <c r="C14" s="130" t="s">
        <v>1</v>
      </c>
      <c r="D14" s="137">
        <v>48</v>
      </c>
      <c r="E14" s="121">
        <v>64</v>
      </c>
      <c r="F14" s="137">
        <v>79</v>
      </c>
      <c r="G14" s="137"/>
      <c r="H14" s="130" t="s">
        <v>1</v>
      </c>
      <c r="I14" s="137">
        <v>52</v>
      </c>
      <c r="J14" s="137">
        <v>60</v>
      </c>
      <c r="K14" s="137">
        <v>67</v>
      </c>
      <c r="L14" s="137"/>
      <c r="M14" s="130" t="s">
        <v>1</v>
      </c>
      <c r="N14" s="137">
        <v>36</v>
      </c>
      <c r="O14" s="137">
        <v>43</v>
      </c>
      <c r="P14" s="137">
        <v>48</v>
      </c>
      <c r="Q14" s="137"/>
      <c r="R14" s="130" t="s">
        <v>1</v>
      </c>
      <c r="S14" s="137">
        <v>47</v>
      </c>
      <c r="T14" s="137">
        <v>43</v>
      </c>
      <c r="U14" s="137">
        <v>38</v>
      </c>
      <c r="V14" s="51"/>
      <c r="W14" s="108"/>
      <c r="X14" s="51"/>
      <c r="Y14" s="51"/>
      <c r="Z14" s="11"/>
      <c r="AA14" s="11"/>
      <c r="AB14" s="11"/>
      <c r="AC14" s="11"/>
    </row>
    <row r="15" spans="2:29" ht="12" customHeight="1">
      <c r="B15" s="187"/>
      <c r="C15" s="130" t="s">
        <v>2</v>
      </c>
      <c r="D15" s="137">
        <v>48</v>
      </c>
      <c r="E15" s="121">
        <v>74</v>
      </c>
      <c r="F15" s="137">
        <v>85</v>
      </c>
      <c r="G15" s="137"/>
      <c r="H15" s="130" t="s">
        <v>2</v>
      </c>
      <c r="I15" s="137">
        <v>50</v>
      </c>
      <c r="J15" s="137">
        <v>47</v>
      </c>
      <c r="K15" s="137">
        <v>51</v>
      </c>
      <c r="L15" s="137"/>
      <c r="M15" s="130" t="s">
        <v>2</v>
      </c>
      <c r="N15" s="137">
        <v>59</v>
      </c>
      <c r="O15" s="137">
        <v>48</v>
      </c>
      <c r="P15" s="137">
        <v>49</v>
      </c>
      <c r="Q15" s="137"/>
      <c r="R15" s="130" t="s">
        <v>2</v>
      </c>
      <c r="S15" s="137">
        <v>33</v>
      </c>
      <c r="T15" s="137">
        <v>22</v>
      </c>
      <c r="U15" s="137">
        <v>17</v>
      </c>
      <c r="V15" s="51"/>
      <c r="W15" s="108"/>
      <c r="X15" s="51"/>
      <c r="Y15" s="51"/>
      <c r="Z15" s="11"/>
      <c r="AA15" s="11"/>
      <c r="AB15" s="11"/>
      <c r="AC15" s="11"/>
    </row>
    <row r="16" spans="2:29" ht="12" customHeight="1">
      <c r="B16" s="187"/>
      <c r="C16" s="130" t="s">
        <v>56</v>
      </c>
      <c r="D16" s="137">
        <v>83</v>
      </c>
      <c r="E16" s="121">
        <v>91</v>
      </c>
      <c r="F16" s="137">
        <v>95</v>
      </c>
      <c r="G16" s="137"/>
      <c r="H16" s="130" t="s">
        <v>56</v>
      </c>
      <c r="I16" s="137">
        <v>73</v>
      </c>
      <c r="J16" s="137">
        <v>61</v>
      </c>
      <c r="K16" s="137">
        <v>71</v>
      </c>
      <c r="L16" s="137"/>
      <c r="M16" s="130" t="s">
        <v>56</v>
      </c>
      <c r="N16" s="137">
        <v>69</v>
      </c>
      <c r="O16" s="137">
        <v>52</v>
      </c>
      <c r="P16" s="137">
        <v>59</v>
      </c>
      <c r="Q16" s="137"/>
      <c r="R16" s="130" t="s">
        <v>56</v>
      </c>
      <c r="S16" s="137">
        <v>60</v>
      </c>
      <c r="T16" s="137">
        <v>29</v>
      </c>
      <c r="U16" s="137">
        <v>20</v>
      </c>
      <c r="V16" s="51"/>
      <c r="W16" s="108"/>
      <c r="X16" s="51"/>
      <c r="Y16" s="51"/>
      <c r="Z16" s="11"/>
      <c r="AA16" s="11"/>
      <c r="AB16" s="11"/>
      <c r="AC16" s="11"/>
    </row>
    <row r="17" spans="2:29" ht="12" customHeight="1">
      <c r="B17" s="187"/>
      <c r="C17" s="130" t="s">
        <v>3</v>
      </c>
      <c r="D17" s="137">
        <v>79</v>
      </c>
      <c r="E17" s="121">
        <v>86</v>
      </c>
      <c r="F17" s="137">
        <v>93</v>
      </c>
      <c r="G17" s="137"/>
      <c r="H17" s="130" t="s">
        <v>3</v>
      </c>
      <c r="I17" s="137">
        <v>82</v>
      </c>
      <c r="J17" s="137">
        <v>87</v>
      </c>
      <c r="K17" s="137">
        <v>92</v>
      </c>
      <c r="L17" s="137"/>
      <c r="M17" s="130" t="s">
        <v>3</v>
      </c>
      <c r="N17" s="137">
        <v>66</v>
      </c>
      <c r="O17" s="137">
        <v>69</v>
      </c>
      <c r="P17" s="137">
        <v>78</v>
      </c>
      <c r="Q17" s="137"/>
      <c r="R17" s="130" t="s">
        <v>3</v>
      </c>
      <c r="S17" s="137">
        <v>51</v>
      </c>
      <c r="T17" s="137">
        <v>43</v>
      </c>
      <c r="U17" s="137">
        <v>40</v>
      </c>
      <c r="V17" s="51"/>
      <c r="W17" s="51"/>
      <c r="X17" s="51"/>
      <c r="Y17" s="51"/>
      <c r="Z17" s="11"/>
      <c r="AA17" s="11"/>
      <c r="AB17" s="11"/>
      <c r="AC17" s="11"/>
    </row>
    <row r="18" spans="2:29" ht="12" customHeight="1">
      <c r="B18" s="187"/>
      <c r="C18" s="130" t="s">
        <v>34</v>
      </c>
      <c r="D18" s="137">
        <v>58</v>
      </c>
      <c r="E18" s="121">
        <v>74</v>
      </c>
      <c r="F18" s="137">
        <v>86</v>
      </c>
      <c r="G18" s="137"/>
      <c r="H18" s="130" t="s">
        <v>34</v>
      </c>
      <c r="I18" s="137">
        <v>75</v>
      </c>
      <c r="J18" s="137">
        <v>74</v>
      </c>
      <c r="K18" s="137">
        <v>81</v>
      </c>
      <c r="L18" s="137"/>
      <c r="M18" s="130" t="s">
        <v>34</v>
      </c>
      <c r="N18" s="137">
        <v>56</v>
      </c>
      <c r="O18" s="137">
        <v>48</v>
      </c>
      <c r="P18" s="137">
        <v>52</v>
      </c>
      <c r="Q18" s="137"/>
      <c r="R18" s="130" t="s">
        <v>34</v>
      </c>
      <c r="S18" s="137">
        <v>53</v>
      </c>
      <c r="T18" s="137">
        <v>38</v>
      </c>
      <c r="U18" s="137">
        <v>30</v>
      </c>
      <c r="V18" s="51"/>
      <c r="W18" s="51"/>
      <c r="X18" s="51"/>
      <c r="Y18" s="51"/>
      <c r="Z18" s="11"/>
      <c r="AA18" s="11"/>
      <c r="AB18" s="11"/>
      <c r="AC18" s="11"/>
    </row>
    <row r="19" spans="2:29" ht="12" customHeight="1">
      <c r="B19" s="187"/>
      <c r="C19" s="130" t="s">
        <v>4</v>
      </c>
      <c r="D19" s="137">
        <v>89</v>
      </c>
      <c r="E19" s="121">
        <v>90</v>
      </c>
      <c r="F19" s="137">
        <v>92</v>
      </c>
      <c r="G19" s="137"/>
      <c r="H19" s="130" t="s">
        <v>4</v>
      </c>
      <c r="I19" s="137">
        <v>84</v>
      </c>
      <c r="J19" s="137">
        <v>74</v>
      </c>
      <c r="K19" s="137">
        <v>74</v>
      </c>
      <c r="L19" s="137"/>
      <c r="M19" s="130" t="s">
        <v>4</v>
      </c>
      <c r="N19" s="137">
        <v>80</v>
      </c>
      <c r="O19" s="137">
        <v>65</v>
      </c>
      <c r="P19" s="137">
        <v>62</v>
      </c>
      <c r="Q19" s="137"/>
      <c r="R19" s="130" t="s">
        <v>4</v>
      </c>
      <c r="S19" s="137">
        <v>46</v>
      </c>
      <c r="T19" s="137">
        <v>27</v>
      </c>
      <c r="U19" s="137">
        <v>20</v>
      </c>
      <c r="V19" s="51"/>
      <c r="W19" s="51"/>
      <c r="X19" s="51"/>
      <c r="Y19" s="51"/>
      <c r="Z19" s="11"/>
      <c r="AA19" s="11"/>
      <c r="AB19" s="11"/>
      <c r="AC19" s="11"/>
    </row>
    <row r="20" spans="2:29" ht="12" customHeight="1">
      <c r="B20" s="187"/>
      <c r="C20" s="130" t="s">
        <v>5</v>
      </c>
      <c r="D20" s="137">
        <v>43</v>
      </c>
      <c r="E20" s="121">
        <v>65</v>
      </c>
      <c r="F20" s="137">
        <v>79</v>
      </c>
      <c r="G20" s="137"/>
      <c r="H20" s="130" t="s">
        <v>5</v>
      </c>
      <c r="I20" s="137">
        <v>59</v>
      </c>
      <c r="J20" s="137">
        <v>74</v>
      </c>
      <c r="K20" s="137">
        <v>81</v>
      </c>
      <c r="L20" s="137"/>
      <c r="M20" s="130" t="s">
        <v>5</v>
      </c>
      <c r="N20" s="137">
        <v>51</v>
      </c>
      <c r="O20" s="137">
        <v>65</v>
      </c>
      <c r="P20" s="137">
        <v>70</v>
      </c>
      <c r="Q20" s="137"/>
      <c r="R20" s="130" t="s">
        <v>5</v>
      </c>
      <c r="S20" s="137">
        <v>22</v>
      </c>
      <c r="T20" s="137">
        <v>31</v>
      </c>
      <c r="U20" s="137">
        <v>29</v>
      </c>
      <c r="V20" s="51"/>
      <c r="W20" s="51"/>
      <c r="X20" s="51"/>
      <c r="Y20" s="51"/>
      <c r="Z20" s="11"/>
      <c r="AA20" s="11"/>
      <c r="AB20" s="11"/>
      <c r="AC20" s="11"/>
    </row>
    <row r="21" spans="2:29" ht="12" customHeight="1">
      <c r="B21" s="187"/>
      <c r="C21" s="130" t="s">
        <v>6</v>
      </c>
      <c r="D21" s="137">
        <v>81</v>
      </c>
      <c r="E21" s="121">
        <v>87</v>
      </c>
      <c r="F21" s="137">
        <v>93</v>
      </c>
      <c r="G21" s="137"/>
      <c r="H21" s="130" t="s">
        <v>6</v>
      </c>
      <c r="I21" s="137">
        <v>49</v>
      </c>
      <c r="J21" s="137">
        <v>62</v>
      </c>
      <c r="K21" s="137">
        <v>72</v>
      </c>
      <c r="L21" s="137"/>
      <c r="M21" s="130" t="s">
        <v>6</v>
      </c>
      <c r="N21" s="137">
        <v>62</v>
      </c>
      <c r="O21" s="137">
        <v>72</v>
      </c>
      <c r="P21" s="137">
        <v>79</v>
      </c>
      <c r="Q21" s="137"/>
      <c r="R21" s="130" t="s">
        <v>6</v>
      </c>
      <c r="S21" s="137">
        <v>33</v>
      </c>
      <c r="T21" s="137">
        <v>31</v>
      </c>
      <c r="U21" s="137">
        <v>28</v>
      </c>
      <c r="V21" s="51"/>
      <c r="W21" s="51"/>
      <c r="X21" s="51"/>
      <c r="Y21" s="51"/>
      <c r="Z21" s="11"/>
      <c r="AA21" s="11"/>
      <c r="AB21" s="11"/>
      <c r="AC21" s="11"/>
    </row>
    <row r="22" spans="2:29" ht="12" customHeight="1">
      <c r="B22" s="187"/>
      <c r="C22" s="130" t="s">
        <v>7</v>
      </c>
      <c r="D22" s="137">
        <v>65</v>
      </c>
      <c r="E22" s="121">
        <v>77</v>
      </c>
      <c r="F22" s="137">
        <v>87</v>
      </c>
      <c r="G22" s="137"/>
      <c r="H22" s="130" t="s">
        <v>7</v>
      </c>
      <c r="I22" s="137">
        <v>73</v>
      </c>
      <c r="J22" s="137">
        <v>82</v>
      </c>
      <c r="K22" s="137">
        <v>88</v>
      </c>
      <c r="L22" s="137"/>
      <c r="M22" s="130" t="s">
        <v>7</v>
      </c>
      <c r="N22" s="137">
        <v>49</v>
      </c>
      <c r="O22" s="137">
        <v>58</v>
      </c>
      <c r="P22" s="137">
        <v>65</v>
      </c>
      <c r="Q22" s="137"/>
      <c r="R22" s="130" t="s">
        <v>7</v>
      </c>
      <c r="S22" s="137">
        <v>33</v>
      </c>
      <c r="T22" s="137">
        <v>34</v>
      </c>
      <c r="U22" s="137">
        <v>31</v>
      </c>
      <c r="V22" s="51"/>
      <c r="W22" s="51"/>
      <c r="X22" s="51"/>
      <c r="Y22" s="51"/>
      <c r="Z22" s="11"/>
      <c r="AA22" s="11"/>
      <c r="AB22" s="11"/>
      <c r="AC22" s="11"/>
    </row>
    <row r="23" spans="2:29" ht="12" customHeight="1">
      <c r="B23" s="187"/>
      <c r="C23" s="130" t="s">
        <v>8</v>
      </c>
      <c r="D23" s="137">
        <v>47</v>
      </c>
      <c r="E23" s="121">
        <v>61</v>
      </c>
      <c r="F23" s="137">
        <v>76</v>
      </c>
      <c r="G23" s="137"/>
      <c r="H23" s="130" t="s">
        <v>8</v>
      </c>
      <c r="I23" s="137">
        <v>54</v>
      </c>
      <c r="J23" s="137">
        <v>63</v>
      </c>
      <c r="K23" s="137">
        <v>73</v>
      </c>
      <c r="L23" s="137"/>
      <c r="M23" s="130" t="s">
        <v>8</v>
      </c>
      <c r="N23" s="137">
        <v>43</v>
      </c>
      <c r="O23" s="137">
        <v>49</v>
      </c>
      <c r="P23" s="137">
        <v>59</v>
      </c>
      <c r="Q23" s="137"/>
      <c r="R23" s="130" t="s">
        <v>8</v>
      </c>
      <c r="S23" s="137">
        <v>37</v>
      </c>
      <c r="T23" s="137">
        <v>33</v>
      </c>
      <c r="U23" s="137">
        <v>31</v>
      </c>
      <c r="V23" s="51"/>
      <c r="W23" s="51"/>
      <c r="X23" s="51"/>
      <c r="Y23" s="51"/>
      <c r="Z23" s="11"/>
      <c r="AA23" s="11"/>
      <c r="AB23" s="11"/>
      <c r="AC23" s="11"/>
    </row>
    <row r="24" spans="2:29" ht="12" customHeight="1">
      <c r="B24" s="187"/>
      <c r="C24" s="130" t="s">
        <v>132</v>
      </c>
      <c r="D24" s="137"/>
      <c r="E24" s="121">
        <v>91</v>
      </c>
      <c r="F24" s="137">
        <v>93</v>
      </c>
      <c r="G24" s="137"/>
      <c r="H24" s="130" t="s">
        <v>9</v>
      </c>
      <c r="I24" s="137">
        <v>83</v>
      </c>
      <c r="J24" s="137">
        <v>85</v>
      </c>
      <c r="K24" s="137">
        <v>86</v>
      </c>
      <c r="L24" s="137"/>
      <c r="M24" s="130" t="s">
        <v>9</v>
      </c>
      <c r="N24" s="137">
        <v>40</v>
      </c>
      <c r="O24" s="137">
        <v>49</v>
      </c>
      <c r="P24" s="137">
        <v>56</v>
      </c>
      <c r="Q24" s="137"/>
      <c r="R24" s="130" t="s">
        <v>9</v>
      </c>
      <c r="S24" s="137">
        <v>33</v>
      </c>
      <c r="T24" s="137">
        <v>28</v>
      </c>
      <c r="U24" s="137">
        <v>28</v>
      </c>
      <c r="V24" s="51"/>
      <c r="W24" s="51"/>
      <c r="X24" s="51"/>
      <c r="Y24" s="51"/>
      <c r="Z24" s="11"/>
      <c r="AA24" s="11"/>
      <c r="AB24" s="11"/>
      <c r="AC24" s="11"/>
    </row>
    <row r="25" spans="2:29" ht="12" customHeight="1">
      <c r="B25" s="187"/>
      <c r="C25" s="130" t="s">
        <v>11</v>
      </c>
      <c r="D25" s="137">
        <v>39</v>
      </c>
      <c r="E25" s="121">
        <v>56</v>
      </c>
      <c r="F25" s="137">
        <v>77</v>
      </c>
      <c r="G25" s="137"/>
      <c r="H25" s="130" t="s">
        <v>11</v>
      </c>
      <c r="I25" s="137">
        <v>65</v>
      </c>
      <c r="J25" s="137">
        <v>72</v>
      </c>
      <c r="K25" s="137">
        <v>81</v>
      </c>
      <c r="L25" s="137"/>
      <c r="M25" s="130" t="s">
        <v>11</v>
      </c>
      <c r="N25" s="137">
        <v>48</v>
      </c>
      <c r="O25" s="137">
        <v>54</v>
      </c>
      <c r="P25" s="137">
        <v>60</v>
      </c>
      <c r="Q25" s="137"/>
      <c r="R25" s="130" t="s">
        <v>11</v>
      </c>
      <c r="S25" s="137">
        <v>31</v>
      </c>
      <c r="T25" s="137">
        <v>27</v>
      </c>
      <c r="U25" s="137">
        <v>21</v>
      </c>
      <c r="V25" s="51"/>
      <c r="W25" s="51"/>
      <c r="X25" s="51"/>
      <c r="Y25" s="51"/>
      <c r="Z25" s="11"/>
      <c r="AA25" s="11"/>
      <c r="AB25" s="11"/>
      <c r="AC25" s="11"/>
    </row>
    <row r="26" spans="2:29" ht="12" customHeight="1">
      <c r="B26" s="187"/>
      <c r="C26" s="130" t="s">
        <v>12</v>
      </c>
      <c r="D26" s="137">
        <v>61</v>
      </c>
      <c r="E26" s="121">
        <v>80</v>
      </c>
      <c r="F26" s="137">
        <v>89</v>
      </c>
      <c r="G26" s="137"/>
      <c r="H26" s="130" t="s">
        <v>12</v>
      </c>
      <c r="I26" s="137">
        <v>73</v>
      </c>
      <c r="J26" s="137">
        <v>83</v>
      </c>
      <c r="K26" s="137">
        <v>91</v>
      </c>
      <c r="L26" s="137"/>
      <c r="M26" s="130" t="s">
        <v>12</v>
      </c>
      <c r="N26" s="137">
        <v>46</v>
      </c>
      <c r="O26" s="137">
        <v>52</v>
      </c>
      <c r="P26" s="137">
        <v>61</v>
      </c>
      <c r="Q26" s="137"/>
      <c r="R26" s="130" t="s">
        <v>12</v>
      </c>
      <c r="S26" s="137">
        <v>39</v>
      </c>
      <c r="T26" s="137">
        <v>35</v>
      </c>
      <c r="U26" s="137">
        <v>32</v>
      </c>
      <c r="V26" s="51"/>
      <c r="W26" s="51"/>
      <c r="X26" s="51"/>
      <c r="Y26" s="51"/>
      <c r="Z26" s="11"/>
      <c r="AA26" s="11"/>
      <c r="AB26" s="11"/>
      <c r="AC26" s="11"/>
    </row>
    <row r="27" spans="2:29" ht="12" customHeight="1">
      <c r="B27" s="187"/>
      <c r="C27" s="130" t="s">
        <v>13</v>
      </c>
      <c r="D27" s="137">
        <v>71</v>
      </c>
      <c r="E27" s="121">
        <v>84</v>
      </c>
      <c r="F27" s="137">
        <v>88</v>
      </c>
      <c r="G27" s="137"/>
      <c r="H27" s="130" t="s">
        <v>13</v>
      </c>
      <c r="I27" s="137">
        <v>78</v>
      </c>
      <c r="J27" s="137">
        <v>70</v>
      </c>
      <c r="K27" s="137">
        <v>70</v>
      </c>
      <c r="L27" s="137"/>
      <c r="M27" s="130" t="s">
        <v>13</v>
      </c>
      <c r="N27" s="137">
        <v>62</v>
      </c>
      <c r="O27" s="137">
        <v>47</v>
      </c>
      <c r="P27" s="137">
        <v>47</v>
      </c>
      <c r="Q27" s="137"/>
      <c r="R27" s="130" t="s">
        <v>13</v>
      </c>
      <c r="S27" s="137">
        <v>47</v>
      </c>
      <c r="T27" s="137">
        <v>26</v>
      </c>
      <c r="U27" s="137">
        <v>19</v>
      </c>
      <c r="V27" s="51"/>
      <c r="W27" s="51"/>
      <c r="X27" s="51"/>
      <c r="Y27" s="51"/>
      <c r="Z27" s="11"/>
      <c r="AA27" s="11"/>
      <c r="AB27" s="11"/>
      <c r="AC27" s="11"/>
    </row>
    <row r="28" spans="2:29" ht="12" customHeight="1">
      <c r="B28" s="187"/>
      <c r="C28" s="130" t="s">
        <v>14</v>
      </c>
      <c r="D28" s="137">
        <v>85</v>
      </c>
      <c r="E28" s="121">
        <v>93</v>
      </c>
      <c r="F28" s="137">
        <v>95</v>
      </c>
      <c r="G28" s="137"/>
      <c r="H28" s="130" t="s">
        <v>14</v>
      </c>
      <c r="I28" s="137">
        <v>85</v>
      </c>
      <c r="J28" s="137">
        <v>80</v>
      </c>
      <c r="K28" s="137">
        <v>84</v>
      </c>
      <c r="L28" s="137"/>
      <c r="M28" s="130" t="s">
        <v>14</v>
      </c>
      <c r="N28" s="137">
        <v>74</v>
      </c>
      <c r="O28" s="137">
        <v>57</v>
      </c>
      <c r="P28" s="137">
        <v>60</v>
      </c>
      <c r="Q28" s="137"/>
      <c r="R28" s="130" t="s">
        <v>14</v>
      </c>
      <c r="S28" s="137">
        <v>56</v>
      </c>
      <c r="T28" s="137">
        <v>28</v>
      </c>
      <c r="U28" s="137">
        <v>23</v>
      </c>
      <c r="V28" s="51"/>
      <c r="W28" s="51"/>
      <c r="X28" s="51"/>
      <c r="Y28" s="51"/>
      <c r="Z28" s="11"/>
      <c r="AA28" s="11"/>
      <c r="AB28" s="11"/>
      <c r="AC28" s="11"/>
    </row>
    <row r="29" spans="2:29" ht="12" customHeight="1">
      <c r="B29" s="187"/>
      <c r="C29" s="130" t="s">
        <v>15</v>
      </c>
      <c r="D29" s="137">
        <v>80</v>
      </c>
      <c r="E29" s="121">
        <v>88</v>
      </c>
      <c r="F29" s="137">
        <v>92</v>
      </c>
      <c r="G29" s="137"/>
      <c r="H29" s="130" t="s">
        <v>15</v>
      </c>
      <c r="I29" s="137">
        <v>43</v>
      </c>
      <c r="J29" s="137">
        <v>53</v>
      </c>
      <c r="K29" s="137">
        <v>66</v>
      </c>
      <c r="L29" s="137"/>
      <c r="M29" s="130" t="s">
        <v>15</v>
      </c>
      <c r="N29" s="137">
        <v>52</v>
      </c>
      <c r="O29" s="137">
        <v>56</v>
      </c>
      <c r="P29" s="137">
        <v>66</v>
      </c>
      <c r="Q29" s="137"/>
      <c r="R29" s="130" t="s">
        <v>15</v>
      </c>
      <c r="S29" s="137">
        <v>31</v>
      </c>
      <c r="T29" s="137">
        <v>32</v>
      </c>
      <c r="U29" s="137">
        <v>28</v>
      </c>
      <c r="V29" s="51"/>
      <c r="W29" s="51"/>
      <c r="X29" s="51"/>
      <c r="Y29" s="51"/>
      <c r="Z29" s="11"/>
      <c r="AA29" s="11"/>
      <c r="AB29" s="11"/>
      <c r="AC29" s="11"/>
    </row>
    <row r="30" spans="2:29" ht="12" customHeight="1">
      <c r="B30" s="187"/>
      <c r="C30" s="130" t="s">
        <v>16</v>
      </c>
      <c r="D30" s="137">
        <v>75</v>
      </c>
      <c r="E30" s="121">
        <v>85</v>
      </c>
      <c r="F30" s="137">
        <v>93</v>
      </c>
      <c r="G30" s="137"/>
      <c r="H30" s="130" t="s">
        <v>16</v>
      </c>
      <c r="I30" s="137">
        <v>67</v>
      </c>
      <c r="J30" s="137">
        <v>64</v>
      </c>
      <c r="K30" s="137">
        <v>64</v>
      </c>
      <c r="L30" s="137"/>
      <c r="M30" s="130" t="s">
        <v>16</v>
      </c>
      <c r="N30" s="137">
        <v>78</v>
      </c>
      <c r="O30" s="137">
        <v>69</v>
      </c>
      <c r="P30" s="137">
        <v>68</v>
      </c>
      <c r="Q30" s="137"/>
      <c r="R30" s="130" t="s">
        <v>16</v>
      </c>
      <c r="S30" s="137">
        <v>57</v>
      </c>
      <c r="T30" s="137">
        <v>40</v>
      </c>
      <c r="U30" s="137">
        <v>31</v>
      </c>
      <c r="V30" s="51"/>
      <c r="W30" s="51"/>
      <c r="X30" s="51"/>
      <c r="Y30" s="51"/>
      <c r="Z30" s="11"/>
      <c r="AA30" s="11"/>
      <c r="AB30" s="11"/>
      <c r="AC30" s="11"/>
    </row>
    <row r="31" spans="2:29" ht="12" customHeight="1">
      <c r="B31" s="187"/>
      <c r="C31" s="130" t="s">
        <v>17</v>
      </c>
      <c r="D31" s="137">
        <v>73</v>
      </c>
      <c r="E31" s="121">
        <v>83</v>
      </c>
      <c r="F31" s="137">
        <v>92</v>
      </c>
      <c r="G31" s="137"/>
      <c r="H31" s="130" t="s">
        <v>17</v>
      </c>
      <c r="I31" s="137">
        <v>69</v>
      </c>
      <c r="J31" s="137">
        <v>76</v>
      </c>
      <c r="K31" s="137">
        <v>83</v>
      </c>
      <c r="L31" s="137"/>
      <c r="M31" s="130" t="s">
        <v>17</v>
      </c>
      <c r="N31" s="137">
        <v>59</v>
      </c>
      <c r="O31" s="137">
        <v>69</v>
      </c>
      <c r="P31" s="137">
        <v>79</v>
      </c>
      <c r="Q31" s="137"/>
      <c r="R31" s="130" t="s">
        <v>17</v>
      </c>
      <c r="S31" s="137">
        <v>38</v>
      </c>
      <c r="T31" s="137">
        <v>38</v>
      </c>
      <c r="U31" s="137">
        <v>31</v>
      </c>
      <c r="V31" s="51"/>
      <c r="W31" s="51"/>
      <c r="X31" s="51"/>
      <c r="Y31" s="51"/>
      <c r="Z31" s="11"/>
      <c r="AA31" s="11"/>
      <c r="AB31" s="11"/>
      <c r="AC31" s="11"/>
    </row>
    <row r="32" spans="2:29" ht="12" customHeight="1">
      <c r="B32" s="187"/>
      <c r="C32" s="130" t="s">
        <v>18</v>
      </c>
      <c r="D32" s="137">
        <v>65</v>
      </c>
      <c r="E32" s="121">
        <v>80</v>
      </c>
      <c r="F32" s="137">
        <v>90</v>
      </c>
      <c r="G32" s="137"/>
      <c r="H32" s="130" t="s">
        <v>18</v>
      </c>
      <c r="I32" s="137">
        <v>82</v>
      </c>
      <c r="J32" s="137">
        <v>90</v>
      </c>
      <c r="K32" s="137">
        <v>96</v>
      </c>
      <c r="L32" s="137"/>
      <c r="M32" s="130" t="s">
        <v>18</v>
      </c>
      <c r="N32" s="137">
        <v>44</v>
      </c>
      <c r="O32" s="137">
        <v>53</v>
      </c>
      <c r="P32" s="137">
        <v>61</v>
      </c>
      <c r="Q32" s="137"/>
      <c r="R32" s="130" t="s">
        <v>18</v>
      </c>
      <c r="S32" s="137">
        <v>49</v>
      </c>
      <c r="T32" s="137">
        <v>47</v>
      </c>
      <c r="U32" s="137">
        <v>43</v>
      </c>
      <c r="V32" s="51"/>
      <c r="W32" s="51"/>
      <c r="X32" s="51"/>
      <c r="Y32" s="51"/>
      <c r="Z32" s="11"/>
      <c r="AA32" s="11"/>
      <c r="AB32" s="11"/>
      <c r="AC32" s="11"/>
    </row>
    <row r="33" spans="2:29" ht="12" customHeight="1">
      <c r="B33" s="187"/>
      <c r="C33" s="130" t="s">
        <v>19</v>
      </c>
      <c r="D33" s="137">
        <v>63</v>
      </c>
      <c r="E33" s="121">
        <v>71</v>
      </c>
      <c r="F33" s="137">
        <v>81</v>
      </c>
      <c r="G33" s="137"/>
      <c r="H33" s="130" t="s">
        <v>19</v>
      </c>
      <c r="I33" s="137">
        <v>73</v>
      </c>
      <c r="J33" s="137">
        <v>76</v>
      </c>
      <c r="K33" s="137">
        <v>83</v>
      </c>
      <c r="L33" s="137"/>
      <c r="M33" s="130" t="s">
        <v>19</v>
      </c>
      <c r="N33" s="137">
        <v>53</v>
      </c>
      <c r="O33" s="137">
        <v>50</v>
      </c>
      <c r="P33" s="137">
        <v>57</v>
      </c>
      <c r="Q33" s="137"/>
      <c r="R33" s="130" t="s">
        <v>19</v>
      </c>
      <c r="S33" s="137">
        <v>27</v>
      </c>
      <c r="T33" s="137">
        <v>21</v>
      </c>
      <c r="U33" s="137">
        <v>17</v>
      </c>
      <c r="V33" s="51"/>
      <c r="W33" s="51"/>
      <c r="X33" s="51"/>
      <c r="Y33" s="51"/>
      <c r="Z33" s="11"/>
      <c r="AA33" s="11"/>
      <c r="AB33" s="11"/>
      <c r="AC33" s="11"/>
    </row>
    <row r="34" spans="2:29" ht="12" customHeight="1">
      <c r="B34" s="187"/>
      <c r="C34" s="130" t="s">
        <v>20</v>
      </c>
      <c r="D34" s="137">
        <v>68</v>
      </c>
      <c r="E34" s="121">
        <v>79</v>
      </c>
      <c r="F34" s="137">
        <v>89</v>
      </c>
      <c r="G34" s="137"/>
      <c r="H34" s="130" t="s">
        <v>20</v>
      </c>
      <c r="I34" s="137">
        <v>78</v>
      </c>
      <c r="J34" s="137">
        <v>64</v>
      </c>
      <c r="K34" s="137">
        <v>72</v>
      </c>
      <c r="L34" s="137"/>
      <c r="M34" s="130" t="s">
        <v>20</v>
      </c>
      <c r="N34" s="137">
        <v>75</v>
      </c>
      <c r="O34" s="137">
        <v>56</v>
      </c>
      <c r="P34" s="137">
        <v>62</v>
      </c>
      <c r="Q34" s="137"/>
      <c r="R34" s="130" t="s">
        <v>20</v>
      </c>
      <c r="S34" s="137">
        <v>49</v>
      </c>
      <c r="T34" s="137">
        <v>23</v>
      </c>
      <c r="U34" s="137">
        <v>19</v>
      </c>
      <c r="V34" s="51"/>
      <c r="W34" s="51"/>
      <c r="X34" s="51"/>
      <c r="Y34" s="51"/>
      <c r="Z34" s="11"/>
      <c r="AA34" s="11"/>
      <c r="AB34" s="11"/>
      <c r="AC34" s="11"/>
    </row>
    <row r="35" spans="2:29" ht="12" customHeight="1">
      <c r="B35" s="187"/>
      <c r="C35" s="130" t="s">
        <v>21</v>
      </c>
      <c r="D35" s="137">
        <v>67</v>
      </c>
      <c r="E35" s="121">
        <v>80</v>
      </c>
      <c r="F35" s="137">
        <v>93</v>
      </c>
      <c r="G35" s="137"/>
      <c r="H35" s="130" t="s">
        <v>21</v>
      </c>
      <c r="I35" s="137">
        <v>49</v>
      </c>
      <c r="J35" s="137">
        <v>62</v>
      </c>
      <c r="K35" s="137">
        <v>72</v>
      </c>
      <c r="L35" s="137"/>
      <c r="M35" s="130" t="s">
        <v>21</v>
      </c>
      <c r="N35" s="137">
        <v>57</v>
      </c>
      <c r="O35" s="137">
        <v>69</v>
      </c>
      <c r="P35" s="137">
        <v>77</v>
      </c>
      <c r="Q35" s="137"/>
      <c r="R35" s="130" t="s">
        <v>21</v>
      </c>
      <c r="S35" s="137">
        <v>36</v>
      </c>
      <c r="T35" s="137">
        <v>39</v>
      </c>
      <c r="U35" s="137">
        <v>37</v>
      </c>
      <c r="V35" s="51"/>
      <c r="W35" s="51"/>
      <c r="X35" s="51"/>
      <c r="Y35" s="51"/>
      <c r="Z35" s="11"/>
      <c r="AA35" s="11"/>
      <c r="AB35" s="11"/>
      <c r="AC35" s="11"/>
    </row>
    <row r="36" spans="2:29" ht="12" customHeight="1">
      <c r="B36" s="187"/>
      <c r="C36" s="130" t="s">
        <v>22</v>
      </c>
      <c r="D36" s="137">
        <v>54</v>
      </c>
      <c r="E36" s="121">
        <v>69</v>
      </c>
      <c r="F36" s="137">
        <v>84</v>
      </c>
      <c r="G36" s="137"/>
      <c r="H36" s="130" t="s">
        <v>22</v>
      </c>
      <c r="I36" s="137">
        <v>19</v>
      </c>
      <c r="J36" s="137">
        <v>26</v>
      </c>
      <c r="K36" s="137">
        <v>39</v>
      </c>
      <c r="L36" s="137"/>
      <c r="M36" s="130" t="s">
        <v>22</v>
      </c>
      <c r="N36" s="137">
        <v>59</v>
      </c>
      <c r="O36" s="137">
        <v>51</v>
      </c>
      <c r="P36" s="137">
        <v>56</v>
      </c>
      <c r="Q36" s="137"/>
      <c r="R36" s="130" t="s">
        <v>22</v>
      </c>
      <c r="S36" s="137">
        <v>44</v>
      </c>
      <c r="T36" s="137">
        <v>33</v>
      </c>
      <c r="U36" s="137">
        <v>31</v>
      </c>
      <c r="V36" s="51"/>
      <c r="W36" s="51"/>
      <c r="X36" s="51"/>
      <c r="Y36" s="51"/>
      <c r="Z36" s="11"/>
      <c r="AA36" s="11"/>
      <c r="AB36" s="11"/>
      <c r="AC36" s="11"/>
    </row>
    <row r="37" spans="2:29" ht="12" customHeight="1">
      <c r="B37" s="187"/>
      <c r="C37" s="130" t="s">
        <v>23</v>
      </c>
      <c r="D37" s="137">
        <v>71</v>
      </c>
      <c r="E37" s="121">
        <v>77</v>
      </c>
      <c r="F37" s="137">
        <v>82</v>
      </c>
      <c r="G37" s="137"/>
      <c r="H37" s="130" t="s">
        <v>23</v>
      </c>
      <c r="I37" s="137">
        <v>78</v>
      </c>
      <c r="J37" s="137">
        <v>78</v>
      </c>
      <c r="K37" s="137">
        <v>83</v>
      </c>
      <c r="L37" s="137"/>
      <c r="M37" s="130" t="s">
        <v>23</v>
      </c>
      <c r="N37" s="137">
        <v>71</v>
      </c>
      <c r="O37" s="137">
        <v>64</v>
      </c>
      <c r="P37" s="137">
        <v>70</v>
      </c>
      <c r="Q37" s="137"/>
      <c r="R37" s="130" t="s">
        <v>23</v>
      </c>
      <c r="S37" s="137">
        <v>37</v>
      </c>
      <c r="T37" s="137">
        <v>26</v>
      </c>
      <c r="U37" s="137">
        <v>21</v>
      </c>
      <c r="V37" s="51"/>
      <c r="W37" s="51"/>
      <c r="X37" s="51"/>
      <c r="Y37" s="51"/>
      <c r="Z37" s="11"/>
      <c r="AA37" s="11"/>
      <c r="AB37" s="11"/>
      <c r="AC37" s="11"/>
    </row>
    <row r="38" spans="2:29" ht="12" customHeight="1">
      <c r="B38" s="187"/>
      <c r="C38" s="130" t="s">
        <v>24</v>
      </c>
      <c r="D38" s="137">
        <v>56</v>
      </c>
      <c r="E38" s="121">
        <v>77</v>
      </c>
      <c r="F38" s="137">
        <v>85</v>
      </c>
      <c r="G38" s="137"/>
      <c r="H38" s="130" t="s">
        <v>24</v>
      </c>
      <c r="I38" s="137">
        <v>58</v>
      </c>
      <c r="J38" s="137">
        <v>45</v>
      </c>
      <c r="K38" s="137">
        <v>49</v>
      </c>
      <c r="L38" s="137"/>
      <c r="M38" s="130" t="s">
        <v>24</v>
      </c>
      <c r="N38" s="137">
        <v>78</v>
      </c>
      <c r="O38" s="137">
        <v>54</v>
      </c>
      <c r="P38" s="137">
        <v>58</v>
      </c>
      <c r="Q38" s="137"/>
      <c r="R38" s="130" t="s">
        <v>24</v>
      </c>
      <c r="S38" s="137">
        <v>46</v>
      </c>
      <c r="T38" s="137">
        <v>26</v>
      </c>
      <c r="U38" s="137">
        <v>25</v>
      </c>
      <c r="V38" s="51"/>
      <c r="W38" s="51"/>
      <c r="X38" s="51"/>
      <c r="Y38" s="51"/>
      <c r="Z38" s="11"/>
      <c r="AA38" s="11"/>
      <c r="AB38" s="11"/>
      <c r="AC38" s="11"/>
    </row>
    <row r="39" spans="2:29" ht="12" customHeight="1">
      <c r="B39" s="187"/>
      <c r="C39" s="130" t="s">
        <v>25</v>
      </c>
      <c r="D39" s="137">
        <v>85</v>
      </c>
      <c r="E39" s="121">
        <v>90</v>
      </c>
      <c r="F39" s="137">
        <v>94</v>
      </c>
      <c r="G39" s="137"/>
      <c r="H39" s="130" t="s">
        <v>25</v>
      </c>
      <c r="I39" s="137">
        <v>87</v>
      </c>
      <c r="J39" s="137">
        <v>90</v>
      </c>
      <c r="K39" s="137">
        <v>94</v>
      </c>
      <c r="L39" s="137"/>
      <c r="M39" s="130" t="s">
        <v>25</v>
      </c>
      <c r="N39" s="137">
        <v>74</v>
      </c>
      <c r="O39" s="137">
        <v>76</v>
      </c>
      <c r="P39" s="137">
        <v>77</v>
      </c>
      <c r="Q39" s="137"/>
      <c r="R39" s="130" t="s">
        <v>25</v>
      </c>
      <c r="S39" s="137">
        <v>48</v>
      </c>
      <c r="T39" s="137">
        <v>40</v>
      </c>
      <c r="U39" s="137">
        <v>36</v>
      </c>
      <c r="V39" s="51"/>
      <c r="W39" s="51"/>
      <c r="X39" s="51"/>
      <c r="Y39" s="51"/>
      <c r="Z39" s="11"/>
      <c r="AA39" s="11"/>
      <c r="AB39" s="11"/>
      <c r="AC39" s="11"/>
    </row>
    <row r="40" spans="2:29" ht="12" customHeight="1">
      <c r="B40" s="187"/>
      <c r="C40" s="130" t="s">
        <v>26</v>
      </c>
      <c r="D40" s="137">
        <v>76</v>
      </c>
      <c r="E40" s="121">
        <v>88</v>
      </c>
      <c r="F40" s="137">
        <v>93</v>
      </c>
      <c r="G40" s="137"/>
      <c r="H40" s="130" t="s">
        <v>26</v>
      </c>
      <c r="I40" s="137">
        <v>83</v>
      </c>
      <c r="J40" s="137">
        <v>88</v>
      </c>
      <c r="K40" s="137">
        <v>93</v>
      </c>
      <c r="L40" s="137"/>
      <c r="M40" s="130" t="s">
        <v>26</v>
      </c>
      <c r="N40" s="137">
        <v>75</v>
      </c>
      <c r="O40" s="137">
        <v>76</v>
      </c>
      <c r="P40" s="137">
        <v>81</v>
      </c>
      <c r="Q40" s="137"/>
      <c r="R40" s="130" t="s">
        <v>26</v>
      </c>
      <c r="S40" s="137">
        <v>48</v>
      </c>
      <c r="T40" s="137">
        <v>34</v>
      </c>
      <c r="U40" s="137">
        <v>31</v>
      </c>
      <c r="V40" s="51"/>
      <c r="W40" s="51"/>
      <c r="X40" s="51"/>
      <c r="Y40" s="51"/>
      <c r="Z40" s="11"/>
      <c r="AA40" s="11"/>
      <c r="AB40" s="11"/>
      <c r="AC40" s="11"/>
    </row>
    <row r="41" spans="2:29" ht="12" customHeight="1">
      <c r="B41" s="187"/>
      <c r="C41" s="130" t="s">
        <v>27</v>
      </c>
      <c r="D41" s="137">
        <v>42</v>
      </c>
      <c r="E41" s="121">
        <v>72</v>
      </c>
      <c r="F41" s="137">
        <v>83</v>
      </c>
      <c r="G41" s="137"/>
      <c r="H41" s="130" t="s">
        <v>27</v>
      </c>
      <c r="I41" s="137">
        <v>61</v>
      </c>
      <c r="J41" s="137">
        <v>84</v>
      </c>
      <c r="K41" s="137">
        <v>91</v>
      </c>
      <c r="L41" s="137"/>
      <c r="M41" s="130" t="s">
        <v>27</v>
      </c>
      <c r="N41" s="137">
        <v>49</v>
      </c>
      <c r="O41" s="137">
        <v>67</v>
      </c>
      <c r="P41" s="137">
        <v>74</v>
      </c>
      <c r="Q41" s="137"/>
      <c r="R41" s="130" t="s">
        <v>27</v>
      </c>
      <c r="S41" s="137">
        <v>29</v>
      </c>
      <c r="T41" s="137">
        <v>35</v>
      </c>
      <c r="U41" s="137">
        <v>31</v>
      </c>
      <c r="V41" s="51"/>
      <c r="W41" s="51"/>
      <c r="X41" s="51"/>
      <c r="Y41" s="51"/>
      <c r="Z41" s="11"/>
      <c r="AA41" s="11"/>
      <c r="AB41" s="11"/>
      <c r="AC41" s="11"/>
    </row>
    <row r="42" spans="3:29" ht="12" customHeight="1">
      <c r="C42" s="130"/>
      <c r="D42" s="137"/>
      <c r="E42" s="121"/>
      <c r="F42" s="137"/>
      <c r="G42" s="137"/>
      <c r="H42" s="130"/>
      <c r="I42" s="137"/>
      <c r="J42" s="137"/>
      <c r="K42" s="137"/>
      <c r="L42" s="137"/>
      <c r="M42" s="130"/>
      <c r="N42" s="137"/>
      <c r="O42" s="137"/>
      <c r="P42" s="137"/>
      <c r="Q42" s="137"/>
      <c r="R42" s="130"/>
      <c r="S42" s="137"/>
      <c r="T42" s="137"/>
      <c r="U42" s="137"/>
      <c r="V42" s="51"/>
      <c r="W42" s="51"/>
      <c r="X42" s="51"/>
      <c r="Y42" s="51"/>
      <c r="Z42" s="11"/>
      <c r="AA42" s="11"/>
      <c r="AB42" s="11"/>
      <c r="AC42" s="11"/>
    </row>
    <row r="43" spans="3:29" ht="12" customHeight="1">
      <c r="C43" s="130" t="s">
        <v>28</v>
      </c>
      <c r="D43" s="137">
        <v>90</v>
      </c>
      <c r="E43" s="121">
        <v>95</v>
      </c>
      <c r="F43" s="137">
        <v>98</v>
      </c>
      <c r="G43" s="137"/>
      <c r="H43" s="130" t="s">
        <v>28</v>
      </c>
      <c r="I43" s="137">
        <v>86</v>
      </c>
      <c r="J43" s="137">
        <v>91</v>
      </c>
      <c r="K43" s="137">
        <v>95</v>
      </c>
      <c r="L43" s="137"/>
      <c r="M43" s="130" t="s">
        <v>28</v>
      </c>
      <c r="N43" s="137">
        <v>79</v>
      </c>
      <c r="O43" s="137">
        <v>81</v>
      </c>
      <c r="P43" s="137">
        <v>88</v>
      </c>
      <c r="Q43" s="137"/>
      <c r="R43" s="130" t="s">
        <v>28</v>
      </c>
      <c r="S43" s="137">
        <v>37</v>
      </c>
      <c r="T43" s="137">
        <v>28</v>
      </c>
      <c r="U43" s="137">
        <v>25</v>
      </c>
      <c r="V43" s="11"/>
      <c r="W43" s="51"/>
      <c r="X43" s="51"/>
      <c r="Y43" s="51"/>
      <c r="Z43" s="11"/>
      <c r="AA43" s="11"/>
      <c r="AB43" s="11"/>
      <c r="AC43" s="11"/>
    </row>
    <row r="44" spans="3:29" ht="12" customHeight="1">
      <c r="C44" s="170" t="s">
        <v>29</v>
      </c>
      <c r="D44" s="137">
        <v>86</v>
      </c>
      <c r="E44" s="121">
        <v>93</v>
      </c>
      <c r="F44" s="137">
        <v>97</v>
      </c>
      <c r="G44" s="137"/>
      <c r="H44" s="170" t="s">
        <v>29</v>
      </c>
      <c r="I44" s="137">
        <v>91</v>
      </c>
      <c r="J44" s="137">
        <v>89</v>
      </c>
      <c r="K44" s="137">
        <v>94</v>
      </c>
      <c r="L44" s="137"/>
      <c r="M44" s="170" t="s">
        <v>29</v>
      </c>
      <c r="N44" s="137">
        <v>79</v>
      </c>
      <c r="O44" s="137">
        <v>72</v>
      </c>
      <c r="P44" s="137">
        <v>74</v>
      </c>
      <c r="Q44" s="137"/>
      <c r="R44" s="170" t="s">
        <v>29</v>
      </c>
      <c r="S44" s="137">
        <v>46</v>
      </c>
      <c r="T44" s="137">
        <v>32</v>
      </c>
      <c r="U44" s="137">
        <v>26</v>
      </c>
      <c r="V44" s="11"/>
      <c r="W44" s="51"/>
      <c r="X44" s="51"/>
      <c r="Y44" s="51"/>
      <c r="Z44" s="11"/>
      <c r="AA44" s="11"/>
      <c r="AB44" s="11"/>
      <c r="AC44" s="11"/>
    </row>
    <row r="45" spans="3:29" ht="12" customHeight="1">
      <c r="C45" s="170" t="s">
        <v>30</v>
      </c>
      <c r="D45" s="137">
        <v>66</v>
      </c>
      <c r="E45" s="121">
        <v>79</v>
      </c>
      <c r="F45" s="137">
        <v>87</v>
      </c>
      <c r="G45" s="137"/>
      <c r="H45" s="170" t="s">
        <v>133</v>
      </c>
      <c r="I45" s="137"/>
      <c r="J45" s="137"/>
      <c r="K45" s="137"/>
      <c r="L45" s="137"/>
      <c r="M45" s="170" t="s">
        <v>133</v>
      </c>
      <c r="N45" s="137"/>
      <c r="O45" s="137"/>
      <c r="P45" s="137"/>
      <c r="Q45" s="137"/>
      <c r="R45" s="170" t="s">
        <v>133</v>
      </c>
      <c r="S45" s="137"/>
      <c r="T45" s="137"/>
      <c r="U45" s="137"/>
      <c r="V45" s="11"/>
      <c r="W45" s="51"/>
      <c r="X45" s="51"/>
      <c r="Y45" s="51"/>
      <c r="Z45" s="11"/>
      <c r="AA45" s="11"/>
      <c r="AB45" s="11"/>
      <c r="AC45" s="11"/>
    </row>
    <row r="46" spans="3:29" ht="12" customHeight="1">
      <c r="C46" s="170"/>
      <c r="D46" s="137"/>
      <c r="E46" s="121"/>
      <c r="F46" s="137"/>
      <c r="G46" s="137"/>
      <c r="H46" s="170"/>
      <c r="I46" s="137"/>
      <c r="J46" s="137"/>
      <c r="K46" s="137"/>
      <c r="L46" s="137"/>
      <c r="M46" s="170"/>
      <c r="N46" s="137"/>
      <c r="O46" s="137"/>
      <c r="P46" s="137"/>
      <c r="Q46" s="137"/>
      <c r="R46" s="170"/>
      <c r="S46" s="137"/>
      <c r="T46" s="137"/>
      <c r="U46" s="137"/>
      <c r="V46" s="11"/>
      <c r="W46" s="51"/>
      <c r="X46" s="51"/>
      <c r="Y46" s="51"/>
      <c r="Z46" s="11"/>
      <c r="AA46" s="11"/>
      <c r="AB46" s="11"/>
      <c r="AC46" s="11"/>
    </row>
    <row r="47" spans="3:29" ht="12" customHeight="1">
      <c r="C47" s="130" t="s">
        <v>78</v>
      </c>
      <c r="D47" s="137"/>
      <c r="E47" s="121">
        <v>72</v>
      </c>
      <c r="F47" s="137">
        <v>80</v>
      </c>
      <c r="G47" s="137"/>
      <c r="H47" s="130" t="s">
        <v>137</v>
      </c>
      <c r="I47" s="137">
        <v>45</v>
      </c>
      <c r="J47" s="137">
        <v>51</v>
      </c>
      <c r="K47" s="137">
        <v>56</v>
      </c>
      <c r="L47" s="137"/>
      <c r="M47" s="130" t="s">
        <v>137</v>
      </c>
      <c r="N47" s="137">
        <v>51</v>
      </c>
      <c r="O47" s="137">
        <v>53</v>
      </c>
      <c r="P47" s="137">
        <v>59</v>
      </c>
      <c r="Q47" s="137"/>
      <c r="R47" s="130" t="s">
        <v>137</v>
      </c>
      <c r="S47" s="137">
        <v>31</v>
      </c>
      <c r="T47" s="137">
        <v>21</v>
      </c>
      <c r="U47" s="137">
        <v>27</v>
      </c>
      <c r="V47" s="11"/>
      <c r="W47" s="51"/>
      <c r="X47" s="51"/>
      <c r="Y47" s="51"/>
      <c r="Z47" s="11"/>
      <c r="AA47" s="11"/>
      <c r="AB47" s="11"/>
      <c r="AC47" s="11"/>
    </row>
    <row r="48" spans="3:29" ht="12" customHeight="1">
      <c r="C48" s="130" t="s">
        <v>57</v>
      </c>
      <c r="D48" s="137">
        <v>37</v>
      </c>
      <c r="E48" s="121">
        <v>68</v>
      </c>
      <c r="F48" s="137">
        <v>87</v>
      </c>
      <c r="G48" s="137"/>
      <c r="H48" s="130" t="s">
        <v>57</v>
      </c>
      <c r="I48" s="137">
        <v>35</v>
      </c>
      <c r="J48" s="137">
        <v>45</v>
      </c>
      <c r="K48" s="137">
        <v>54</v>
      </c>
      <c r="L48" s="137"/>
      <c r="M48" s="130" t="s">
        <v>57</v>
      </c>
      <c r="N48" s="137">
        <v>47</v>
      </c>
      <c r="O48" s="137">
        <v>58</v>
      </c>
      <c r="P48" s="137">
        <v>65</v>
      </c>
      <c r="Q48" s="137"/>
      <c r="R48" s="130" t="s">
        <v>57</v>
      </c>
      <c r="S48" s="137">
        <v>23</v>
      </c>
      <c r="T48" s="137">
        <v>27</v>
      </c>
      <c r="U48" s="137">
        <v>27</v>
      </c>
      <c r="V48" s="11"/>
      <c r="W48" s="51"/>
      <c r="X48" s="51"/>
      <c r="Y48" s="51"/>
      <c r="Z48" s="11"/>
      <c r="AA48" s="11"/>
      <c r="AB48" s="11"/>
      <c r="AC48" s="11"/>
    </row>
    <row r="49" spans="3:25" s="27" customFormat="1" ht="12" customHeight="1">
      <c r="C49" s="130" t="s">
        <v>32</v>
      </c>
      <c r="D49" s="137">
        <v>58</v>
      </c>
      <c r="E49" s="121">
        <v>75</v>
      </c>
      <c r="F49" s="137">
        <v>87</v>
      </c>
      <c r="G49" s="137"/>
      <c r="H49" s="130" t="s">
        <v>32</v>
      </c>
      <c r="I49" s="137">
        <v>74</v>
      </c>
      <c r="J49" s="137">
        <v>81</v>
      </c>
      <c r="K49" s="137">
        <v>83</v>
      </c>
      <c r="L49" s="137"/>
      <c r="M49" s="130" t="s">
        <v>32</v>
      </c>
      <c r="N49" s="137">
        <v>54</v>
      </c>
      <c r="O49" s="137">
        <v>60</v>
      </c>
      <c r="P49" s="137">
        <v>64</v>
      </c>
      <c r="Q49" s="137"/>
      <c r="R49" s="130" t="s">
        <v>32</v>
      </c>
      <c r="S49" s="137">
        <v>35</v>
      </c>
      <c r="T49" s="137">
        <v>28</v>
      </c>
      <c r="U49" s="137">
        <v>21</v>
      </c>
      <c r="W49" s="24"/>
      <c r="X49" s="24"/>
      <c r="Y49" s="24"/>
    </row>
    <row r="50" spans="3:25" s="27" customFormat="1" ht="12" customHeight="1">
      <c r="C50" s="130" t="s">
        <v>33</v>
      </c>
      <c r="D50" s="137">
        <v>54</v>
      </c>
      <c r="E50" s="121">
        <v>68</v>
      </c>
      <c r="F50" s="137">
        <v>89</v>
      </c>
      <c r="G50" s="137"/>
      <c r="H50" s="130" t="s">
        <v>33</v>
      </c>
      <c r="I50" s="137">
        <v>73</v>
      </c>
      <c r="J50" s="137">
        <v>81</v>
      </c>
      <c r="K50" s="137">
        <v>91</v>
      </c>
      <c r="L50" s="137"/>
      <c r="M50" s="130" t="s">
        <v>33</v>
      </c>
      <c r="N50" s="137">
        <v>52</v>
      </c>
      <c r="O50" s="137">
        <v>61</v>
      </c>
      <c r="P50" s="137">
        <v>74</v>
      </c>
      <c r="Q50" s="137"/>
      <c r="R50" s="130" t="s">
        <v>33</v>
      </c>
      <c r="S50" s="137">
        <v>33</v>
      </c>
      <c r="T50" s="137">
        <v>35</v>
      </c>
      <c r="U50" s="137">
        <v>35</v>
      </c>
      <c r="W50" s="24"/>
      <c r="X50" s="24"/>
      <c r="Y50" s="24"/>
    </row>
    <row r="51" spans="3:25" s="27" customFormat="1" ht="12" customHeight="1">
      <c r="C51" s="130"/>
      <c r="D51" s="137"/>
      <c r="E51" s="121"/>
      <c r="F51" s="137"/>
      <c r="G51" s="137"/>
      <c r="H51" s="130"/>
      <c r="I51" s="137"/>
      <c r="J51" s="137"/>
      <c r="K51" s="137"/>
      <c r="L51" s="137"/>
      <c r="M51" s="130"/>
      <c r="N51" s="137"/>
      <c r="O51" s="137"/>
      <c r="P51" s="137"/>
      <c r="Q51" s="137"/>
      <c r="R51" s="130"/>
      <c r="S51" s="137"/>
      <c r="T51" s="137"/>
      <c r="U51" s="137"/>
      <c r="W51" s="24"/>
      <c r="X51" s="24"/>
      <c r="Y51" s="24"/>
    </row>
    <row r="52" spans="3:25" s="27" customFormat="1" ht="12" customHeight="1">
      <c r="C52" s="130" t="s">
        <v>134</v>
      </c>
      <c r="D52" s="137"/>
      <c r="E52" s="121"/>
      <c r="F52" s="137"/>
      <c r="G52" s="137"/>
      <c r="H52" s="130" t="s">
        <v>58</v>
      </c>
      <c r="I52" s="137">
        <v>46</v>
      </c>
      <c r="J52" s="137">
        <v>62</v>
      </c>
      <c r="K52" s="137">
        <v>69</v>
      </c>
      <c r="L52" s="137"/>
      <c r="M52" s="130" t="s">
        <v>58</v>
      </c>
      <c r="N52" s="137">
        <v>29</v>
      </c>
      <c r="O52" s="137">
        <v>37</v>
      </c>
      <c r="P52" s="137">
        <v>50</v>
      </c>
      <c r="Q52" s="137"/>
      <c r="R52" s="130" t="s">
        <v>58</v>
      </c>
      <c r="S52" s="137">
        <v>19</v>
      </c>
      <c r="T52" s="137">
        <v>24</v>
      </c>
      <c r="U52" s="137">
        <v>25</v>
      </c>
      <c r="W52" s="24"/>
      <c r="X52" s="24"/>
      <c r="Y52" s="24"/>
    </row>
    <row r="53" spans="3:25" s="27" customFormat="1" ht="12" customHeight="1">
      <c r="C53" s="130" t="s">
        <v>136</v>
      </c>
      <c r="D53" s="137">
        <v>61</v>
      </c>
      <c r="E53" s="121">
        <v>61</v>
      </c>
      <c r="F53" s="137">
        <v>74</v>
      </c>
      <c r="G53" s="137"/>
      <c r="H53" s="130" t="s">
        <v>136</v>
      </c>
      <c r="I53" s="137">
        <v>49</v>
      </c>
      <c r="J53" s="137">
        <v>58</v>
      </c>
      <c r="K53" s="137">
        <v>71</v>
      </c>
      <c r="L53" s="137"/>
      <c r="M53" s="130" t="s">
        <v>136</v>
      </c>
      <c r="N53" s="137">
        <v>54</v>
      </c>
      <c r="O53" s="137">
        <v>65</v>
      </c>
      <c r="P53" s="137">
        <v>77</v>
      </c>
      <c r="Q53" s="137"/>
      <c r="R53" s="130" t="s">
        <v>136</v>
      </c>
      <c r="S53" s="137">
        <v>7</v>
      </c>
      <c r="T53" s="137">
        <v>11</v>
      </c>
      <c r="U53" s="137">
        <v>13</v>
      </c>
      <c r="W53" s="24"/>
      <c r="X53" s="24"/>
      <c r="Y53" s="24"/>
    </row>
    <row r="54" s="27" customFormat="1" ht="12" customHeight="1"/>
    <row r="55" spans="1:20" s="35" customFormat="1" ht="12" customHeight="1">
      <c r="A55" s="124"/>
      <c r="C55" s="23" t="s">
        <v>96</v>
      </c>
      <c r="E55" s="124"/>
      <c r="G55" s="124"/>
      <c r="H55" s="124"/>
      <c r="J55" s="124"/>
      <c r="L55" s="124"/>
      <c r="M55" s="124"/>
      <c r="O55" s="124"/>
      <c r="Q55" s="124"/>
      <c r="R55" s="124"/>
      <c r="T55" s="124"/>
    </row>
    <row r="56" spans="1:21" s="35" customFormat="1" ht="12" customHeight="1">
      <c r="A56" s="124"/>
      <c r="C56" s="129" t="s">
        <v>139</v>
      </c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</row>
    <row r="57" spans="1:21" s="35" customFormat="1" ht="12" customHeight="1">
      <c r="A57" s="124"/>
      <c r="C57" s="129" t="s">
        <v>135</v>
      </c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</row>
    <row r="58" spans="1:20" s="35" customFormat="1" ht="12">
      <c r="A58" s="124"/>
      <c r="C58" s="116" t="s">
        <v>84</v>
      </c>
      <c r="E58" s="124"/>
      <c r="G58" s="124"/>
      <c r="H58" s="124"/>
      <c r="J58" s="124"/>
      <c r="L58" s="124"/>
      <c r="M58" s="124"/>
      <c r="O58" s="124"/>
      <c r="Q58" s="124"/>
      <c r="R58" s="124"/>
      <c r="T58" s="124"/>
    </row>
    <row r="59" spans="3:18" s="35" customFormat="1" ht="12">
      <c r="C59" s="129" t="s">
        <v>138</v>
      </c>
      <c r="G59" s="124"/>
      <c r="H59" s="124"/>
      <c r="L59" s="124"/>
      <c r="M59" s="124"/>
      <c r="Q59" s="124"/>
      <c r="R59" s="124"/>
    </row>
    <row r="60" s="27" customFormat="1" ht="12" customHeight="1">
      <c r="C60" s="7" t="s">
        <v>37</v>
      </c>
    </row>
    <row r="61" s="27" customFormat="1" ht="12"/>
    <row r="62" s="27" customFormat="1" ht="12"/>
    <row r="63" s="27" customFormat="1" ht="12">
      <c r="C63" s="35"/>
    </row>
    <row r="64" s="27" customFormat="1" ht="12">
      <c r="C64" s="35"/>
    </row>
    <row r="65" s="27" customFormat="1" ht="12">
      <c r="A65" s="128" t="s">
        <v>69</v>
      </c>
    </row>
    <row r="66" s="27" customFormat="1" ht="12">
      <c r="A66" s="23" t="s">
        <v>131</v>
      </c>
    </row>
    <row r="67" s="27" customFormat="1" ht="12"/>
    <row r="68" s="27" customFormat="1" ht="12"/>
    <row r="69" s="27" customFormat="1" ht="12"/>
    <row r="70" s="27" customFormat="1" ht="12"/>
    <row r="71" s="27" customFormat="1" ht="12"/>
    <row r="72" s="27" customFormat="1" ht="12"/>
    <row r="73" s="27" customFormat="1" ht="12"/>
    <row r="74" s="27" customFormat="1" ht="12"/>
    <row r="75" s="27" customFormat="1" ht="12"/>
    <row r="76" s="27" customFormat="1" ht="12"/>
    <row r="77" s="27" customFormat="1" ht="12"/>
    <row r="78" s="27" customFormat="1" ht="12"/>
    <row r="79" s="27" customFormat="1" ht="12"/>
    <row r="80" s="27" customFormat="1" ht="12"/>
    <row r="81" s="27" customFormat="1" ht="12"/>
    <row r="82" s="27" customFormat="1" ht="12"/>
    <row r="83" s="27" customFormat="1" ht="12"/>
    <row r="84" s="27" customFormat="1" ht="12"/>
    <row r="85" s="27" customFormat="1" ht="12"/>
    <row r="86" s="27" customFormat="1" ht="12"/>
    <row r="87" s="27" customFormat="1" ht="12"/>
    <row r="88" s="27" customFormat="1" ht="12"/>
    <row r="89" s="27" customFormat="1" ht="12"/>
    <row r="90" s="27" customFormat="1" ht="12"/>
    <row r="91" s="27" customFormat="1" ht="12"/>
    <row r="92" s="27" customFormat="1" ht="12"/>
    <row r="93" s="27" customFormat="1" ht="12"/>
    <row r="94" s="27" customFormat="1" ht="12"/>
    <row r="95" s="27" customFormat="1" ht="12"/>
    <row r="96" s="27" customFormat="1" ht="12"/>
    <row r="97" s="27" customFormat="1" ht="12"/>
    <row r="98" s="27" customFormat="1" ht="12"/>
    <row r="99" s="27" customFormat="1" ht="12"/>
    <row r="100" s="27" customFormat="1" ht="12"/>
    <row r="101" s="27" customFormat="1" ht="12"/>
    <row r="102" s="27" customFormat="1" ht="12"/>
    <row r="103" s="27" customFormat="1" ht="12"/>
    <row r="104" s="27" customFormat="1" ht="12"/>
    <row r="105" s="27" customFormat="1" ht="12"/>
    <row r="106" s="27" customFormat="1" ht="12"/>
    <row r="107" s="27" customFormat="1" ht="12"/>
    <row r="108" s="27" customFormat="1" ht="12"/>
    <row r="109" s="27" customFormat="1" ht="12"/>
    <row r="110" s="27" customFormat="1" ht="12"/>
    <row r="111" s="27" customFormat="1" ht="12"/>
    <row r="112" s="27" customFormat="1" ht="12"/>
    <row r="113" s="27" customFormat="1" ht="12"/>
    <row r="114" s="27" customFormat="1" ht="12"/>
    <row r="115" s="27" customFormat="1" ht="12"/>
    <row r="116" s="27" customFormat="1" ht="12"/>
    <row r="117" s="27" customFormat="1" ht="12"/>
    <row r="118" s="27" customFormat="1" ht="12"/>
    <row r="119" s="27" customFormat="1" ht="12"/>
    <row r="120" s="27" customFormat="1" ht="12"/>
    <row r="121" s="27" customFormat="1" ht="12"/>
    <row r="122" s="27" customFormat="1" ht="12"/>
    <row r="123" s="27" customFormat="1" ht="12"/>
    <row r="124" s="27" customFormat="1" ht="12"/>
    <row r="125" s="27" customFormat="1" ht="12"/>
    <row r="126" s="27" customFormat="1" ht="12"/>
    <row r="127" s="27" customFormat="1" ht="12"/>
    <row r="128" s="27" customFormat="1" ht="12"/>
    <row r="129" s="27" customFormat="1" ht="12"/>
    <row r="130" s="27" customFormat="1" ht="12"/>
    <row r="131" s="27" customFormat="1" ht="12"/>
    <row r="132" s="27" customFormat="1" ht="12"/>
    <row r="133" s="27" customFormat="1" ht="12"/>
    <row r="134" s="27" customFormat="1" ht="12"/>
    <row r="135" s="27" customFormat="1" ht="12"/>
    <row r="136" s="27" customFormat="1" ht="12"/>
    <row r="137" s="27" customFormat="1" ht="12"/>
    <row r="138" s="27" customFormat="1" ht="12"/>
    <row r="139" s="27" customFormat="1" ht="12"/>
    <row r="140" s="27" customFormat="1" ht="12"/>
    <row r="141" s="27" customFormat="1" ht="12"/>
    <row r="142" s="27" customFormat="1" ht="12"/>
    <row r="143" s="27" customFormat="1" ht="12"/>
    <row r="144" s="27" customFormat="1" ht="12"/>
    <row r="145" s="27" customFormat="1" ht="12"/>
    <row r="146" s="27" customFormat="1" ht="12"/>
    <row r="147" s="27" customFormat="1" ht="12"/>
    <row r="148" s="27" customFormat="1" ht="12"/>
    <row r="149" s="27" customFormat="1" ht="12"/>
    <row r="150" s="27" customFormat="1" ht="12"/>
    <row r="151" s="27" customFormat="1" ht="12"/>
    <row r="152" s="27" customFormat="1" ht="12"/>
    <row r="153" s="27" customFormat="1" ht="12"/>
    <row r="154" s="27" customFormat="1" ht="12"/>
    <row r="155" s="27" customFormat="1" ht="12"/>
    <row r="156" s="27" customFormat="1" ht="12"/>
    <row r="157" s="27" customFormat="1" ht="12"/>
    <row r="158" s="27" customFormat="1" ht="12"/>
    <row r="159" s="27" customFormat="1" ht="12"/>
    <row r="160" s="27" customFormat="1" ht="12"/>
    <row r="161" s="27" customFormat="1" ht="12"/>
    <row r="162" s="27" customFormat="1" ht="12"/>
    <row r="163" s="27" customFormat="1" ht="12"/>
    <row r="164" s="27" customFormat="1" ht="12"/>
    <row r="165" s="27" customFormat="1" ht="12"/>
    <row r="166" s="27" customFormat="1" ht="12"/>
    <row r="167" s="27" customFormat="1" ht="12"/>
    <row r="168" s="27" customFormat="1" ht="12"/>
    <row r="169" s="27" customFormat="1" ht="12"/>
    <row r="170" s="27" customFormat="1" ht="12"/>
    <row r="171" s="27" customFormat="1" ht="12"/>
    <row r="172" s="27" customFormat="1" ht="12"/>
    <row r="173" s="27" customFormat="1" ht="12"/>
    <row r="174" s="27" customFormat="1" ht="12"/>
    <row r="175" s="27" customFormat="1" ht="12"/>
    <row r="176" s="27" customFormat="1" ht="12"/>
    <row r="177" s="27" customFormat="1" ht="12"/>
    <row r="178" s="27" customFormat="1" ht="12"/>
    <row r="179" s="27" customFormat="1" ht="12"/>
    <row r="180" s="27" customFormat="1" ht="12"/>
    <row r="181" s="27" customFormat="1" ht="12"/>
    <row r="182" s="27" customFormat="1" ht="12"/>
    <row r="183" s="27" customFormat="1" ht="12"/>
    <row r="184" s="27" customFormat="1" ht="12"/>
    <row r="185" s="27" customFormat="1" ht="12"/>
    <row r="186" s="27" customFormat="1" ht="12"/>
    <row r="187" s="27" customFormat="1" ht="12"/>
    <row r="188" s="27" customFormat="1" ht="12"/>
    <row r="189" s="27" customFormat="1" ht="12"/>
    <row r="190" s="27" customFormat="1" ht="12"/>
    <row r="191" s="27" customFormat="1" ht="12"/>
    <row r="192" s="27" customFormat="1" ht="12"/>
    <row r="193" s="27" customFormat="1" ht="12"/>
    <row r="194" s="27" customFormat="1" ht="12"/>
    <row r="195" s="27" customFormat="1" ht="12"/>
    <row r="196" s="27" customFormat="1" ht="12"/>
    <row r="197" s="27" customFormat="1" ht="12"/>
    <row r="198" s="27" customFormat="1" ht="12"/>
    <row r="199" s="27" customFormat="1" ht="12"/>
    <row r="200" s="27" customFormat="1" ht="12"/>
    <row r="201" s="27" customFormat="1" ht="12"/>
    <row r="202" s="27" customFormat="1" ht="12"/>
    <row r="203" s="27" customFormat="1" ht="12"/>
    <row r="204" s="27" customFormat="1" ht="12"/>
    <row r="205" s="27" customFormat="1" ht="12"/>
    <row r="206" s="27" customFormat="1" ht="12"/>
    <row r="207" s="27" customFormat="1" ht="12"/>
    <row r="208" s="27" customFormat="1" ht="12"/>
    <row r="209" s="27" customFormat="1" ht="12"/>
    <row r="210" s="27" customFormat="1" ht="12"/>
    <row r="211" s="27" customFormat="1" ht="12"/>
    <row r="212" s="27" customFormat="1" ht="12"/>
    <row r="213" s="27" customFormat="1" ht="12"/>
    <row r="214" s="27" customFormat="1" ht="12"/>
    <row r="215" s="27" customFormat="1" ht="12"/>
    <row r="216" s="27" customFormat="1" ht="12"/>
    <row r="217" s="27" customFormat="1" ht="12"/>
    <row r="218" s="27" customFormat="1" ht="12"/>
    <row r="219" s="27" customFormat="1" ht="12"/>
    <row r="220" s="27" customFormat="1" ht="12"/>
    <row r="221" s="27" customFormat="1" ht="12"/>
    <row r="222" s="27" customFormat="1" ht="12"/>
    <row r="223" s="27" customFormat="1" ht="12"/>
    <row r="224" s="27" customFormat="1" ht="12"/>
    <row r="225" s="27" customFormat="1" ht="12"/>
    <row r="226" s="27" customFormat="1" ht="12"/>
    <row r="227" s="27" customFormat="1" ht="12"/>
    <row r="228" s="27" customFormat="1" ht="12"/>
    <row r="229" s="27" customFormat="1" ht="12"/>
    <row r="230" s="27" customFormat="1" ht="12"/>
    <row r="231" s="27" customFormat="1" ht="12"/>
    <row r="232" s="27" customFormat="1" ht="12"/>
    <row r="233" s="27" customFormat="1" ht="12"/>
    <row r="234" s="27" customFormat="1" ht="12"/>
    <row r="235" s="27" customFormat="1" ht="12"/>
    <row r="236" s="27" customFormat="1" ht="12"/>
    <row r="237" s="27" customFormat="1" ht="12"/>
    <row r="238" s="27" customFormat="1" ht="12"/>
    <row r="239" s="27" customFormat="1" ht="12"/>
    <row r="240" s="27" customFormat="1" ht="12"/>
    <row r="241" s="27" customFormat="1" ht="12"/>
    <row r="242" s="27" customFormat="1" ht="12"/>
    <row r="243" s="27" customFormat="1" ht="12"/>
    <row r="244" s="27" customFormat="1" ht="12"/>
    <row r="245" s="27" customFormat="1" ht="12"/>
    <row r="246" s="27" customFormat="1" ht="12"/>
    <row r="247" s="27" customFormat="1" ht="12"/>
    <row r="248" s="27" customFormat="1" ht="12"/>
    <row r="249" s="27" customFormat="1" ht="12"/>
    <row r="250" s="27" customFormat="1" ht="12"/>
    <row r="251" s="27" customFormat="1" ht="12"/>
    <row r="252" s="27" customFormat="1" ht="12"/>
    <row r="253" s="27" customFormat="1" ht="12"/>
    <row r="254" s="27" customFormat="1" ht="12"/>
    <row r="255" s="27" customFormat="1" ht="12"/>
    <row r="256" s="27" customFormat="1" ht="12"/>
    <row r="257" s="27" customFormat="1" ht="12"/>
    <row r="258" s="27" customFormat="1" ht="12"/>
    <row r="259" s="27" customFormat="1" ht="12"/>
    <row r="260" s="27" customFormat="1" ht="12"/>
    <row r="261" s="27" customFormat="1" ht="12"/>
    <row r="262" s="27" customFormat="1" ht="12"/>
    <row r="263" s="27" customFormat="1" ht="12"/>
    <row r="264" s="27" customFormat="1" ht="12"/>
    <row r="265" s="27" customFormat="1" ht="12"/>
    <row r="266" s="27" customFormat="1" ht="12"/>
    <row r="267" s="27" customFormat="1" ht="12"/>
    <row r="268" s="27" customFormat="1" ht="12"/>
    <row r="269" s="27" customFormat="1" ht="12"/>
    <row r="270" s="27" customFormat="1" ht="12"/>
    <row r="271" s="27" customFormat="1" ht="12"/>
    <row r="272" s="27" customFormat="1" ht="12"/>
    <row r="273" s="27" customFormat="1" ht="12"/>
    <row r="274" s="27" customFormat="1" ht="12"/>
    <row r="275" s="27" customFormat="1" ht="12"/>
    <row r="276" s="27" customFormat="1" ht="12"/>
    <row r="277" s="27" customFormat="1" ht="12"/>
    <row r="278" s="27" customFormat="1" ht="12"/>
    <row r="279" s="27" customFormat="1" ht="12"/>
    <row r="280" s="27" customFormat="1" ht="12"/>
    <row r="281" s="27" customFormat="1" ht="12"/>
    <row r="282" s="27" customFormat="1" ht="12"/>
    <row r="283" s="27" customFormat="1" ht="12"/>
    <row r="284" s="27" customFormat="1" ht="12"/>
    <row r="285" s="27" customFormat="1" ht="12"/>
    <row r="286" s="27" customFormat="1" ht="12"/>
    <row r="287" s="27" customFormat="1" ht="12"/>
    <row r="288" s="27" customFormat="1" ht="12"/>
    <row r="289" s="27" customFormat="1" ht="12"/>
    <row r="290" s="27" customFormat="1" ht="12"/>
    <row r="291" s="27" customFormat="1" ht="12"/>
    <row r="292" s="27" customFormat="1" ht="12"/>
    <row r="293" s="27" customFormat="1" ht="12"/>
    <row r="294" s="27" customFormat="1" ht="12"/>
    <row r="295" s="27" customFormat="1" ht="12"/>
    <row r="296" s="27" customFormat="1" ht="12"/>
    <row r="297" s="27" customFormat="1" ht="12"/>
    <row r="298" s="27" customFormat="1" ht="12"/>
    <row r="299" s="27" customFormat="1" ht="12"/>
    <row r="300" s="27" customFormat="1" ht="12"/>
    <row r="301" s="27" customFormat="1" ht="12"/>
    <row r="302" s="27" customFormat="1" ht="12"/>
    <row r="303" s="27" customFormat="1" ht="12"/>
    <row r="304" s="27" customFormat="1" ht="12"/>
    <row r="305" s="27" customFormat="1" ht="12"/>
    <row r="306" s="27" customFormat="1" ht="12"/>
    <row r="307" s="27" customFormat="1" ht="12"/>
    <row r="308" s="27" customFormat="1" ht="12"/>
    <row r="309" s="27" customFormat="1" ht="12"/>
    <row r="310" s="27" customFormat="1" ht="12"/>
    <row r="311" s="27" customFormat="1" ht="12"/>
    <row r="312" s="27" customFormat="1" ht="12"/>
    <row r="313" s="27" customFormat="1" ht="12"/>
    <row r="314" s="27" customFormat="1" ht="12"/>
    <row r="315" s="27" customFormat="1" ht="12"/>
    <row r="316" s="27" customFormat="1" ht="12"/>
    <row r="317" s="27" customFormat="1" ht="12"/>
    <row r="318" s="27" customFormat="1" ht="12"/>
    <row r="319" s="27" customFormat="1" ht="12"/>
    <row r="320" s="27" customFormat="1" ht="12"/>
    <row r="321" s="27" customFormat="1" ht="12"/>
    <row r="322" s="27" customFormat="1" ht="12"/>
    <row r="323" s="27" customFormat="1" ht="12"/>
    <row r="324" s="27" customFormat="1" ht="12"/>
    <row r="325" s="27" customFormat="1" ht="12"/>
    <row r="326" s="27" customFormat="1" ht="12"/>
    <row r="327" s="27" customFormat="1" ht="12"/>
    <row r="328" s="27" customFormat="1" ht="12"/>
    <row r="329" s="27" customFormat="1" ht="12"/>
    <row r="330" s="27" customFormat="1" ht="12"/>
    <row r="331" s="27" customFormat="1" ht="12"/>
    <row r="332" s="27" customFormat="1" ht="12"/>
    <row r="333" s="27" customFormat="1" ht="12"/>
    <row r="334" s="27" customFormat="1" ht="12"/>
    <row r="335" s="27" customFormat="1" ht="12"/>
    <row r="336" s="27" customFormat="1" ht="12"/>
    <row r="337" s="27" customFormat="1" ht="12"/>
    <row r="338" s="27" customFormat="1" ht="12"/>
    <row r="339" s="27" customFormat="1" ht="12"/>
    <row r="340" s="27" customFormat="1" ht="12"/>
    <row r="341" s="27" customFormat="1" ht="12"/>
    <row r="342" s="27" customFormat="1" ht="12"/>
    <row r="343" s="27" customFormat="1" ht="12"/>
    <row r="344" s="27" customFormat="1" ht="12"/>
    <row r="345" s="27" customFormat="1" ht="12"/>
    <row r="346" s="27" customFormat="1" ht="12"/>
    <row r="347" s="27" customFormat="1" ht="12"/>
    <row r="348" s="27" customFormat="1" ht="12"/>
    <row r="349" s="27" customFormat="1" ht="12"/>
    <row r="350" s="27" customFormat="1" ht="12"/>
    <row r="351" s="27" customFormat="1" ht="12"/>
    <row r="352" s="27" customFormat="1" ht="12"/>
    <row r="353" s="27" customFormat="1" ht="12"/>
    <row r="354" s="27" customFormat="1" ht="12"/>
    <row r="355" s="27" customFormat="1" ht="12"/>
    <row r="356" s="27" customFormat="1" ht="12"/>
    <row r="357" s="27" customFormat="1" ht="12"/>
    <row r="358" s="27" customFormat="1" ht="12"/>
    <row r="359" s="27" customFormat="1" ht="12"/>
    <row r="360" s="27" customFormat="1" ht="12"/>
    <row r="361" s="27" customFormat="1" ht="12"/>
    <row r="362" s="27" customFormat="1" ht="12"/>
    <row r="363" s="27" customFormat="1" ht="12"/>
    <row r="364" s="27" customFormat="1" ht="12"/>
    <row r="365" s="27" customFormat="1" ht="12"/>
    <row r="366" s="27" customFormat="1" ht="12"/>
    <row r="367" s="27" customFormat="1" ht="12"/>
    <row r="368" s="27" customFormat="1" ht="12"/>
    <row r="369" s="27" customFormat="1" ht="12"/>
    <row r="370" s="27" customFormat="1" ht="12"/>
    <row r="371" s="27" customFormat="1" ht="12"/>
    <row r="372" s="27" customFormat="1" ht="12"/>
    <row r="373" s="27" customFormat="1" ht="12"/>
    <row r="374" s="27" customFormat="1" ht="12"/>
    <row r="375" s="27" customFormat="1" ht="12"/>
    <row r="376" s="27" customFormat="1" ht="12"/>
    <row r="377" s="27" customFormat="1" ht="12"/>
    <row r="378" s="27" customFormat="1" ht="12"/>
    <row r="379" s="27" customFormat="1" ht="12"/>
    <row r="380" s="27" customFormat="1" ht="12"/>
    <row r="381" s="27" customFormat="1" ht="12"/>
    <row r="382" s="27" customFormat="1" ht="12"/>
    <row r="383" s="27" customFormat="1" ht="12"/>
    <row r="384" s="27" customFormat="1" ht="12"/>
    <row r="385" s="27" customFormat="1" ht="12"/>
    <row r="386" s="27" customFormat="1" ht="12"/>
    <row r="387" s="27" customFormat="1" ht="12"/>
    <row r="388" s="27" customFormat="1" ht="12"/>
    <row r="389" s="27" customFormat="1" ht="12"/>
    <row r="390" s="27" customFormat="1" ht="12"/>
    <row r="391" s="27" customFormat="1" ht="12"/>
    <row r="392" s="27" customFormat="1" ht="12"/>
    <row r="393" s="27" customFormat="1" ht="12"/>
    <row r="394" s="27" customFormat="1" ht="12"/>
    <row r="395" s="27" customFormat="1" ht="12"/>
    <row r="396" s="27" customFormat="1" ht="12"/>
    <row r="397" s="27" customFormat="1" ht="12"/>
    <row r="398" s="27" customFormat="1" ht="12"/>
    <row r="399" s="27" customFormat="1" ht="12"/>
    <row r="400" s="27" customFormat="1" ht="12"/>
    <row r="401" s="27" customFormat="1" ht="12"/>
    <row r="402" s="27" customFormat="1" ht="12"/>
    <row r="403" s="27" customFormat="1" ht="12"/>
    <row r="404" s="27" customFormat="1" ht="12"/>
    <row r="405" s="27" customFormat="1" ht="12"/>
    <row r="406" s="27" customFormat="1" ht="12"/>
    <row r="407" s="27" customFormat="1" ht="12"/>
    <row r="408" s="27" customFormat="1" ht="12"/>
    <row r="409" s="27" customFormat="1" ht="12"/>
    <row r="410" s="27" customFormat="1" ht="12"/>
    <row r="411" s="27" customFormat="1" ht="12"/>
    <row r="412" s="27" customFormat="1" ht="12"/>
    <row r="413" s="27" customFormat="1" ht="12"/>
    <row r="414" s="27" customFormat="1" ht="12"/>
    <row r="415" s="27" customFormat="1" ht="12"/>
    <row r="416" s="27" customFormat="1" ht="12"/>
    <row r="417" s="27" customFormat="1" ht="12"/>
    <row r="418" s="27" customFormat="1" ht="12"/>
    <row r="419" s="27" customFormat="1" ht="12"/>
    <row r="420" s="27" customFormat="1" ht="12"/>
    <row r="421" s="27" customFormat="1" ht="12"/>
    <row r="422" s="27" customFormat="1" ht="12"/>
    <row r="423" s="27" customFormat="1" ht="12"/>
    <row r="424" s="27" customFormat="1" ht="12"/>
    <row r="425" s="27" customFormat="1" ht="12"/>
    <row r="426" s="27" customFormat="1" ht="12"/>
    <row r="427" s="27" customFormat="1" ht="12"/>
    <row r="428" s="27" customFormat="1" ht="12"/>
    <row r="429" s="27" customFormat="1" ht="12"/>
    <row r="430" s="27" customFormat="1" ht="12"/>
    <row r="431" s="27" customFormat="1" ht="12"/>
    <row r="432" s="27" customFormat="1" ht="12"/>
    <row r="433" s="27" customFormat="1" ht="12"/>
    <row r="434" s="27" customFormat="1" ht="12"/>
    <row r="435" s="27" customFormat="1" ht="12"/>
    <row r="436" s="27" customFormat="1" ht="12"/>
    <row r="437" s="27" customFormat="1" ht="12"/>
    <row r="438" s="27" customFormat="1" ht="12"/>
    <row r="439" s="27" customFormat="1" ht="12"/>
    <row r="440" s="27" customFormat="1" ht="12"/>
    <row r="441" s="27" customFormat="1" ht="12"/>
    <row r="442" s="27" customFormat="1" ht="12"/>
    <row r="443" s="27" customFormat="1" ht="12"/>
    <row r="444" s="27" customFormat="1" ht="12"/>
    <row r="445" s="27" customFormat="1" ht="12"/>
    <row r="446" s="27" customFormat="1" ht="12"/>
    <row r="447" s="27" customFormat="1" ht="12"/>
    <row r="448" s="27" customFormat="1" ht="12"/>
    <row r="449" s="27" customFormat="1" ht="12"/>
    <row r="450" s="27" customFormat="1" ht="12"/>
    <row r="451" s="27" customFormat="1" ht="12"/>
    <row r="452" s="27" customFormat="1" ht="12"/>
    <row r="453" s="27" customFormat="1" ht="12"/>
    <row r="454" s="27" customFormat="1" ht="12"/>
    <row r="455" s="27" customFormat="1" ht="12"/>
    <row r="456" s="27" customFormat="1" ht="12"/>
    <row r="457" s="27" customFormat="1" ht="12"/>
    <row r="458" s="27" customFormat="1" ht="12"/>
    <row r="459" s="27" customFormat="1" ht="12"/>
    <row r="460" s="27" customFormat="1" ht="12"/>
    <row r="461" s="27" customFormat="1" ht="12"/>
    <row r="462" s="27" customFormat="1" ht="12"/>
    <row r="463" s="27" customFormat="1" ht="12"/>
    <row r="464" s="27" customFormat="1" ht="12"/>
    <row r="465" s="27" customFormat="1" ht="12"/>
    <row r="466" s="27" customFormat="1" ht="12"/>
    <row r="467" s="27" customFormat="1" ht="12"/>
    <row r="468" s="27" customFormat="1" ht="12"/>
    <row r="469" s="27" customFormat="1" ht="12"/>
    <row r="470" s="27" customFormat="1" ht="12"/>
    <row r="471" s="27" customFormat="1" ht="12"/>
    <row r="472" s="27" customFormat="1" ht="12"/>
    <row r="473" s="27" customFormat="1" ht="12"/>
    <row r="474" s="27" customFormat="1" ht="12"/>
    <row r="475" s="27" customFormat="1" ht="12"/>
    <row r="476" s="27" customFormat="1" ht="12"/>
    <row r="477" s="27" customFormat="1" ht="12"/>
    <row r="478" s="27" customFormat="1" ht="12"/>
    <row r="479" s="27" customFormat="1" ht="12"/>
    <row r="480" s="27" customFormat="1" ht="12"/>
    <row r="481" s="27" customFormat="1" ht="12"/>
    <row r="482" s="27" customFormat="1" ht="12"/>
    <row r="483" s="27" customFormat="1" ht="12"/>
    <row r="484" s="27" customFormat="1" ht="12"/>
    <row r="485" s="27" customFormat="1" ht="12"/>
    <row r="486" s="27" customFormat="1" ht="12"/>
    <row r="487" s="27" customFormat="1" ht="12"/>
    <row r="488" s="27" customFormat="1" ht="12"/>
    <row r="489" s="27" customFormat="1" ht="12"/>
    <row r="490" s="27" customFormat="1" ht="12"/>
    <row r="491" s="27" customFormat="1" ht="12"/>
    <row r="492" s="27" customFormat="1" ht="12"/>
    <row r="493" s="27" customFormat="1" ht="12"/>
    <row r="494" s="27" customFormat="1" ht="12"/>
    <row r="495" s="27" customFormat="1" ht="12"/>
    <row r="496" s="27" customFormat="1" ht="12"/>
    <row r="497" s="27" customFormat="1" ht="12"/>
    <row r="498" s="27" customFormat="1" ht="12"/>
    <row r="499" s="27" customFormat="1" ht="12"/>
    <row r="500" s="27" customFormat="1" ht="12"/>
    <row r="501" s="27" customFormat="1" ht="12"/>
    <row r="502" s="27" customFormat="1" ht="12"/>
    <row r="503" s="27" customFormat="1" ht="12"/>
    <row r="504" s="27" customFormat="1" ht="12"/>
    <row r="505" s="27" customFormat="1" ht="12"/>
    <row r="506" s="27" customFormat="1" ht="12"/>
    <row r="507" s="27" customFormat="1" ht="12"/>
    <row r="508" s="27" customFormat="1" ht="12"/>
    <row r="509" s="27" customFormat="1" ht="12"/>
    <row r="510" s="27" customFormat="1" ht="12"/>
    <row r="511" s="27" customFormat="1" ht="12"/>
    <row r="512" s="27" customFormat="1" ht="12"/>
    <row r="513" s="27" customFormat="1" ht="12"/>
    <row r="514" s="27" customFormat="1" ht="12"/>
    <row r="515" s="27" customFormat="1" ht="12"/>
    <row r="516" s="27" customFormat="1" ht="12"/>
    <row r="517" s="27" customFormat="1" ht="12"/>
    <row r="518" s="27" customFormat="1" ht="12"/>
    <row r="519" s="27" customFormat="1" ht="12"/>
    <row r="520" s="27" customFormat="1" ht="12"/>
    <row r="521" s="27" customFormat="1" ht="12"/>
    <row r="522" s="27" customFormat="1" ht="12"/>
    <row r="523" s="27" customFormat="1" ht="12"/>
    <row r="524" s="27" customFormat="1" ht="12"/>
    <row r="525" s="27" customFormat="1" ht="12"/>
    <row r="526" s="27" customFormat="1" ht="12"/>
    <row r="527" s="27" customFormat="1" ht="12"/>
    <row r="528" s="27" customFormat="1" ht="12"/>
    <row r="529" s="27" customFormat="1" ht="12"/>
    <row r="530" s="27" customFormat="1" ht="12"/>
    <row r="531" s="27" customFormat="1" ht="12"/>
    <row r="532" s="27" customFormat="1" ht="12"/>
    <row r="533" s="27" customFormat="1" ht="12"/>
    <row r="534" s="27" customFormat="1" ht="12"/>
    <row r="535" s="27" customFormat="1" ht="12"/>
    <row r="536" s="27" customFormat="1" ht="12"/>
    <row r="537" s="27" customFormat="1" ht="12"/>
    <row r="538" s="27" customFormat="1" ht="12"/>
    <row r="539" s="27" customFormat="1" ht="12"/>
    <row r="540" s="27" customFormat="1" ht="12"/>
    <row r="541" s="27" customFormat="1" ht="12"/>
    <row r="542" s="27" customFormat="1" ht="12"/>
    <row r="543" s="27" customFormat="1" ht="12"/>
    <row r="544" s="27" customFormat="1" ht="12"/>
    <row r="545" s="27" customFormat="1" ht="12"/>
    <row r="546" s="27" customFormat="1" ht="12"/>
    <row r="547" s="27" customFormat="1" ht="12"/>
    <row r="548" s="27" customFormat="1" ht="12"/>
    <row r="549" s="27" customFormat="1" ht="12"/>
    <row r="550" s="27" customFormat="1" ht="12"/>
    <row r="551" s="27" customFormat="1" ht="12"/>
    <row r="552" s="27" customFormat="1" ht="12"/>
    <row r="553" s="27" customFormat="1" ht="12"/>
    <row r="554" s="27" customFormat="1" ht="12"/>
    <row r="555" s="27" customFormat="1" ht="12"/>
    <row r="556" s="27" customFormat="1" ht="12"/>
    <row r="557" s="27" customFormat="1" ht="12"/>
    <row r="558" s="27" customFormat="1" ht="12"/>
    <row r="559" s="27" customFormat="1" ht="12"/>
    <row r="560" s="27" customFormat="1" ht="12"/>
    <row r="561" s="27" customFormat="1" ht="12"/>
    <row r="562" s="27" customFormat="1" ht="12"/>
    <row r="563" s="27" customFormat="1" ht="12"/>
    <row r="564" s="27" customFormat="1" ht="12"/>
    <row r="565" s="27" customFormat="1" ht="12"/>
    <row r="566" s="27" customFormat="1" ht="12"/>
    <row r="567" s="27" customFormat="1" ht="12"/>
    <row r="568" s="27" customFormat="1" ht="12"/>
    <row r="569" s="27" customFormat="1" ht="12"/>
    <row r="570" s="27" customFormat="1" ht="12"/>
    <row r="571" s="27" customFormat="1" ht="12"/>
    <row r="572" s="27" customFormat="1" ht="12"/>
    <row r="573" s="27" customFormat="1" ht="12"/>
    <row r="574" s="27" customFormat="1" ht="12"/>
    <row r="575" s="27" customFormat="1" ht="12"/>
    <row r="576" s="27" customFormat="1" ht="12"/>
    <row r="577" s="27" customFormat="1" ht="12"/>
    <row r="578" s="27" customFormat="1" ht="12"/>
    <row r="579" s="27" customFormat="1" ht="12"/>
  </sheetData>
  <mergeCells count="4">
    <mergeCell ref="D10:F10"/>
    <mergeCell ref="I10:K10"/>
    <mergeCell ref="N10:P10"/>
    <mergeCell ref="S10:U10"/>
  </mergeCells>
  <printOptions/>
  <pageMargins left="0.7" right="0.7" top="0.75" bottom="0.75" header="0.3" footer="0.3"/>
  <pageSetup fitToHeight="1" fitToWidth="1" horizontalDpi="600" verticalDpi="600" orientation="portrait" paperSize="9" scale="46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Q715"/>
  <sheetViews>
    <sheetView showGridLines="0" workbookViewId="0" topLeftCell="A1"/>
  </sheetViews>
  <sheetFormatPr defaultColWidth="9.8515625" defaultRowHeight="12"/>
  <cols>
    <col min="1" max="2" width="8.7109375" style="1" customWidth="1"/>
    <col min="3" max="3" width="25.7109375" style="1" customWidth="1"/>
    <col min="4" max="6" width="16.00390625" style="1" customWidth="1"/>
    <col min="7" max="16384" width="9.8515625" style="1" customWidth="1"/>
  </cols>
  <sheetData>
    <row r="1" ht="12"/>
    <row r="2" ht="12">
      <c r="AC2" s="8" t="s">
        <v>42</v>
      </c>
    </row>
    <row r="3" spans="3:29" ht="12">
      <c r="C3" s="158" t="s">
        <v>67</v>
      </c>
      <c r="AC3" s="2" t="s">
        <v>38</v>
      </c>
    </row>
    <row r="4" spans="3:10" ht="12">
      <c r="C4" s="158" t="s">
        <v>68</v>
      </c>
      <c r="J4" s="109"/>
    </row>
    <row r="5" spans="18:22" ht="12">
      <c r="R5" s="11"/>
      <c r="S5" s="11"/>
      <c r="T5" s="11"/>
      <c r="U5" s="11"/>
      <c r="V5" s="11"/>
    </row>
    <row r="6" spans="3:22" ht="15">
      <c r="C6" s="111" t="s">
        <v>178</v>
      </c>
      <c r="R6" s="11"/>
      <c r="S6" s="11"/>
      <c r="T6" s="11"/>
      <c r="U6" s="11"/>
      <c r="V6" s="11"/>
    </row>
    <row r="7" spans="3:22" ht="12">
      <c r="C7" s="23" t="s">
        <v>191</v>
      </c>
      <c r="R7" s="11"/>
      <c r="S7" s="11"/>
      <c r="T7" s="11"/>
      <c r="U7" s="11"/>
      <c r="V7" s="11"/>
    </row>
    <row r="8" spans="18:22" ht="12">
      <c r="R8" s="11"/>
      <c r="S8" s="11"/>
      <c r="T8" s="11"/>
      <c r="U8" s="11"/>
      <c r="V8" s="11"/>
    </row>
    <row r="9" spans="18:22" ht="12">
      <c r="R9" s="11"/>
      <c r="S9" s="11"/>
      <c r="T9" s="11"/>
      <c r="U9" s="11"/>
      <c r="V9" s="11"/>
    </row>
    <row r="10" spans="3:22" ht="36">
      <c r="C10" s="131"/>
      <c r="D10" s="172" t="s">
        <v>43</v>
      </c>
      <c r="E10" s="136" t="s">
        <v>53</v>
      </c>
      <c r="F10" s="136" t="s">
        <v>142</v>
      </c>
      <c r="R10" s="11"/>
      <c r="S10" s="11"/>
      <c r="T10" s="11"/>
      <c r="U10" s="11"/>
      <c r="V10" s="11"/>
    </row>
    <row r="11" spans="3:22" ht="12" customHeight="1">
      <c r="C11" s="116" t="s">
        <v>35</v>
      </c>
      <c r="D11" s="133">
        <v>17</v>
      </c>
      <c r="E11" s="133">
        <v>22</v>
      </c>
      <c r="F11" s="133">
        <v>27</v>
      </c>
      <c r="R11" s="11"/>
      <c r="S11" s="11"/>
      <c r="T11" s="11"/>
      <c r="U11" s="11"/>
      <c r="V11" s="11"/>
    </row>
    <row r="12" spans="3:22" ht="12" customHeight="1">
      <c r="C12" s="116"/>
      <c r="D12" s="133"/>
      <c r="E12" s="133"/>
      <c r="F12" s="133"/>
      <c r="R12" s="11"/>
      <c r="S12" s="11"/>
      <c r="T12" s="11"/>
      <c r="U12" s="11"/>
      <c r="V12" s="11"/>
    </row>
    <row r="13" spans="3:22" ht="12" customHeight="1">
      <c r="C13" s="116" t="s">
        <v>143</v>
      </c>
      <c r="D13" s="133">
        <v>10</v>
      </c>
      <c r="E13" s="133">
        <v>16</v>
      </c>
      <c r="F13" s="133">
        <v>23</v>
      </c>
      <c r="R13" s="11"/>
      <c r="S13" s="11"/>
      <c r="T13" s="11"/>
      <c r="U13" s="11"/>
      <c r="V13" s="11"/>
    </row>
    <row r="14" spans="3:22" ht="12" customHeight="1">
      <c r="C14" s="116" t="s">
        <v>2</v>
      </c>
      <c r="D14" s="133">
        <v>1</v>
      </c>
      <c r="E14" s="133">
        <v>2</v>
      </c>
      <c r="F14" s="133">
        <v>5</v>
      </c>
      <c r="R14" s="11"/>
      <c r="S14" s="11"/>
      <c r="T14" s="11"/>
      <c r="U14" s="11"/>
      <c r="V14" s="11"/>
    </row>
    <row r="15" spans="3:22" ht="12" customHeight="1">
      <c r="C15" s="116" t="s">
        <v>56</v>
      </c>
      <c r="D15" s="133">
        <v>6</v>
      </c>
      <c r="E15" s="133">
        <v>9</v>
      </c>
      <c r="F15" s="133">
        <v>21</v>
      </c>
      <c r="R15" s="11"/>
      <c r="S15" s="11"/>
      <c r="T15" s="11"/>
      <c r="U15" s="11"/>
      <c r="V15" s="11"/>
    </row>
    <row r="16" spans="3:22" ht="12" customHeight="1">
      <c r="C16" s="116" t="s">
        <v>3</v>
      </c>
      <c r="D16" s="133">
        <v>41</v>
      </c>
      <c r="E16" s="133">
        <v>29</v>
      </c>
      <c r="F16" s="133">
        <v>59</v>
      </c>
      <c r="R16" s="11"/>
      <c r="S16" s="11"/>
      <c r="T16" s="11"/>
      <c r="U16" s="11"/>
      <c r="V16" s="11"/>
    </row>
    <row r="17" spans="3:22" ht="12" customHeight="1">
      <c r="C17" s="116" t="s">
        <v>34</v>
      </c>
      <c r="D17" s="133">
        <v>27</v>
      </c>
      <c r="E17" s="133">
        <v>33</v>
      </c>
      <c r="F17" s="133">
        <v>35</v>
      </c>
      <c r="R17" s="11"/>
      <c r="S17" s="11"/>
      <c r="T17" s="11"/>
      <c r="U17" s="11"/>
      <c r="V17" s="11"/>
    </row>
    <row r="18" spans="3:22" ht="12" customHeight="1">
      <c r="C18" s="116" t="s">
        <v>4</v>
      </c>
      <c r="D18" s="133">
        <v>12</v>
      </c>
      <c r="E18" s="133">
        <v>18</v>
      </c>
      <c r="F18" s="133">
        <v>40</v>
      </c>
      <c r="R18" s="11"/>
      <c r="S18" s="11"/>
      <c r="T18" s="11"/>
      <c r="U18" s="11"/>
      <c r="V18" s="11"/>
    </row>
    <row r="19" spans="3:22" ht="12" customHeight="1">
      <c r="C19" s="116" t="s">
        <v>5</v>
      </c>
      <c r="D19" s="133">
        <v>17</v>
      </c>
      <c r="E19" s="133">
        <v>21</v>
      </c>
      <c r="F19" s="133">
        <v>38</v>
      </c>
      <c r="R19" s="11"/>
      <c r="S19" s="11"/>
      <c r="T19" s="11"/>
      <c r="U19" s="11"/>
      <c r="V19" s="11"/>
    </row>
    <row r="20" spans="3:22" ht="12" customHeight="1">
      <c r="C20" s="116" t="s">
        <v>6</v>
      </c>
      <c r="D20" s="133">
        <v>3</v>
      </c>
      <c r="E20" s="133">
        <v>6</v>
      </c>
      <c r="F20" s="133">
        <v>10</v>
      </c>
      <c r="R20" s="11"/>
      <c r="S20" s="11"/>
      <c r="T20" s="11"/>
      <c r="U20" s="11"/>
      <c r="V20" s="11"/>
    </row>
    <row r="21" spans="3:22" ht="12" customHeight="1">
      <c r="C21" s="116" t="s">
        <v>7</v>
      </c>
      <c r="D21" s="133">
        <v>9</v>
      </c>
      <c r="E21" s="133">
        <v>15</v>
      </c>
      <c r="F21" s="133">
        <v>30</v>
      </c>
      <c r="R21" s="11"/>
      <c r="S21" s="11"/>
      <c r="T21" s="11"/>
      <c r="U21" s="11"/>
      <c r="V21" s="11"/>
    </row>
    <row r="22" spans="3:22" ht="12" customHeight="1">
      <c r="C22" s="116" t="s">
        <v>8</v>
      </c>
      <c r="D22" s="133">
        <v>12</v>
      </c>
      <c r="E22" s="133">
        <v>21</v>
      </c>
      <c r="F22" s="133">
        <v>19</v>
      </c>
      <c r="R22" s="11"/>
      <c r="S22" s="11"/>
      <c r="T22" s="11"/>
      <c r="U22" s="11"/>
      <c r="V22" s="11"/>
    </row>
    <row r="23" spans="3:22" ht="12" customHeight="1">
      <c r="C23" s="116" t="s">
        <v>9</v>
      </c>
      <c r="D23" s="133">
        <v>1</v>
      </c>
      <c r="E23" s="133">
        <v>3</v>
      </c>
      <c r="F23" s="133">
        <v>6</v>
      </c>
      <c r="R23" s="11"/>
      <c r="S23" s="11"/>
      <c r="T23" s="11"/>
      <c r="U23" s="11"/>
      <c r="V23" s="11"/>
    </row>
    <row r="24" spans="3:22" ht="12" customHeight="1">
      <c r="C24" s="116" t="s">
        <v>11</v>
      </c>
      <c r="D24" s="133">
        <v>5</v>
      </c>
      <c r="E24" s="133">
        <v>12</v>
      </c>
      <c r="F24" s="133">
        <v>9</v>
      </c>
      <c r="R24" s="11"/>
      <c r="S24" s="11"/>
      <c r="T24" s="11"/>
      <c r="U24" s="11"/>
      <c r="V24" s="11"/>
    </row>
    <row r="25" spans="3:6" ht="12" customHeight="1">
      <c r="C25" s="116" t="s">
        <v>12</v>
      </c>
      <c r="D25" s="133">
        <v>2</v>
      </c>
      <c r="E25" s="133">
        <v>4</v>
      </c>
      <c r="F25" s="133">
        <v>6</v>
      </c>
    </row>
    <row r="26" spans="3:6" ht="12" customHeight="1">
      <c r="C26" s="116" t="s">
        <v>13</v>
      </c>
      <c r="D26" s="133">
        <v>3</v>
      </c>
      <c r="E26" s="133">
        <v>4</v>
      </c>
      <c r="F26" s="133">
        <v>17</v>
      </c>
    </row>
    <row r="27" spans="3:6" ht="12" customHeight="1">
      <c r="C27" s="116" t="s">
        <v>14</v>
      </c>
      <c r="D27" s="133">
        <v>6</v>
      </c>
      <c r="E27" s="133">
        <v>9</v>
      </c>
      <c r="F27" s="133">
        <v>23</v>
      </c>
    </row>
    <row r="28" spans="3:6" ht="12" customHeight="1">
      <c r="C28" s="116" t="s">
        <v>15</v>
      </c>
      <c r="D28" s="133">
        <v>18</v>
      </c>
      <c r="E28" s="133">
        <v>28</v>
      </c>
      <c r="F28" s="133">
        <v>32</v>
      </c>
    </row>
    <row r="29" spans="3:6" ht="12" customHeight="1">
      <c r="C29" s="116" t="s">
        <v>16</v>
      </c>
      <c r="D29" s="133">
        <v>4</v>
      </c>
      <c r="E29" s="133">
        <v>13</v>
      </c>
      <c r="F29" s="133">
        <v>16</v>
      </c>
    </row>
    <row r="30" spans="3:6" ht="12" customHeight="1">
      <c r="C30" s="116" t="s">
        <v>17</v>
      </c>
      <c r="D30" s="133">
        <v>18</v>
      </c>
      <c r="E30" s="133">
        <v>21</v>
      </c>
      <c r="F30" s="133">
        <v>29</v>
      </c>
    </row>
    <row r="31" spans="3:6" ht="12" customHeight="1">
      <c r="C31" s="116" t="s">
        <v>18</v>
      </c>
      <c r="D31" s="133">
        <v>18</v>
      </c>
      <c r="E31" s="133">
        <v>36</v>
      </c>
      <c r="F31" s="133">
        <v>54</v>
      </c>
    </row>
    <row r="32" spans="3:6" ht="12" customHeight="1">
      <c r="C32" s="116" t="s">
        <v>19</v>
      </c>
      <c r="D32" s="133">
        <v>20</v>
      </c>
      <c r="E32" s="133">
        <v>26</v>
      </c>
      <c r="F32" s="133">
        <v>26</v>
      </c>
    </row>
    <row r="33" spans="3:6" ht="12" customHeight="1">
      <c r="C33" s="116" t="s">
        <v>20</v>
      </c>
      <c r="D33" s="133">
        <v>5</v>
      </c>
      <c r="E33" s="133">
        <v>12</v>
      </c>
      <c r="F33" s="133">
        <v>10</v>
      </c>
    </row>
    <row r="34" spans="3:6" ht="12" customHeight="1">
      <c r="C34" s="116" t="s">
        <v>21</v>
      </c>
      <c r="D34" s="133">
        <v>5</v>
      </c>
      <c r="E34" s="133">
        <v>11</v>
      </c>
      <c r="F34" s="133">
        <v>14</v>
      </c>
    </row>
    <row r="35" spans="3:6" ht="12" customHeight="1">
      <c r="C35" s="116" t="s">
        <v>22</v>
      </c>
      <c r="D35" s="133">
        <v>2</v>
      </c>
      <c r="E35" s="133">
        <v>5</v>
      </c>
      <c r="F35" s="133">
        <v>3</v>
      </c>
    </row>
    <row r="36" spans="3:6" ht="12" customHeight="1">
      <c r="C36" s="116" t="s">
        <v>23</v>
      </c>
      <c r="D36" s="133">
        <v>3</v>
      </c>
      <c r="E36" s="133">
        <v>8</v>
      </c>
      <c r="F36" s="133">
        <v>15</v>
      </c>
    </row>
    <row r="37" spans="3:6" ht="12" customHeight="1">
      <c r="C37" s="116" t="s">
        <v>24</v>
      </c>
      <c r="D37" s="133">
        <v>7</v>
      </c>
      <c r="E37" s="133">
        <v>14</v>
      </c>
      <c r="F37" s="133">
        <v>21</v>
      </c>
    </row>
    <row r="38" spans="3:6" ht="12" customHeight="1">
      <c r="C38" s="116" t="s">
        <v>25</v>
      </c>
      <c r="D38" s="133">
        <v>27</v>
      </c>
      <c r="E38" s="133">
        <v>26</v>
      </c>
      <c r="F38" s="133">
        <v>44</v>
      </c>
    </row>
    <row r="39" spans="3:6" ht="12" customHeight="1">
      <c r="C39" s="116" t="s">
        <v>26</v>
      </c>
      <c r="D39" s="133">
        <v>49</v>
      </c>
      <c r="E39" s="133">
        <v>37</v>
      </c>
      <c r="F39" s="133">
        <v>52</v>
      </c>
    </row>
    <row r="40" spans="3:6" ht="12" customHeight="1">
      <c r="C40" s="116" t="s">
        <v>27</v>
      </c>
      <c r="D40" s="133">
        <v>39</v>
      </c>
      <c r="E40" s="133">
        <v>35</v>
      </c>
      <c r="F40" s="133">
        <v>46</v>
      </c>
    </row>
    <row r="41" spans="3:6" ht="12" customHeight="1">
      <c r="C41" s="116"/>
      <c r="D41" s="133"/>
      <c r="E41" s="133"/>
      <c r="F41" s="133"/>
    </row>
    <row r="42" spans="2:43" ht="12" customHeight="1">
      <c r="B42" s="11"/>
      <c r="C42" s="116" t="s">
        <v>28</v>
      </c>
      <c r="D42" s="133">
        <v>54</v>
      </c>
      <c r="E42" s="133">
        <v>26</v>
      </c>
      <c r="F42" s="133">
        <v>53</v>
      </c>
      <c r="G42" s="11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</row>
    <row r="43" spans="2:43" ht="12" customHeight="1">
      <c r="B43" s="11"/>
      <c r="C43" s="116" t="s">
        <v>29</v>
      </c>
      <c r="D43" s="133">
        <v>44</v>
      </c>
      <c r="E43" s="133">
        <v>34</v>
      </c>
      <c r="F43" s="133">
        <v>52</v>
      </c>
      <c r="G43" s="11"/>
      <c r="K43" s="9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</row>
    <row r="44" spans="2:43" ht="12" customHeight="1">
      <c r="B44" s="11"/>
      <c r="C44" s="116" t="s">
        <v>62</v>
      </c>
      <c r="D44" s="133">
        <v>33</v>
      </c>
      <c r="E44" s="133">
        <v>35</v>
      </c>
      <c r="F44" s="133">
        <v>44</v>
      </c>
      <c r="G44" s="11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</row>
    <row r="45" spans="2:43" ht="12" customHeight="1">
      <c r="B45" s="11"/>
      <c r="C45" s="116"/>
      <c r="D45" s="133"/>
      <c r="E45" s="133"/>
      <c r="F45" s="133"/>
      <c r="K45" s="23"/>
      <c r="L45" s="23"/>
      <c r="M45" s="23"/>
      <c r="N45" s="23"/>
      <c r="O45" s="23"/>
      <c r="T45" s="23"/>
      <c r="U45" s="106"/>
      <c r="V45" s="270"/>
      <c r="W45" s="270"/>
      <c r="X45" s="270"/>
      <c r="Y45" s="270"/>
      <c r="Z45" s="270"/>
      <c r="AA45" s="270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</row>
    <row r="46" spans="2:43" ht="12" customHeight="1">
      <c r="B46" s="11"/>
      <c r="C46" s="116" t="s">
        <v>31</v>
      </c>
      <c r="D46" s="133">
        <v>2</v>
      </c>
      <c r="E46" s="133">
        <v>0</v>
      </c>
      <c r="F46" s="133">
        <v>1</v>
      </c>
      <c r="K46" s="23"/>
      <c r="L46" s="23"/>
      <c r="M46" s="23"/>
      <c r="N46" s="23"/>
      <c r="O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59"/>
      <c r="AF46" s="59"/>
      <c r="AG46" s="59"/>
      <c r="AH46" s="59"/>
      <c r="AI46" s="23"/>
      <c r="AJ46" s="23"/>
      <c r="AK46" s="23"/>
      <c r="AL46" s="23"/>
      <c r="AM46" s="23"/>
      <c r="AN46" s="23"/>
      <c r="AO46" s="23"/>
      <c r="AP46" s="23"/>
      <c r="AQ46" s="23"/>
    </row>
    <row r="47" spans="2:43" ht="12" customHeight="1">
      <c r="B47" s="11"/>
      <c r="C47" s="134" t="s">
        <v>57</v>
      </c>
      <c r="D47" s="133">
        <v>0</v>
      </c>
      <c r="E47" s="133">
        <v>2</v>
      </c>
      <c r="F47" s="133">
        <v>1</v>
      </c>
      <c r="K47" s="23"/>
      <c r="L47" s="104"/>
      <c r="M47" s="105"/>
      <c r="N47" s="105"/>
      <c r="O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59"/>
      <c r="AF47" s="59"/>
      <c r="AG47" s="59"/>
      <c r="AH47" s="59"/>
      <c r="AI47" s="23"/>
      <c r="AJ47" s="23"/>
      <c r="AK47" s="23"/>
      <c r="AL47" s="23"/>
      <c r="AM47" s="23"/>
      <c r="AN47" s="23"/>
      <c r="AO47" s="23"/>
      <c r="AP47" s="23"/>
      <c r="AQ47" s="23"/>
    </row>
    <row r="48" spans="2:43" ht="12" customHeight="1">
      <c r="B48" s="11"/>
      <c r="C48" s="171" t="s">
        <v>32</v>
      </c>
      <c r="D48" s="133">
        <v>1</v>
      </c>
      <c r="E48" s="133">
        <v>6</v>
      </c>
      <c r="F48" s="133">
        <v>2</v>
      </c>
      <c r="K48" s="18"/>
      <c r="L48" s="23"/>
      <c r="M48" s="23"/>
      <c r="N48" s="23"/>
      <c r="O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59"/>
      <c r="AF48" s="59"/>
      <c r="AG48" s="59"/>
      <c r="AH48" s="59"/>
      <c r="AI48" s="23"/>
      <c r="AJ48" s="23"/>
      <c r="AK48" s="23"/>
      <c r="AL48" s="23"/>
      <c r="AM48" s="23"/>
      <c r="AN48" s="23"/>
      <c r="AO48" s="23"/>
      <c r="AP48" s="23"/>
      <c r="AQ48" s="23"/>
    </row>
    <row r="49" spans="2:43" ht="12" customHeight="1">
      <c r="B49" s="11"/>
      <c r="C49" s="116" t="s">
        <v>33</v>
      </c>
      <c r="D49" s="133">
        <v>3</v>
      </c>
      <c r="E49" s="133">
        <v>7</v>
      </c>
      <c r="F49" s="133">
        <v>6</v>
      </c>
      <c r="K49" s="18"/>
      <c r="L49" s="23"/>
      <c r="M49" s="23"/>
      <c r="N49" s="23"/>
      <c r="O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59"/>
      <c r="AF49" s="59"/>
      <c r="AG49" s="59"/>
      <c r="AH49" s="59"/>
      <c r="AI49" s="23"/>
      <c r="AJ49" s="23"/>
      <c r="AK49" s="23"/>
      <c r="AL49" s="23"/>
      <c r="AM49" s="23"/>
      <c r="AN49" s="23"/>
      <c r="AO49" s="23"/>
      <c r="AP49" s="23"/>
      <c r="AQ49" s="23"/>
    </row>
    <row r="50" spans="2:43" ht="12" customHeight="1">
      <c r="B50" s="11"/>
      <c r="C50" s="116"/>
      <c r="D50" s="133"/>
      <c r="E50" s="133"/>
      <c r="F50" s="133"/>
      <c r="K50" s="18"/>
      <c r="L50" s="23"/>
      <c r="M50" s="23"/>
      <c r="N50" s="23"/>
      <c r="O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59"/>
      <c r="AF50" s="59"/>
      <c r="AG50" s="59"/>
      <c r="AH50" s="59"/>
      <c r="AI50" s="23"/>
      <c r="AJ50" s="23"/>
      <c r="AK50" s="23"/>
      <c r="AL50" s="23"/>
      <c r="AM50" s="23"/>
      <c r="AN50" s="23"/>
      <c r="AO50" s="23"/>
      <c r="AP50" s="23"/>
      <c r="AQ50" s="23"/>
    </row>
    <row r="51" spans="2:43" ht="12" customHeight="1">
      <c r="B51" s="11"/>
      <c r="C51" s="116" t="s">
        <v>134</v>
      </c>
      <c r="D51" s="133">
        <v>0</v>
      </c>
      <c r="E51" s="133">
        <v>1</v>
      </c>
      <c r="F51" s="133">
        <v>0</v>
      </c>
      <c r="K51" s="18"/>
      <c r="L51" s="23"/>
      <c r="M51" s="23"/>
      <c r="N51" s="23"/>
      <c r="O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59"/>
      <c r="AF51" s="59"/>
      <c r="AG51" s="59"/>
      <c r="AH51" s="59"/>
      <c r="AI51" s="23"/>
      <c r="AJ51" s="23"/>
      <c r="AK51" s="23"/>
      <c r="AL51" s="23"/>
      <c r="AM51" s="23"/>
      <c r="AN51" s="23"/>
      <c r="AO51" s="23"/>
      <c r="AP51" s="23"/>
      <c r="AQ51" s="23"/>
    </row>
    <row r="52" spans="2:43" ht="12" customHeight="1">
      <c r="B52" s="11"/>
      <c r="C52" s="116" t="s">
        <v>136</v>
      </c>
      <c r="D52" s="133">
        <v>0</v>
      </c>
      <c r="E52" s="133">
        <v>1</v>
      </c>
      <c r="F52" s="133">
        <v>0</v>
      </c>
      <c r="K52" s="18"/>
      <c r="L52" s="23"/>
      <c r="M52" s="23"/>
      <c r="N52" s="23"/>
      <c r="O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59"/>
      <c r="AF52" s="59"/>
      <c r="AG52" s="59"/>
      <c r="AH52" s="59"/>
      <c r="AI52" s="23"/>
      <c r="AJ52" s="23"/>
      <c r="AK52" s="23"/>
      <c r="AL52" s="23"/>
      <c r="AM52" s="23"/>
      <c r="AN52" s="23"/>
      <c r="AO52" s="23"/>
      <c r="AP52" s="23"/>
      <c r="AQ52" s="23"/>
    </row>
    <row r="53" spans="2:43" ht="12" customHeight="1">
      <c r="B53" s="11"/>
      <c r="C53" s="133"/>
      <c r="D53" s="133"/>
      <c r="E53" s="133"/>
      <c r="F53" s="133"/>
      <c r="K53" s="18"/>
      <c r="L53" s="23"/>
      <c r="M53" s="23"/>
      <c r="N53" s="23"/>
      <c r="O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59"/>
      <c r="AF53" s="59"/>
      <c r="AG53" s="59"/>
      <c r="AH53" s="59"/>
      <c r="AI53" s="23"/>
      <c r="AJ53" s="23"/>
      <c r="AK53" s="23"/>
      <c r="AL53" s="23"/>
      <c r="AM53" s="23"/>
      <c r="AN53" s="23"/>
      <c r="AO53" s="23"/>
      <c r="AP53" s="23"/>
      <c r="AQ53" s="23"/>
    </row>
    <row r="54" spans="2:43" ht="12" customHeight="1">
      <c r="B54" s="11"/>
      <c r="C54" s="129" t="s">
        <v>144</v>
      </c>
      <c r="D54" s="133"/>
      <c r="E54" s="133"/>
      <c r="F54" s="133"/>
      <c r="K54" s="18"/>
      <c r="L54" s="23"/>
      <c r="M54" s="23"/>
      <c r="N54" s="23"/>
      <c r="O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59"/>
      <c r="AF54" s="59"/>
      <c r="AG54" s="59"/>
      <c r="AH54" s="59"/>
      <c r="AI54" s="23"/>
      <c r="AJ54" s="23"/>
      <c r="AK54" s="23"/>
      <c r="AL54" s="23"/>
      <c r="AM54" s="23"/>
      <c r="AN54" s="23"/>
      <c r="AO54" s="23"/>
      <c r="AP54" s="23"/>
      <c r="AQ54" s="23"/>
    </row>
    <row r="55" spans="2:43" ht="12" customHeight="1">
      <c r="B55" s="11"/>
      <c r="C55" s="23" t="s">
        <v>145</v>
      </c>
      <c r="D55" s="27"/>
      <c r="E55" s="27"/>
      <c r="F55" s="133"/>
      <c r="K55" s="18"/>
      <c r="L55" s="23"/>
      <c r="M55" s="23"/>
      <c r="N55" s="23"/>
      <c r="O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59"/>
      <c r="AF55" s="59"/>
      <c r="AG55" s="59"/>
      <c r="AH55" s="59"/>
      <c r="AI55" s="23"/>
      <c r="AJ55" s="23"/>
      <c r="AK55" s="23"/>
      <c r="AL55" s="23"/>
      <c r="AM55" s="23"/>
      <c r="AN55" s="23"/>
      <c r="AO55" s="23"/>
      <c r="AP55" s="23"/>
      <c r="AQ55" s="23"/>
    </row>
    <row r="56" spans="2:43" ht="12" customHeight="1">
      <c r="B56" s="11"/>
      <c r="C56" s="129" t="s">
        <v>146</v>
      </c>
      <c r="D56" s="43"/>
      <c r="E56" s="43"/>
      <c r="F56" s="43"/>
      <c r="K56" s="18"/>
      <c r="L56" s="23"/>
      <c r="M56" s="23"/>
      <c r="N56" s="23"/>
      <c r="O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59"/>
      <c r="AF56" s="59"/>
      <c r="AG56" s="59"/>
      <c r="AH56" s="59"/>
      <c r="AI56" s="23"/>
      <c r="AJ56" s="23"/>
      <c r="AK56" s="23"/>
      <c r="AL56" s="23"/>
      <c r="AM56" s="23"/>
      <c r="AN56" s="23"/>
      <c r="AO56" s="23"/>
      <c r="AP56" s="23"/>
      <c r="AQ56" s="23"/>
    </row>
    <row r="57" spans="2:43" ht="12" customHeight="1">
      <c r="B57" s="11"/>
      <c r="C57" s="116" t="s">
        <v>84</v>
      </c>
      <c r="D57" s="43"/>
      <c r="E57" s="43"/>
      <c r="F57" s="43"/>
      <c r="K57" s="18"/>
      <c r="L57" s="23"/>
      <c r="M57" s="23"/>
      <c r="N57" s="23"/>
      <c r="O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59"/>
      <c r="AF57" s="59"/>
      <c r="AG57" s="59"/>
      <c r="AH57" s="59"/>
      <c r="AI57" s="23"/>
      <c r="AJ57" s="23"/>
      <c r="AK57" s="23"/>
      <c r="AL57" s="23"/>
      <c r="AM57" s="23"/>
      <c r="AN57" s="23"/>
      <c r="AO57" s="23"/>
      <c r="AP57" s="23"/>
      <c r="AQ57" s="23"/>
    </row>
    <row r="58" spans="2:43" ht="12" customHeight="1">
      <c r="B58" s="11"/>
      <c r="C58" s="75" t="s">
        <v>39</v>
      </c>
      <c r="D58" s="43"/>
      <c r="E58" s="43"/>
      <c r="F58" s="43"/>
      <c r="K58" s="18"/>
      <c r="L58" s="23"/>
      <c r="M58" s="23"/>
      <c r="N58" s="23"/>
      <c r="O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59"/>
      <c r="AF58" s="59"/>
      <c r="AG58" s="59"/>
      <c r="AH58" s="59"/>
      <c r="AI58" s="23"/>
      <c r="AJ58" s="23"/>
      <c r="AK58" s="23"/>
      <c r="AL58" s="23"/>
      <c r="AM58" s="23"/>
      <c r="AN58" s="23"/>
      <c r="AO58" s="23"/>
      <c r="AP58" s="23"/>
      <c r="AQ58" s="23"/>
    </row>
    <row r="59" spans="2:43" ht="12" customHeight="1">
      <c r="B59" s="11"/>
      <c r="C59" s="43"/>
      <c r="D59" s="43"/>
      <c r="E59" s="43"/>
      <c r="F59" s="43"/>
      <c r="K59" s="18"/>
      <c r="L59" s="23"/>
      <c r="M59" s="23"/>
      <c r="N59" s="23"/>
      <c r="O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59"/>
      <c r="AF59" s="59"/>
      <c r="AG59" s="59"/>
      <c r="AH59" s="59"/>
      <c r="AI59" s="23"/>
      <c r="AJ59" s="23"/>
      <c r="AK59" s="23"/>
      <c r="AL59" s="23"/>
      <c r="AM59" s="23"/>
      <c r="AN59" s="23"/>
      <c r="AO59" s="23"/>
      <c r="AP59" s="23"/>
      <c r="AQ59" s="23"/>
    </row>
    <row r="60" spans="1:43" ht="12" customHeight="1">
      <c r="A60" s="128" t="s">
        <v>69</v>
      </c>
      <c r="B60" s="11"/>
      <c r="C60" s="43"/>
      <c r="D60" s="43"/>
      <c r="E60" s="43"/>
      <c r="F60" s="43"/>
      <c r="K60" s="18"/>
      <c r="L60" s="23"/>
      <c r="M60" s="23"/>
      <c r="N60" s="23"/>
      <c r="O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59"/>
      <c r="AF60" s="59"/>
      <c r="AG60" s="59"/>
      <c r="AH60" s="59"/>
      <c r="AI60" s="23"/>
      <c r="AJ60" s="23"/>
      <c r="AK60" s="23"/>
      <c r="AL60" s="23"/>
      <c r="AM60" s="23"/>
      <c r="AN60" s="23"/>
      <c r="AO60" s="23"/>
      <c r="AP60" s="23"/>
      <c r="AQ60" s="23"/>
    </row>
    <row r="61" spans="1:43" ht="12" customHeight="1">
      <c r="A61" s="1" t="s">
        <v>141</v>
      </c>
      <c r="B61" s="11"/>
      <c r="C61" s="43"/>
      <c r="D61" s="43"/>
      <c r="E61" s="43"/>
      <c r="F61" s="43"/>
      <c r="K61" s="18"/>
      <c r="L61" s="23"/>
      <c r="M61" s="23"/>
      <c r="N61" s="23"/>
      <c r="O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59"/>
      <c r="AF61" s="59"/>
      <c r="AG61" s="59"/>
      <c r="AH61" s="59"/>
      <c r="AI61" s="23"/>
      <c r="AJ61" s="23"/>
      <c r="AK61" s="23"/>
      <c r="AL61" s="23"/>
      <c r="AM61" s="23"/>
      <c r="AN61" s="23"/>
      <c r="AO61" s="23"/>
      <c r="AP61" s="23"/>
      <c r="AQ61" s="23"/>
    </row>
    <row r="62" spans="2:43" ht="12">
      <c r="B62" s="11"/>
      <c r="K62" s="18"/>
      <c r="L62" s="23"/>
      <c r="M62" s="23"/>
      <c r="N62" s="23"/>
      <c r="O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59"/>
      <c r="AF62" s="59"/>
      <c r="AG62" s="59"/>
      <c r="AH62" s="59"/>
      <c r="AI62" s="23"/>
      <c r="AJ62" s="23"/>
      <c r="AK62" s="23"/>
      <c r="AL62" s="23"/>
      <c r="AM62" s="23"/>
      <c r="AN62" s="23"/>
      <c r="AO62" s="23"/>
      <c r="AP62" s="23"/>
      <c r="AQ62" s="23"/>
    </row>
    <row r="63" spans="2:43" ht="12">
      <c r="B63" s="11"/>
      <c r="K63" s="18"/>
      <c r="L63" s="23"/>
      <c r="M63" s="23"/>
      <c r="N63" s="23"/>
      <c r="O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59"/>
      <c r="AF63" s="59"/>
      <c r="AG63" s="59"/>
      <c r="AH63" s="59"/>
      <c r="AI63" s="23"/>
      <c r="AJ63" s="23"/>
      <c r="AK63" s="23"/>
      <c r="AL63" s="23"/>
      <c r="AM63" s="23"/>
      <c r="AN63" s="23"/>
      <c r="AO63" s="23"/>
      <c r="AP63" s="23"/>
      <c r="AQ63" s="23"/>
    </row>
    <row r="64" spans="2:43" ht="12">
      <c r="B64" s="11"/>
      <c r="K64" s="18"/>
      <c r="L64" s="23"/>
      <c r="M64" s="23"/>
      <c r="N64" s="23"/>
      <c r="O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59"/>
      <c r="AF64" s="59"/>
      <c r="AG64" s="59"/>
      <c r="AH64" s="59"/>
      <c r="AI64" s="23"/>
      <c r="AJ64" s="23"/>
      <c r="AK64" s="23"/>
      <c r="AL64" s="23"/>
      <c r="AM64" s="23"/>
      <c r="AN64" s="23"/>
      <c r="AO64" s="23"/>
      <c r="AP64" s="23"/>
      <c r="AQ64" s="23"/>
    </row>
    <row r="65" spans="2:43" ht="12">
      <c r="B65" s="11"/>
      <c r="K65" s="18"/>
      <c r="L65" s="23"/>
      <c r="M65" s="23"/>
      <c r="N65" s="23"/>
      <c r="O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59"/>
      <c r="AF65" s="59"/>
      <c r="AG65" s="59"/>
      <c r="AH65" s="59"/>
      <c r="AI65" s="23"/>
      <c r="AJ65" s="23"/>
      <c r="AK65" s="23"/>
      <c r="AL65" s="23"/>
      <c r="AM65" s="23"/>
      <c r="AN65" s="23"/>
      <c r="AO65" s="23"/>
      <c r="AP65" s="23"/>
      <c r="AQ65" s="23"/>
    </row>
    <row r="66" spans="2:43" ht="12">
      <c r="B66" s="11"/>
      <c r="K66" s="18"/>
      <c r="L66" s="23"/>
      <c r="M66" s="23"/>
      <c r="N66" s="23"/>
      <c r="O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59"/>
      <c r="AF66" s="59"/>
      <c r="AG66" s="59"/>
      <c r="AH66" s="59"/>
      <c r="AI66" s="23"/>
      <c r="AJ66" s="23"/>
      <c r="AK66" s="23"/>
      <c r="AL66" s="23"/>
      <c r="AM66" s="23"/>
      <c r="AN66" s="23"/>
      <c r="AO66" s="23"/>
      <c r="AP66" s="23"/>
      <c r="AQ66" s="23"/>
    </row>
    <row r="67" spans="2:43" ht="12">
      <c r="B67" s="11"/>
      <c r="K67" s="18"/>
      <c r="L67" s="23"/>
      <c r="M67" s="23"/>
      <c r="N67" s="23"/>
      <c r="O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59"/>
      <c r="AF67" s="59"/>
      <c r="AG67" s="59"/>
      <c r="AH67" s="59"/>
      <c r="AI67" s="23"/>
      <c r="AJ67" s="23"/>
      <c r="AK67" s="23"/>
      <c r="AL67" s="23"/>
      <c r="AM67" s="23"/>
      <c r="AN67" s="23"/>
      <c r="AO67" s="23"/>
      <c r="AP67" s="23"/>
      <c r="AQ67" s="23"/>
    </row>
    <row r="68" spans="2:43" ht="12">
      <c r="B68" s="11"/>
      <c r="K68" s="18"/>
      <c r="L68" s="23"/>
      <c r="M68" s="23"/>
      <c r="N68" s="23"/>
      <c r="O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59"/>
      <c r="AF68" s="59"/>
      <c r="AG68" s="59"/>
      <c r="AH68" s="59"/>
      <c r="AI68" s="23"/>
      <c r="AJ68" s="23"/>
      <c r="AK68" s="23"/>
      <c r="AL68" s="23"/>
      <c r="AM68" s="23"/>
      <c r="AN68" s="23"/>
      <c r="AO68" s="23"/>
      <c r="AP68" s="23"/>
      <c r="AQ68" s="23"/>
    </row>
    <row r="69" spans="2:43" ht="12">
      <c r="B69" s="11"/>
      <c r="K69" s="18"/>
      <c r="L69" s="23"/>
      <c r="M69" s="23"/>
      <c r="N69" s="23"/>
      <c r="O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59"/>
      <c r="AF69" s="59"/>
      <c r="AG69" s="59"/>
      <c r="AH69" s="59"/>
      <c r="AI69" s="23"/>
      <c r="AJ69" s="23"/>
      <c r="AK69" s="23"/>
      <c r="AL69" s="23"/>
      <c r="AM69" s="23"/>
      <c r="AN69" s="23"/>
      <c r="AO69" s="23"/>
      <c r="AP69" s="23"/>
      <c r="AQ69" s="23"/>
    </row>
    <row r="70" spans="2:43" ht="12">
      <c r="B70" s="11"/>
      <c r="K70" s="18"/>
      <c r="L70" s="23"/>
      <c r="M70" s="23"/>
      <c r="N70" s="23"/>
      <c r="O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59"/>
      <c r="AF70" s="59"/>
      <c r="AG70" s="59"/>
      <c r="AH70" s="59"/>
      <c r="AI70" s="23"/>
      <c r="AJ70" s="23"/>
      <c r="AK70" s="23"/>
      <c r="AL70" s="23"/>
      <c r="AM70" s="23"/>
      <c r="AN70" s="23"/>
      <c r="AO70" s="23"/>
      <c r="AP70" s="23"/>
      <c r="AQ70" s="23"/>
    </row>
    <row r="71" spans="2:43" ht="12">
      <c r="B71" s="11"/>
      <c r="K71" s="18"/>
      <c r="L71" s="23"/>
      <c r="M71" s="23"/>
      <c r="N71" s="23"/>
      <c r="O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59"/>
      <c r="AF71" s="59"/>
      <c r="AG71" s="59"/>
      <c r="AH71" s="59"/>
      <c r="AI71" s="23"/>
      <c r="AJ71" s="23"/>
      <c r="AK71" s="23"/>
      <c r="AL71" s="23"/>
      <c r="AM71" s="23"/>
      <c r="AN71" s="23"/>
      <c r="AO71" s="23"/>
      <c r="AP71" s="23"/>
      <c r="AQ71" s="23"/>
    </row>
    <row r="72" spans="2:43" ht="12">
      <c r="B72" s="11"/>
      <c r="K72" s="18"/>
      <c r="L72" s="23"/>
      <c r="M72" s="23"/>
      <c r="N72" s="23"/>
      <c r="O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59"/>
      <c r="AF72" s="59"/>
      <c r="AG72" s="59"/>
      <c r="AH72" s="59"/>
      <c r="AI72" s="23"/>
      <c r="AJ72" s="23"/>
      <c r="AK72" s="23"/>
      <c r="AL72" s="23"/>
      <c r="AM72" s="23"/>
      <c r="AN72" s="23"/>
      <c r="AO72" s="23"/>
      <c r="AP72" s="23"/>
      <c r="AQ72" s="23"/>
    </row>
    <row r="73" spans="2:43" ht="12">
      <c r="B73" s="11"/>
      <c r="K73" s="18"/>
      <c r="L73" s="23"/>
      <c r="M73" s="23"/>
      <c r="N73" s="23"/>
      <c r="O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59"/>
      <c r="AF73" s="59"/>
      <c r="AG73" s="59"/>
      <c r="AH73" s="59"/>
      <c r="AI73" s="23"/>
      <c r="AJ73" s="23"/>
      <c r="AK73" s="23"/>
      <c r="AL73" s="23"/>
      <c r="AM73" s="23"/>
      <c r="AN73" s="23"/>
      <c r="AO73" s="23"/>
      <c r="AP73" s="23"/>
      <c r="AQ73" s="23"/>
    </row>
    <row r="74" spans="2:43" ht="12">
      <c r="B74" s="11"/>
      <c r="K74" s="18"/>
      <c r="L74" s="23"/>
      <c r="M74" s="23"/>
      <c r="N74" s="23"/>
      <c r="O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59"/>
      <c r="AF74" s="59"/>
      <c r="AG74" s="59"/>
      <c r="AH74" s="59"/>
      <c r="AI74" s="23"/>
      <c r="AJ74" s="23"/>
      <c r="AK74" s="23"/>
      <c r="AL74" s="23"/>
      <c r="AM74" s="23"/>
      <c r="AN74" s="23"/>
      <c r="AO74" s="23"/>
      <c r="AP74" s="23"/>
      <c r="AQ74" s="23"/>
    </row>
    <row r="75" spans="2:43" ht="12">
      <c r="B75" s="11"/>
      <c r="K75" s="18"/>
      <c r="L75" s="23"/>
      <c r="M75" s="23"/>
      <c r="N75" s="23"/>
      <c r="O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59"/>
      <c r="AF75" s="59"/>
      <c r="AG75" s="59"/>
      <c r="AH75" s="59"/>
      <c r="AI75" s="23"/>
      <c r="AJ75" s="23"/>
      <c r="AK75" s="23"/>
      <c r="AL75" s="23"/>
      <c r="AM75" s="23"/>
      <c r="AN75" s="23"/>
      <c r="AO75" s="23"/>
      <c r="AP75" s="23"/>
      <c r="AQ75" s="23"/>
    </row>
    <row r="76" spans="2:43" ht="12">
      <c r="B76" s="11"/>
      <c r="K76" s="23"/>
      <c r="L76" s="23"/>
      <c r="M76" s="23"/>
      <c r="N76" s="23"/>
      <c r="O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59"/>
      <c r="AF76" s="59"/>
      <c r="AG76" s="59"/>
      <c r="AH76" s="59"/>
      <c r="AI76" s="23"/>
      <c r="AJ76" s="23"/>
      <c r="AK76" s="23"/>
      <c r="AL76" s="23"/>
      <c r="AM76" s="23"/>
      <c r="AN76" s="23"/>
      <c r="AO76" s="23"/>
      <c r="AP76" s="23"/>
      <c r="AQ76" s="23"/>
    </row>
    <row r="77" spans="2:43" ht="12">
      <c r="B77" s="11"/>
      <c r="K77" s="23"/>
      <c r="L77" s="23"/>
      <c r="M77" s="23"/>
      <c r="N77" s="23"/>
      <c r="O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59"/>
      <c r="AF77" s="59"/>
      <c r="AG77" s="59"/>
      <c r="AH77" s="59"/>
      <c r="AI77" s="23"/>
      <c r="AJ77" s="23"/>
      <c r="AK77" s="23"/>
      <c r="AL77" s="23"/>
      <c r="AM77" s="23"/>
      <c r="AN77" s="23"/>
      <c r="AO77" s="23"/>
      <c r="AP77" s="23"/>
      <c r="AQ77" s="23"/>
    </row>
    <row r="78" spans="2:43" ht="12">
      <c r="B78" s="11"/>
      <c r="K78" s="23"/>
      <c r="L78" s="23"/>
      <c r="M78" s="23"/>
      <c r="N78" s="23"/>
      <c r="O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59"/>
      <c r="AI78" s="23"/>
      <c r="AJ78" s="23"/>
      <c r="AK78" s="23"/>
      <c r="AL78" s="23"/>
      <c r="AM78" s="23"/>
      <c r="AN78" s="23"/>
      <c r="AO78" s="23"/>
      <c r="AP78" s="23"/>
      <c r="AQ78" s="23"/>
    </row>
    <row r="79" spans="2:43" ht="12">
      <c r="B79" s="11"/>
      <c r="K79" s="23"/>
      <c r="L79" s="23"/>
      <c r="M79" s="23"/>
      <c r="N79" s="23"/>
      <c r="O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59"/>
      <c r="AI79" s="23"/>
      <c r="AJ79" s="23"/>
      <c r="AK79" s="23"/>
      <c r="AL79" s="23"/>
      <c r="AM79" s="23"/>
      <c r="AN79" s="23"/>
      <c r="AO79" s="23"/>
      <c r="AP79" s="23"/>
      <c r="AQ79" s="23"/>
    </row>
    <row r="80" spans="2:43" ht="12">
      <c r="B80" s="11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59"/>
      <c r="AI80" s="23"/>
      <c r="AJ80" s="23"/>
      <c r="AK80" s="23"/>
      <c r="AL80" s="23"/>
      <c r="AM80" s="23"/>
      <c r="AN80" s="23"/>
      <c r="AO80" s="23"/>
      <c r="AP80" s="23"/>
      <c r="AQ80" s="23"/>
    </row>
    <row r="81" spans="2:43" s="25" customFormat="1" ht="12">
      <c r="B81" s="11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59"/>
      <c r="AI81" s="23"/>
      <c r="AJ81" s="23"/>
      <c r="AK81" s="23"/>
      <c r="AL81" s="23"/>
      <c r="AM81" s="23"/>
      <c r="AN81" s="23"/>
      <c r="AO81" s="23"/>
      <c r="AP81" s="23"/>
      <c r="AQ81" s="23"/>
    </row>
    <row r="82" spans="2:43" s="25" customFormat="1" ht="12">
      <c r="B82" s="11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59"/>
      <c r="AI82" s="23"/>
      <c r="AJ82" s="23"/>
      <c r="AK82" s="23"/>
      <c r="AL82" s="23"/>
      <c r="AM82" s="23"/>
      <c r="AN82" s="23"/>
      <c r="AO82" s="23"/>
      <c r="AP82" s="23"/>
      <c r="AQ82" s="23"/>
    </row>
    <row r="83" spans="2:43" ht="12">
      <c r="B83" s="11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59"/>
      <c r="AI83" s="23"/>
      <c r="AJ83" s="23"/>
      <c r="AK83" s="23"/>
      <c r="AL83" s="23"/>
      <c r="AM83" s="23"/>
      <c r="AN83" s="23"/>
      <c r="AO83" s="23"/>
      <c r="AP83" s="23"/>
      <c r="AQ83" s="23"/>
    </row>
    <row r="84" spans="2:43" ht="12">
      <c r="B84" s="11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59"/>
      <c r="AI84" s="23"/>
      <c r="AJ84" s="23"/>
      <c r="AK84" s="23"/>
      <c r="AL84" s="23"/>
      <c r="AM84" s="23"/>
      <c r="AN84" s="23"/>
      <c r="AO84" s="23"/>
      <c r="AP84" s="23"/>
      <c r="AQ84" s="23"/>
    </row>
    <row r="85" spans="2:43" ht="12">
      <c r="B85" s="11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59"/>
      <c r="AI85" s="23"/>
      <c r="AJ85" s="23"/>
      <c r="AK85" s="23"/>
      <c r="AL85" s="23"/>
      <c r="AM85" s="23"/>
      <c r="AN85" s="23"/>
      <c r="AO85" s="23"/>
      <c r="AP85" s="23"/>
      <c r="AQ85" s="23"/>
    </row>
    <row r="86" spans="2:43" ht="12">
      <c r="B86" s="11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59"/>
      <c r="AI86" s="23"/>
      <c r="AJ86" s="23"/>
      <c r="AK86" s="23"/>
      <c r="AL86" s="23"/>
      <c r="AM86" s="23"/>
      <c r="AN86" s="23"/>
      <c r="AO86" s="23"/>
      <c r="AP86" s="23"/>
      <c r="AQ86" s="23"/>
    </row>
    <row r="87" spans="2:43" ht="12">
      <c r="B87" s="11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59"/>
      <c r="AI87" s="23"/>
      <c r="AJ87" s="23"/>
      <c r="AK87" s="23"/>
      <c r="AL87" s="23"/>
      <c r="AM87" s="23"/>
      <c r="AN87" s="23"/>
      <c r="AO87" s="23"/>
      <c r="AP87" s="23"/>
      <c r="AQ87" s="23"/>
    </row>
    <row r="88" spans="2:43" ht="12">
      <c r="B88" s="11"/>
      <c r="G88" s="11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59"/>
      <c r="AQ88" s="23"/>
    </row>
    <row r="89" spans="2:43" ht="12">
      <c r="B89" s="11"/>
      <c r="G89" s="11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59"/>
      <c r="AQ89" s="23"/>
    </row>
    <row r="90" spans="2:43" ht="12">
      <c r="B90" s="11"/>
      <c r="G90" s="11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</row>
    <row r="91" spans="2:43" ht="12">
      <c r="B91" s="11"/>
      <c r="G91" s="11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</row>
    <row r="92" spans="2:43" s="27" customFormat="1" ht="12">
      <c r="B92" s="43"/>
      <c r="G92" s="43"/>
      <c r="K92" s="1"/>
      <c r="L92" s="1"/>
      <c r="M92" s="1"/>
      <c r="N92" s="1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43"/>
      <c r="AP92" s="43"/>
      <c r="AQ92" s="43"/>
    </row>
    <row r="93" spans="2:43" s="27" customFormat="1" ht="12">
      <c r="B93" s="43"/>
      <c r="G93" s="43"/>
      <c r="K93" s="1"/>
      <c r="L93" s="1"/>
      <c r="M93" s="1"/>
      <c r="N93" s="1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43"/>
      <c r="AQ93" s="43"/>
    </row>
    <row r="94" spans="2:43" s="27" customFormat="1" ht="12">
      <c r="B94" s="43"/>
      <c r="G94" s="43"/>
      <c r="K94" s="1"/>
      <c r="L94" s="1"/>
      <c r="M94" s="1"/>
      <c r="N94" s="1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  <c r="AN94" s="43"/>
      <c r="AO94" s="43"/>
      <c r="AP94" s="43"/>
      <c r="AQ94" s="43"/>
    </row>
    <row r="95" spans="2:43" s="27" customFormat="1" ht="12">
      <c r="B95" s="43"/>
      <c r="G95" s="43"/>
      <c r="K95" s="1"/>
      <c r="L95" s="1"/>
      <c r="M95" s="1"/>
      <c r="N95" s="1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  <c r="AN95" s="43"/>
      <c r="AO95" s="43"/>
      <c r="AP95" s="43"/>
      <c r="AQ95" s="43"/>
    </row>
    <row r="96" spans="2:43" s="27" customFormat="1" ht="12">
      <c r="B96" s="43"/>
      <c r="G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  <c r="AN96" s="43"/>
      <c r="AO96" s="43"/>
      <c r="AP96" s="43"/>
      <c r="AQ96" s="43"/>
    </row>
    <row r="97" spans="2:43" s="27" customFormat="1" ht="12">
      <c r="B97" s="43"/>
      <c r="C97" s="43"/>
      <c r="D97" s="43"/>
      <c r="E97" s="43"/>
      <c r="F97" s="43"/>
      <c r="G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</row>
    <row r="98" spans="2:43" s="27" customFormat="1" ht="12">
      <c r="B98" s="43"/>
      <c r="C98" s="43"/>
      <c r="D98" s="43"/>
      <c r="E98" s="43"/>
      <c r="F98" s="43"/>
      <c r="G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3"/>
      <c r="AP98" s="43"/>
      <c r="AQ98" s="43"/>
    </row>
    <row r="99" spans="2:43" s="27" customFormat="1" ht="12">
      <c r="B99" s="43"/>
      <c r="C99" s="43"/>
      <c r="D99" s="43"/>
      <c r="E99" s="43"/>
      <c r="F99" s="43"/>
      <c r="G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  <c r="AN99" s="43"/>
      <c r="AO99" s="43"/>
      <c r="AP99" s="43"/>
      <c r="AQ99" s="43"/>
    </row>
    <row r="100" spans="2:43" s="27" customFormat="1" ht="12">
      <c r="B100" s="43"/>
      <c r="C100" s="43"/>
      <c r="D100" s="43"/>
      <c r="E100" s="43"/>
      <c r="F100" s="43"/>
      <c r="G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  <c r="AN100" s="43"/>
      <c r="AO100" s="43"/>
      <c r="AP100" s="43"/>
      <c r="AQ100" s="43"/>
    </row>
    <row r="101" spans="2:43" s="27" customFormat="1" ht="12">
      <c r="B101" s="43"/>
      <c r="C101" s="43"/>
      <c r="D101" s="43"/>
      <c r="E101" s="43"/>
      <c r="F101" s="43"/>
      <c r="G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  <c r="AN101" s="43"/>
      <c r="AO101" s="43"/>
      <c r="AP101" s="43"/>
      <c r="AQ101" s="43"/>
    </row>
    <row r="102" spans="2:43" s="27" customFormat="1" ht="12">
      <c r="B102" s="43"/>
      <c r="C102" s="43"/>
      <c r="D102" s="43"/>
      <c r="E102" s="43"/>
      <c r="F102" s="43"/>
      <c r="G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  <c r="AN102" s="43"/>
      <c r="AO102" s="43"/>
      <c r="AP102" s="43"/>
      <c r="AQ102" s="43"/>
    </row>
    <row r="103" spans="2:43" s="27" customFormat="1" ht="12">
      <c r="B103" s="43"/>
      <c r="C103" s="43"/>
      <c r="D103" s="43"/>
      <c r="E103" s="43"/>
      <c r="F103" s="43"/>
      <c r="G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  <c r="AO103" s="43"/>
      <c r="AP103" s="43"/>
      <c r="AQ103" s="43"/>
    </row>
    <row r="104" spans="2:43" s="27" customFormat="1" ht="12">
      <c r="B104" s="43"/>
      <c r="C104" s="43"/>
      <c r="D104" s="43"/>
      <c r="E104" s="43"/>
      <c r="F104" s="43"/>
      <c r="G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  <c r="AN104" s="43"/>
      <c r="AO104" s="43"/>
      <c r="AP104" s="43"/>
      <c r="AQ104" s="43"/>
    </row>
    <row r="105" spans="2:7" s="27" customFormat="1" ht="12">
      <c r="B105" s="43"/>
      <c r="C105" s="43"/>
      <c r="D105" s="43"/>
      <c r="E105" s="43"/>
      <c r="F105" s="43"/>
      <c r="G105" s="43"/>
    </row>
    <row r="106" spans="2:7" s="27" customFormat="1" ht="12">
      <c r="B106" s="43"/>
      <c r="C106" s="43"/>
      <c r="D106" s="43"/>
      <c r="E106" s="43"/>
      <c r="F106" s="43"/>
      <c r="G106" s="43"/>
    </row>
    <row r="107" spans="2:7" s="27" customFormat="1" ht="12">
      <c r="B107" s="43"/>
      <c r="C107" s="43"/>
      <c r="D107" s="43"/>
      <c r="E107" s="43"/>
      <c r="F107" s="43"/>
      <c r="G107" s="43"/>
    </row>
    <row r="108" spans="2:7" s="27" customFormat="1" ht="12">
      <c r="B108" s="43"/>
      <c r="C108" s="43"/>
      <c r="D108" s="43"/>
      <c r="E108" s="43"/>
      <c r="F108" s="43"/>
      <c r="G108" s="43"/>
    </row>
    <row r="109" spans="2:7" s="27" customFormat="1" ht="12">
      <c r="B109" s="43"/>
      <c r="C109" s="43"/>
      <c r="D109" s="43"/>
      <c r="E109" s="43"/>
      <c r="F109" s="43"/>
      <c r="G109" s="43"/>
    </row>
    <row r="110" spans="2:7" s="27" customFormat="1" ht="12">
      <c r="B110" s="43"/>
      <c r="C110" s="43"/>
      <c r="D110" s="43"/>
      <c r="E110" s="43"/>
      <c r="F110" s="43"/>
      <c r="G110" s="43"/>
    </row>
    <row r="111" spans="2:7" s="27" customFormat="1" ht="12">
      <c r="B111" s="43"/>
      <c r="C111" s="43"/>
      <c r="D111" s="43"/>
      <c r="E111" s="43"/>
      <c r="F111" s="43"/>
      <c r="G111" s="43"/>
    </row>
    <row r="112" spans="2:7" s="27" customFormat="1" ht="12">
      <c r="B112" s="43"/>
      <c r="C112" s="43"/>
      <c r="D112" s="43"/>
      <c r="E112" s="43"/>
      <c r="F112" s="43"/>
      <c r="G112" s="43"/>
    </row>
    <row r="113" spans="2:7" s="27" customFormat="1" ht="12">
      <c r="B113" s="43"/>
      <c r="C113" s="43"/>
      <c r="D113" s="43"/>
      <c r="E113" s="43"/>
      <c r="F113" s="43"/>
      <c r="G113" s="43"/>
    </row>
    <row r="114" spans="2:7" s="27" customFormat="1" ht="12">
      <c r="B114" s="43"/>
      <c r="C114" s="43"/>
      <c r="D114" s="43"/>
      <c r="E114" s="43"/>
      <c r="F114" s="43"/>
      <c r="G114" s="43"/>
    </row>
    <row r="115" spans="2:7" s="27" customFormat="1" ht="12">
      <c r="B115" s="43"/>
      <c r="C115" s="43"/>
      <c r="D115" s="43"/>
      <c r="E115" s="43"/>
      <c r="F115" s="43"/>
      <c r="G115" s="43"/>
    </row>
    <row r="116" spans="2:7" s="27" customFormat="1" ht="12">
      <c r="B116" s="43"/>
      <c r="C116" s="43"/>
      <c r="D116" s="43"/>
      <c r="E116" s="43"/>
      <c r="F116" s="43"/>
      <c r="G116" s="43"/>
    </row>
    <row r="117" spans="2:7" s="27" customFormat="1" ht="12">
      <c r="B117" s="43"/>
      <c r="C117" s="43"/>
      <c r="D117" s="43"/>
      <c r="E117" s="43"/>
      <c r="F117" s="43"/>
      <c r="G117" s="43"/>
    </row>
    <row r="118" spans="2:7" s="27" customFormat="1" ht="12">
      <c r="B118" s="43"/>
      <c r="C118" s="43"/>
      <c r="D118" s="43"/>
      <c r="E118" s="43"/>
      <c r="F118" s="43"/>
      <c r="G118" s="43"/>
    </row>
    <row r="119" spans="2:7" s="27" customFormat="1" ht="12">
      <c r="B119" s="43"/>
      <c r="C119" s="43"/>
      <c r="D119" s="43"/>
      <c r="E119" s="43"/>
      <c r="F119" s="43"/>
      <c r="G119" s="43"/>
    </row>
    <row r="120" spans="2:7" s="27" customFormat="1" ht="12">
      <c r="B120" s="43"/>
      <c r="C120" s="43"/>
      <c r="D120" s="43"/>
      <c r="E120" s="43"/>
      <c r="F120" s="43"/>
      <c r="G120" s="43"/>
    </row>
    <row r="121" spans="2:7" s="27" customFormat="1" ht="12">
      <c r="B121" s="43"/>
      <c r="C121" s="43"/>
      <c r="D121" s="43"/>
      <c r="E121" s="43"/>
      <c r="F121" s="43"/>
      <c r="G121" s="43"/>
    </row>
    <row r="122" spans="2:7" s="27" customFormat="1" ht="12">
      <c r="B122" s="43"/>
      <c r="C122" s="43"/>
      <c r="D122" s="43"/>
      <c r="E122" s="43"/>
      <c r="F122" s="43"/>
      <c r="G122" s="43"/>
    </row>
    <row r="123" spans="2:7" s="27" customFormat="1" ht="12">
      <c r="B123" s="43"/>
      <c r="C123" s="43"/>
      <c r="D123" s="43"/>
      <c r="E123" s="43"/>
      <c r="F123" s="43"/>
      <c r="G123" s="43"/>
    </row>
    <row r="124" spans="2:7" s="27" customFormat="1" ht="12">
      <c r="B124" s="43"/>
      <c r="C124" s="43"/>
      <c r="D124" s="43"/>
      <c r="E124" s="43"/>
      <c r="F124" s="43"/>
      <c r="G124" s="43"/>
    </row>
    <row r="125" spans="2:7" s="27" customFormat="1" ht="12">
      <c r="B125" s="43"/>
      <c r="C125" s="43"/>
      <c r="D125" s="43"/>
      <c r="E125" s="43"/>
      <c r="F125" s="43"/>
      <c r="G125" s="43"/>
    </row>
    <row r="126" spans="2:7" s="27" customFormat="1" ht="12">
      <c r="B126" s="43"/>
      <c r="C126" s="43"/>
      <c r="D126" s="43"/>
      <c r="E126" s="43"/>
      <c r="F126" s="43"/>
      <c r="G126" s="43"/>
    </row>
    <row r="127" spans="2:7" s="27" customFormat="1" ht="12">
      <c r="B127" s="43"/>
      <c r="C127" s="43"/>
      <c r="D127" s="43"/>
      <c r="E127" s="43"/>
      <c r="F127" s="43"/>
      <c r="G127" s="43"/>
    </row>
    <row r="128" spans="2:7" s="27" customFormat="1" ht="12">
      <c r="B128" s="43"/>
      <c r="C128" s="43"/>
      <c r="D128" s="43"/>
      <c r="E128" s="43"/>
      <c r="F128" s="43"/>
      <c r="G128" s="43"/>
    </row>
    <row r="129" spans="2:7" s="27" customFormat="1" ht="12">
      <c r="B129" s="43"/>
      <c r="C129" s="43"/>
      <c r="D129" s="43"/>
      <c r="E129" s="43"/>
      <c r="F129" s="43"/>
      <c r="G129" s="43"/>
    </row>
    <row r="130" spans="2:7" s="27" customFormat="1" ht="12">
      <c r="B130" s="43"/>
      <c r="C130" s="43"/>
      <c r="D130" s="43"/>
      <c r="E130" s="43"/>
      <c r="F130" s="43"/>
      <c r="G130" s="43"/>
    </row>
    <row r="131" spans="2:7" s="27" customFormat="1" ht="12">
      <c r="B131" s="43"/>
      <c r="C131" s="43"/>
      <c r="D131" s="43"/>
      <c r="E131" s="43"/>
      <c r="F131" s="43"/>
      <c r="G131" s="43"/>
    </row>
    <row r="132" spans="2:7" s="27" customFormat="1" ht="12">
      <c r="B132" s="43"/>
      <c r="C132" s="43"/>
      <c r="D132" s="43"/>
      <c r="E132" s="43"/>
      <c r="F132" s="43"/>
      <c r="G132" s="43"/>
    </row>
    <row r="133" spans="2:7" s="27" customFormat="1" ht="12">
      <c r="B133" s="43"/>
      <c r="C133" s="43"/>
      <c r="D133" s="43"/>
      <c r="E133" s="43"/>
      <c r="F133" s="43"/>
      <c r="G133" s="43"/>
    </row>
    <row r="134" spans="2:7" s="27" customFormat="1" ht="12">
      <c r="B134" s="43"/>
      <c r="C134" s="43"/>
      <c r="D134" s="43"/>
      <c r="E134" s="43"/>
      <c r="F134" s="43"/>
      <c r="G134" s="43"/>
    </row>
    <row r="135" spans="2:7" s="27" customFormat="1" ht="12">
      <c r="B135" s="43"/>
      <c r="C135" s="43"/>
      <c r="D135" s="43"/>
      <c r="E135" s="43"/>
      <c r="F135" s="43"/>
      <c r="G135" s="43"/>
    </row>
    <row r="136" spans="2:7" s="27" customFormat="1" ht="12">
      <c r="B136" s="43"/>
      <c r="C136" s="43"/>
      <c r="D136" s="43"/>
      <c r="E136" s="43"/>
      <c r="F136" s="43"/>
      <c r="G136" s="43"/>
    </row>
    <row r="137" spans="2:7" s="27" customFormat="1" ht="12">
      <c r="B137" s="43"/>
      <c r="C137" s="43"/>
      <c r="D137" s="43"/>
      <c r="E137" s="43"/>
      <c r="F137" s="43"/>
      <c r="G137" s="43"/>
    </row>
    <row r="138" spans="2:7" s="27" customFormat="1" ht="12">
      <c r="B138" s="43"/>
      <c r="C138" s="43"/>
      <c r="D138" s="43"/>
      <c r="E138" s="43"/>
      <c r="F138" s="43"/>
      <c r="G138" s="43"/>
    </row>
    <row r="139" spans="2:7" s="27" customFormat="1" ht="12">
      <c r="B139" s="43"/>
      <c r="C139" s="43"/>
      <c r="D139" s="43"/>
      <c r="E139" s="43"/>
      <c r="F139" s="43"/>
      <c r="G139" s="43"/>
    </row>
    <row r="140" spans="2:7" s="27" customFormat="1" ht="12">
      <c r="B140" s="43"/>
      <c r="C140" s="43"/>
      <c r="D140" s="43"/>
      <c r="E140" s="43"/>
      <c r="F140" s="43"/>
      <c r="G140" s="43"/>
    </row>
    <row r="141" spans="2:7" s="27" customFormat="1" ht="12">
      <c r="B141" s="43"/>
      <c r="C141" s="43"/>
      <c r="D141" s="43"/>
      <c r="E141" s="43"/>
      <c r="F141" s="43"/>
      <c r="G141" s="43"/>
    </row>
    <row r="142" spans="2:7" s="27" customFormat="1" ht="12">
      <c r="B142" s="43"/>
      <c r="C142" s="43"/>
      <c r="D142" s="43"/>
      <c r="E142" s="43"/>
      <c r="F142" s="43"/>
      <c r="G142" s="43"/>
    </row>
    <row r="143" spans="2:7" s="27" customFormat="1" ht="12">
      <c r="B143" s="43"/>
      <c r="C143" s="43"/>
      <c r="D143" s="43"/>
      <c r="E143" s="43"/>
      <c r="F143" s="43"/>
      <c r="G143" s="43"/>
    </row>
    <row r="144" spans="2:7" s="27" customFormat="1" ht="12">
      <c r="B144" s="43"/>
      <c r="C144" s="43"/>
      <c r="D144" s="43"/>
      <c r="E144" s="43"/>
      <c r="F144" s="43"/>
      <c r="G144" s="43"/>
    </row>
    <row r="145" spans="2:7" s="27" customFormat="1" ht="12">
      <c r="B145" s="43"/>
      <c r="C145" s="43"/>
      <c r="D145" s="43"/>
      <c r="E145" s="43"/>
      <c r="F145" s="43"/>
      <c r="G145" s="43"/>
    </row>
    <row r="146" spans="2:7" s="27" customFormat="1" ht="12">
      <c r="B146" s="43"/>
      <c r="C146" s="43"/>
      <c r="D146" s="43"/>
      <c r="E146" s="43"/>
      <c r="F146" s="43"/>
      <c r="G146" s="43"/>
    </row>
    <row r="147" spans="2:7" s="27" customFormat="1" ht="12">
      <c r="B147" s="43"/>
      <c r="C147" s="43"/>
      <c r="D147" s="43"/>
      <c r="E147" s="43"/>
      <c r="F147" s="43"/>
      <c r="G147" s="43"/>
    </row>
    <row r="148" spans="2:7" s="27" customFormat="1" ht="12">
      <c r="B148" s="43"/>
      <c r="C148" s="43"/>
      <c r="D148" s="43"/>
      <c r="E148" s="43"/>
      <c r="F148" s="43"/>
      <c r="G148" s="43"/>
    </row>
    <row r="149" spans="2:7" s="27" customFormat="1" ht="12">
      <c r="B149" s="43"/>
      <c r="C149" s="43"/>
      <c r="D149" s="43"/>
      <c r="E149" s="43"/>
      <c r="F149" s="43"/>
      <c r="G149" s="43"/>
    </row>
    <row r="150" spans="2:7" s="27" customFormat="1" ht="12">
      <c r="B150" s="43"/>
      <c r="C150" s="43"/>
      <c r="D150" s="43"/>
      <c r="E150" s="43"/>
      <c r="F150" s="43"/>
      <c r="G150" s="43"/>
    </row>
    <row r="151" spans="2:7" s="27" customFormat="1" ht="12">
      <c r="B151" s="43"/>
      <c r="C151" s="43"/>
      <c r="D151" s="43"/>
      <c r="E151" s="43"/>
      <c r="F151" s="43"/>
      <c r="G151" s="43"/>
    </row>
    <row r="152" spans="2:7" s="27" customFormat="1" ht="12">
      <c r="B152" s="43"/>
      <c r="C152" s="43"/>
      <c r="D152" s="43"/>
      <c r="E152" s="43"/>
      <c r="F152" s="43"/>
      <c r="G152" s="43"/>
    </row>
    <row r="153" spans="2:7" s="27" customFormat="1" ht="12">
      <c r="B153" s="43"/>
      <c r="C153" s="43"/>
      <c r="D153" s="43"/>
      <c r="E153" s="43"/>
      <c r="F153" s="43"/>
      <c r="G153" s="43"/>
    </row>
    <row r="154" spans="2:7" s="27" customFormat="1" ht="12">
      <c r="B154" s="43"/>
      <c r="C154" s="43"/>
      <c r="D154" s="43"/>
      <c r="E154" s="43"/>
      <c r="F154" s="43"/>
      <c r="G154" s="43"/>
    </row>
    <row r="155" spans="2:7" s="27" customFormat="1" ht="12">
      <c r="B155" s="43"/>
      <c r="C155" s="43"/>
      <c r="D155" s="43"/>
      <c r="E155" s="43"/>
      <c r="F155" s="43"/>
      <c r="G155" s="43"/>
    </row>
    <row r="156" spans="2:7" s="27" customFormat="1" ht="12">
      <c r="B156" s="43"/>
      <c r="C156" s="43"/>
      <c r="D156" s="43"/>
      <c r="E156" s="43"/>
      <c r="F156" s="43"/>
      <c r="G156" s="43"/>
    </row>
    <row r="157" spans="2:7" s="27" customFormat="1" ht="12">
      <c r="B157" s="43"/>
      <c r="C157" s="43"/>
      <c r="D157" s="43"/>
      <c r="E157" s="43"/>
      <c r="F157" s="43"/>
      <c r="G157" s="43"/>
    </row>
    <row r="158" spans="2:7" s="27" customFormat="1" ht="12">
      <c r="B158" s="43"/>
      <c r="C158" s="43"/>
      <c r="D158" s="43"/>
      <c r="E158" s="43"/>
      <c r="F158" s="43"/>
      <c r="G158" s="43"/>
    </row>
    <row r="159" spans="2:7" s="27" customFormat="1" ht="12">
      <c r="B159" s="43"/>
      <c r="C159" s="43"/>
      <c r="D159" s="43"/>
      <c r="E159" s="43"/>
      <c r="F159" s="43"/>
      <c r="G159" s="43"/>
    </row>
    <row r="160" spans="2:7" s="27" customFormat="1" ht="12">
      <c r="B160" s="43"/>
      <c r="C160" s="43"/>
      <c r="D160" s="43"/>
      <c r="E160" s="43"/>
      <c r="F160" s="43"/>
      <c r="G160" s="43"/>
    </row>
    <row r="161" spans="2:7" s="27" customFormat="1" ht="12">
      <c r="B161" s="43"/>
      <c r="C161" s="43"/>
      <c r="D161" s="43"/>
      <c r="E161" s="43"/>
      <c r="F161" s="43"/>
      <c r="G161" s="43"/>
    </row>
    <row r="162" spans="2:7" s="27" customFormat="1" ht="12">
      <c r="B162" s="43"/>
      <c r="C162" s="43"/>
      <c r="D162" s="43"/>
      <c r="E162" s="43"/>
      <c r="F162" s="43"/>
      <c r="G162" s="43"/>
    </row>
    <row r="163" spans="2:7" s="27" customFormat="1" ht="12">
      <c r="B163" s="43"/>
      <c r="C163" s="43"/>
      <c r="D163" s="43"/>
      <c r="E163" s="43"/>
      <c r="F163" s="43"/>
      <c r="G163" s="43"/>
    </row>
    <row r="164" spans="2:7" s="27" customFormat="1" ht="12">
      <c r="B164" s="43"/>
      <c r="C164" s="43"/>
      <c r="D164" s="43"/>
      <c r="E164" s="43"/>
      <c r="F164" s="43"/>
      <c r="G164" s="43"/>
    </row>
    <row r="165" spans="2:7" s="27" customFormat="1" ht="12">
      <c r="B165" s="43"/>
      <c r="C165" s="43"/>
      <c r="D165" s="43"/>
      <c r="E165" s="43"/>
      <c r="F165" s="43"/>
      <c r="G165" s="43"/>
    </row>
    <row r="166" spans="2:7" s="27" customFormat="1" ht="12">
      <c r="B166" s="43"/>
      <c r="C166" s="43"/>
      <c r="D166" s="43"/>
      <c r="E166" s="43"/>
      <c r="F166" s="43"/>
      <c r="G166" s="43"/>
    </row>
    <row r="167" spans="2:7" s="27" customFormat="1" ht="12">
      <c r="B167" s="43"/>
      <c r="C167" s="43"/>
      <c r="D167" s="43"/>
      <c r="E167" s="43"/>
      <c r="F167" s="43"/>
      <c r="G167" s="43"/>
    </row>
    <row r="168" spans="2:7" s="27" customFormat="1" ht="12">
      <c r="B168" s="43"/>
      <c r="C168" s="43"/>
      <c r="D168" s="43"/>
      <c r="E168" s="43"/>
      <c r="F168" s="43"/>
      <c r="G168" s="43"/>
    </row>
    <row r="169" spans="2:7" s="27" customFormat="1" ht="12">
      <c r="B169" s="43"/>
      <c r="C169" s="43"/>
      <c r="D169" s="43"/>
      <c r="E169" s="43"/>
      <c r="F169" s="43"/>
      <c r="G169" s="43"/>
    </row>
    <row r="170" spans="2:7" s="27" customFormat="1" ht="12">
      <c r="B170" s="43"/>
      <c r="C170" s="43"/>
      <c r="D170" s="43"/>
      <c r="E170" s="43"/>
      <c r="F170" s="43"/>
      <c r="G170" s="43"/>
    </row>
    <row r="171" spans="2:7" s="27" customFormat="1" ht="12">
      <c r="B171" s="43"/>
      <c r="C171" s="43"/>
      <c r="D171" s="43"/>
      <c r="E171" s="43"/>
      <c r="F171" s="43"/>
      <c r="G171" s="43"/>
    </row>
    <row r="172" spans="2:7" s="27" customFormat="1" ht="12">
      <c r="B172" s="43"/>
      <c r="C172" s="43"/>
      <c r="D172" s="43"/>
      <c r="E172" s="43"/>
      <c r="F172" s="43"/>
      <c r="G172" s="43"/>
    </row>
    <row r="173" spans="2:7" s="27" customFormat="1" ht="12">
      <c r="B173" s="43"/>
      <c r="C173" s="43"/>
      <c r="D173" s="43"/>
      <c r="E173" s="43"/>
      <c r="F173" s="43"/>
      <c r="G173" s="43"/>
    </row>
    <row r="174" spans="2:7" s="27" customFormat="1" ht="12">
      <c r="B174" s="43"/>
      <c r="C174" s="43"/>
      <c r="D174" s="43"/>
      <c r="E174" s="43"/>
      <c r="F174" s="43"/>
      <c r="G174" s="43"/>
    </row>
    <row r="175" spans="2:7" s="27" customFormat="1" ht="12">
      <c r="B175" s="43"/>
      <c r="C175" s="43"/>
      <c r="D175" s="43"/>
      <c r="E175" s="43"/>
      <c r="F175" s="43"/>
      <c r="G175" s="43"/>
    </row>
    <row r="176" spans="2:7" s="27" customFormat="1" ht="12">
      <c r="B176" s="43"/>
      <c r="C176" s="43"/>
      <c r="D176" s="43"/>
      <c r="E176" s="43"/>
      <c r="F176" s="43"/>
      <c r="G176" s="43"/>
    </row>
    <row r="177" spans="2:7" s="27" customFormat="1" ht="12">
      <c r="B177" s="43"/>
      <c r="C177" s="43"/>
      <c r="D177" s="43"/>
      <c r="E177" s="43"/>
      <c r="F177" s="43"/>
      <c r="G177" s="43"/>
    </row>
    <row r="178" spans="2:7" s="27" customFormat="1" ht="12">
      <c r="B178" s="43"/>
      <c r="C178" s="43"/>
      <c r="D178" s="43"/>
      <c r="E178" s="43"/>
      <c r="F178" s="43"/>
      <c r="G178" s="43"/>
    </row>
    <row r="179" spans="2:7" s="27" customFormat="1" ht="12">
      <c r="B179" s="43"/>
      <c r="C179" s="43"/>
      <c r="D179" s="43"/>
      <c r="E179" s="43"/>
      <c r="F179" s="43"/>
      <c r="G179" s="43"/>
    </row>
    <row r="180" spans="2:7" s="27" customFormat="1" ht="12">
      <c r="B180" s="43"/>
      <c r="C180" s="43"/>
      <c r="D180" s="43"/>
      <c r="E180" s="43"/>
      <c r="F180" s="43"/>
      <c r="G180" s="43"/>
    </row>
    <row r="181" spans="2:7" s="27" customFormat="1" ht="12">
      <c r="B181" s="43"/>
      <c r="C181" s="43"/>
      <c r="D181" s="43"/>
      <c r="E181" s="43"/>
      <c r="F181" s="43"/>
      <c r="G181" s="43"/>
    </row>
    <row r="182" spans="2:7" s="27" customFormat="1" ht="12">
      <c r="B182" s="43"/>
      <c r="C182" s="43"/>
      <c r="D182" s="43"/>
      <c r="E182" s="43"/>
      <c r="F182" s="43"/>
      <c r="G182" s="43"/>
    </row>
    <row r="183" spans="2:7" s="27" customFormat="1" ht="12">
      <c r="B183" s="43"/>
      <c r="C183" s="43"/>
      <c r="D183" s="43"/>
      <c r="E183" s="43"/>
      <c r="F183" s="43"/>
      <c r="G183" s="43"/>
    </row>
    <row r="184" spans="2:7" s="27" customFormat="1" ht="12">
      <c r="B184" s="43"/>
      <c r="C184" s="43"/>
      <c r="D184" s="43"/>
      <c r="E184" s="43"/>
      <c r="F184" s="43"/>
      <c r="G184" s="43"/>
    </row>
    <row r="185" spans="2:7" s="27" customFormat="1" ht="12">
      <c r="B185" s="43"/>
      <c r="C185" s="43"/>
      <c r="D185" s="43"/>
      <c r="E185" s="43"/>
      <c r="F185" s="43"/>
      <c r="G185" s="43"/>
    </row>
    <row r="186" spans="2:7" s="27" customFormat="1" ht="12">
      <c r="B186" s="43"/>
      <c r="C186" s="43"/>
      <c r="D186" s="43"/>
      <c r="E186" s="43"/>
      <c r="F186" s="43"/>
      <c r="G186" s="43"/>
    </row>
    <row r="187" spans="2:7" s="27" customFormat="1" ht="12">
      <c r="B187" s="43"/>
      <c r="C187" s="43"/>
      <c r="D187" s="43"/>
      <c r="E187" s="43"/>
      <c r="F187" s="43"/>
      <c r="G187" s="43"/>
    </row>
    <row r="188" spans="2:7" s="27" customFormat="1" ht="12">
      <c r="B188" s="43"/>
      <c r="C188" s="43"/>
      <c r="D188" s="43"/>
      <c r="E188" s="43"/>
      <c r="F188" s="43"/>
      <c r="G188" s="43"/>
    </row>
    <row r="189" spans="2:7" s="27" customFormat="1" ht="12">
      <c r="B189" s="43"/>
      <c r="C189" s="43"/>
      <c r="D189" s="43"/>
      <c r="E189" s="43"/>
      <c r="F189" s="43"/>
      <c r="G189" s="43"/>
    </row>
    <row r="190" spans="2:7" s="27" customFormat="1" ht="12">
      <c r="B190" s="43"/>
      <c r="C190" s="43"/>
      <c r="D190" s="43"/>
      <c r="E190" s="43"/>
      <c r="F190" s="43"/>
      <c r="G190" s="43"/>
    </row>
    <row r="191" spans="2:7" s="27" customFormat="1" ht="12">
      <c r="B191" s="43"/>
      <c r="C191" s="43"/>
      <c r="D191" s="43"/>
      <c r="E191" s="43"/>
      <c r="F191" s="43"/>
      <c r="G191" s="43"/>
    </row>
    <row r="192" spans="2:7" s="27" customFormat="1" ht="12">
      <c r="B192" s="43"/>
      <c r="C192" s="43"/>
      <c r="D192" s="43"/>
      <c r="E192" s="43"/>
      <c r="F192" s="43"/>
      <c r="G192" s="43"/>
    </row>
    <row r="193" spans="2:7" s="27" customFormat="1" ht="12">
      <c r="B193" s="43"/>
      <c r="C193" s="43"/>
      <c r="D193" s="43"/>
      <c r="E193" s="43"/>
      <c r="F193" s="43"/>
      <c r="G193" s="43"/>
    </row>
    <row r="194" spans="2:7" s="27" customFormat="1" ht="12">
      <c r="B194" s="43"/>
      <c r="C194" s="43"/>
      <c r="D194" s="43"/>
      <c r="E194" s="43"/>
      <c r="F194" s="43"/>
      <c r="G194" s="43"/>
    </row>
    <row r="195" spans="2:7" s="27" customFormat="1" ht="12">
      <c r="B195" s="43"/>
      <c r="C195" s="43"/>
      <c r="D195" s="43"/>
      <c r="E195" s="43"/>
      <c r="F195" s="43"/>
      <c r="G195" s="43"/>
    </row>
    <row r="196" spans="2:7" s="27" customFormat="1" ht="12">
      <c r="B196" s="43"/>
      <c r="C196" s="43"/>
      <c r="D196" s="43"/>
      <c r="E196" s="43"/>
      <c r="F196" s="43"/>
      <c r="G196" s="43"/>
    </row>
    <row r="197" spans="2:7" s="27" customFormat="1" ht="12">
      <c r="B197" s="43"/>
      <c r="C197" s="43"/>
      <c r="D197" s="43"/>
      <c r="E197" s="43"/>
      <c r="F197" s="43"/>
      <c r="G197" s="43"/>
    </row>
    <row r="198" spans="2:7" s="27" customFormat="1" ht="12">
      <c r="B198" s="43"/>
      <c r="C198" s="43"/>
      <c r="D198" s="43"/>
      <c r="E198" s="43"/>
      <c r="F198" s="43"/>
      <c r="G198" s="43"/>
    </row>
    <row r="199" spans="2:7" s="27" customFormat="1" ht="12">
      <c r="B199" s="43"/>
      <c r="C199" s="43"/>
      <c r="D199" s="43"/>
      <c r="E199" s="43"/>
      <c r="F199" s="43"/>
      <c r="G199" s="43"/>
    </row>
    <row r="200" spans="2:7" s="27" customFormat="1" ht="12">
      <c r="B200" s="43"/>
      <c r="C200" s="43"/>
      <c r="D200" s="43"/>
      <c r="E200" s="43"/>
      <c r="F200" s="43"/>
      <c r="G200" s="43"/>
    </row>
    <row r="201" spans="2:7" s="27" customFormat="1" ht="12">
      <c r="B201" s="43"/>
      <c r="C201" s="43"/>
      <c r="D201" s="43"/>
      <c r="E201" s="43"/>
      <c r="F201" s="43"/>
      <c r="G201" s="43"/>
    </row>
    <row r="202" spans="2:7" s="27" customFormat="1" ht="12">
      <c r="B202" s="43"/>
      <c r="C202" s="43"/>
      <c r="D202" s="43"/>
      <c r="E202" s="43"/>
      <c r="F202" s="43"/>
      <c r="G202" s="43"/>
    </row>
    <row r="203" spans="2:7" s="27" customFormat="1" ht="12">
      <c r="B203" s="43"/>
      <c r="C203" s="43"/>
      <c r="D203" s="43"/>
      <c r="E203" s="43"/>
      <c r="F203" s="43"/>
      <c r="G203" s="43"/>
    </row>
    <row r="204" spans="2:7" s="27" customFormat="1" ht="12">
      <c r="B204" s="43"/>
      <c r="C204" s="43"/>
      <c r="D204" s="43"/>
      <c r="E204" s="43"/>
      <c r="F204" s="43"/>
      <c r="G204" s="43"/>
    </row>
    <row r="205" spans="2:7" s="27" customFormat="1" ht="12">
      <c r="B205" s="43"/>
      <c r="C205" s="43"/>
      <c r="D205" s="43"/>
      <c r="E205" s="43"/>
      <c r="F205" s="43"/>
      <c r="G205" s="43"/>
    </row>
    <row r="206" spans="2:7" s="27" customFormat="1" ht="12">
      <c r="B206" s="43"/>
      <c r="C206" s="43"/>
      <c r="D206" s="43"/>
      <c r="E206" s="43"/>
      <c r="F206" s="43"/>
      <c r="G206" s="43"/>
    </row>
    <row r="207" spans="2:7" s="27" customFormat="1" ht="12">
      <c r="B207" s="43"/>
      <c r="C207" s="43"/>
      <c r="D207" s="43"/>
      <c r="E207" s="43"/>
      <c r="F207" s="43"/>
      <c r="G207" s="43"/>
    </row>
    <row r="208" spans="2:7" s="27" customFormat="1" ht="12">
      <c r="B208" s="43"/>
      <c r="C208" s="43"/>
      <c r="D208" s="43"/>
      <c r="E208" s="43"/>
      <c r="F208" s="43"/>
      <c r="G208" s="43"/>
    </row>
    <row r="209" spans="2:7" s="27" customFormat="1" ht="12">
      <c r="B209" s="43"/>
      <c r="C209" s="43"/>
      <c r="D209" s="43"/>
      <c r="E209" s="43"/>
      <c r="F209" s="43"/>
      <c r="G209" s="43"/>
    </row>
    <row r="210" spans="2:7" s="27" customFormat="1" ht="12">
      <c r="B210" s="43"/>
      <c r="C210" s="43"/>
      <c r="D210" s="43"/>
      <c r="E210" s="43"/>
      <c r="F210" s="43"/>
      <c r="G210" s="43"/>
    </row>
    <row r="211" spans="2:7" s="27" customFormat="1" ht="12">
      <c r="B211" s="43"/>
      <c r="C211" s="43"/>
      <c r="D211" s="43"/>
      <c r="E211" s="43"/>
      <c r="F211" s="43"/>
      <c r="G211" s="43"/>
    </row>
    <row r="212" spans="2:7" s="27" customFormat="1" ht="12">
      <c r="B212" s="43"/>
      <c r="C212" s="43"/>
      <c r="D212" s="43"/>
      <c r="E212" s="43"/>
      <c r="F212" s="43"/>
      <c r="G212" s="43"/>
    </row>
    <row r="213" spans="2:7" s="27" customFormat="1" ht="12">
      <c r="B213" s="43"/>
      <c r="C213" s="43"/>
      <c r="D213" s="43"/>
      <c r="E213" s="43"/>
      <c r="F213" s="43"/>
      <c r="G213" s="43"/>
    </row>
    <row r="214" spans="2:7" s="27" customFormat="1" ht="12">
      <c r="B214" s="43"/>
      <c r="C214" s="43"/>
      <c r="D214" s="43"/>
      <c r="E214" s="43"/>
      <c r="F214" s="43"/>
      <c r="G214" s="43"/>
    </row>
    <row r="215" spans="2:7" s="27" customFormat="1" ht="12">
      <c r="B215" s="43"/>
      <c r="C215" s="43"/>
      <c r="D215" s="43"/>
      <c r="E215" s="43"/>
      <c r="F215" s="43"/>
      <c r="G215" s="43"/>
    </row>
    <row r="216" spans="2:7" s="27" customFormat="1" ht="12">
      <c r="B216" s="43"/>
      <c r="C216" s="43"/>
      <c r="D216" s="43"/>
      <c r="E216" s="43"/>
      <c r="F216" s="43"/>
      <c r="G216" s="43"/>
    </row>
    <row r="217" spans="2:7" s="27" customFormat="1" ht="12">
      <c r="B217" s="43"/>
      <c r="C217" s="43"/>
      <c r="D217" s="43"/>
      <c r="E217" s="43"/>
      <c r="F217" s="43"/>
      <c r="G217" s="43"/>
    </row>
    <row r="218" spans="2:7" s="27" customFormat="1" ht="12">
      <c r="B218" s="43"/>
      <c r="C218" s="43"/>
      <c r="D218" s="43"/>
      <c r="E218" s="43"/>
      <c r="F218" s="43"/>
      <c r="G218" s="43"/>
    </row>
    <row r="219" spans="2:7" s="27" customFormat="1" ht="12">
      <c r="B219" s="43"/>
      <c r="C219" s="43"/>
      <c r="D219" s="43"/>
      <c r="E219" s="43"/>
      <c r="F219" s="43"/>
      <c r="G219" s="43"/>
    </row>
    <row r="220" spans="2:7" s="27" customFormat="1" ht="12">
      <c r="B220" s="43"/>
      <c r="C220" s="43"/>
      <c r="D220" s="43"/>
      <c r="E220" s="43"/>
      <c r="F220" s="43"/>
      <c r="G220" s="43"/>
    </row>
    <row r="221" spans="2:7" s="27" customFormat="1" ht="12">
      <c r="B221" s="43"/>
      <c r="C221" s="43"/>
      <c r="D221" s="43"/>
      <c r="E221" s="43"/>
      <c r="F221" s="43"/>
      <c r="G221" s="43"/>
    </row>
    <row r="222" spans="2:7" s="27" customFormat="1" ht="12">
      <c r="B222" s="43"/>
      <c r="C222" s="43"/>
      <c r="D222" s="43"/>
      <c r="E222" s="43"/>
      <c r="F222" s="43"/>
      <c r="G222" s="43"/>
    </row>
    <row r="223" spans="2:7" s="27" customFormat="1" ht="12">
      <c r="B223" s="43"/>
      <c r="C223" s="43"/>
      <c r="D223" s="43"/>
      <c r="E223" s="43"/>
      <c r="F223" s="43"/>
      <c r="G223" s="43"/>
    </row>
    <row r="224" spans="2:7" s="27" customFormat="1" ht="12">
      <c r="B224" s="43"/>
      <c r="C224" s="43"/>
      <c r="D224" s="43"/>
      <c r="E224" s="43"/>
      <c r="F224" s="43"/>
      <c r="G224" s="43"/>
    </row>
    <row r="225" spans="2:7" s="27" customFormat="1" ht="12">
      <c r="B225" s="43"/>
      <c r="C225" s="43"/>
      <c r="D225" s="43"/>
      <c r="E225" s="43"/>
      <c r="F225" s="43"/>
      <c r="G225" s="43"/>
    </row>
    <row r="226" spans="2:7" s="27" customFormat="1" ht="12">
      <c r="B226" s="43"/>
      <c r="C226" s="43"/>
      <c r="D226" s="43"/>
      <c r="E226" s="43"/>
      <c r="F226" s="43"/>
      <c r="G226" s="43"/>
    </row>
    <row r="227" spans="2:7" s="27" customFormat="1" ht="12">
      <c r="B227" s="43"/>
      <c r="C227" s="43"/>
      <c r="D227" s="43"/>
      <c r="E227" s="43"/>
      <c r="F227" s="43"/>
      <c r="G227" s="43"/>
    </row>
    <row r="228" spans="2:7" s="27" customFormat="1" ht="12">
      <c r="B228" s="43"/>
      <c r="C228" s="43"/>
      <c r="D228" s="43"/>
      <c r="E228" s="43"/>
      <c r="F228" s="43"/>
      <c r="G228" s="43"/>
    </row>
    <row r="229" spans="2:7" s="27" customFormat="1" ht="12">
      <c r="B229" s="43"/>
      <c r="C229" s="43"/>
      <c r="D229" s="43"/>
      <c r="E229" s="43"/>
      <c r="F229" s="43"/>
      <c r="G229" s="43"/>
    </row>
    <row r="230" spans="2:7" s="27" customFormat="1" ht="12">
      <c r="B230" s="43"/>
      <c r="C230" s="43"/>
      <c r="D230" s="43"/>
      <c r="E230" s="43"/>
      <c r="F230" s="43"/>
      <c r="G230" s="43"/>
    </row>
    <row r="231" spans="2:7" s="27" customFormat="1" ht="12">
      <c r="B231" s="43"/>
      <c r="C231" s="43"/>
      <c r="D231" s="43"/>
      <c r="E231" s="43"/>
      <c r="F231" s="43"/>
      <c r="G231" s="43"/>
    </row>
    <row r="232" spans="2:7" s="27" customFormat="1" ht="12">
      <c r="B232" s="43"/>
      <c r="C232" s="43"/>
      <c r="D232" s="43"/>
      <c r="E232" s="43"/>
      <c r="F232" s="43"/>
      <c r="G232" s="43"/>
    </row>
    <row r="233" spans="2:7" s="27" customFormat="1" ht="12">
      <c r="B233" s="43"/>
      <c r="C233" s="43"/>
      <c r="D233" s="43"/>
      <c r="E233" s="43"/>
      <c r="F233" s="43"/>
      <c r="G233" s="43"/>
    </row>
    <row r="234" spans="2:7" s="27" customFormat="1" ht="12">
      <c r="B234" s="43"/>
      <c r="C234" s="43"/>
      <c r="D234" s="43"/>
      <c r="E234" s="43"/>
      <c r="F234" s="43"/>
      <c r="G234" s="43"/>
    </row>
    <row r="235" spans="2:7" s="27" customFormat="1" ht="12">
      <c r="B235" s="43"/>
      <c r="C235" s="43"/>
      <c r="D235" s="43"/>
      <c r="E235" s="43"/>
      <c r="F235" s="43"/>
      <c r="G235" s="43"/>
    </row>
    <row r="236" spans="2:7" s="27" customFormat="1" ht="12">
      <c r="B236" s="43"/>
      <c r="C236" s="43"/>
      <c r="D236" s="43"/>
      <c r="E236" s="43"/>
      <c r="F236" s="43"/>
      <c r="G236" s="43"/>
    </row>
    <row r="237" spans="2:7" s="27" customFormat="1" ht="12">
      <c r="B237" s="43"/>
      <c r="C237" s="43"/>
      <c r="D237" s="43"/>
      <c r="E237" s="43"/>
      <c r="F237" s="43"/>
      <c r="G237" s="43"/>
    </row>
    <row r="238" spans="2:7" s="27" customFormat="1" ht="12">
      <c r="B238" s="43"/>
      <c r="C238" s="43"/>
      <c r="D238" s="43"/>
      <c r="E238" s="43"/>
      <c r="F238" s="43"/>
      <c r="G238" s="43"/>
    </row>
    <row r="239" spans="2:7" s="27" customFormat="1" ht="12">
      <c r="B239" s="43"/>
      <c r="C239" s="43"/>
      <c r="D239" s="43"/>
      <c r="E239" s="43"/>
      <c r="F239" s="43"/>
      <c r="G239" s="43"/>
    </row>
    <row r="240" spans="2:7" s="27" customFormat="1" ht="12">
      <c r="B240" s="43"/>
      <c r="C240" s="43"/>
      <c r="D240" s="43"/>
      <c r="E240" s="43"/>
      <c r="F240" s="43"/>
      <c r="G240" s="43"/>
    </row>
    <row r="241" spans="2:7" s="27" customFormat="1" ht="12">
      <c r="B241" s="43"/>
      <c r="C241" s="43"/>
      <c r="D241" s="43"/>
      <c r="E241" s="43"/>
      <c r="F241" s="43"/>
      <c r="G241" s="43"/>
    </row>
    <row r="242" spans="2:7" s="27" customFormat="1" ht="12">
      <c r="B242" s="43"/>
      <c r="C242" s="43"/>
      <c r="D242" s="43"/>
      <c r="E242" s="43"/>
      <c r="F242" s="43"/>
      <c r="G242" s="43"/>
    </row>
    <row r="243" spans="2:7" s="27" customFormat="1" ht="12">
      <c r="B243" s="43"/>
      <c r="C243" s="43"/>
      <c r="D243" s="43"/>
      <c r="E243" s="43"/>
      <c r="F243" s="43"/>
      <c r="G243" s="43"/>
    </row>
    <row r="244" spans="2:7" s="27" customFormat="1" ht="12">
      <c r="B244" s="43"/>
      <c r="C244" s="43"/>
      <c r="D244" s="43"/>
      <c r="E244" s="43"/>
      <c r="F244" s="43"/>
      <c r="G244" s="43"/>
    </row>
    <row r="245" spans="2:7" s="27" customFormat="1" ht="12">
      <c r="B245" s="43"/>
      <c r="C245" s="43"/>
      <c r="D245" s="43"/>
      <c r="E245" s="43"/>
      <c r="F245" s="43"/>
      <c r="G245" s="43"/>
    </row>
    <row r="246" spans="2:7" s="27" customFormat="1" ht="12">
      <c r="B246" s="43"/>
      <c r="C246" s="43"/>
      <c r="D246" s="43"/>
      <c r="E246" s="43"/>
      <c r="F246" s="43"/>
      <c r="G246" s="43"/>
    </row>
    <row r="247" spans="2:7" s="27" customFormat="1" ht="12">
      <c r="B247" s="43"/>
      <c r="C247" s="43"/>
      <c r="D247" s="43"/>
      <c r="E247" s="43"/>
      <c r="F247" s="43"/>
      <c r="G247" s="43"/>
    </row>
    <row r="248" spans="2:7" s="27" customFormat="1" ht="12">
      <c r="B248" s="43"/>
      <c r="C248" s="43"/>
      <c r="D248" s="43"/>
      <c r="E248" s="43"/>
      <c r="F248" s="43"/>
      <c r="G248" s="43"/>
    </row>
    <row r="249" spans="2:7" s="27" customFormat="1" ht="12">
      <c r="B249" s="43"/>
      <c r="C249" s="43"/>
      <c r="D249" s="43"/>
      <c r="E249" s="43"/>
      <c r="F249" s="43"/>
      <c r="G249" s="43"/>
    </row>
    <row r="250" spans="2:7" s="27" customFormat="1" ht="12">
      <c r="B250" s="43"/>
      <c r="C250" s="43"/>
      <c r="D250" s="43"/>
      <c r="E250" s="43"/>
      <c r="F250" s="43"/>
      <c r="G250" s="43"/>
    </row>
    <row r="251" spans="2:7" s="27" customFormat="1" ht="12">
      <c r="B251" s="43"/>
      <c r="C251" s="43"/>
      <c r="D251" s="43"/>
      <c r="E251" s="43"/>
      <c r="F251" s="43"/>
      <c r="G251" s="43"/>
    </row>
    <row r="252" spans="2:7" s="27" customFormat="1" ht="12">
      <c r="B252" s="43"/>
      <c r="C252" s="43"/>
      <c r="D252" s="43"/>
      <c r="E252" s="43"/>
      <c r="F252" s="43"/>
      <c r="G252" s="43"/>
    </row>
    <row r="253" spans="2:7" s="27" customFormat="1" ht="12">
      <c r="B253" s="43"/>
      <c r="C253" s="43"/>
      <c r="D253" s="43"/>
      <c r="E253" s="43"/>
      <c r="F253" s="43"/>
      <c r="G253" s="43"/>
    </row>
    <row r="254" spans="2:7" s="27" customFormat="1" ht="12">
      <c r="B254" s="43"/>
      <c r="C254" s="43"/>
      <c r="D254" s="43"/>
      <c r="E254" s="43"/>
      <c r="F254" s="43"/>
      <c r="G254" s="43"/>
    </row>
    <row r="255" spans="2:7" s="27" customFormat="1" ht="12">
      <c r="B255" s="43"/>
      <c r="C255" s="43"/>
      <c r="D255" s="43"/>
      <c r="E255" s="43"/>
      <c r="F255" s="43"/>
      <c r="G255" s="43"/>
    </row>
    <row r="256" spans="2:7" s="27" customFormat="1" ht="12">
      <c r="B256" s="43"/>
      <c r="C256" s="43"/>
      <c r="D256" s="43"/>
      <c r="E256" s="43"/>
      <c r="F256" s="43"/>
      <c r="G256" s="43"/>
    </row>
    <row r="257" spans="2:7" s="27" customFormat="1" ht="12">
      <c r="B257" s="43"/>
      <c r="C257" s="43"/>
      <c r="D257" s="43"/>
      <c r="E257" s="43"/>
      <c r="F257" s="43"/>
      <c r="G257" s="43"/>
    </row>
    <row r="258" spans="2:7" s="27" customFormat="1" ht="12">
      <c r="B258" s="43"/>
      <c r="C258" s="43"/>
      <c r="D258" s="43"/>
      <c r="E258" s="43"/>
      <c r="F258" s="43"/>
      <c r="G258" s="43"/>
    </row>
    <row r="259" spans="2:7" s="27" customFormat="1" ht="12">
      <c r="B259" s="43"/>
      <c r="C259" s="43"/>
      <c r="D259" s="43"/>
      <c r="E259" s="43"/>
      <c r="F259" s="43"/>
      <c r="G259" s="43"/>
    </row>
    <row r="260" spans="2:7" s="27" customFormat="1" ht="12">
      <c r="B260" s="43"/>
      <c r="C260" s="43"/>
      <c r="D260" s="43"/>
      <c r="E260" s="43"/>
      <c r="F260" s="43"/>
      <c r="G260" s="43"/>
    </row>
    <row r="261" spans="2:7" s="27" customFormat="1" ht="12">
      <c r="B261" s="43"/>
      <c r="C261" s="43"/>
      <c r="D261" s="43"/>
      <c r="E261" s="43"/>
      <c r="F261" s="43"/>
      <c r="G261" s="43"/>
    </row>
    <row r="262" spans="2:7" s="27" customFormat="1" ht="12">
      <c r="B262" s="43"/>
      <c r="C262" s="43"/>
      <c r="D262" s="43"/>
      <c r="E262" s="43"/>
      <c r="F262" s="43"/>
      <c r="G262" s="43"/>
    </row>
    <row r="263" spans="2:7" s="27" customFormat="1" ht="12">
      <c r="B263" s="43"/>
      <c r="C263" s="43"/>
      <c r="D263" s="43"/>
      <c r="E263" s="43"/>
      <c r="F263" s="43"/>
      <c r="G263" s="43"/>
    </row>
    <row r="264" spans="2:7" s="27" customFormat="1" ht="12">
      <c r="B264" s="43"/>
      <c r="C264" s="43"/>
      <c r="D264" s="43"/>
      <c r="E264" s="43"/>
      <c r="F264" s="43"/>
      <c r="G264" s="43"/>
    </row>
    <row r="265" spans="2:7" s="27" customFormat="1" ht="12">
      <c r="B265" s="43"/>
      <c r="C265" s="43"/>
      <c r="D265" s="43"/>
      <c r="E265" s="43"/>
      <c r="F265" s="43"/>
      <c r="G265" s="43"/>
    </row>
    <row r="266" spans="2:7" s="27" customFormat="1" ht="12">
      <c r="B266" s="43"/>
      <c r="C266" s="43"/>
      <c r="D266" s="43"/>
      <c r="E266" s="43"/>
      <c r="F266" s="43"/>
      <c r="G266" s="43"/>
    </row>
    <row r="267" spans="2:7" s="27" customFormat="1" ht="12">
      <c r="B267" s="43"/>
      <c r="C267" s="43"/>
      <c r="D267" s="43"/>
      <c r="E267" s="43"/>
      <c r="F267" s="43"/>
      <c r="G267" s="43"/>
    </row>
    <row r="268" spans="2:7" s="27" customFormat="1" ht="12">
      <c r="B268" s="43"/>
      <c r="C268" s="43"/>
      <c r="D268" s="43"/>
      <c r="E268" s="43"/>
      <c r="F268" s="43"/>
      <c r="G268" s="43"/>
    </row>
    <row r="269" spans="2:7" s="27" customFormat="1" ht="12">
      <c r="B269" s="43"/>
      <c r="C269" s="43"/>
      <c r="D269" s="43"/>
      <c r="E269" s="43"/>
      <c r="F269" s="43"/>
      <c r="G269" s="43"/>
    </row>
    <row r="270" spans="2:7" s="27" customFormat="1" ht="12">
      <c r="B270" s="43"/>
      <c r="C270" s="43"/>
      <c r="D270" s="43"/>
      <c r="E270" s="43"/>
      <c r="F270" s="43"/>
      <c r="G270" s="43"/>
    </row>
    <row r="271" s="27" customFormat="1" ht="12"/>
    <row r="272" s="27" customFormat="1" ht="12"/>
    <row r="273" s="27" customFormat="1" ht="12"/>
    <row r="274" s="27" customFormat="1" ht="12"/>
    <row r="275" s="27" customFormat="1" ht="12"/>
    <row r="276" s="27" customFormat="1" ht="12"/>
    <row r="277" s="27" customFormat="1" ht="12"/>
    <row r="278" s="27" customFormat="1" ht="12"/>
    <row r="279" s="27" customFormat="1" ht="12"/>
    <row r="280" s="27" customFormat="1" ht="12"/>
    <row r="281" s="27" customFormat="1" ht="12"/>
    <row r="282" s="27" customFormat="1" ht="12"/>
    <row r="283" s="27" customFormat="1" ht="12"/>
    <row r="284" s="27" customFormat="1" ht="12"/>
    <row r="285" s="27" customFormat="1" ht="12"/>
    <row r="286" s="27" customFormat="1" ht="12"/>
    <row r="287" s="27" customFormat="1" ht="12"/>
    <row r="288" s="27" customFormat="1" ht="12"/>
    <row r="289" s="27" customFormat="1" ht="12"/>
    <row r="290" s="27" customFormat="1" ht="12"/>
    <row r="291" s="27" customFormat="1" ht="12"/>
    <row r="292" s="27" customFormat="1" ht="12"/>
    <row r="293" s="27" customFormat="1" ht="12"/>
    <row r="294" s="27" customFormat="1" ht="12"/>
    <row r="295" s="27" customFormat="1" ht="12"/>
    <row r="296" s="27" customFormat="1" ht="12"/>
    <row r="297" s="27" customFormat="1" ht="12"/>
    <row r="298" s="27" customFormat="1" ht="12"/>
    <row r="299" s="27" customFormat="1" ht="12"/>
    <row r="300" s="27" customFormat="1" ht="12"/>
    <row r="301" s="27" customFormat="1" ht="12"/>
    <row r="302" s="27" customFormat="1" ht="12"/>
    <row r="303" s="27" customFormat="1" ht="12"/>
    <row r="304" s="27" customFormat="1" ht="12"/>
    <row r="305" s="27" customFormat="1" ht="12"/>
    <row r="306" s="27" customFormat="1" ht="12"/>
    <row r="307" s="27" customFormat="1" ht="12"/>
    <row r="308" s="27" customFormat="1" ht="12"/>
    <row r="309" s="27" customFormat="1" ht="12"/>
    <row r="310" s="27" customFormat="1" ht="12"/>
    <row r="311" s="27" customFormat="1" ht="12"/>
    <row r="312" s="27" customFormat="1" ht="12"/>
    <row r="313" s="27" customFormat="1" ht="12"/>
    <row r="314" s="27" customFormat="1" ht="12"/>
    <row r="315" s="27" customFormat="1" ht="12"/>
    <row r="316" s="27" customFormat="1" ht="12"/>
    <row r="317" s="27" customFormat="1" ht="12"/>
    <row r="318" s="27" customFormat="1" ht="12"/>
    <row r="319" s="27" customFormat="1" ht="12"/>
    <row r="320" s="27" customFormat="1" ht="12"/>
    <row r="321" s="27" customFormat="1" ht="12"/>
    <row r="322" s="27" customFormat="1" ht="12"/>
    <row r="323" s="27" customFormat="1" ht="12"/>
    <row r="324" s="27" customFormat="1" ht="12"/>
    <row r="325" s="27" customFormat="1" ht="12"/>
    <row r="326" s="27" customFormat="1" ht="12"/>
    <row r="327" s="27" customFormat="1" ht="12"/>
    <row r="328" s="27" customFormat="1" ht="12"/>
    <row r="329" s="27" customFormat="1" ht="12"/>
    <row r="330" s="27" customFormat="1" ht="12"/>
    <row r="331" s="27" customFormat="1" ht="12"/>
    <row r="332" s="27" customFormat="1" ht="12"/>
    <row r="333" s="27" customFormat="1" ht="12"/>
    <row r="334" s="27" customFormat="1" ht="12"/>
    <row r="335" s="27" customFormat="1" ht="12"/>
    <row r="336" s="27" customFormat="1" ht="12"/>
    <row r="337" s="27" customFormat="1" ht="12"/>
    <row r="338" s="27" customFormat="1" ht="12"/>
    <row r="339" s="27" customFormat="1" ht="12"/>
    <row r="340" s="27" customFormat="1" ht="12"/>
    <row r="341" s="27" customFormat="1" ht="12"/>
    <row r="342" s="27" customFormat="1" ht="12"/>
    <row r="343" s="27" customFormat="1" ht="12"/>
    <row r="344" s="27" customFormat="1" ht="12"/>
    <row r="345" s="27" customFormat="1" ht="12"/>
    <row r="346" s="27" customFormat="1" ht="12"/>
    <row r="347" s="27" customFormat="1" ht="12"/>
    <row r="348" s="27" customFormat="1" ht="12"/>
    <row r="349" s="27" customFormat="1" ht="12"/>
    <row r="350" s="27" customFormat="1" ht="12"/>
    <row r="351" s="27" customFormat="1" ht="12"/>
    <row r="352" s="27" customFormat="1" ht="12"/>
    <row r="353" s="27" customFormat="1" ht="12"/>
    <row r="354" s="27" customFormat="1" ht="12"/>
    <row r="355" s="27" customFormat="1" ht="12"/>
    <row r="356" s="27" customFormat="1" ht="12"/>
    <row r="357" s="27" customFormat="1" ht="12"/>
    <row r="358" s="27" customFormat="1" ht="12"/>
    <row r="359" s="27" customFormat="1" ht="12"/>
    <row r="360" s="27" customFormat="1" ht="12"/>
    <row r="361" s="27" customFormat="1" ht="12"/>
    <row r="362" s="27" customFormat="1" ht="12"/>
    <row r="363" s="27" customFormat="1" ht="12"/>
    <row r="364" s="27" customFormat="1" ht="12"/>
    <row r="365" s="27" customFormat="1" ht="12"/>
    <row r="366" s="27" customFormat="1" ht="12"/>
    <row r="367" s="27" customFormat="1" ht="12"/>
    <row r="368" s="27" customFormat="1" ht="12"/>
    <row r="369" s="27" customFormat="1" ht="12"/>
    <row r="370" s="27" customFormat="1" ht="12"/>
    <row r="371" s="27" customFormat="1" ht="12"/>
    <row r="372" s="27" customFormat="1" ht="12"/>
    <row r="373" s="27" customFormat="1" ht="12"/>
    <row r="374" s="27" customFormat="1" ht="12"/>
    <row r="375" s="27" customFormat="1" ht="12"/>
    <row r="376" s="27" customFormat="1" ht="12"/>
    <row r="377" s="27" customFormat="1" ht="12"/>
    <row r="378" s="27" customFormat="1" ht="12"/>
    <row r="379" s="27" customFormat="1" ht="12"/>
    <row r="380" s="27" customFormat="1" ht="12"/>
    <row r="381" s="27" customFormat="1" ht="12"/>
    <row r="382" s="27" customFormat="1" ht="12"/>
    <row r="383" s="27" customFormat="1" ht="12"/>
    <row r="384" s="27" customFormat="1" ht="12"/>
    <row r="385" s="27" customFormat="1" ht="12"/>
    <row r="386" s="27" customFormat="1" ht="12"/>
    <row r="387" s="27" customFormat="1" ht="12"/>
    <row r="388" s="27" customFormat="1" ht="12"/>
    <row r="389" s="27" customFormat="1" ht="12"/>
    <row r="390" s="27" customFormat="1" ht="12"/>
    <row r="391" s="27" customFormat="1" ht="12"/>
    <row r="392" s="27" customFormat="1" ht="12"/>
    <row r="393" s="27" customFormat="1" ht="12"/>
    <row r="394" s="27" customFormat="1" ht="12"/>
    <row r="395" s="27" customFormat="1" ht="12"/>
    <row r="396" s="27" customFormat="1" ht="12"/>
    <row r="397" s="27" customFormat="1" ht="12"/>
    <row r="398" s="27" customFormat="1" ht="12"/>
    <row r="399" s="27" customFormat="1" ht="12"/>
    <row r="400" s="27" customFormat="1" ht="12"/>
    <row r="401" s="27" customFormat="1" ht="12"/>
    <row r="402" s="27" customFormat="1" ht="12"/>
    <row r="403" s="27" customFormat="1" ht="12"/>
    <row r="404" s="27" customFormat="1" ht="12"/>
    <row r="405" s="27" customFormat="1" ht="12"/>
    <row r="406" s="27" customFormat="1" ht="12"/>
    <row r="407" s="27" customFormat="1" ht="12"/>
    <row r="408" s="27" customFormat="1" ht="12"/>
    <row r="409" s="27" customFormat="1" ht="12"/>
    <row r="410" s="27" customFormat="1" ht="12"/>
    <row r="411" s="27" customFormat="1" ht="12"/>
    <row r="412" s="27" customFormat="1" ht="12"/>
    <row r="413" s="27" customFormat="1" ht="12"/>
    <row r="414" s="27" customFormat="1" ht="12"/>
    <row r="415" s="27" customFormat="1" ht="12"/>
    <row r="416" s="27" customFormat="1" ht="12"/>
    <row r="417" s="27" customFormat="1" ht="12"/>
    <row r="418" s="27" customFormat="1" ht="12"/>
    <row r="419" s="27" customFormat="1" ht="12"/>
    <row r="420" s="27" customFormat="1" ht="12"/>
    <row r="421" s="27" customFormat="1" ht="12"/>
    <row r="422" s="27" customFormat="1" ht="12"/>
    <row r="423" s="27" customFormat="1" ht="12"/>
    <row r="424" s="27" customFormat="1" ht="12"/>
    <row r="425" s="27" customFormat="1" ht="12"/>
    <row r="426" s="27" customFormat="1" ht="12"/>
    <row r="427" s="27" customFormat="1" ht="12"/>
    <row r="428" s="27" customFormat="1" ht="12"/>
    <row r="429" s="27" customFormat="1" ht="12"/>
    <row r="430" s="27" customFormat="1" ht="12"/>
    <row r="431" s="27" customFormat="1" ht="12"/>
    <row r="432" s="27" customFormat="1" ht="12"/>
    <row r="433" s="27" customFormat="1" ht="12"/>
    <row r="434" s="27" customFormat="1" ht="12"/>
    <row r="435" s="27" customFormat="1" ht="12"/>
    <row r="436" s="27" customFormat="1" ht="12"/>
    <row r="437" s="27" customFormat="1" ht="12"/>
    <row r="438" s="27" customFormat="1" ht="12"/>
    <row r="439" s="27" customFormat="1" ht="12"/>
    <row r="440" s="27" customFormat="1" ht="12"/>
    <row r="441" s="27" customFormat="1" ht="12"/>
    <row r="442" s="27" customFormat="1" ht="12"/>
    <row r="443" s="27" customFormat="1" ht="12"/>
    <row r="444" s="27" customFormat="1" ht="12"/>
    <row r="445" s="27" customFormat="1" ht="12"/>
    <row r="446" s="27" customFormat="1" ht="12"/>
    <row r="447" s="27" customFormat="1" ht="12"/>
    <row r="448" s="27" customFormat="1" ht="12"/>
    <row r="449" s="27" customFormat="1" ht="12"/>
    <row r="450" s="27" customFormat="1" ht="12"/>
    <row r="451" s="27" customFormat="1" ht="12"/>
    <row r="452" s="27" customFormat="1" ht="12"/>
    <row r="453" s="27" customFormat="1" ht="12"/>
    <row r="454" s="27" customFormat="1" ht="12"/>
    <row r="455" s="27" customFormat="1" ht="12"/>
    <row r="456" s="27" customFormat="1" ht="12"/>
    <row r="457" s="27" customFormat="1" ht="12"/>
    <row r="458" s="27" customFormat="1" ht="12"/>
    <row r="459" s="27" customFormat="1" ht="12"/>
    <row r="460" s="27" customFormat="1" ht="12"/>
    <row r="461" s="27" customFormat="1" ht="12"/>
    <row r="462" s="27" customFormat="1" ht="12"/>
    <row r="463" s="27" customFormat="1" ht="12"/>
    <row r="464" s="27" customFormat="1" ht="12"/>
    <row r="465" s="27" customFormat="1" ht="12"/>
    <row r="466" s="27" customFormat="1" ht="12"/>
    <row r="467" s="27" customFormat="1" ht="12"/>
    <row r="468" s="27" customFormat="1" ht="12"/>
    <row r="469" s="27" customFormat="1" ht="12"/>
    <row r="470" s="27" customFormat="1" ht="12"/>
    <row r="471" s="27" customFormat="1" ht="12"/>
    <row r="472" s="27" customFormat="1" ht="12"/>
    <row r="473" s="27" customFormat="1" ht="12"/>
    <row r="474" s="27" customFormat="1" ht="12"/>
    <row r="475" s="27" customFormat="1" ht="12"/>
    <row r="476" s="27" customFormat="1" ht="12"/>
    <row r="477" s="27" customFormat="1" ht="12"/>
    <row r="478" s="27" customFormat="1" ht="12"/>
    <row r="479" s="27" customFormat="1" ht="12"/>
    <row r="480" s="27" customFormat="1" ht="12"/>
    <row r="481" s="27" customFormat="1" ht="12"/>
    <row r="482" s="27" customFormat="1" ht="12"/>
    <row r="483" s="27" customFormat="1" ht="12"/>
    <row r="484" s="27" customFormat="1" ht="12"/>
    <row r="485" s="27" customFormat="1" ht="12"/>
    <row r="486" s="27" customFormat="1" ht="12"/>
    <row r="487" s="27" customFormat="1" ht="12"/>
    <row r="488" s="27" customFormat="1" ht="12"/>
    <row r="489" s="27" customFormat="1" ht="12"/>
    <row r="490" s="27" customFormat="1" ht="12"/>
    <row r="491" s="27" customFormat="1" ht="12"/>
    <row r="492" s="27" customFormat="1" ht="12"/>
    <row r="493" s="27" customFormat="1" ht="12"/>
    <row r="494" s="27" customFormat="1" ht="12"/>
    <row r="495" s="27" customFormat="1" ht="12"/>
    <row r="496" s="27" customFormat="1" ht="12"/>
    <row r="497" s="27" customFormat="1" ht="12"/>
    <row r="498" s="27" customFormat="1" ht="12"/>
    <row r="499" s="27" customFormat="1" ht="12"/>
    <row r="500" s="27" customFormat="1" ht="12"/>
    <row r="501" s="27" customFormat="1" ht="12"/>
    <row r="502" s="27" customFormat="1" ht="12"/>
    <row r="503" s="27" customFormat="1" ht="12"/>
    <row r="504" s="27" customFormat="1" ht="12"/>
    <row r="505" s="27" customFormat="1" ht="12"/>
    <row r="506" s="27" customFormat="1" ht="12"/>
    <row r="507" s="27" customFormat="1" ht="12"/>
    <row r="508" s="27" customFormat="1" ht="12"/>
    <row r="509" s="27" customFormat="1" ht="12"/>
    <row r="510" s="27" customFormat="1" ht="12"/>
    <row r="511" s="27" customFormat="1" ht="12"/>
    <row r="512" s="27" customFormat="1" ht="12"/>
    <row r="513" s="27" customFormat="1" ht="12"/>
    <row r="514" s="27" customFormat="1" ht="12"/>
    <row r="515" s="27" customFormat="1" ht="12"/>
    <row r="516" s="27" customFormat="1" ht="12"/>
    <row r="517" s="27" customFormat="1" ht="12"/>
    <row r="518" s="27" customFormat="1" ht="12"/>
    <row r="519" s="27" customFormat="1" ht="12"/>
    <row r="520" s="27" customFormat="1" ht="12"/>
    <row r="521" s="27" customFormat="1" ht="12"/>
    <row r="522" s="27" customFormat="1" ht="12"/>
    <row r="523" s="27" customFormat="1" ht="12"/>
    <row r="524" s="27" customFormat="1" ht="12"/>
    <row r="525" s="27" customFormat="1" ht="12"/>
    <row r="526" s="27" customFormat="1" ht="12"/>
    <row r="527" s="27" customFormat="1" ht="12"/>
    <row r="528" s="27" customFormat="1" ht="12"/>
    <row r="529" s="27" customFormat="1" ht="12"/>
    <row r="530" s="27" customFormat="1" ht="12"/>
    <row r="531" s="27" customFormat="1" ht="12"/>
    <row r="532" s="27" customFormat="1" ht="12"/>
    <row r="533" s="27" customFormat="1" ht="12"/>
    <row r="534" s="27" customFormat="1" ht="12"/>
    <row r="535" s="27" customFormat="1" ht="12"/>
    <row r="536" s="27" customFormat="1" ht="12"/>
    <row r="537" s="27" customFormat="1" ht="12"/>
    <row r="538" s="27" customFormat="1" ht="12"/>
    <row r="539" s="27" customFormat="1" ht="12"/>
    <row r="540" s="27" customFormat="1" ht="12"/>
    <row r="541" s="27" customFormat="1" ht="12"/>
    <row r="542" s="27" customFormat="1" ht="12"/>
    <row r="543" s="27" customFormat="1" ht="12"/>
    <row r="544" s="27" customFormat="1" ht="12"/>
    <row r="545" s="27" customFormat="1" ht="12"/>
    <row r="546" s="27" customFormat="1" ht="12"/>
    <row r="547" s="27" customFormat="1" ht="12"/>
    <row r="548" s="27" customFormat="1" ht="12"/>
    <row r="549" s="27" customFormat="1" ht="12"/>
    <row r="550" s="27" customFormat="1" ht="12"/>
    <row r="551" s="27" customFormat="1" ht="12"/>
    <row r="552" s="27" customFormat="1" ht="12"/>
    <row r="553" s="27" customFormat="1" ht="12"/>
    <row r="554" s="27" customFormat="1" ht="12"/>
    <row r="555" s="27" customFormat="1" ht="12"/>
    <row r="556" s="27" customFormat="1" ht="12"/>
    <row r="557" s="27" customFormat="1" ht="12"/>
    <row r="558" s="27" customFormat="1" ht="12"/>
    <row r="559" s="27" customFormat="1" ht="12"/>
    <row r="560" s="27" customFormat="1" ht="12"/>
    <row r="561" s="27" customFormat="1" ht="12"/>
    <row r="562" s="27" customFormat="1" ht="12"/>
    <row r="563" s="27" customFormat="1" ht="12"/>
    <row r="564" s="27" customFormat="1" ht="12"/>
    <row r="565" s="27" customFormat="1" ht="12"/>
    <row r="566" s="27" customFormat="1" ht="12"/>
    <row r="567" s="27" customFormat="1" ht="12"/>
    <row r="568" s="27" customFormat="1" ht="12"/>
    <row r="569" s="27" customFormat="1" ht="12"/>
    <row r="570" s="27" customFormat="1" ht="12"/>
    <row r="571" s="27" customFormat="1" ht="12"/>
    <row r="572" s="27" customFormat="1" ht="12"/>
    <row r="573" s="27" customFormat="1" ht="12"/>
    <row r="574" s="27" customFormat="1" ht="12"/>
    <row r="575" s="27" customFormat="1" ht="12"/>
    <row r="576" s="27" customFormat="1" ht="12"/>
    <row r="577" s="27" customFormat="1" ht="12"/>
    <row r="578" s="27" customFormat="1" ht="12"/>
    <row r="579" s="27" customFormat="1" ht="12"/>
    <row r="580" s="27" customFormat="1" ht="12"/>
    <row r="581" s="27" customFormat="1" ht="12"/>
    <row r="582" s="27" customFormat="1" ht="12"/>
    <row r="583" s="27" customFormat="1" ht="12"/>
    <row r="584" s="27" customFormat="1" ht="12"/>
    <row r="585" s="27" customFormat="1" ht="12"/>
    <row r="586" s="27" customFormat="1" ht="12"/>
    <row r="587" s="27" customFormat="1" ht="12"/>
    <row r="588" s="27" customFormat="1" ht="12"/>
    <row r="589" s="27" customFormat="1" ht="12"/>
    <row r="590" s="27" customFormat="1" ht="12"/>
    <row r="591" s="27" customFormat="1" ht="12"/>
    <row r="592" s="27" customFormat="1" ht="12"/>
    <row r="593" s="27" customFormat="1" ht="12"/>
    <row r="594" s="27" customFormat="1" ht="12"/>
    <row r="595" s="27" customFormat="1" ht="12"/>
    <row r="596" s="27" customFormat="1" ht="12"/>
    <row r="597" s="27" customFormat="1" ht="12"/>
    <row r="598" s="27" customFormat="1" ht="12"/>
    <row r="599" s="27" customFormat="1" ht="12"/>
    <row r="600" s="27" customFormat="1" ht="12"/>
    <row r="601" s="27" customFormat="1" ht="12"/>
    <row r="602" s="27" customFormat="1" ht="12"/>
    <row r="603" s="27" customFormat="1" ht="12"/>
    <row r="604" s="27" customFormat="1" ht="12"/>
    <row r="605" s="27" customFormat="1" ht="12"/>
    <row r="606" s="27" customFormat="1" ht="12"/>
    <row r="607" s="27" customFormat="1" ht="12"/>
    <row r="608" s="27" customFormat="1" ht="12"/>
    <row r="609" s="27" customFormat="1" ht="12"/>
    <row r="610" s="27" customFormat="1" ht="12"/>
    <row r="611" s="27" customFormat="1" ht="12"/>
    <row r="612" s="27" customFormat="1" ht="12"/>
    <row r="613" s="27" customFormat="1" ht="12"/>
    <row r="614" s="27" customFormat="1" ht="12"/>
    <row r="615" s="27" customFormat="1" ht="12"/>
    <row r="616" s="27" customFormat="1" ht="12"/>
    <row r="617" s="27" customFormat="1" ht="12"/>
    <row r="618" s="27" customFormat="1" ht="12"/>
    <row r="619" s="27" customFormat="1" ht="12"/>
    <row r="620" s="27" customFormat="1" ht="12"/>
    <row r="621" s="27" customFormat="1" ht="12"/>
    <row r="622" s="27" customFormat="1" ht="12"/>
    <row r="623" s="27" customFormat="1" ht="12"/>
    <row r="624" s="27" customFormat="1" ht="12"/>
    <row r="625" s="27" customFormat="1" ht="12"/>
    <row r="626" s="27" customFormat="1" ht="12"/>
    <row r="627" s="27" customFormat="1" ht="12"/>
    <row r="628" s="27" customFormat="1" ht="12"/>
    <row r="629" s="27" customFormat="1" ht="12"/>
    <row r="630" s="27" customFormat="1" ht="12"/>
    <row r="631" s="27" customFormat="1" ht="12"/>
    <row r="632" s="27" customFormat="1" ht="12"/>
    <row r="633" s="27" customFormat="1" ht="12"/>
    <row r="634" s="27" customFormat="1" ht="12"/>
    <row r="635" s="27" customFormat="1" ht="12"/>
    <row r="636" s="27" customFormat="1" ht="12"/>
    <row r="637" s="27" customFormat="1" ht="12"/>
    <row r="638" s="27" customFormat="1" ht="12"/>
    <row r="639" s="27" customFormat="1" ht="12"/>
    <row r="640" s="27" customFormat="1" ht="12"/>
    <row r="641" s="27" customFormat="1" ht="12"/>
    <row r="642" s="27" customFormat="1" ht="12"/>
    <row r="643" s="27" customFormat="1" ht="12"/>
    <row r="644" s="27" customFormat="1" ht="12"/>
    <row r="645" s="27" customFormat="1" ht="12"/>
    <row r="646" s="27" customFormat="1" ht="12"/>
    <row r="647" s="27" customFormat="1" ht="12"/>
    <row r="648" s="27" customFormat="1" ht="12"/>
    <row r="649" s="27" customFormat="1" ht="12"/>
    <row r="650" s="27" customFormat="1" ht="12"/>
    <row r="651" s="27" customFormat="1" ht="12"/>
    <row r="652" s="27" customFormat="1" ht="12"/>
    <row r="653" s="27" customFormat="1" ht="12"/>
    <row r="654" s="27" customFormat="1" ht="12"/>
    <row r="655" s="27" customFormat="1" ht="12"/>
    <row r="656" s="27" customFormat="1" ht="12"/>
    <row r="657" s="27" customFormat="1" ht="12"/>
    <row r="658" s="27" customFormat="1" ht="12"/>
    <row r="659" s="27" customFormat="1" ht="12"/>
    <row r="660" s="27" customFormat="1" ht="12"/>
    <row r="661" s="27" customFormat="1" ht="12"/>
    <row r="662" s="27" customFormat="1" ht="12"/>
    <row r="663" s="27" customFormat="1" ht="12"/>
    <row r="664" s="27" customFormat="1" ht="12"/>
    <row r="665" s="27" customFormat="1" ht="12"/>
    <row r="666" s="27" customFormat="1" ht="12"/>
    <row r="667" s="27" customFormat="1" ht="12"/>
    <row r="668" s="27" customFormat="1" ht="12"/>
    <row r="669" s="27" customFormat="1" ht="12"/>
    <row r="670" s="27" customFormat="1" ht="12"/>
    <row r="671" s="27" customFormat="1" ht="12"/>
    <row r="672" s="27" customFormat="1" ht="12"/>
    <row r="673" s="27" customFormat="1" ht="12"/>
    <row r="674" s="27" customFormat="1" ht="12"/>
    <row r="675" s="27" customFormat="1" ht="12"/>
    <row r="676" s="27" customFormat="1" ht="12"/>
    <row r="677" s="27" customFormat="1" ht="12"/>
    <row r="678" s="27" customFormat="1" ht="12"/>
    <row r="679" s="27" customFormat="1" ht="12"/>
    <row r="680" s="27" customFormat="1" ht="12"/>
    <row r="681" s="27" customFormat="1" ht="12"/>
    <row r="682" s="27" customFormat="1" ht="12"/>
    <row r="683" s="27" customFormat="1" ht="12"/>
    <row r="684" s="27" customFormat="1" ht="12"/>
    <row r="685" s="27" customFormat="1" ht="12"/>
    <row r="686" s="27" customFormat="1" ht="12"/>
    <row r="687" s="27" customFormat="1" ht="12"/>
    <row r="688" s="27" customFormat="1" ht="12"/>
    <row r="689" s="27" customFormat="1" ht="12"/>
    <row r="690" s="27" customFormat="1" ht="12"/>
    <row r="691" s="27" customFormat="1" ht="12"/>
    <row r="692" s="27" customFormat="1" ht="12"/>
    <row r="693" s="27" customFormat="1" ht="12"/>
    <row r="694" s="27" customFormat="1" ht="12"/>
    <row r="695" s="27" customFormat="1" ht="12"/>
    <row r="696" s="27" customFormat="1" ht="12"/>
    <row r="697" s="27" customFormat="1" ht="12"/>
    <row r="698" s="27" customFormat="1" ht="12"/>
    <row r="699" s="27" customFormat="1" ht="12"/>
    <row r="700" s="27" customFormat="1" ht="12"/>
    <row r="701" s="27" customFormat="1" ht="12"/>
    <row r="702" s="27" customFormat="1" ht="12"/>
    <row r="703" s="27" customFormat="1" ht="12"/>
    <row r="704" s="27" customFormat="1" ht="12"/>
    <row r="705" s="27" customFormat="1" ht="12"/>
    <row r="706" s="27" customFormat="1" ht="12"/>
    <row r="707" s="27" customFormat="1" ht="12"/>
    <row r="708" s="27" customFormat="1" ht="12"/>
    <row r="709" s="27" customFormat="1" ht="12"/>
    <row r="710" s="27" customFormat="1" ht="12"/>
    <row r="711" spans="3:5" s="27" customFormat="1" ht="12">
      <c r="C711" s="1"/>
      <c r="D711" s="1"/>
      <c r="E711" s="1"/>
    </row>
    <row r="712" spans="11:14" ht="12">
      <c r="K712" s="27"/>
      <c r="L712" s="27"/>
      <c r="M712" s="27"/>
      <c r="N712" s="27"/>
    </row>
    <row r="713" spans="11:14" ht="12">
      <c r="K713" s="27"/>
      <c r="L713" s="27"/>
      <c r="M713" s="27"/>
      <c r="N713" s="27"/>
    </row>
    <row r="714" spans="11:14" ht="12">
      <c r="K714" s="27"/>
      <c r="L714" s="27"/>
      <c r="M714" s="27"/>
      <c r="N714" s="27"/>
    </row>
    <row r="715" spans="11:14" ht="12">
      <c r="K715" s="27"/>
      <c r="L715" s="27"/>
      <c r="M715" s="27"/>
      <c r="N715" s="27"/>
    </row>
  </sheetData>
  <mergeCells count="2">
    <mergeCell ref="V45:X45"/>
    <mergeCell ref="Y45:AA45"/>
  </mergeCells>
  <printOptions/>
  <pageMargins left="0.7" right="0.7" top="0.75" bottom="0.75" header="0.3" footer="0.3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2019-09-19T14:16:08Z</dcterms:modified>
  <cp:category/>
  <cp:version/>
  <cp:contentType/>
  <cp:contentStatus/>
</cp:coreProperties>
</file>