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10.xml" ContentType="application/vnd.openxmlformats-officedocument.drawing+xml"/>
  <Override PartName="/xl/worksheets/sheet9.xml" ContentType="application/vnd.openxmlformats-officedocument.spreadsheetml.worksheet+xml"/>
  <Override PartName="/xl/drawings/drawing1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731"/>
  <workbookPr codeName="ThisWorkbook"/>
  <bookViews>
    <workbookView xWindow="28680" yWindow="65416" windowWidth="29040" windowHeight="15840" tabRatio="805" activeTab="4"/>
  </bookViews>
  <sheets>
    <sheet name="Figure 1" sheetId="30" r:id="rId1"/>
    <sheet name="Figure 1 data input" sheetId="24" state="hidden" r:id="rId2"/>
    <sheet name="Figure 2" sheetId="5" r:id="rId3"/>
    <sheet name="Figure 2 data input" sheetId="25" state="hidden" r:id="rId4"/>
    <sheet name="Figure 3" sheetId="11" r:id="rId5"/>
    <sheet name="Figure 4" sheetId="12" r:id="rId6"/>
    <sheet name="Figure 4 data input" sheetId="28" state="hidden" r:id="rId7"/>
    <sheet name="Figure 5" sheetId="23" r:id="rId8"/>
    <sheet name="Figure 6" sheetId="13" r:id="rId9"/>
    <sheet name="Figure 6 input data" sheetId="29" state="hidden" r:id="rId10"/>
    <sheet name="Table 1" sheetId="21" r:id="rId11"/>
    <sheet name="Table 2" sheetId="22" r:id="rId12"/>
  </sheets>
  <externalReferences>
    <externalReference r:id="rId15"/>
    <externalReference r:id="rId16"/>
  </externalReferences>
  <definedNames/>
  <calcPr calcId="191029"/>
  <extLst/>
</workbook>
</file>

<file path=xl/sharedStrings.xml><?xml version="1.0" encoding="utf-8"?>
<sst xmlns="http://schemas.openxmlformats.org/spreadsheetml/2006/main" count="514" uniqueCount="149">
  <si>
    <t>not available</t>
  </si>
  <si>
    <t>:</t>
  </si>
  <si>
    <t>Special value:</t>
  </si>
  <si>
    <t>Switzerland</t>
  </si>
  <si>
    <t>Norway</t>
  </si>
  <si>
    <t>Iceland</t>
  </si>
  <si>
    <t>SE</t>
  </si>
  <si>
    <t>Sweden</t>
  </si>
  <si>
    <t>FI</t>
  </si>
  <si>
    <t>Finland</t>
  </si>
  <si>
    <t>SK</t>
  </si>
  <si>
    <t>Slovakia</t>
  </si>
  <si>
    <t>SI</t>
  </si>
  <si>
    <t>Slovenia</t>
  </si>
  <si>
    <t>RO</t>
  </si>
  <si>
    <t>Romania</t>
  </si>
  <si>
    <t>PT</t>
  </si>
  <si>
    <t>Portugal</t>
  </si>
  <si>
    <t>PL</t>
  </si>
  <si>
    <t>Poland</t>
  </si>
  <si>
    <t>AT</t>
  </si>
  <si>
    <t>Austria</t>
  </si>
  <si>
    <t>NL</t>
  </si>
  <si>
    <t>Netherlands</t>
  </si>
  <si>
    <t>MT</t>
  </si>
  <si>
    <t>Malta</t>
  </si>
  <si>
    <t>HU</t>
  </si>
  <si>
    <t>Hungary</t>
  </si>
  <si>
    <t>LU</t>
  </si>
  <si>
    <t>Luxembourg</t>
  </si>
  <si>
    <t>LT</t>
  </si>
  <si>
    <t>Lithuania</t>
  </si>
  <si>
    <t>LV</t>
  </si>
  <si>
    <t>Latvia</t>
  </si>
  <si>
    <t>CY</t>
  </si>
  <si>
    <t>Cyprus</t>
  </si>
  <si>
    <t>IT</t>
  </si>
  <si>
    <t>Italy</t>
  </si>
  <si>
    <t>HR</t>
  </si>
  <si>
    <t>Croatia</t>
  </si>
  <si>
    <t>FR</t>
  </si>
  <si>
    <t>France</t>
  </si>
  <si>
    <t>ES</t>
  </si>
  <si>
    <t>Spain</t>
  </si>
  <si>
    <t>EL</t>
  </si>
  <si>
    <t>Greece</t>
  </si>
  <si>
    <t>IE</t>
  </si>
  <si>
    <t>Ireland</t>
  </si>
  <si>
    <t>EE</t>
  </si>
  <si>
    <t>Estonia</t>
  </si>
  <si>
    <t>DE</t>
  </si>
  <si>
    <t>Germany (until 1990 former territory of the FRG)</t>
  </si>
  <si>
    <t>DK</t>
  </si>
  <si>
    <t>Denmark</t>
  </si>
  <si>
    <t>CZ</t>
  </si>
  <si>
    <t>BG</t>
  </si>
  <si>
    <t>Bulgaria</t>
  </si>
  <si>
    <t>BE</t>
  </si>
  <si>
    <t>Belgium</t>
  </si>
  <si>
    <t>Proportion of persons aged 30-34 having attained tertiary education (%)</t>
  </si>
  <si>
    <t>Females</t>
  </si>
  <si>
    <t>Males</t>
  </si>
  <si>
    <t>Total</t>
  </si>
  <si>
    <t>GEO/SEX</t>
  </si>
  <si>
    <t>AGE</t>
  </si>
  <si>
    <t>TIME</t>
  </si>
  <si>
    <t>Eurostat</t>
  </si>
  <si>
    <t>Source of data</t>
  </si>
  <si>
    <t>Extracted on</t>
  </si>
  <si>
    <t>Last update</t>
  </si>
  <si>
    <t>Gender employment gap (p.p.)</t>
  </si>
  <si>
    <t>Employment rate (%)</t>
  </si>
  <si>
    <t>Industry, construction and services (except public administration, defense, compulsory social security)</t>
  </si>
  <si>
    <t>NACE_R2</t>
  </si>
  <si>
    <t>Percentage</t>
  </si>
  <si>
    <t>UNIT</t>
  </si>
  <si>
    <t>INDIC_SE</t>
  </si>
  <si>
    <t>Men</t>
  </si>
  <si>
    <t>Women</t>
  </si>
  <si>
    <t>Gender pay gap (%)</t>
  </si>
  <si>
    <t>Mean monthly hours paid to employees</t>
  </si>
  <si>
    <t>Life expectancy at birth for total population (years)</t>
  </si>
  <si>
    <t>Gender gap in life expectancy at birth (years)</t>
  </si>
  <si>
    <t>Average number of hours paid per month</t>
  </si>
  <si>
    <t>Germany</t>
  </si>
  <si>
    <t>Gender gap in tertiary educational attainment (p.p.)</t>
  </si>
  <si>
    <t>IS</t>
  </si>
  <si>
    <t>NO</t>
  </si>
  <si>
    <t>CH</t>
  </si>
  <si>
    <t>LI</t>
  </si>
  <si>
    <t>Employment rate for age group 15-64 (%)</t>
  </si>
  <si>
    <t>Average hourly earnings (EUR)</t>
  </si>
  <si>
    <t>Gender hours' gap (%)</t>
  </si>
  <si>
    <t>Gender pay gap</t>
  </si>
  <si>
    <t>Gender overall earnings gap (%)</t>
  </si>
  <si>
    <t>Gender employment rate gap</t>
  </si>
  <si>
    <t>Population by educational attainment level, sex and age (%) - main indicators [edat_lfse_03]</t>
  </si>
  <si>
    <t>ISCED11</t>
  </si>
  <si>
    <t>INDIC_EM</t>
  </si>
  <si>
    <t>Less than 1 year</t>
  </si>
  <si>
    <t>From 20 to 64 years</t>
  </si>
  <si>
    <t>Total employment (resident population concept - LFS)</t>
  </si>
  <si>
    <t>Percentage of total population</t>
  </si>
  <si>
    <t>Employment and activity by sex and age  - annual data  [lfsi_emp_a]</t>
  </si>
  <si>
    <t>Year</t>
  </si>
  <si>
    <t>Contributions to the gender overall earnings gap</t>
  </si>
  <si>
    <t>Structure of earnings survey: monthly earnings [earn_ses_monthly]</t>
  </si>
  <si>
    <t>ISCO08</t>
  </si>
  <si>
    <t>WORKTIME</t>
  </si>
  <si>
    <t>Gender hours'
 gap</t>
  </si>
  <si>
    <t>Czechia</t>
  </si>
  <si>
    <t>Life expectancy by age and sex [demo_mlexpec]</t>
  </si>
  <si>
    <t>European Union (27 countries)</t>
  </si>
  <si>
    <t>Gender pay gap in unadjusted form by NACE Rev. 2 activity - structure of earnings survey methodology [earn_gr_gpgr2]</t>
  </si>
  <si>
    <t>Mean number of hours paid</t>
  </si>
  <si>
    <t>Table 1: Gender overall earnings gap (GOEG)  (%), 2018</t>
  </si>
  <si>
    <t>Table 2: Contributions to the gender overall earnings gap, 2018 (%)</t>
  </si>
  <si>
    <t>Figure 4: Mean monthly hours paid and gender hours gap, 2018</t>
  </si>
  <si>
    <t>Detailed input data can be found on hidden worksheet "Figure 1 input data".</t>
  </si>
  <si>
    <t>Detailed input data can be found on hidden worksheet "Figure 2 input data".</t>
  </si>
  <si>
    <t>From 30 to 34 years</t>
  </si>
  <si>
    <t>Tertiary education (levels 5-8)</t>
  </si>
  <si>
    <t>Detailed input data can be found on hidden worksheet "Figure 4 input data".</t>
  </si>
  <si>
    <t>EU27</t>
  </si>
  <si>
    <t>Detailed input data can be found on hidden worksheet "Figure 6 input data".</t>
  </si>
  <si>
    <t>Gender overall earnings gap (teqges01)</t>
  </si>
  <si>
    <t>Mean hourly earnings (PPS)</t>
  </si>
  <si>
    <t>Structure of earnings survey: hourly earnings [earn_ses_hourly]</t>
  </si>
  <si>
    <t>Mean earnings in PPS</t>
  </si>
  <si>
    <t>Source: Eurostat (online data codes: earn_ses_hourly, earn_gr_gpgr2)</t>
  </si>
  <si>
    <t xml:space="preserve">TIME </t>
  </si>
  <si>
    <t>Figure 3: Mean hourly earnings and gender pay gap, 2018</t>
  </si>
  <si>
    <t>Luxembourg (¹)</t>
  </si>
  <si>
    <t xml:space="preserve">(¹) The cross-border workers account for over 40 % of the workforce in Luxembourg. They are coverd by the Structure of Earnings Survey (the source of data on the average hourly earnings and the average montlhy hours paid) but not by the Labour Force Survey (the source of data on the employment rate) which are conducted in Luxembourg.  </t>
  </si>
  <si>
    <t>EU</t>
  </si>
  <si>
    <t>Note:The gaps of the components (gender pay gap - GPG, gender hours' gap - GHG and gender employment rate gap - GERG) do not add up to the gender overall earnings gap (GOEG). However, the following relationship holds: 
(1- GPG/100)  x  (1 – GHG/100) x (1 – GERG/100) = (1-GOEG/100) which can be transformed by the logarithm into the following additive relationship:
 LN(1- GPG/100) + LN(1 – GHG/100) +LN (1 – GERG/100) = LN(1-GOEG/100). This allows calculating contributions as follows (e.g. for GPG): LN(1-GPG/100) / LN(1-GOEG/100) x 100.</t>
  </si>
  <si>
    <r>
      <t>Source:</t>
    </r>
    <r>
      <rPr>
        <sz val="10"/>
        <rFont val="Arial"/>
        <family val="2"/>
      </rPr>
      <t xml:space="preserve"> Eurostat (online data code: edat_lfse_03)</t>
    </r>
  </si>
  <si>
    <r>
      <t>Source:</t>
    </r>
    <r>
      <rPr>
        <sz val="10"/>
        <rFont val="Arial"/>
        <family val="2"/>
      </rPr>
      <t xml:space="preserve"> Eurostat (online data code: lfsi_emp_a)</t>
    </r>
  </si>
  <si>
    <r>
      <t>Source:</t>
    </r>
    <r>
      <rPr>
        <sz val="10"/>
        <color theme="1"/>
        <rFont val="Arial"/>
        <family val="2"/>
      </rPr>
      <t xml:space="preserve"> Eurostat (online data code: teqges01)</t>
    </r>
  </si>
  <si>
    <t>Source: Eurostat (online data code: demo_mlexpec)</t>
  </si>
  <si>
    <r>
      <t>Source:</t>
    </r>
    <r>
      <rPr>
        <sz val="10"/>
        <color theme="1"/>
        <rFont val="Arial"/>
        <family val="2"/>
      </rPr>
      <t xml:space="preserve"> Eurostat (online data codes: earn_ses_hourly, earn_ses_monthly, lfsa_ergaed, teqges01)</t>
    </r>
  </si>
  <si>
    <r>
      <t>Source:</t>
    </r>
    <r>
      <rPr>
        <sz val="10"/>
        <color theme="1"/>
        <rFont val="Arial"/>
        <family val="2"/>
      </rPr>
      <t xml:space="preserve"> Eurostat (online data codes: earn_gr_gpgr2, earn_ses_monthly, lfsi_emp_a)</t>
    </r>
  </si>
  <si>
    <t>Figure 6: Life expectancy and gender gap, 2022</t>
  </si>
  <si>
    <t>* data for 2021</t>
  </si>
  <si>
    <t>Updated February 2024</t>
  </si>
  <si>
    <t>Figure 2: Employment rate and gender employment gap, 2023</t>
  </si>
  <si>
    <t>24.04.24</t>
  </si>
  <si>
    <t>25.04.24</t>
  </si>
  <si>
    <t>Figure 1: Tertiary education attainment and gender gap,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</si>
</sst>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
    <numFmt numFmtId="165" formatCode="dd\.mm\.yy"/>
    <numFmt numFmtId="166" formatCode="0.0"/>
    <numFmt numFmtId="167" formatCode="#,##0.0_i"/>
    <numFmt numFmtId="168" formatCode="0.0_m_m"/>
    <numFmt numFmtId="169" formatCode="0.0_i_m"/>
    <numFmt numFmtId="170" formatCode="0.000000000000000"/>
    <numFmt numFmtId="171" formatCode="0.0000000000000000"/>
  </numFmts>
  <fonts count="22">
    <font>
      <sz val="11"/>
      <color theme="1"/>
      <name val="Calibri"/>
      <family val="2"/>
      <scheme val="minor"/>
    </font>
    <font>
      <sz val="10"/>
      <name val="Arial"/>
      <family val="2"/>
    </font>
    <font>
      <sz val="11"/>
      <name val="Arial"/>
      <family val="2"/>
    </font>
    <font>
      <sz val="9"/>
      <color theme="1"/>
      <name val="Arial"/>
      <family val="2"/>
    </font>
    <font>
      <b/>
      <sz val="10"/>
      <name val="Arial"/>
      <family val="2"/>
    </font>
    <font>
      <b/>
      <sz val="10"/>
      <color theme="1"/>
      <name val="Arial"/>
      <family val="2"/>
    </font>
    <font>
      <i/>
      <sz val="10"/>
      <name val="Arial"/>
      <family val="2"/>
    </font>
    <font>
      <strike/>
      <sz val="10"/>
      <name val="Arial"/>
      <family val="2"/>
    </font>
    <font>
      <sz val="10"/>
      <color theme="1"/>
      <name val="Arial"/>
      <family val="2"/>
    </font>
    <font>
      <strike/>
      <sz val="10"/>
      <color theme="1"/>
      <name val="Arial"/>
      <family val="2"/>
    </font>
    <font>
      <sz val="10"/>
      <color rgb="FF000000"/>
      <name val="Arial"/>
      <family val="2"/>
    </font>
    <font>
      <i/>
      <sz val="10"/>
      <color theme="1"/>
      <name val="Arial"/>
      <family val="2"/>
    </font>
    <font>
      <i/>
      <strike/>
      <sz val="10"/>
      <color theme="1"/>
      <name val="Arial"/>
      <family val="2"/>
    </font>
    <font>
      <b/>
      <sz val="10"/>
      <color rgb="FF000000"/>
      <name val="Arial"/>
      <family val="2"/>
    </font>
    <font>
      <sz val="12"/>
      <color rgb="FF000000"/>
      <name val="Arial"/>
      <family val="2"/>
    </font>
    <font>
      <b/>
      <sz val="18"/>
      <color rgb="FF000000"/>
      <name val="Arial"/>
      <family val="2"/>
    </font>
    <font>
      <b/>
      <sz val="12"/>
      <color rgb="FF000000"/>
      <name val="Arial"/>
      <family val="2"/>
    </font>
    <font>
      <i/>
      <sz val="12"/>
      <name val="Arial"/>
      <family val="2"/>
    </font>
    <font>
      <b/>
      <sz val="14.4"/>
      <color rgb="FF000000"/>
      <name val="Arial"/>
      <family val="2"/>
    </font>
    <font>
      <sz val="12"/>
      <name val="Arial"/>
      <family val="2"/>
    </font>
    <font>
      <sz val="11"/>
      <color theme="1"/>
      <name val="Calibri"/>
      <family val="2"/>
    </font>
    <font>
      <b/>
      <sz val="12"/>
      <name val="Arial"/>
      <family val="2"/>
    </font>
  </fonts>
  <fills count="6">
    <fill>
      <patternFill/>
    </fill>
    <fill>
      <patternFill patternType="gray125"/>
    </fill>
    <fill>
      <patternFill patternType="solid">
        <fgColor indexed="44"/>
        <bgColor indexed="64"/>
      </patternFill>
    </fill>
    <fill>
      <patternFill patternType="solid">
        <fgColor theme="0" tint="-0.24997000396251678"/>
        <bgColor indexed="64"/>
      </patternFill>
    </fill>
    <fill>
      <patternFill patternType="solid">
        <fgColor theme="4" tint="0.7999799847602844"/>
        <bgColor indexed="64"/>
      </patternFill>
    </fill>
    <fill>
      <patternFill patternType="solid">
        <fgColor theme="4" tint="0.5999900102615356"/>
        <bgColor indexed="64"/>
      </patternFill>
    </fill>
  </fills>
  <borders count="27">
    <border>
      <left/>
      <right/>
      <top/>
      <bottom/>
      <diagonal/>
    </border>
    <border>
      <left style="thin">
        <color indexed="8"/>
      </left>
      <right style="thin">
        <color indexed="8"/>
      </right>
      <top style="thin">
        <color indexed="8"/>
      </top>
      <bottom style="thin">
        <color indexed="8"/>
      </bottom>
    </border>
    <border>
      <left/>
      <right style="thin"/>
      <top/>
      <bottom/>
    </border>
    <border>
      <left/>
      <right style="thin"/>
      <top style="thin"/>
      <bottom style="thin"/>
    </border>
    <border>
      <left style="thin"/>
      <right style="thin"/>
      <top style="thin"/>
      <bottom style="thin"/>
    </border>
    <border>
      <left/>
      <right/>
      <top/>
      <bottom style="hair">
        <color rgb="FFC0C0C0"/>
      </bottom>
    </border>
    <border>
      <left style="hair">
        <color rgb="FFA6A6A6"/>
      </left>
      <right/>
      <top/>
      <bottom style="hair">
        <color rgb="FFC0C0C0"/>
      </bottom>
    </border>
    <border>
      <left/>
      <right/>
      <top style="hair">
        <color rgb="FFC0C0C0"/>
      </top>
      <bottom style="hair">
        <color rgb="FFC0C0C0"/>
      </bottom>
    </border>
    <border>
      <left style="hair">
        <color rgb="FFA6A6A6"/>
      </left>
      <right/>
      <top style="hair">
        <color rgb="FFC0C0C0"/>
      </top>
      <bottom style="hair">
        <color rgb="FFC0C0C0"/>
      </bottom>
    </border>
    <border>
      <left/>
      <right/>
      <top style="hair">
        <color rgb="FFC0C0C0"/>
      </top>
      <bottom style="thin">
        <color rgb="FF000000"/>
      </bottom>
    </border>
    <border>
      <left style="hair">
        <color rgb="FFA6A6A6"/>
      </left>
      <right/>
      <top style="hair">
        <color rgb="FFC0C0C0"/>
      </top>
      <bottom style="thin">
        <color rgb="FF000000"/>
      </bottom>
    </border>
    <border>
      <left/>
      <right/>
      <top style="hair">
        <color rgb="FFC0C0C0"/>
      </top>
      <bottom/>
    </border>
    <border>
      <left style="hair">
        <color rgb="FFA6A6A6"/>
      </left>
      <right/>
      <top style="hair">
        <color rgb="FFC0C0C0"/>
      </top>
      <bottom/>
    </border>
    <border>
      <left style="hair">
        <color rgb="FFA6A6A6"/>
      </left>
      <right style="hair">
        <color rgb="FFA6A6A6"/>
      </right>
      <top style="hair">
        <color rgb="FFC0C0C0"/>
      </top>
      <bottom/>
    </border>
    <border>
      <left style="hair">
        <color rgb="FFA6A6A6"/>
      </left>
      <right style="hair">
        <color rgb="FFA6A6A6"/>
      </right>
      <top style="hair">
        <color rgb="FFC0C0C0"/>
      </top>
      <bottom style="thin">
        <color rgb="FF000000"/>
      </bottom>
    </border>
    <border>
      <left style="hair">
        <color rgb="FFA6A6A6"/>
      </left>
      <right/>
      <top/>
      <bottom/>
    </border>
    <border>
      <left style="hair">
        <color rgb="FFA6A6A6"/>
      </left>
      <right style="hair">
        <color rgb="FFA6A6A6"/>
      </right>
      <top/>
      <bottom/>
    </border>
    <border>
      <left/>
      <right/>
      <top style="thin">
        <color rgb="FF000000"/>
      </top>
      <bottom/>
    </border>
    <border>
      <left/>
      <right/>
      <top style="thin">
        <color rgb="FF000000"/>
      </top>
      <bottom style="thin">
        <color rgb="FF000000"/>
      </bottom>
    </border>
    <border>
      <left/>
      <right/>
      <top style="thin">
        <color rgb="FF000000"/>
      </top>
      <bottom style="hair">
        <color rgb="FFC0C0C0"/>
      </bottom>
    </border>
    <border>
      <left style="hair">
        <color rgb="FFA6A6A6"/>
      </left>
      <right/>
      <top style="thin">
        <color rgb="FF000000"/>
      </top>
      <bottom style="thin">
        <color rgb="FF000000"/>
      </bottom>
    </border>
    <border>
      <left style="hair">
        <color rgb="FFA6A6A6"/>
      </left>
      <right style="hair">
        <color rgb="FFA6A6A6"/>
      </right>
      <top style="thin">
        <color rgb="FF000000"/>
      </top>
      <bottom style="thin">
        <color rgb="FF000000"/>
      </bottom>
    </border>
    <border>
      <left/>
      <right/>
      <top/>
      <bottom style="thin">
        <color rgb="FF000000"/>
      </bottom>
    </border>
    <border>
      <left/>
      <right style="hair">
        <color rgb="FFA6A6A6"/>
      </right>
      <top style="hair">
        <color rgb="FFC0C0C0"/>
      </top>
      <bottom style="thin">
        <color rgb="FF000000"/>
      </bottom>
    </border>
    <border>
      <left style="hair">
        <color rgb="FFA6A6A6"/>
      </left>
      <right/>
      <top/>
      <bottom style="thin">
        <color rgb="FF000000"/>
      </bottom>
    </border>
    <border>
      <left style="hair">
        <color rgb="FFA6A6A6"/>
      </left>
      <right/>
      <top style="thin">
        <color rgb="FF000000"/>
      </top>
      <bottom style="hair">
        <color rgb="FFC0C0C0"/>
      </bottom>
    </border>
    <border>
      <left/>
      <right style="hair">
        <color rgb="FFA6A6A6"/>
      </right>
      <top style="thin">
        <color rgb="FF000000"/>
      </top>
      <bottom style="hair">
        <color rgb="FFC0C0C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0" fillId="0" borderId="0">
      <alignment/>
      <protection/>
    </xf>
    <xf numFmtId="167" fontId="3" fillId="0" borderId="0" applyFill="0" applyBorder="0" applyProtection="0">
      <alignment horizontal="right"/>
    </xf>
  </cellStyleXfs>
  <cellXfs count="142">
    <xf numFmtId="0" fontId="0" fillId="0" borderId="0" xfId="0"/>
    <xf numFmtId="0" fontId="1" fillId="2" borderId="1" xfId="0" applyNumberFormat="1" applyFont="1" applyFill="1" applyBorder="1" applyAlignment="1">
      <alignment/>
    </xf>
    <xf numFmtId="164" fontId="1" fillId="0" borderId="1" xfId="0" applyNumberFormat="1" applyFont="1" applyFill="1" applyBorder="1" applyAlignment="1">
      <alignment/>
    </xf>
    <xf numFmtId="0" fontId="1" fillId="0" borderId="0" xfId="20" applyNumberFormat="1" applyFont="1" applyFill="1" applyBorder="1" applyAlignment="1">
      <alignment/>
      <protection/>
    </xf>
    <xf numFmtId="165" fontId="1" fillId="0" borderId="0" xfId="20" applyNumberFormat="1" applyFont="1" applyFill="1" applyBorder="1" applyAlignment="1">
      <alignment/>
      <protection/>
    </xf>
    <xf numFmtId="0" fontId="1" fillId="0" borderId="0" xfId="0" applyNumberFormat="1" applyFont="1" applyFill="1" applyBorder="1" applyAlignment="1">
      <alignment/>
    </xf>
    <xf numFmtId="3" fontId="1" fillId="0" borderId="1" xfId="0" applyNumberFormat="1" applyFont="1" applyFill="1" applyBorder="1" applyAlignment="1">
      <alignment/>
    </xf>
    <xf numFmtId="0" fontId="4" fillId="0" borderId="0" xfId="20" applyNumberFormat="1" applyFont="1" applyFill="1" applyBorder="1" applyAlignment="1">
      <alignment/>
      <protection/>
    </xf>
    <xf numFmtId="0" fontId="1" fillId="0" borderId="0" xfId="20" applyFont="1">
      <alignment/>
      <protection/>
    </xf>
    <xf numFmtId="0" fontId="5" fillId="0" borderId="0" xfId="0" applyFont="1" applyAlignment="1">
      <alignment horizontal="left"/>
    </xf>
    <xf numFmtId="0" fontId="1" fillId="0" borderId="0" xfId="20" applyNumberFormat="1" applyFont="1" applyFill="1" applyBorder="1" applyAlignment="1">
      <alignment horizontal="left"/>
      <protection/>
    </xf>
    <xf numFmtId="0" fontId="1" fillId="0" borderId="0" xfId="20" applyFont="1" applyAlignment="1">
      <alignment horizontal="center"/>
      <protection/>
    </xf>
    <xf numFmtId="0" fontId="1" fillId="0" borderId="2" xfId="20" applyFont="1" applyBorder="1">
      <alignment/>
      <protection/>
    </xf>
    <xf numFmtId="0" fontId="4" fillId="3" borderId="3" xfId="20" applyFont="1" applyFill="1" applyBorder="1" applyAlignment="1">
      <alignment horizontal="center" vertical="center" wrapText="1"/>
      <protection/>
    </xf>
    <xf numFmtId="0" fontId="4" fillId="3" borderId="4" xfId="20" applyFont="1" applyFill="1" applyBorder="1" applyAlignment="1">
      <alignment horizontal="center" vertical="center" wrapText="1"/>
      <protection/>
    </xf>
    <xf numFmtId="164" fontId="1" fillId="0" borderId="4" xfId="20" applyNumberFormat="1" applyFont="1" applyFill="1" applyBorder="1" applyAlignment="1">
      <alignment horizontal="center"/>
      <protection/>
    </xf>
    <xf numFmtId="0" fontId="6" fillId="0" borderId="0" xfId="20" applyFont="1" applyAlignment="1">
      <alignment horizontal="left"/>
      <protection/>
    </xf>
    <xf numFmtId="0" fontId="1" fillId="0" borderId="0" xfId="20" applyFont="1" applyFill="1" applyBorder="1">
      <alignment/>
      <protection/>
    </xf>
    <xf numFmtId="0" fontId="6" fillId="0" borderId="0" xfId="20" applyFont="1">
      <alignment/>
      <protection/>
    </xf>
    <xf numFmtId="165" fontId="1" fillId="0" borderId="0" xfId="0" applyNumberFormat="1" applyFont="1" applyFill="1" applyBorder="1" applyAlignment="1">
      <alignment/>
    </xf>
    <xf numFmtId="0" fontId="1" fillId="0" borderId="0" xfId="20" applyFont="1" applyAlignment="1">
      <alignment horizontal="left"/>
      <protection/>
    </xf>
    <xf numFmtId="164" fontId="1" fillId="0" borderId="0" xfId="20" applyNumberFormat="1" applyFont="1">
      <alignment/>
      <protection/>
    </xf>
    <xf numFmtId="0" fontId="1" fillId="0" borderId="0" xfId="20" applyFont="1" applyFill="1">
      <alignment/>
      <protection/>
    </xf>
    <xf numFmtId="0" fontId="4" fillId="0" borderId="0" xfId="20" applyFont="1" applyFill="1">
      <alignment/>
      <protection/>
    </xf>
    <xf numFmtId="0" fontId="4" fillId="3" borderId="4" xfId="20" applyFont="1" applyFill="1" applyBorder="1">
      <alignment/>
      <protection/>
    </xf>
    <xf numFmtId="0" fontId="6" fillId="0" borderId="0" xfId="20" applyFont="1" applyAlignment="1">
      <alignment/>
      <protection/>
    </xf>
    <xf numFmtId="164" fontId="1" fillId="0" borderId="0" xfId="20" applyNumberFormat="1" applyFont="1" applyFill="1">
      <alignment/>
      <protection/>
    </xf>
    <xf numFmtId="0" fontId="7" fillId="0" borderId="0" xfId="20" applyFont="1" applyFill="1">
      <alignment/>
      <protection/>
    </xf>
    <xf numFmtId="0" fontId="4" fillId="0" borderId="0" xfId="0" applyNumberFormat="1" applyFont="1" applyFill="1" applyBorder="1" applyAlignment="1">
      <alignment/>
    </xf>
    <xf numFmtId="0" fontId="8" fillId="0" borderId="0" xfId="0" applyFont="1" applyFill="1"/>
    <xf numFmtId="4" fontId="1" fillId="0" borderId="0" xfId="20" applyNumberFormat="1" applyFont="1">
      <alignment/>
      <protection/>
    </xf>
    <xf numFmtId="0" fontId="8" fillId="0" borderId="0" xfId="20" applyFont="1" applyFill="1" applyBorder="1">
      <alignment/>
      <protection/>
    </xf>
    <xf numFmtId="3" fontId="8" fillId="0" borderId="0" xfId="20" applyNumberFormat="1" applyFont="1" applyFill="1" applyBorder="1">
      <alignment/>
      <protection/>
    </xf>
    <xf numFmtId="164" fontId="8" fillId="0" borderId="0" xfId="20" applyNumberFormat="1" applyFont="1" applyFill="1" applyBorder="1">
      <alignment/>
      <protection/>
    </xf>
    <xf numFmtId="0" fontId="5" fillId="0" borderId="0" xfId="21" applyFont="1" applyFill="1">
      <alignment/>
      <protection/>
    </xf>
    <xf numFmtId="0" fontId="8" fillId="0" borderId="0" xfId="21" applyFont="1" applyFill="1">
      <alignment/>
      <protection/>
    </xf>
    <xf numFmtId="0" fontId="8" fillId="0" borderId="0" xfId="21" applyFont="1">
      <alignment/>
      <protection/>
    </xf>
    <xf numFmtId="14" fontId="8" fillId="0" borderId="0" xfId="21" applyNumberFormat="1" applyFont="1">
      <alignment/>
      <protection/>
    </xf>
    <xf numFmtId="3" fontId="1" fillId="0" borderId="4" xfId="20" applyNumberFormat="1" applyFont="1" applyFill="1" applyBorder="1" applyAlignment="1">
      <alignment horizontal="center"/>
      <protection/>
    </xf>
    <xf numFmtId="14" fontId="8" fillId="0" borderId="0" xfId="21" applyNumberFormat="1" applyFont="1" applyFill="1">
      <alignment/>
      <protection/>
    </xf>
    <xf numFmtId="0" fontId="9" fillId="0" borderId="0" xfId="21" applyFont="1" applyFill="1">
      <alignment/>
      <protection/>
    </xf>
    <xf numFmtId="3" fontId="8" fillId="0" borderId="0" xfId="21" applyNumberFormat="1" applyFont="1">
      <alignment/>
      <protection/>
    </xf>
    <xf numFmtId="0" fontId="5" fillId="0" borderId="0" xfId="0" applyFont="1" applyFill="1"/>
    <xf numFmtId="0" fontId="8" fillId="0" borderId="0" xfId="0" applyFont="1"/>
    <xf numFmtId="0" fontId="5" fillId="0" borderId="0" xfId="0" applyFont="1"/>
    <xf numFmtId="166" fontId="5" fillId="0" borderId="0" xfId="0" applyNumberFormat="1" applyFont="1"/>
    <xf numFmtId="166" fontId="8" fillId="0" borderId="0" xfId="0" applyNumberFormat="1" applyFont="1"/>
    <xf numFmtId="0" fontId="1" fillId="0" borderId="0" xfId="0" applyFont="1"/>
    <xf numFmtId="0" fontId="11" fillId="0" borderId="0" xfId="0" applyFont="1" applyAlignment="1">
      <alignment/>
    </xf>
    <xf numFmtId="0" fontId="7" fillId="0" borderId="0" xfId="20" applyFont="1">
      <alignment/>
      <protection/>
    </xf>
    <xf numFmtId="0" fontId="1" fillId="2" borderId="1" xfId="20" applyNumberFormat="1" applyFont="1" applyFill="1" applyBorder="1" applyAlignment="1">
      <alignment/>
      <protection/>
    </xf>
    <xf numFmtId="0" fontId="12" fillId="0" borderId="0" xfId="0" applyFont="1" applyFill="1" applyAlignment="1">
      <alignment/>
    </xf>
    <xf numFmtId="0" fontId="13" fillId="0" borderId="0" xfId="0" applyFont="1" applyFill="1" applyBorder="1" applyAlignment="1">
      <alignment horizontal="left"/>
    </xf>
    <xf numFmtId="0" fontId="10" fillId="0" borderId="0" xfId="0" applyFont="1" applyFill="1" applyBorder="1"/>
    <xf numFmtId="0" fontId="13" fillId="0" borderId="5" xfId="0" applyFont="1" applyFill="1" applyBorder="1" applyAlignment="1">
      <alignment horizontal="left"/>
    </xf>
    <xf numFmtId="2" fontId="10" fillId="0" borderId="6" xfId="0" applyNumberFormat="1" applyFont="1" applyFill="1" applyBorder="1"/>
    <xf numFmtId="2" fontId="10" fillId="0" borderId="5" xfId="0" applyNumberFormat="1" applyFont="1" applyFill="1" applyBorder="1"/>
    <xf numFmtId="1" fontId="10" fillId="0" borderId="6" xfId="0" applyNumberFormat="1" applyFont="1" applyFill="1" applyBorder="1"/>
    <xf numFmtId="1" fontId="10" fillId="0" borderId="5" xfId="0" applyNumberFormat="1" applyFont="1" applyFill="1" applyBorder="1"/>
    <xf numFmtId="166" fontId="10" fillId="0" borderId="6" xfId="0" applyNumberFormat="1" applyFont="1" applyFill="1" applyBorder="1"/>
    <xf numFmtId="166" fontId="10" fillId="0" borderId="5" xfId="0" applyNumberFormat="1" applyFont="1" applyFill="1" applyBorder="1"/>
    <xf numFmtId="168" fontId="10" fillId="0" borderId="6" xfId="0" applyNumberFormat="1" applyFont="1" applyFill="1" applyBorder="1"/>
    <xf numFmtId="0" fontId="13" fillId="0" borderId="7" xfId="0" applyFont="1" applyFill="1" applyBorder="1" applyAlignment="1">
      <alignment horizontal="left"/>
    </xf>
    <xf numFmtId="2" fontId="10" fillId="0" borderId="8" xfId="0" applyNumberFormat="1" applyFont="1" applyFill="1" applyBorder="1"/>
    <xf numFmtId="2" fontId="10" fillId="0" borderId="7" xfId="0" applyNumberFormat="1" applyFont="1" applyFill="1" applyBorder="1"/>
    <xf numFmtId="1" fontId="10" fillId="0" borderId="8" xfId="0" applyNumberFormat="1" applyFont="1" applyFill="1" applyBorder="1"/>
    <xf numFmtId="1" fontId="10" fillId="0" borderId="7" xfId="0" applyNumberFormat="1" applyFont="1" applyFill="1" applyBorder="1"/>
    <xf numFmtId="166" fontId="10" fillId="0" borderId="8" xfId="0" applyNumberFormat="1" applyFont="1" applyFill="1" applyBorder="1"/>
    <xf numFmtId="166" fontId="10" fillId="0" borderId="7" xfId="0" applyNumberFormat="1" applyFont="1" applyFill="1" applyBorder="1"/>
    <xf numFmtId="168" fontId="10" fillId="0" borderId="8" xfId="0" applyNumberFormat="1" applyFont="1" applyFill="1" applyBorder="1"/>
    <xf numFmtId="0" fontId="13" fillId="0" borderId="9" xfId="0" applyFont="1" applyFill="1" applyBorder="1" applyAlignment="1">
      <alignment horizontal="left"/>
    </xf>
    <xf numFmtId="2" fontId="10" fillId="0" borderId="10" xfId="0" applyNumberFormat="1" applyFont="1" applyFill="1" applyBorder="1"/>
    <xf numFmtId="2" fontId="10" fillId="0" borderId="9" xfId="0" applyNumberFormat="1" applyFont="1" applyFill="1" applyBorder="1"/>
    <xf numFmtId="1" fontId="10" fillId="0" borderId="10" xfId="0" applyNumberFormat="1" applyFont="1" applyFill="1" applyBorder="1"/>
    <xf numFmtId="1" fontId="10" fillId="0" borderId="9" xfId="0" applyNumberFormat="1" applyFont="1" applyFill="1" applyBorder="1"/>
    <xf numFmtId="166" fontId="10" fillId="0" borderId="10" xfId="0" applyNumberFormat="1" applyFont="1" applyFill="1" applyBorder="1"/>
    <xf numFmtId="166" fontId="10" fillId="0" borderId="9" xfId="0" applyNumberFormat="1" applyFont="1" applyFill="1" applyBorder="1"/>
    <xf numFmtId="168" fontId="10" fillId="0" borderId="10" xfId="0" applyNumberFormat="1" applyFont="1" applyFill="1" applyBorder="1"/>
    <xf numFmtId="0" fontId="13" fillId="0" borderId="5" xfId="0" applyFont="1" applyFill="1" applyBorder="1"/>
    <xf numFmtId="0" fontId="13" fillId="0" borderId="11" xfId="0" applyFont="1" applyFill="1" applyBorder="1"/>
    <xf numFmtId="2" fontId="10" fillId="0" borderId="12" xfId="0" applyNumberFormat="1" applyFont="1" applyFill="1" applyBorder="1"/>
    <xf numFmtId="2" fontId="10" fillId="0" borderId="11" xfId="0" applyNumberFormat="1" applyFont="1" applyFill="1" applyBorder="1"/>
    <xf numFmtId="1" fontId="10" fillId="0" borderId="12" xfId="0" applyNumberFormat="1" applyFont="1" applyFill="1" applyBorder="1"/>
    <xf numFmtId="1" fontId="10" fillId="0" borderId="11" xfId="0" applyNumberFormat="1" applyFont="1" applyFill="1" applyBorder="1"/>
    <xf numFmtId="166" fontId="10" fillId="0" borderId="12" xfId="0" applyNumberFormat="1" applyFont="1" applyFill="1" applyBorder="1"/>
    <xf numFmtId="166" fontId="10" fillId="0" borderId="11" xfId="0" applyNumberFormat="1" applyFont="1" applyFill="1" applyBorder="1"/>
    <xf numFmtId="168" fontId="10" fillId="0" borderId="12" xfId="0" applyNumberFormat="1" applyFont="1" applyFill="1" applyBorder="1"/>
    <xf numFmtId="0" fontId="13" fillId="0" borderId="9" xfId="0" applyFont="1" applyFill="1" applyBorder="1"/>
    <xf numFmtId="2" fontId="8" fillId="0" borderId="0" xfId="0" applyNumberFormat="1" applyFont="1"/>
    <xf numFmtId="169" fontId="10" fillId="0" borderId="12" xfId="0" applyNumberFormat="1" applyFont="1" applyFill="1" applyBorder="1"/>
    <xf numFmtId="169" fontId="10" fillId="0" borderId="13" xfId="0" applyNumberFormat="1" applyFont="1" applyFill="1" applyBorder="1"/>
    <xf numFmtId="168" fontId="10" fillId="0" borderId="11" xfId="0" applyNumberFormat="1" applyFont="1" applyFill="1" applyBorder="1"/>
    <xf numFmtId="169" fontId="10" fillId="0" borderId="12" xfId="0" applyNumberFormat="1" applyFont="1" applyFill="1" applyBorder="1" applyAlignment="1">
      <alignment horizontal="right"/>
    </xf>
    <xf numFmtId="169" fontId="10" fillId="0" borderId="13" xfId="0" applyNumberFormat="1" applyFont="1" applyFill="1" applyBorder="1" applyAlignment="1">
      <alignment horizontal="right"/>
    </xf>
    <xf numFmtId="168" fontId="10" fillId="0" borderId="11" xfId="0" applyNumberFormat="1" applyFont="1" applyFill="1" applyBorder="1" applyAlignment="1">
      <alignment horizontal="right"/>
    </xf>
    <xf numFmtId="169" fontId="10" fillId="0" borderId="10" xfId="0" applyNumberFormat="1" applyFont="1" applyFill="1" applyBorder="1"/>
    <xf numFmtId="169" fontId="10" fillId="0" borderId="14" xfId="0" applyNumberFormat="1" applyFont="1" applyFill="1" applyBorder="1"/>
    <xf numFmtId="168" fontId="10" fillId="0" borderId="9" xfId="0" applyNumberFormat="1" applyFont="1" applyFill="1" applyBorder="1"/>
    <xf numFmtId="169" fontId="10" fillId="0" borderId="15" xfId="0" applyNumberFormat="1" applyFont="1" applyFill="1" applyBorder="1"/>
    <xf numFmtId="169" fontId="10" fillId="0" borderId="16" xfId="0" applyNumberFormat="1" applyFont="1" applyFill="1" applyBorder="1"/>
    <xf numFmtId="168" fontId="10" fillId="0" borderId="0" xfId="0" applyNumberFormat="1" applyFont="1" applyFill="1" applyBorder="1"/>
    <xf numFmtId="0" fontId="13" fillId="0" borderId="11" xfId="0" applyFont="1" applyFill="1" applyBorder="1" applyAlignment="1">
      <alignment horizontal="left"/>
    </xf>
    <xf numFmtId="170" fontId="8" fillId="0" borderId="0" xfId="0" applyNumberFormat="1" applyFont="1"/>
    <xf numFmtId="169" fontId="8" fillId="0" borderId="0" xfId="0" applyNumberFormat="1" applyFont="1"/>
    <xf numFmtId="0" fontId="13" fillId="4" borderId="17" xfId="0" applyFont="1" applyFill="1" applyBorder="1" applyAlignment="1">
      <alignment horizontal="center" vertical="center"/>
    </xf>
    <xf numFmtId="0" fontId="13" fillId="4" borderId="11" xfId="0" applyFont="1" applyFill="1" applyBorder="1" applyAlignment="1">
      <alignment horizontal="center" vertical="center"/>
    </xf>
    <xf numFmtId="0" fontId="13" fillId="5" borderId="18" xfId="0" applyFont="1" applyFill="1" applyBorder="1" applyAlignment="1">
      <alignment horizontal="left"/>
    </xf>
    <xf numFmtId="0" fontId="13" fillId="4" borderId="19" xfId="0" applyFont="1" applyFill="1" applyBorder="1" applyAlignment="1">
      <alignment horizontal="center" vertical="center"/>
    </xf>
    <xf numFmtId="169" fontId="10" fillId="5" borderId="20" xfId="0" applyNumberFormat="1" applyFont="1" applyFill="1" applyBorder="1"/>
    <xf numFmtId="169" fontId="10" fillId="5" borderId="21" xfId="0" applyNumberFormat="1" applyFont="1" applyFill="1" applyBorder="1"/>
    <xf numFmtId="168" fontId="10" fillId="5" borderId="18" xfId="0" applyNumberFormat="1" applyFont="1" applyFill="1" applyBorder="1"/>
    <xf numFmtId="0" fontId="13" fillId="4" borderId="12" xfId="0" applyFont="1" applyFill="1" applyBorder="1" applyAlignment="1">
      <alignment horizontal="center" vertical="center" wrapText="1"/>
    </xf>
    <xf numFmtId="0" fontId="13" fillId="4" borderId="13" xfId="0" applyFont="1" applyFill="1" applyBorder="1" applyAlignment="1">
      <alignment horizontal="center" vertical="center" wrapText="1"/>
    </xf>
    <xf numFmtId="0" fontId="13" fillId="4" borderId="11" xfId="0" applyFont="1" applyFill="1" applyBorder="1" applyAlignment="1">
      <alignment horizontal="center" vertical="center" wrapText="1"/>
    </xf>
    <xf numFmtId="0" fontId="6" fillId="0" borderId="0" xfId="20" applyFont="1" applyFill="1">
      <alignment/>
      <protection/>
    </xf>
    <xf numFmtId="171" fontId="8" fillId="0" borderId="0" xfId="0" applyNumberFormat="1" applyFont="1"/>
    <xf numFmtId="165" fontId="1" fillId="0" borderId="0" xfId="0" applyNumberFormat="1" applyFont="1"/>
    <xf numFmtId="0" fontId="13" fillId="4" borderId="19" xfId="0" applyFont="1" applyFill="1" applyBorder="1" applyAlignment="1">
      <alignment horizontal="center" vertical="center" wrapText="1"/>
    </xf>
    <xf numFmtId="0" fontId="4" fillId="3" borderId="3" xfId="20" applyFont="1" applyFill="1" applyBorder="1">
      <alignment/>
      <protection/>
    </xf>
    <xf numFmtId="164" fontId="1" fillId="0" borderId="4" xfId="20" applyNumberFormat="1" applyFont="1" applyBorder="1" applyAlignment="1">
      <alignment horizontal="center"/>
      <protection/>
    </xf>
    <xf numFmtId="0" fontId="4" fillId="0" borderId="0" xfId="20" applyFont="1">
      <alignment/>
      <protection/>
    </xf>
    <xf numFmtId="165" fontId="1" fillId="0" borderId="0" xfId="0" applyNumberFormat="1" applyFont="1" applyAlignment="1">
      <alignment horizontal="left"/>
    </xf>
    <xf numFmtId="0" fontId="13" fillId="4" borderId="22" xfId="0" applyFont="1" applyFill="1" applyBorder="1" applyAlignment="1">
      <alignment horizontal="center" vertical="center"/>
    </xf>
    <xf numFmtId="0" fontId="13" fillId="4" borderId="10" xfId="0" applyFont="1" applyFill="1" applyBorder="1" applyAlignment="1">
      <alignment horizontal="center" vertical="center"/>
    </xf>
    <xf numFmtId="0" fontId="13" fillId="4" borderId="9" xfId="0" applyFont="1" applyFill="1" applyBorder="1" applyAlignment="1">
      <alignment horizontal="center" vertical="center"/>
    </xf>
    <xf numFmtId="0" fontId="13" fillId="4" borderId="23" xfId="0" applyFont="1" applyFill="1" applyBorder="1" applyAlignment="1">
      <alignment horizontal="center" vertical="center"/>
    </xf>
    <xf numFmtId="0" fontId="13" fillId="5" borderId="22" xfId="0" applyFont="1" applyFill="1" applyBorder="1" applyAlignment="1">
      <alignment horizontal="left"/>
    </xf>
    <xf numFmtId="2" fontId="10" fillId="5" borderId="24" xfId="0" applyNumberFormat="1" applyFont="1" applyFill="1" applyBorder="1"/>
    <xf numFmtId="2" fontId="10" fillId="5" borderId="22" xfId="0" applyNumberFormat="1" applyFont="1" applyFill="1" applyBorder="1"/>
    <xf numFmtId="1" fontId="10" fillId="5" borderId="24" xfId="0" applyNumberFormat="1" applyFont="1" applyFill="1" applyBorder="1"/>
    <xf numFmtId="1" fontId="10" fillId="5" borderId="22" xfId="0" applyNumberFormat="1" applyFont="1" applyFill="1" applyBorder="1"/>
    <xf numFmtId="166" fontId="10" fillId="5" borderId="24" xfId="0" applyNumberFormat="1" applyFont="1" applyFill="1" applyBorder="1"/>
    <xf numFmtId="166" fontId="10" fillId="5" borderId="22" xfId="0" applyNumberFormat="1" applyFont="1" applyFill="1" applyBorder="1"/>
    <xf numFmtId="168" fontId="10" fillId="5" borderId="24" xfId="0" applyNumberFormat="1" applyFont="1" applyFill="1" applyBorder="1"/>
    <xf numFmtId="0" fontId="1" fillId="0" borderId="0" xfId="20" applyFont="1" applyAlignment="1">
      <alignment horizontal="center"/>
      <protection/>
    </xf>
    <xf numFmtId="0" fontId="1" fillId="0" borderId="0" xfId="20" applyFont="1" applyFill="1" applyAlignment="1">
      <alignment horizontal="left"/>
      <protection/>
    </xf>
    <xf numFmtId="0" fontId="1" fillId="0" borderId="0" xfId="20" applyFont="1" applyAlignment="1">
      <alignment horizontal="center"/>
      <protection/>
    </xf>
    <xf numFmtId="49" fontId="10" fillId="0" borderId="0" xfId="0" applyNumberFormat="1" applyFont="1" applyFill="1" applyBorder="1" applyAlignment="1">
      <alignment horizontal="left" wrapText="1"/>
    </xf>
    <xf numFmtId="0" fontId="13" fillId="4" borderId="25" xfId="0" applyFont="1" applyFill="1" applyBorder="1" applyAlignment="1">
      <alignment horizontal="center" vertical="center" wrapText="1"/>
    </xf>
    <xf numFmtId="0" fontId="13" fillId="4" borderId="19" xfId="0" applyFont="1" applyFill="1" applyBorder="1" applyAlignment="1">
      <alignment horizontal="center" vertical="center" wrapText="1"/>
    </xf>
    <xf numFmtId="0" fontId="13" fillId="4" borderId="26" xfId="0" applyFont="1" applyFill="1" applyBorder="1" applyAlignment="1">
      <alignment horizontal="center" vertical="center" wrapText="1"/>
    </xf>
    <xf numFmtId="0" fontId="10" fillId="0" borderId="0" xfId="0" applyFont="1" applyFill="1" applyBorder="1" applyAlignment="1">
      <alignment horizontal="left" wrapText="1"/>
    </xf>
  </cellXfs>
  <cellStyles count="9">
    <cellStyle name="Normal" xfId="0"/>
    <cellStyle name="Percent" xfId="15"/>
    <cellStyle name="Currency" xfId="16"/>
    <cellStyle name="Currency [0]" xfId="17"/>
    <cellStyle name="Comma" xfId="18"/>
    <cellStyle name="Comma [0]" xfId="19"/>
    <cellStyle name="Normal 2" xfId="20"/>
    <cellStyle name="Normal 2 2" xfId="21"/>
    <cellStyle name="NumberCellStyle"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Tertiary education attainment and gender gap, 2023</a:t>
            </a:r>
            <a:r>
              <a:rPr lang="en-US" cap="none" sz="1800" b="1" u="none" baseline="0">
                <a:solidFill>
                  <a:srgbClr val="000000"/>
                </a:solidFill>
                <a:latin typeface="Arial"/>
                <a:ea typeface="Arial"/>
                <a:cs typeface="Arial"/>
              </a:rPr>
              <a:t>
</a:t>
            </a:r>
          </a:p>
        </c:rich>
      </c:tx>
      <c:layout>
        <c:manualLayout>
          <c:xMode val="edge"/>
          <c:yMode val="edge"/>
          <c:x val="0.08575"/>
          <c:y val="0.02025"/>
        </c:manualLayout>
      </c:layout>
      <c:overlay val="0"/>
      <c:spPr>
        <a:noFill/>
        <a:ln>
          <a:noFill/>
        </a:ln>
      </c:spPr>
    </c:title>
    <c:plotArea>
      <c:layout>
        <c:manualLayout>
          <c:layoutTarget val="inner"/>
          <c:xMode val="edge"/>
          <c:yMode val="edge"/>
          <c:x val="0.10525"/>
          <c:y val="0.11425"/>
          <c:w val="0.85975"/>
          <c:h val="0.7225"/>
        </c:manualLayout>
      </c:layout>
      <c:scatterChart>
        <c:scatterStyle val="lineMarker"/>
        <c:varyColors val="0"/>
        <c:ser>
          <c:idx val="0"/>
          <c:order val="0"/>
          <c:spPr>
            <a:ln w="28575">
              <a:noFill/>
            </a:ln>
          </c:spPr>
          <c:extLst>
            <c:ext xmlns:c15="http://schemas.microsoft.com/office/drawing/2012/chart" uri="{02D57815-91ED-43cb-92C2-25804820EDAC}">
              <c15:datalabelsRange>
                <c15:f>'Figure 1'!$B$13:$B$43</c15:f>
              </c15:datalabelsRange>
            </c:ext>
            <c:ext xmlns:c14="http://schemas.microsoft.com/office/drawing/2007/8/2/chart" uri="{6F2FDCE9-48DA-4B69-8628-5D25D57E5C99}">
              <c14:invertSolidFillFmt>
                <c14:spPr>
                  <a:solidFill>
                    <a:srgbClr val="000000"/>
                  </a:solidFill>
                </c14:spPr>
              </c14:invertSolidFillFmt>
            </c:ext>
          </c:extLst>
          <c:marker>
            <c:symbol val="diamond"/>
            <c:size val="8"/>
          </c:marker>
          <c:dLbls>
            <c:dLbl>
              <c:idx val="0"/>
              <c:tx>
                <c:rich>
                  <a:bodyPr vert="horz" rot="0" anchor="ctr">
                    <a:spAutoFit/>
                  </a:bodyPr>
                  <a:lstStyle/>
                  <a:p>
                    <a:pPr algn="ctr">
                      <a:defRPr/>
                    </a:pPr>
                    <a:fld id="{ce569957-e3b4-43b8-acfe-9f416292834c}" type="CELLRANGE">
                      <a:rPr lang="en-US" cap="none" sz="1200" b="1" u="none" baseline="0">
                        <a:latin typeface="Arial"/>
                        <a:ea typeface="Arial"/>
                        <a:cs typeface="Arial"/>
                      </a:rPr>
                      <a:t>[CELLRANGE]</a:t>
                    </a:fld>
                  </a:p>
                </c:rich>
              </c:tx>
              <c:spPr>
                <a:noFill/>
                <a:ln>
                  <a:noFill/>
                </a:ln>
              </c:spPr>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
              <c:tx>
                <c:rich>
                  <a:bodyPr vert="horz" rot="0" anchor="ctr"/>
                  <a:lstStyle/>
                  <a:p>
                    <a:pPr algn="ctr">
                      <a:defRPr/>
                    </a:pPr>
                    <a:fld id="{5cae40b4-fa2f-43b7-b072-4422134d5e47}"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2"/>
              <c:layout>
                <c:manualLayout>
                  <c:x val="-0.021"/>
                  <c:y val="0.02375"/>
                </c:manualLayout>
              </c:layout>
              <c:tx>
                <c:rich>
                  <a:bodyPr vert="horz" rot="0" anchor="ctr"/>
                  <a:lstStyle/>
                  <a:p>
                    <a:pPr algn="ctr">
                      <a:defRPr/>
                    </a:pPr>
                    <a:fld id="{dd1dffca-7b94-4af2-bd91-f9ccda1df39a}"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3"/>
              <c:tx>
                <c:rich>
                  <a:bodyPr vert="horz" rot="0" anchor="ctr"/>
                  <a:lstStyle/>
                  <a:p>
                    <a:pPr algn="ctr">
                      <a:defRPr/>
                    </a:pPr>
                    <a:fld id="{5391dd04-2fbb-49e8-b6d5-1cd265996e8b}"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4"/>
              <c:layout>
                <c:manualLayout>
                  <c:x val="-0.0325"/>
                  <c:y val="0.0195"/>
                </c:manualLayout>
              </c:layout>
              <c:tx>
                <c:rich>
                  <a:bodyPr vert="horz" rot="0" anchor="ctr"/>
                  <a:lstStyle/>
                  <a:p>
                    <a:pPr algn="ctr">
                      <a:defRPr/>
                    </a:pPr>
                    <a:fld id="{546213a3-f287-48bf-b6f5-87b1eaacc2b7}"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5"/>
              <c:layout>
                <c:manualLayout>
                  <c:x val="-0.0055"/>
                  <c:y val="0.002"/>
                </c:manualLayout>
              </c:layout>
              <c:tx>
                <c:rich>
                  <a:bodyPr vert="horz" rot="0" anchor="ctr"/>
                  <a:lstStyle/>
                  <a:p>
                    <a:pPr algn="ctr">
                      <a:defRPr/>
                    </a:pPr>
                    <a:fld id="{98695a95-d5dc-4264-961f-9fe87bb29c13}"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6"/>
              <c:layout>
                <c:manualLayout>
                  <c:x val="-0.04"/>
                  <c:y val="-0.01725"/>
                </c:manualLayout>
              </c:layout>
              <c:tx>
                <c:rich>
                  <a:bodyPr vert="horz" rot="0" anchor="ctr"/>
                  <a:lstStyle/>
                  <a:p>
                    <a:pPr algn="ctr">
                      <a:defRPr/>
                    </a:pPr>
                    <a:fld id="{6174286f-cec5-480e-bd5a-b4453065da69}"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7"/>
              <c:tx>
                <c:rich>
                  <a:bodyPr vert="horz" rot="0" anchor="ctr"/>
                  <a:lstStyle/>
                  <a:p>
                    <a:pPr algn="ctr">
                      <a:defRPr/>
                    </a:pPr>
                    <a:fld id="{0064642d-3377-4195-ad2b-4f852965777d}"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8"/>
              <c:layout>
                <c:manualLayout>
                  <c:x val="-0.01375"/>
                  <c:y val="0.017"/>
                </c:manualLayout>
              </c:layout>
              <c:tx>
                <c:rich>
                  <a:bodyPr vert="horz" rot="0" anchor="ctr"/>
                  <a:lstStyle/>
                  <a:p>
                    <a:pPr algn="ctr">
                      <a:defRPr/>
                    </a:pPr>
                    <a:fld id="{212a584e-07fd-4d86-b2c4-3e33957fdf35}"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9"/>
              <c:layout>
                <c:manualLayout>
                  <c:x val="-0.0205"/>
                  <c:y val="-0.024"/>
                </c:manualLayout>
              </c:layout>
              <c:tx>
                <c:rich>
                  <a:bodyPr vert="horz" rot="0" anchor="ctr"/>
                  <a:lstStyle/>
                  <a:p>
                    <a:pPr algn="ctr">
                      <a:defRPr/>
                    </a:pPr>
                    <a:fld id="{8f1ee19d-b25a-4c60-965a-d956aa4d9574}"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10"/>
              <c:tx>
                <c:rich>
                  <a:bodyPr vert="horz" rot="0" anchor="ctr"/>
                  <a:lstStyle/>
                  <a:p>
                    <a:pPr algn="ctr">
                      <a:defRPr/>
                    </a:pPr>
                    <a:fld id="{c9ecb5e2-f325-40bb-a991-0011eca916e9}"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1"/>
              <c:layout>
                <c:manualLayout>
                  <c:x val="-0.037"/>
                  <c:y val="-0.02425"/>
                </c:manualLayout>
              </c:layout>
              <c:tx>
                <c:rich>
                  <a:bodyPr vert="horz" rot="0" anchor="ctr"/>
                  <a:lstStyle/>
                  <a:p>
                    <a:pPr algn="ctr">
                      <a:defRPr/>
                    </a:pPr>
                    <a:fld id="{103e28f4-94d6-48c0-9922-b7297cec1970}"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12"/>
              <c:tx>
                <c:rich>
                  <a:bodyPr vert="horz" rot="0" anchor="ctr"/>
                  <a:lstStyle/>
                  <a:p>
                    <a:pPr algn="ctr">
                      <a:defRPr/>
                    </a:pPr>
                    <a:fld id="{38ac4873-005f-41ea-bc9c-cf67937b45df}"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3"/>
              <c:tx>
                <c:rich>
                  <a:bodyPr vert="horz" rot="0" anchor="ctr"/>
                  <a:lstStyle/>
                  <a:p>
                    <a:pPr algn="ctr">
                      <a:defRPr/>
                    </a:pPr>
                    <a:fld id="{483e4304-9476-4bcc-b311-ac0acd8369e8}"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4"/>
              <c:layout>
                <c:manualLayout>
                  <c:x val="-0.03575"/>
                  <c:y val="0.02325"/>
                </c:manualLayout>
              </c:layout>
              <c:tx>
                <c:rich>
                  <a:bodyPr vert="horz" rot="0" anchor="ctr"/>
                  <a:lstStyle/>
                  <a:p>
                    <a:pPr algn="ctr">
                      <a:defRPr/>
                    </a:pPr>
                    <a:fld id="{8da84872-1ed3-4f66-af11-3373e43f229c}"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15"/>
              <c:tx>
                <c:rich>
                  <a:bodyPr vert="horz" rot="0" anchor="ctr"/>
                  <a:lstStyle/>
                  <a:p>
                    <a:pPr algn="ctr">
                      <a:defRPr/>
                    </a:pPr>
                    <a:fld id="{9529dc02-957d-4d21-8d6b-4e9ebd00e032}"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6"/>
              <c:tx>
                <c:rich>
                  <a:bodyPr vert="horz" rot="0" anchor="ctr"/>
                  <a:lstStyle/>
                  <a:p>
                    <a:pPr algn="ctr">
                      <a:defRPr/>
                    </a:pPr>
                    <a:fld id="{76b94430-bb1e-4a09-80c7-9a754814d4ec}"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7"/>
              <c:layout>
                <c:manualLayout>
                  <c:x val="-0.04725"/>
                  <c:y val="0.003"/>
                </c:manualLayout>
              </c:layout>
              <c:tx>
                <c:rich>
                  <a:bodyPr vert="horz" rot="0" anchor="ctr"/>
                  <a:lstStyle/>
                  <a:p>
                    <a:pPr algn="ctr">
                      <a:defRPr/>
                    </a:pPr>
                    <a:fld id="{e0db576a-f42c-457b-ac56-c3fd1ff597cd}"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18"/>
              <c:tx>
                <c:rich>
                  <a:bodyPr vert="horz" rot="0" anchor="ctr"/>
                  <a:lstStyle/>
                  <a:p>
                    <a:pPr algn="ctr">
                      <a:defRPr/>
                    </a:pPr>
                    <a:fld id="{2ca2d359-9837-4460-8566-254cce708a8e}"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9"/>
              <c:layout>
                <c:manualLayout>
                  <c:x val="-0.0225"/>
                  <c:y val="0.019"/>
                </c:manualLayout>
              </c:layout>
              <c:tx>
                <c:rich>
                  <a:bodyPr vert="horz" rot="0" anchor="ctr"/>
                  <a:lstStyle/>
                  <a:p>
                    <a:pPr algn="ctr">
                      <a:defRPr/>
                    </a:pPr>
                    <a:fld id="{5adbc820-8489-4258-803b-ce357820ef65}"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20"/>
              <c:tx>
                <c:rich>
                  <a:bodyPr vert="horz" rot="0" anchor="ctr"/>
                  <a:lstStyle/>
                  <a:p>
                    <a:pPr algn="ctr">
                      <a:defRPr/>
                    </a:pPr>
                    <a:fld id="{838c50a8-9548-43be-b13c-b0f0271c29dc}"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21"/>
              <c:tx>
                <c:rich>
                  <a:bodyPr vert="horz" rot="0" anchor="ctr"/>
                  <a:lstStyle/>
                  <a:p>
                    <a:pPr algn="ctr">
                      <a:defRPr/>
                    </a:pPr>
                    <a:fld id="{59926d5a-df0c-4c90-bc93-d7d36d8a3a3e}"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22"/>
              <c:layout>
                <c:manualLayout>
                  <c:x val="-0.03425"/>
                  <c:y val="0.03025"/>
                </c:manualLayout>
              </c:layout>
              <c:tx>
                <c:rich>
                  <a:bodyPr vert="horz" rot="0" anchor="ctr"/>
                  <a:lstStyle/>
                  <a:p>
                    <a:pPr algn="ctr">
                      <a:defRPr/>
                    </a:pPr>
                    <a:fld id="{dd635182-b1fa-4039-97f2-fe1f562c5c58}"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23"/>
              <c:tx>
                <c:rich>
                  <a:bodyPr vert="horz" rot="0" anchor="ctr"/>
                  <a:lstStyle/>
                  <a:p>
                    <a:pPr algn="ctr">
                      <a:defRPr/>
                    </a:pPr>
                    <a:fld id="{b92fde0c-7ace-42ad-9bec-e6fd7304905d}"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24"/>
              <c:layout>
                <c:manualLayout>
                  <c:x val="-0.03825"/>
                  <c:y val="0.02125"/>
                </c:manualLayout>
              </c:layout>
              <c:tx>
                <c:rich>
                  <a:bodyPr vert="horz" rot="0" anchor="ctr"/>
                  <a:lstStyle/>
                  <a:p>
                    <a:pPr algn="ctr">
                      <a:defRPr/>
                    </a:pPr>
                    <a:fld id="{fb2794ce-61a9-47a3-bb03-1d272f5acce8}"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25"/>
              <c:tx>
                <c:rich>
                  <a:bodyPr vert="horz" rot="0" anchor="ctr"/>
                  <a:lstStyle/>
                  <a:p>
                    <a:pPr algn="ctr">
                      <a:defRPr/>
                    </a:pPr>
                    <a:fld id="{725709c4-0c55-4a96-a2d2-b960d1d1b4ab}"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26"/>
              <c:layout>
                <c:manualLayout>
                  <c:x val="-0.037"/>
                  <c:y val="0"/>
                </c:manualLayout>
              </c:layout>
              <c:tx>
                <c:rich>
                  <a:bodyPr vert="horz" rot="0" anchor="ctr"/>
                  <a:lstStyle/>
                  <a:p>
                    <a:pPr algn="ctr">
                      <a:defRPr/>
                    </a:pPr>
                    <a:fld id="{59aa4075-2311-4458-8908-3a384911e53b}"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27"/>
              <c:layout>
                <c:manualLayout>
                  <c:x val="-0.01525"/>
                  <c:y val="-0.02075"/>
                </c:manualLayout>
              </c:layout>
              <c:tx>
                <c:rich>
                  <a:bodyPr vert="horz" rot="0" anchor="ctr"/>
                  <a:lstStyle/>
                  <a:p>
                    <a:pPr algn="ctr">
                      <a:defRPr/>
                    </a:pPr>
                    <a:fld id="{baafa380-2f2c-4f85-86b2-7f96521803bf}"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28"/>
              <c:tx>
                <c:rich>
                  <a:bodyPr vert="horz" rot="0" anchor="ctr"/>
                  <a:lstStyle/>
                  <a:p>
                    <a:pPr algn="ctr">
                      <a:defRPr/>
                    </a:pPr>
                    <a:fld id="{7177b9ef-7db6-4c37-877e-32d4c4d32bc3}"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29"/>
              <c:layout>
                <c:manualLayout>
                  <c:x val="-0.027"/>
                  <c:y val="0.02525"/>
                </c:manualLayout>
              </c:layout>
              <c:tx>
                <c:rich>
                  <a:bodyPr vert="horz" rot="0" anchor="ctr"/>
                  <a:lstStyle/>
                  <a:p>
                    <a:pPr algn="ctr">
                      <a:defRPr/>
                    </a:pPr>
                    <a:fld id="{3af806e0-818b-4c34-bf32-63e9dc3423e1}"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30"/>
              <c:layout>
                <c:manualLayout>
                  <c:x val="-0.033"/>
                  <c:y val="0.01475"/>
                </c:manualLayout>
              </c:layout>
              <c:tx>
                <c:rich>
                  <a:bodyPr vert="horz" rot="0" anchor="ctr"/>
                  <a:lstStyle/>
                  <a:p>
                    <a:pPr algn="ctr">
                      <a:defRPr/>
                    </a:pPr>
                    <a:fld id="{2f036c62-8400-4d0c-adf9-cbbe9ed73480}" type="CELLRANGE">
                      <a:rPr lang="en-US"/>
                      <a:t>[CELLRANGE]</a:t>
                    </a:fld>
                  </a:p>
                </c:rich>
              </c:tx>
              <c:spPr>
                <a:noFill/>
                <a:ln>
                  <a:noFill/>
                </a:ln>
              </c:spPr>
              <c:dLblPos val="r"/>
              <c:showLegendKey val="0"/>
              <c:showVal val="0"/>
              <c:showBubbleSize val="0"/>
              <c:showCatName val="0"/>
              <c:showSerName val="0"/>
              <c:showPercent val="0"/>
              <c:extLst>
                <c:ext xmlns:c15="http://schemas.microsoft.com/office/drawing/2012/chart" uri="{CE6537A1-D6FC-4f65-9D91-7224C49458BB}">
                  <c15:showDataLabelsRange val="1"/>
                </c:ext>
              </c:extLst>
            </c:dLbl>
            <c:numFmt formatCode="General" sourceLinked="1"/>
            <c:spPr>
              <a:noFill/>
              <a:ln>
                <a:noFill/>
              </a:ln>
            </c:spPr>
            <c:dLblPos val="l"/>
            <c:showLegendKey val="0"/>
            <c:showVal val="0"/>
            <c:showBubbleSize val="0"/>
            <c:showCatName val="0"/>
            <c:showSerName val="0"/>
            <c:showPercent val="0"/>
            <c:extLst>
              <c:ext xmlns:c15="http://schemas.microsoft.com/office/drawing/2012/chart" uri="{CE6537A1-D6FC-4f65-9D91-7224C49458BB}">
                <c15:showDataLabelsRange val="1"/>
              </c:ext>
            </c:extLst>
          </c:dLbls>
          <c:xVal>
            <c:numRef>
              <c:f>'Figure 1'!$C$13:$C$43</c:f>
              <c:numCache/>
            </c:numRef>
          </c:xVal>
          <c:yVal>
            <c:numRef>
              <c:f>'Figure 1'!$D$13:$D$43</c:f>
              <c:numCache/>
            </c:numRef>
          </c:yVal>
          <c:smooth val="0"/>
        </c:ser>
        <c:axId val="42966072"/>
        <c:axId val="51150329"/>
      </c:scatterChart>
      <c:valAx>
        <c:axId val="42966072"/>
        <c:scaling>
          <c:orientation val="minMax"/>
          <c:max val="65"/>
          <c:min val="0"/>
        </c:scaling>
        <c:axPos val="b"/>
        <c:title>
          <c:tx>
            <c:rich>
              <a:bodyPr vert="horz" rot="0" anchor="ctr"/>
              <a:lstStyle/>
              <a:p>
                <a:pPr algn="ctr">
                  <a:defRPr/>
                </a:pPr>
                <a:r>
                  <a:rPr lang="en-US" cap="none" u="none" baseline="0">
                    <a:solidFill>
                      <a:srgbClr val="000000"/>
                    </a:solidFill>
                  </a:rPr>
                  <a:t>Proportion of persons aged 30-34 having attained tertiary education (%)</a:t>
                </a:r>
              </a:p>
            </c:rich>
          </c:tx>
          <c:layout>
            <c:manualLayout>
              <c:xMode val="edge"/>
              <c:yMode val="edge"/>
              <c:x val="0.26375"/>
              <c:y val="0.85175"/>
            </c:manualLayout>
          </c:layout>
          <c:overlay val="0"/>
          <c:spPr>
            <a:noFill/>
            <a:ln>
              <a:noFill/>
            </a:ln>
          </c:spPr>
        </c:title>
        <c:delete val="0"/>
        <c:numFmt formatCode="#\ ##0" sourceLinked="0"/>
        <c:majorTickMark val="out"/>
        <c:minorTickMark val="none"/>
        <c:tickLblPos val="high"/>
        <c:spPr>
          <a:ln>
            <a:solidFill>
              <a:srgbClr val="000000"/>
            </a:solidFill>
            <a:prstDash val="solid"/>
          </a:ln>
        </c:spPr>
        <c:crossAx val="51150329"/>
        <c:crosses val="autoZero"/>
        <c:crossBetween val="midCat"/>
        <c:dispUnits/>
      </c:valAx>
      <c:valAx>
        <c:axId val="51150329"/>
        <c:scaling>
          <c:orientation val="minMax"/>
          <c:max val="0"/>
        </c:scaling>
        <c:axPos val="l"/>
        <c:title>
          <c:tx>
            <c:rich>
              <a:bodyPr vert="horz" rot="-5400000" anchor="ctr"/>
              <a:lstStyle/>
              <a:p>
                <a:pPr algn="ctr">
                  <a:defRPr/>
                </a:pPr>
                <a:r>
                  <a:rPr lang="en-US" cap="none" u="none" baseline="0">
                    <a:solidFill>
                      <a:srgbClr val="000000"/>
                    </a:solidFill>
                  </a:rPr>
                  <a:t>Gender gap in tertiary educational attainment (p.p.)</a:t>
                </a:r>
              </a:p>
            </c:rich>
          </c:tx>
          <c:layout>
            <c:manualLayout>
              <c:xMode val="edge"/>
              <c:yMode val="edge"/>
              <c:x val="0.0255"/>
              <c:y val="0.169"/>
            </c:manualLayout>
          </c:layout>
          <c:overlay val="0"/>
          <c:spPr>
            <a:noFill/>
            <a:ln>
              <a:noFill/>
            </a:ln>
          </c:spPr>
        </c:title>
        <c:majorGridlines>
          <c:spPr>
            <a:ln w="3175">
              <a:solidFill>
                <a:srgbClr val="C0C0C0"/>
              </a:solidFill>
              <a:prstDash val="sysDash"/>
            </a:ln>
          </c:spPr>
        </c:majorGridlines>
        <c:delete val="0"/>
        <c:numFmt formatCode="#\ ##0" sourceLinked="0"/>
        <c:majorTickMark val="out"/>
        <c:minorTickMark val="none"/>
        <c:tickLblPos val="nextTo"/>
        <c:spPr>
          <a:ln w="9525">
            <a:noFill/>
          </a:ln>
        </c:spPr>
        <c:crossAx val="42966072"/>
        <c:crosses val="autoZero"/>
        <c:crossBetween val="midCat"/>
        <c:dispUnits/>
      </c:valAx>
    </c:plotArea>
    <c:plotVisOnly val="0"/>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paperSize="9" orientation="landscape"/>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Employment rate and gender employment gap, 2023</a:t>
            </a:r>
          </a:p>
        </c:rich>
      </c:tx>
      <c:layout>
        <c:manualLayout>
          <c:xMode val="edge"/>
          <c:yMode val="edge"/>
          <c:x val="0.0775"/>
          <c:y val="0.00725"/>
        </c:manualLayout>
      </c:layout>
      <c:overlay val="0"/>
      <c:spPr>
        <a:noFill/>
        <a:ln>
          <a:noFill/>
        </a:ln>
      </c:spPr>
    </c:title>
    <c:plotArea>
      <c:layout>
        <c:manualLayout>
          <c:layoutTarget val="inner"/>
          <c:xMode val="edge"/>
          <c:yMode val="edge"/>
          <c:x val="0.08475"/>
          <c:y val="0.09875"/>
          <c:w val="0.89425"/>
          <c:h val="0.73925"/>
        </c:manualLayout>
      </c:layout>
      <c:scatterChart>
        <c:scatterStyle val="lineMarker"/>
        <c:varyColors val="0"/>
        <c:ser>
          <c:idx val="0"/>
          <c:order val="0"/>
          <c:tx>
            <c:strRef>
              <c:f>'Figure 2'!$G$11</c:f>
            </c:strRef>
          </c:tx>
          <c:spPr>
            <a:ln w="28575">
              <a:noFill/>
              <a:prstDash val="solid"/>
              <a:round/>
            </a:ln>
          </c:spPr>
          <c:extLst>
            <c:ext xmlns:c15="http://schemas.microsoft.com/office/drawing/2012/chart" uri="{02D57815-91ED-43cb-92C2-25804820EDAC}">
              <c15:datalabelsRange>
                <c15:f>'Figure 2'!$B$13:$B$43</c15:f>
              </c15:datalabelsRange>
            </c:ext>
            <c:ext xmlns:c14="http://schemas.microsoft.com/office/drawing/2007/8/2/chart" uri="{6F2FDCE9-48DA-4B69-8628-5D25D57E5C99}">
              <c14:invertSolidFillFmt>
                <c14:spPr>
                  <a:solidFill>
                    <a:srgbClr val="000000"/>
                  </a:solidFill>
                </c14:spPr>
              </c14:invertSolidFillFmt>
            </c:ext>
          </c:extLst>
          <c:marker>
            <c:symbol val="diamond"/>
            <c:size val="8"/>
            <c:spPr>
              <a:solidFill>
                <a:schemeClr val="accent1"/>
              </a:solidFill>
              <a:ln w="9525" cap="flat" cmpd="sng">
                <a:solidFill>
                  <a:schemeClr val="accent1">
                    <a:shade val="95000"/>
                    <a:satMod val="105000"/>
                  </a:schemeClr>
                </a:solidFill>
                <a:prstDash val="solid"/>
                <a:round/>
              </a:ln>
            </c:spPr>
          </c:marker>
          <c:dLbls>
            <c:dLbl>
              <c:idx val="0"/>
              <c:tx>
                <c:rich>
                  <a:bodyPr vert="horz" rot="0" anchor="ctr">
                    <a:spAutoFit/>
                  </a:bodyPr>
                  <a:lstStyle/>
                  <a:p>
                    <a:pPr algn="ctr">
                      <a:defRPr/>
                    </a:pPr>
                    <a:fld id="{9e8dd3c6-3344-4022-af3d-e659cfd6771e}" type="CELLRANGE">
                      <a:rPr lang="en-US" cap="none" sz="1200" b="1" i="0" u="none" baseline="0">
                        <a:solidFill>
                          <a:srgbClr val="000000"/>
                        </a:solidFill>
                        <a:latin typeface="Arial"/>
                        <a:ea typeface="Arial"/>
                        <a:cs typeface="Arial"/>
                      </a:rPr>
                      <a:t>[CELLRANGE]</a:t>
                    </a:fld>
                  </a:p>
                </c:rich>
              </c:tx>
              <c:numFmt formatCode="General" sourceLinked="1"/>
              <c:spPr>
                <a:noFill/>
                <a:ln>
                  <a:noFill/>
                </a:ln>
              </c:spPr>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
              <c:tx>
                <c:rich>
                  <a:bodyPr vert="horz" rot="0" anchor="ctr"/>
                  <a:lstStyle/>
                  <a:p>
                    <a:pPr algn="ctr">
                      <a:defRPr/>
                    </a:pPr>
                    <a:fld id="{39327012-2462-4a3c-81b5-69ffaa5faeb6}"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2"/>
              <c:tx>
                <c:rich>
                  <a:bodyPr vert="horz" rot="0" anchor="ctr"/>
                  <a:lstStyle/>
                  <a:p>
                    <a:pPr algn="ctr">
                      <a:defRPr/>
                    </a:pPr>
                    <a:fld id="{b2dd462c-f147-4d84-9349-08c5d403a8e2}"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3"/>
              <c:layout>
                <c:manualLayout>
                  <c:x val="-0.04275"/>
                  <c:y val="0.0175"/>
                </c:manualLayout>
              </c:layout>
              <c:tx>
                <c:rich>
                  <a:bodyPr vert="horz" rot="0" anchor="ctr"/>
                  <a:lstStyle/>
                  <a:p>
                    <a:pPr algn="ctr">
                      <a:defRPr/>
                    </a:pPr>
                    <a:fld id="{714d8433-4ea0-42ba-a5cb-946ce73e0318}"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4"/>
              <c:layout>
                <c:manualLayout>
                  <c:x val="-0.0385"/>
                  <c:y val="0.01125"/>
                </c:manualLayout>
              </c:layout>
              <c:tx>
                <c:rich>
                  <a:bodyPr vert="horz" rot="0" anchor="ctr"/>
                  <a:lstStyle/>
                  <a:p>
                    <a:pPr algn="ctr">
                      <a:defRPr/>
                    </a:pPr>
                    <a:fld id="{360394c3-02a6-41b8-912f-3a558c2af4a6}"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5"/>
              <c:layout>
                <c:manualLayout>
                  <c:x val="-0.0305"/>
                  <c:y val="0.016"/>
                </c:manualLayout>
              </c:layout>
              <c:tx>
                <c:rich>
                  <a:bodyPr vert="horz" rot="0" anchor="ctr"/>
                  <a:lstStyle/>
                  <a:p>
                    <a:pPr algn="ctr">
                      <a:defRPr/>
                    </a:pPr>
                    <a:fld id="{29e5d292-744d-4f5d-afa5-8801b6461c00}"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6"/>
              <c:layout>
                <c:manualLayout>
                  <c:x val="-0.031"/>
                  <c:y val="-0.0315"/>
                </c:manualLayout>
              </c:layout>
              <c:tx>
                <c:rich>
                  <a:bodyPr vert="horz" rot="0" anchor="ctr"/>
                  <a:lstStyle/>
                  <a:p>
                    <a:pPr algn="ctr">
                      <a:defRPr/>
                    </a:pPr>
                    <a:fld id="{f4eae5a9-94db-464f-9556-ff2f5c2d7edc}"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7"/>
              <c:tx>
                <c:rich>
                  <a:bodyPr vert="horz" rot="0" anchor="ctr"/>
                  <a:lstStyle/>
                  <a:p>
                    <a:pPr algn="ctr">
                      <a:defRPr/>
                    </a:pPr>
                    <a:fld id="{edd1d551-e63a-461f-92b3-d9b046937b86}"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8"/>
              <c:layout>
                <c:manualLayout>
                  <c:x val="-0.028"/>
                  <c:y val="-0.026"/>
                </c:manualLayout>
              </c:layout>
              <c:tx>
                <c:rich>
                  <a:bodyPr vert="horz" rot="0" anchor="ctr"/>
                  <a:lstStyle/>
                  <a:p>
                    <a:pPr algn="ctr">
                      <a:defRPr/>
                    </a:pPr>
                    <a:fld id="{5697eb9e-b67f-49f3-b236-424cd02a4bb2}"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9"/>
              <c:tx>
                <c:rich>
                  <a:bodyPr vert="horz" rot="0" anchor="ctr"/>
                  <a:lstStyle/>
                  <a:p>
                    <a:pPr algn="ctr">
                      <a:defRPr/>
                    </a:pPr>
                    <a:fld id="{646dfcc8-cb08-437d-9c70-864c54ddbd2e}"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0"/>
              <c:tx>
                <c:rich>
                  <a:bodyPr vert="horz" rot="0" anchor="ctr"/>
                  <a:lstStyle/>
                  <a:p>
                    <a:pPr algn="ctr">
                      <a:defRPr/>
                    </a:pPr>
                    <a:fld id="{4c122a74-3769-4424-86d6-75ef1ea136f3}"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1"/>
              <c:layout>
                <c:manualLayout>
                  <c:x val="-0.0495"/>
                  <c:y val="0.0155"/>
                </c:manualLayout>
              </c:layout>
              <c:tx>
                <c:rich>
                  <a:bodyPr vert="horz" rot="0" anchor="ctr"/>
                  <a:lstStyle/>
                  <a:p>
                    <a:pPr algn="ctr">
                      <a:defRPr/>
                    </a:pPr>
                    <a:fld id="{e2fd5f90-8931-4eae-87b9-e69dde8a807b}"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12"/>
              <c:tx>
                <c:rich>
                  <a:bodyPr vert="horz" rot="0" anchor="ctr"/>
                  <a:lstStyle/>
                  <a:p>
                    <a:pPr algn="ctr">
                      <a:defRPr/>
                    </a:pPr>
                    <a:fld id="{545dccbb-0c78-43c5-a2d5-319951a2b52f}"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3"/>
              <c:layout>
                <c:manualLayout>
                  <c:x val="-0.041"/>
                  <c:y val="0.00525"/>
                </c:manualLayout>
              </c:layout>
              <c:tx>
                <c:rich>
                  <a:bodyPr vert="horz" rot="0" anchor="ctr"/>
                  <a:lstStyle/>
                  <a:p>
                    <a:pPr algn="ctr">
                      <a:defRPr/>
                    </a:pPr>
                    <a:fld id="{95b6bfef-ad54-4973-9bed-ea518dc34e26}"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14"/>
              <c:tx>
                <c:rich>
                  <a:bodyPr vert="horz" rot="0" anchor="ctr"/>
                  <a:lstStyle/>
                  <a:p>
                    <a:pPr algn="ctr">
                      <a:defRPr/>
                    </a:pPr>
                    <a:fld id="{30adf34e-b1a1-4089-990c-42d2c8f3283a}"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5"/>
              <c:layout>
                <c:manualLayout>
                  <c:x val="-0.00775"/>
                  <c:y val="0.0075"/>
                </c:manualLayout>
              </c:layout>
              <c:tx>
                <c:rich>
                  <a:bodyPr vert="horz" rot="0" anchor="ctr"/>
                  <a:lstStyle/>
                  <a:p>
                    <a:pPr algn="ctr">
                      <a:defRPr/>
                    </a:pPr>
                    <a:fld id="{c8f50365-e00f-4161-98d6-70202dc93200}"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16"/>
              <c:layout>
                <c:manualLayout>
                  <c:x val="-0.0365"/>
                  <c:y val="-0.00175"/>
                </c:manualLayout>
              </c:layout>
              <c:tx>
                <c:rich>
                  <a:bodyPr vert="horz" rot="0" anchor="ctr"/>
                  <a:lstStyle/>
                  <a:p>
                    <a:pPr algn="ctr">
                      <a:defRPr/>
                    </a:pPr>
                    <a:fld id="{2123fe57-9887-4ca2-a794-48c428991164}"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17"/>
              <c:tx>
                <c:rich>
                  <a:bodyPr vert="horz" rot="0" anchor="ctr"/>
                  <a:lstStyle/>
                  <a:p>
                    <a:pPr algn="ctr">
                      <a:defRPr/>
                    </a:pPr>
                    <a:fld id="{9c4e60fa-4f93-40c7-beda-d0596ab3ed05}"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8"/>
              <c:layout>
                <c:manualLayout>
                  <c:x val="-0.01975"/>
                  <c:y val="-0.0225"/>
                </c:manualLayout>
              </c:layout>
              <c:tx>
                <c:rich>
                  <a:bodyPr vert="horz" rot="0" anchor="ctr"/>
                  <a:lstStyle/>
                  <a:p>
                    <a:pPr algn="ctr">
                      <a:defRPr/>
                    </a:pPr>
                    <a:fld id="{eee968db-d650-4829-9148-02f57dce585a}"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19"/>
              <c:layout>
                <c:manualLayout>
                  <c:x val="-0.0065"/>
                  <c:y val="-0.02275"/>
                </c:manualLayout>
              </c:layout>
              <c:tx>
                <c:rich>
                  <a:bodyPr vert="horz" rot="0" anchor="ctr"/>
                  <a:lstStyle/>
                  <a:p>
                    <a:pPr algn="ctr">
                      <a:defRPr/>
                    </a:pPr>
                    <a:fld id="{4d18b5ea-203f-4293-97a1-dfa61c774836}"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20"/>
              <c:layout>
                <c:manualLayout>
                  <c:x val="0.00075"/>
                  <c:y val="0.0125"/>
                </c:manualLayout>
              </c:layout>
              <c:tx>
                <c:rich>
                  <a:bodyPr vert="horz" rot="0" anchor="ctr"/>
                  <a:lstStyle/>
                  <a:p>
                    <a:pPr algn="ctr">
                      <a:defRPr/>
                    </a:pPr>
                    <a:fld id="{6efcb3f0-1910-4cae-90c5-42ecc8105a55}"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21"/>
              <c:tx>
                <c:rich>
                  <a:bodyPr vert="horz" rot="0" anchor="ctr"/>
                  <a:lstStyle/>
                  <a:p>
                    <a:pPr algn="ctr">
                      <a:defRPr/>
                    </a:pPr>
                    <a:fld id="{12834a3e-81f3-4ac8-99d6-ef3debef77b8}"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22"/>
              <c:layout>
                <c:manualLayout>
                  <c:x val="-0.03275"/>
                  <c:y val="0.02625"/>
                </c:manualLayout>
              </c:layout>
              <c:tx>
                <c:rich>
                  <a:bodyPr vert="horz" rot="0" anchor="ctr"/>
                  <a:lstStyle/>
                  <a:p>
                    <a:pPr algn="ctr">
                      <a:defRPr/>
                    </a:pPr>
                    <a:fld id="{8067e183-8f89-44f0-ad69-fa80f7245146}"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23"/>
              <c:layout>
                <c:manualLayout>
                  <c:x val="-0.03875"/>
                  <c:y val="0.02275"/>
                </c:manualLayout>
              </c:layout>
              <c:tx>
                <c:rich>
                  <a:bodyPr vert="horz" rot="0" anchor="ctr"/>
                  <a:lstStyle/>
                  <a:p>
                    <a:pPr algn="ctr">
                      <a:defRPr/>
                    </a:pPr>
                    <a:fld id="{ed608263-9ff2-44fb-b046-123d24568b2b}"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24"/>
              <c:layout>
                <c:manualLayout>
                  <c:x val="-0.034"/>
                  <c:y val="0.013"/>
                </c:manualLayout>
              </c:layout>
              <c:tx>
                <c:rich>
                  <a:bodyPr vert="horz" rot="0" anchor="ctr"/>
                  <a:lstStyle/>
                  <a:p>
                    <a:pPr algn="ctr">
                      <a:defRPr/>
                    </a:pPr>
                    <a:fld id="{e8e452e4-2dc0-42c3-bb25-e94c5244cc7d}"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25"/>
              <c:layout>
                <c:manualLayout>
                  <c:x val="-0.04125"/>
                  <c:y val="-0.02025"/>
                </c:manualLayout>
              </c:layout>
              <c:tx>
                <c:rich>
                  <a:bodyPr vert="horz" rot="0" anchor="ctr"/>
                  <a:lstStyle/>
                  <a:p>
                    <a:pPr algn="ctr">
                      <a:defRPr/>
                    </a:pPr>
                    <a:fld id="{1d2f3e83-8b04-4950-b0cd-5aaf8df74a38}"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26"/>
              <c:layout>
                <c:manualLayout>
                  <c:x val="-0.0385"/>
                  <c:y val="-0.0035"/>
                </c:manualLayout>
              </c:layout>
              <c:tx>
                <c:rich>
                  <a:bodyPr vert="horz" rot="0" anchor="ctr"/>
                  <a:lstStyle/>
                  <a:p>
                    <a:pPr algn="ctr">
                      <a:defRPr/>
                    </a:pPr>
                    <a:fld id="{50d4cff3-5561-413a-8de4-cb6e4e8d6f0c}"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27"/>
              <c:layout>
                <c:manualLayout>
                  <c:x val="-0.02175"/>
                  <c:y val="-0.01725"/>
                </c:manualLayout>
              </c:layout>
              <c:tx>
                <c:rich>
                  <a:bodyPr vert="horz" rot="0" anchor="ctr"/>
                  <a:lstStyle/>
                  <a:p>
                    <a:pPr algn="ctr">
                      <a:defRPr/>
                    </a:pPr>
                    <a:fld id="{0dae53f4-8f74-4e17-aa77-ba3d3198cc95}"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28"/>
              <c:tx>
                <c:rich>
                  <a:bodyPr vert="horz" rot="0" anchor="ctr"/>
                  <a:lstStyle/>
                  <a:p>
                    <a:pPr algn="ctr">
                      <a:defRPr/>
                    </a:pPr>
                    <a:fld id="{27758ff4-4d42-44fa-9e53-6918242f9c13}"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29"/>
              <c:layout>
                <c:manualLayout>
                  <c:x val="-0.0205"/>
                  <c:y val="0.0265"/>
                </c:manualLayout>
              </c:layout>
              <c:tx>
                <c:rich>
                  <a:bodyPr vert="horz" rot="0" anchor="ctr"/>
                  <a:lstStyle/>
                  <a:p>
                    <a:pPr algn="ctr">
                      <a:defRPr/>
                    </a:pPr>
                    <a:fld id="{1b0f0aef-695d-44f5-828f-5601c6282c13}"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30"/>
              <c:layout>
                <c:manualLayout>
                  <c:x val="-0.034"/>
                  <c:y val="-0.01975"/>
                </c:manualLayout>
              </c:layout>
              <c:tx>
                <c:rich>
                  <a:bodyPr vert="horz" rot="0" anchor="ctr"/>
                  <a:lstStyle/>
                  <a:p>
                    <a:pPr algn="ctr">
                      <a:defRPr/>
                    </a:pPr>
                    <a:fld id="{6ea9a419-1487-4e1d-aec0-361be8010c9e}"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numFmt formatCode="General" sourceLinked="1"/>
            <c:spPr>
              <a:noFill/>
              <a:ln>
                <a:noFill/>
              </a:ln>
            </c:spPr>
            <c:dLblPos val="l"/>
            <c:showLegendKey val="0"/>
            <c:showVal val="0"/>
            <c:showBubbleSize val="0"/>
            <c:showCatName val="0"/>
            <c:showSerName val="0"/>
            <c:showPercent val="0"/>
            <c:extLst>
              <c:ext xmlns:c15="http://schemas.microsoft.com/office/drawing/2012/chart" uri="{CE6537A1-D6FC-4f65-9D91-7224C49458BB}">
                <c15:showDataLabelsRange val="1"/>
              </c:ext>
            </c:extLst>
          </c:dLbls>
          <c:xVal>
            <c:numRef>
              <c:f>'Figure 2'!$C$13:$C$43</c:f>
              <c:numCache/>
            </c:numRef>
          </c:xVal>
          <c:yVal>
            <c:numRef>
              <c:f>'Figure 2'!$D$13:$D$43</c:f>
              <c:numCache/>
            </c:numRef>
          </c:yVal>
          <c:smooth val="0"/>
        </c:ser>
        <c:axId val="57699778"/>
        <c:axId val="49535955"/>
      </c:scatterChart>
      <c:valAx>
        <c:axId val="57699778"/>
        <c:scaling>
          <c:orientation val="minMax"/>
          <c:min val="60"/>
        </c:scaling>
        <c:axPos val="b"/>
        <c:title>
          <c:tx>
            <c:rich>
              <a:bodyPr vert="horz" rot="0" anchor="ctr"/>
              <a:lstStyle/>
              <a:p>
                <a:pPr algn="ctr">
                  <a:defRPr/>
                </a:pPr>
                <a:r>
                  <a:rPr lang="en-US" cap="none" sz="1200" b="1" i="0" u="none" baseline="0">
                    <a:solidFill>
                      <a:srgbClr val="000000"/>
                    </a:solidFill>
                    <a:latin typeface="Arial"/>
                    <a:ea typeface="Arial"/>
                    <a:cs typeface="Arial"/>
                  </a:rPr>
                  <a:t>Employment rate (%)</a:t>
                </a:r>
              </a:p>
            </c:rich>
          </c:tx>
          <c:layout/>
          <c:overlay val="0"/>
          <c:spPr>
            <a:noFill/>
            <a:ln>
              <a:noFill/>
            </a:ln>
          </c:spPr>
        </c:title>
        <c:delete val="0"/>
        <c:numFmt formatCode="#\ ##0" sourceLinked="0"/>
        <c:majorTickMark val="out"/>
        <c:minorTickMark val="none"/>
        <c:tickLblPos val="nextTo"/>
        <c:spPr>
          <a:noFill/>
          <a:ln w="9525" cap="flat" cmpd="sng">
            <a:solidFill>
              <a:srgbClr val="000000"/>
            </a:solidFill>
            <a:prstDash val="solid"/>
            <a:round/>
          </a:ln>
        </c:spPr>
        <c:crossAx val="49535955"/>
        <c:crosses val="autoZero"/>
        <c:crossBetween val="midCat"/>
        <c:dispUnits/>
      </c:valAx>
      <c:valAx>
        <c:axId val="49535955"/>
        <c:scaling>
          <c:orientation val="minMax"/>
          <c:max val="25"/>
        </c:scaling>
        <c:axPos val="l"/>
        <c:title>
          <c:tx>
            <c:rich>
              <a:bodyPr vert="horz" rot="-5400000" anchor="ctr"/>
              <a:lstStyle/>
              <a:p>
                <a:pPr algn="ctr">
                  <a:defRPr/>
                </a:pPr>
                <a:r>
                  <a:rPr lang="en-US" cap="none" sz="1200" b="1" i="0" u="none" baseline="0">
                    <a:solidFill>
                      <a:srgbClr val="000000"/>
                    </a:solidFill>
                    <a:latin typeface="Arial"/>
                    <a:ea typeface="Arial"/>
                    <a:cs typeface="Arial"/>
                  </a:rPr>
                  <a:t>Gender employment gap (p.p.)</a:t>
                </a:r>
              </a:p>
            </c:rich>
          </c:tx>
          <c:layout/>
          <c:overlay val="0"/>
          <c:spPr>
            <a:noFill/>
            <a:ln>
              <a:noFill/>
            </a:ln>
          </c:spPr>
        </c:title>
        <c:majorGridlines>
          <c:spPr>
            <a:ln w="3175" cap="flat" cmpd="sng">
              <a:solidFill>
                <a:srgbClr val="C0C0C0"/>
              </a:solidFill>
              <a:prstDash val="sysDash"/>
              <a:round/>
            </a:ln>
          </c:spPr>
        </c:majorGridlines>
        <c:delete val="0"/>
        <c:numFmt formatCode="#\ ##0" sourceLinked="0"/>
        <c:majorTickMark val="out"/>
        <c:minorTickMark val="none"/>
        <c:tickLblPos val="nextTo"/>
        <c:spPr>
          <a:noFill/>
          <a:ln w="9525">
            <a:noFill/>
            <a:prstDash val="solid"/>
            <a:round/>
          </a:ln>
        </c:spPr>
        <c:crossAx val="57699778"/>
        <c:crosses val="autoZero"/>
        <c:crossBetween val="midCat"/>
        <c:dispUnits/>
      </c:valAx>
      <c:spPr>
        <a:solidFill>
          <a:schemeClr val="bg1"/>
        </a:solidFill>
        <a:ln>
          <a:noFill/>
        </a:ln>
      </c:spPr>
    </c:plotArea>
    <c:plotVisOnly val="0"/>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orientation="landscape"/>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Mean hourly earnings and gender pay gap, 2018</a:t>
            </a:r>
          </a:p>
        </c:rich>
      </c:tx>
      <c:layout>
        <c:manualLayout>
          <c:xMode val="edge"/>
          <c:yMode val="edge"/>
          <c:x val="0.00525"/>
          <c:y val="0.008"/>
        </c:manualLayout>
      </c:layout>
      <c:overlay val="0"/>
      <c:spPr>
        <a:noFill/>
        <a:ln>
          <a:noFill/>
        </a:ln>
      </c:spPr>
    </c:title>
    <c:plotArea>
      <c:layout>
        <c:manualLayout>
          <c:layoutTarget val="inner"/>
          <c:xMode val="edge"/>
          <c:yMode val="edge"/>
          <c:x val="0.0755"/>
          <c:y val="0.1295"/>
          <c:w val="0.9075"/>
          <c:h val="0.66425"/>
        </c:manualLayout>
      </c:layout>
      <c:scatterChart>
        <c:scatterStyle val="lineMarker"/>
        <c:varyColors val="0"/>
        <c:ser>
          <c:idx val="0"/>
          <c:order val="0"/>
          <c:spPr>
            <a:ln w="28575">
              <a:noFill/>
            </a:ln>
          </c:spPr>
          <c:extLst>
            <c:ext xmlns:c15="http://schemas.microsoft.com/office/drawing/2012/chart" uri="{02D57815-91ED-43cb-92C2-25804820EDAC}">
              <c15:datalabelsRange>
                <c15:f>'Figure 3'!$B$25:$B$55</c15:f>
              </c15:datalabelsRange>
            </c:ext>
            <c:ext xmlns:c14="http://schemas.microsoft.com/office/drawing/2007/8/2/chart" uri="{6F2FDCE9-48DA-4B69-8628-5D25D57E5C99}">
              <c14:invertSolidFillFmt>
                <c14:spPr>
                  <a:solidFill>
                    <a:srgbClr val="000000"/>
                  </a:solidFill>
                </c14:spPr>
              </c14:invertSolidFillFmt>
            </c:ext>
          </c:extLst>
          <c:marker>
            <c:symbol val="diamond"/>
            <c:size val="8"/>
            <c:spPr>
              <a:solidFill>
                <a:schemeClr val="accent1"/>
              </a:solidFill>
            </c:spPr>
          </c:marker>
          <c:dPt>
            <c:idx val="29"/>
            <c:spPr>
              <a:ln w="28575">
                <a:noFill/>
              </a:ln>
            </c:spPr>
            <c:marker>
              <c:size val="9"/>
              <c:spPr>
                <a:solidFill>
                  <a:schemeClr val="accent1"/>
                </a:solidFill>
              </c:spPr>
            </c:marker>
          </c:dPt>
          <c:dPt>
            <c:idx val="30"/>
            <c:spPr>
              <a:ln w="28575">
                <a:noFill/>
              </a:ln>
            </c:spPr>
            <c:marker>
              <c:size val="9"/>
              <c:spPr>
                <a:solidFill>
                  <a:schemeClr val="accent1"/>
                </a:solidFill>
              </c:spPr>
            </c:marker>
          </c:dPt>
          <c:dLbls>
            <c:dLbl>
              <c:idx val="0"/>
              <c:layout>
                <c:manualLayout>
                  <c:x val="-0.03775"/>
                  <c:y val="-0.01275"/>
                </c:manualLayout>
              </c:layout>
              <c:tx>
                <c:rich>
                  <a:bodyPr vert="horz" rot="0" anchor="ctr">
                    <a:spAutoFit/>
                  </a:bodyPr>
                  <a:lstStyle/>
                  <a:p>
                    <a:pPr algn="ctr">
                      <a:defRPr/>
                    </a:pPr>
                    <a:fld id="{70431490-528b-4724-af7d-94b79d3567b3}" type="CELLRANGE">
                      <a:rPr lang="en-US" cap="none" sz="1200" b="1" i="0" u="none" baseline="0">
                        <a:latin typeface="Arial"/>
                        <a:ea typeface="Arial"/>
                        <a:cs typeface="Arial"/>
                      </a:rPr>
                      <a:t>[CELLRANGE]</a:t>
                    </a:fld>
                  </a:p>
                </c:rich>
              </c:tx>
              <c:spPr>
                <a:noFill/>
                <a:ln>
                  <a:noFill/>
                </a:ln>
              </c:spPr>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1"/>
              <c:tx>
                <c:rich>
                  <a:bodyPr vert="horz" rot="0" anchor="ctr"/>
                  <a:lstStyle/>
                  <a:p>
                    <a:pPr algn="ctr">
                      <a:defRPr/>
                    </a:pPr>
                    <a:fld id="{d1450fe2-bfe3-4757-b447-e787e087b0ae}"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2"/>
              <c:tx>
                <c:rich>
                  <a:bodyPr vert="horz" rot="0" anchor="ctr"/>
                  <a:lstStyle/>
                  <a:p>
                    <a:pPr algn="ctr">
                      <a:defRPr/>
                    </a:pPr>
                    <a:fld id="{3072436e-0f75-4cf1-992e-e122551b1e04}"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3"/>
              <c:layout>
                <c:manualLayout>
                  <c:x val="-0.02825"/>
                  <c:y val="0.03125"/>
                </c:manualLayout>
              </c:layout>
              <c:tx>
                <c:rich>
                  <a:bodyPr vert="horz" rot="0" anchor="ctr"/>
                  <a:lstStyle/>
                  <a:p>
                    <a:pPr algn="ctr">
                      <a:defRPr/>
                    </a:pPr>
                    <a:fld id="{478caaae-4c6c-47c9-b4e4-0f1b07958073}"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4"/>
              <c:tx>
                <c:rich>
                  <a:bodyPr vert="horz" rot="0" anchor="ctr"/>
                  <a:lstStyle/>
                  <a:p>
                    <a:pPr algn="ctr">
                      <a:defRPr/>
                    </a:pPr>
                    <a:fld id="{cc9eebb8-4542-4316-b6d5-91db9358ffc3}"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5"/>
              <c:tx>
                <c:rich>
                  <a:bodyPr vert="horz" rot="0" anchor="ctr"/>
                  <a:lstStyle/>
                  <a:p>
                    <a:pPr algn="ctr">
                      <a:defRPr/>
                    </a:pPr>
                    <a:fld id="{522f6f5b-da45-4cee-8963-0a86e2ddeb9d}"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6"/>
              <c:layout>
                <c:manualLayout>
                  <c:x val="-0.0335"/>
                  <c:y val="-0.02675"/>
                </c:manualLayout>
              </c:layout>
              <c:tx>
                <c:rich>
                  <a:bodyPr vert="horz" rot="0" anchor="ctr"/>
                  <a:lstStyle/>
                  <a:p>
                    <a:pPr algn="ctr">
                      <a:defRPr/>
                    </a:pPr>
                    <a:fld id="{f10f9190-0c8a-41e1-a027-2578a1d65576}"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7"/>
              <c:tx>
                <c:rich>
                  <a:bodyPr vert="horz" rot="0" anchor="ctr"/>
                  <a:lstStyle/>
                  <a:p>
                    <a:pPr algn="ctr">
                      <a:defRPr/>
                    </a:pPr>
                    <a:fld id="{1a889fa9-81d5-401b-a279-a9a5901f20ab}"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8"/>
              <c:tx>
                <c:rich>
                  <a:bodyPr vert="horz" rot="0" anchor="ctr"/>
                  <a:lstStyle/>
                  <a:p>
                    <a:pPr algn="ctr">
                      <a:defRPr/>
                    </a:pPr>
                    <a:fld id="{9ae52931-0cc2-4cf4-98cc-6ee4aa50f434}"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9"/>
              <c:tx>
                <c:rich>
                  <a:bodyPr vert="horz" rot="0" anchor="ctr"/>
                  <a:lstStyle/>
                  <a:p>
                    <a:pPr algn="ctr">
                      <a:defRPr/>
                    </a:pPr>
                    <a:fld id="{7095994f-1d49-4ad3-8da4-74f3520e0f1d}"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0"/>
              <c:tx>
                <c:rich>
                  <a:bodyPr vert="horz" rot="0" anchor="ctr"/>
                  <a:lstStyle/>
                  <a:p>
                    <a:pPr algn="ctr">
                      <a:defRPr/>
                    </a:pPr>
                    <a:fld id="{445bd21d-0c99-429a-8df8-420a27b2a318}"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1"/>
              <c:tx>
                <c:rich>
                  <a:bodyPr vert="horz" rot="0" anchor="ctr"/>
                  <a:lstStyle/>
                  <a:p>
                    <a:pPr algn="ctr">
                      <a:defRPr/>
                    </a:pPr>
                    <a:fld id="{5103b4ef-58b1-48e0-b8d0-9856324684b6}"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2"/>
              <c:tx>
                <c:rich>
                  <a:bodyPr vert="horz" rot="0" anchor="ctr"/>
                  <a:lstStyle/>
                  <a:p>
                    <a:pPr algn="ctr">
                      <a:defRPr/>
                    </a:pPr>
                    <a:fld id="{425c17e1-56de-4986-be83-a50425322068}"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3"/>
              <c:tx>
                <c:rich>
                  <a:bodyPr vert="horz" rot="0" anchor="ctr"/>
                  <a:lstStyle/>
                  <a:p>
                    <a:pPr algn="ctr">
                      <a:defRPr/>
                    </a:pPr>
                    <a:fld id="{e77ba5af-1994-4781-a4fc-3b993a0e91f2}"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4"/>
              <c:layout>
                <c:manualLayout>
                  <c:x val="-0.04075"/>
                  <c:y val="0.0145"/>
                </c:manualLayout>
              </c:layout>
              <c:tx>
                <c:rich>
                  <a:bodyPr vert="horz" rot="0" anchor="ctr"/>
                  <a:lstStyle/>
                  <a:p>
                    <a:pPr algn="ctr">
                      <a:defRPr/>
                    </a:pPr>
                    <a:fld id="{80960ca7-6300-4342-844a-4ca8e87bae53}"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15"/>
              <c:tx>
                <c:rich>
                  <a:bodyPr vert="horz" rot="0" anchor="ctr"/>
                  <a:lstStyle/>
                  <a:p>
                    <a:pPr algn="ctr">
                      <a:defRPr/>
                    </a:pPr>
                    <a:fld id="{a31550d2-22b8-4cd9-b353-f457d72ec090}"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6"/>
              <c:tx>
                <c:rich>
                  <a:bodyPr vert="horz" rot="0" anchor="ctr"/>
                  <a:lstStyle/>
                  <a:p>
                    <a:pPr algn="ctr">
                      <a:defRPr/>
                    </a:pPr>
                    <a:fld id="{f6bfe0d2-2e3d-4e88-a845-5bcc9e7b9025}"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7"/>
              <c:layout>
                <c:manualLayout>
                  <c:x val="-0.0425"/>
                  <c:y val="-0.01"/>
                </c:manualLayout>
              </c:layout>
              <c:tx>
                <c:rich>
                  <a:bodyPr vert="horz" rot="0" anchor="ctr"/>
                  <a:lstStyle/>
                  <a:p>
                    <a:pPr algn="ctr">
                      <a:defRPr/>
                    </a:pPr>
                    <a:fld id="{caf1b180-5340-4862-af62-ec9441c897d5}"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18"/>
              <c:tx>
                <c:rich>
                  <a:bodyPr vert="horz" rot="0" anchor="ctr"/>
                  <a:lstStyle/>
                  <a:p>
                    <a:pPr algn="ctr">
                      <a:defRPr/>
                    </a:pPr>
                    <a:fld id="{35c327ac-edc3-4ccc-b696-437fc3aff9dc}"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9"/>
              <c:layout>
                <c:manualLayout>
                  <c:x val="-0.00275"/>
                  <c:y val="-0.00425"/>
                </c:manualLayout>
              </c:layout>
              <c:tx>
                <c:rich>
                  <a:bodyPr vert="horz" rot="0" anchor="ctr"/>
                  <a:lstStyle/>
                  <a:p>
                    <a:pPr algn="ctr">
                      <a:defRPr/>
                    </a:pPr>
                    <a:fld id="{a22d05ba-d234-4809-82b0-14d12ab730c3}"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20"/>
              <c:tx>
                <c:rich>
                  <a:bodyPr vert="horz" rot="0" anchor="ctr"/>
                  <a:lstStyle/>
                  <a:p>
                    <a:pPr algn="ctr">
                      <a:defRPr/>
                    </a:pPr>
                    <a:fld id="{f8c94bf7-c800-420d-be74-db756b943d64}"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21"/>
              <c:tx>
                <c:rich>
                  <a:bodyPr vert="horz" rot="0" anchor="ctr"/>
                  <a:lstStyle/>
                  <a:p>
                    <a:pPr algn="ctr">
                      <a:defRPr/>
                    </a:pPr>
                    <a:fld id="{c92acad3-4533-4cd9-aabb-d5f0b2e7e708}"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22"/>
              <c:tx>
                <c:rich>
                  <a:bodyPr vert="horz" rot="0" anchor="ctr"/>
                  <a:lstStyle/>
                  <a:p>
                    <a:pPr algn="ctr">
                      <a:defRPr/>
                    </a:pPr>
                    <a:fld id="{21ce9bfc-9f8a-4ef0-8f1e-a2ee621a47d8}"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23"/>
              <c:tx>
                <c:rich>
                  <a:bodyPr vert="horz" rot="0" anchor="ctr"/>
                  <a:lstStyle/>
                  <a:p>
                    <a:pPr algn="ctr">
                      <a:defRPr/>
                    </a:pPr>
                    <a:fld id="{2bdd2bf1-cead-46a9-8379-c5f3118eed81}"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24"/>
              <c:tx>
                <c:rich>
                  <a:bodyPr vert="horz" rot="0" anchor="ctr"/>
                  <a:lstStyle/>
                  <a:p>
                    <a:pPr algn="ctr">
                      <a:defRPr/>
                    </a:pPr>
                    <a:fld id="{01d8f4d2-e846-4260-9240-1a314c29bdff}"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25"/>
              <c:layout>
                <c:manualLayout>
                  <c:x val="-0.015"/>
                  <c:y val="-0.01825"/>
                </c:manualLayout>
              </c:layout>
              <c:tx>
                <c:rich>
                  <a:bodyPr vert="horz" rot="0" anchor="ctr"/>
                  <a:lstStyle/>
                  <a:p>
                    <a:pPr algn="ctr">
                      <a:defRPr/>
                    </a:pPr>
                    <a:fld id="{5f3419b1-5d94-45f9-8a1c-e477354a3f6d}"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26"/>
              <c:layout>
                <c:manualLayout>
                  <c:x val="-0.039"/>
                  <c:y val="-0.02025"/>
                </c:manualLayout>
              </c:layout>
              <c:tx>
                <c:rich>
                  <a:bodyPr vert="horz" rot="0" anchor="ctr"/>
                  <a:lstStyle/>
                  <a:p>
                    <a:pPr algn="ctr">
                      <a:defRPr/>
                    </a:pPr>
                    <a:fld id="{41c4cf40-b306-44b2-8dba-bad298a7e634}"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27"/>
              <c:tx>
                <c:rich>
                  <a:bodyPr vert="horz" rot="0" anchor="ctr"/>
                  <a:lstStyle/>
                  <a:p>
                    <a:pPr algn="ctr">
                      <a:defRPr/>
                    </a:pPr>
                    <a:fld id="{5f18b1f5-808a-433d-b6de-0370152dfc64}"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28"/>
              <c:tx>
                <c:rich>
                  <a:bodyPr vert="horz" rot="0" anchor="ctr"/>
                  <a:lstStyle/>
                  <a:p>
                    <a:pPr algn="ctr">
                      <a:defRPr/>
                    </a:pPr>
                    <a:fld id="{b8ffc2a0-8280-410d-b417-5dfbbeed751e}"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29"/>
              <c:tx>
                <c:rich>
                  <a:bodyPr vert="horz" rot="0" anchor="ctr"/>
                  <a:lstStyle/>
                  <a:p>
                    <a:pPr algn="ctr">
                      <a:defRPr/>
                    </a:pPr>
                    <a:fld id="{c46313ad-15f7-4187-b418-65e9b7c466de}"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30"/>
              <c:tx>
                <c:rich>
                  <a:bodyPr vert="horz" rot="0" anchor="ctr"/>
                  <a:lstStyle/>
                  <a:p>
                    <a:pPr algn="ctr">
                      <a:defRPr/>
                    </a:pPr>
                    <a:fld id="{b79dc15a-3343-4ae3-ba9a-0d6e4f3f58cf}"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numFmt formatCode="General" sourceLinked="1"/>
            <c:spPr>
              <a:noFill/>
              <a:ln>
                <a:noFill/>
              </a:ln>
            </c:spPr>
            <c:dLblPos val="l"/>
            <c:showLegendKey val="0"/>
            <c:showVal val="0"/>
            <c:showBubbleSize val="0"/>
            <c:showCatName val="0"/>
            <c:showSerName val="0"/>
            <c:showPercent val="0"/>
            <c:extLst>
              <c:ext xmlns:c15="http://schemas.microsoft.com/office/drawing/2012/chart" uri="{CE6537A1-D6FC-4f65-9D91-7224C49458BB}">
                <c15:showDataLabelsRange val="1"/>
              </c:ext>
            </c:extLst>
          </c:dLbls>
          <c:xVal>
            <c:numRef>
              <c:f>'Figure 3'!$C$25:$C$55</c:f>
              <c:numCache/>
            </c:numRef>
          </c:xVal>
          <c:yVal>
            <c:numRef>
              <c:f>'Figure 3'!$D$25:$D$55</c:f>
              <c:numCache/>
            </c:numRef>
          </c:yVal>
          <c:smooth val="0"/>
        </c:ser>
        <c:axId val="43170412"/>
        <c:axId val="52989389"/>
      </c:scatterChart>
      <c:valAx>
        <c:axId val="43170412"/>
        <c:scaling>
          <c:orientation val="minMax"/>
          <c:max val="25"/>
          <c:min val="0"/>
        </c:scaling>
        <c:axPos val="b"/>
        <c:title>
          <c:tx>
            <c:strRef>
              <c:f>'Figure 3'!$C$24</c:f>
            </c:strRef>
          </c:tx>
          <c:layout>
            <c:manualLayout>
              <c:xMode val="edge"/>
              <c:yMode val="edge"/>
              <c:x val="0.379"/>
              <c:y val="0.8635"/>
            </c:manualLayout>
          </c:layout>
          <c:overlay val="0"/>
          <c:spPr>
            <a:noFill/>
            <a:ln>
              <a:noFill/>
            </a:ln>
          </c:spPr>
          <c:txPr>
            <a:bodyPr vert="horz" rot="0"/>
            <a:lstStyle/>
            <a:p>
              <a:pPr>
                <a:defRPr lang="en-US" cap="none" sz="1200" b="1" i="0" u="none" baseline="0">
                  <a:latin typeface="Arial"/>
                  <a:ea typeface="Arial"/>
                  <a:cs typeface="Arial"/>
                </a:defRPr>
              </a:pPr>
            </a:p>
          </c:txPr>
        </c:title>
        <c:delete val="0"/>
        <c:numFmt formatCode="#,##0" sourceLinked="0"/>
        <c:majorTickMark val="out"/>
        <c:minorTickMark val="none"/>
        <c:tickLblPos val="nextTo"/>
        <c:spPr>
          <a:ln>
            <a:solidFill>
              <a:srgbClr val="000000"/>
            </a:solidFill>
            <a:prstDash val="solid"/>
          </a:ln>
        </c:spPr>
        <c:crossAx val="52989389"/>
        <c:crosses val="autoZero"/>
        <c:crossBetween val="midCat"/>
        <c:dispUnits/>
      </c:valAx>
      <c:valAx>
        <c:axId val="52989389"/>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Gender pay gap (%)</a:t>
                </a:r>
              </a:p>
            </c:rich>
          </c:tx>
          <c:layout>
            <c:manualLayout>
              <c:xMode val="edge"/>
              <c:yMode val="edge"/>
              <c:x val="0.007"/>
              <c:y val="0.35825"/>
            </c:manualLayout>
          </c:layout>
          <c:overlay val="0"/>
          <c:spPr>
            <a:noFill/>
            <a:ln>
              <a:noFill/>
            </a:ln>
          </c:spPr>
        </c:title>
        <c:majorGridlines>
          <c:spPr>
            <a:ln w="3175">
              <a:solidFill>
                <a:srgbClr val="C0C0C0"/>
              </a:solidFill>
              <a:prstDash val="sysDash"/>
            </a:ln>
          </c:spPr>
        </c:majorGridlines>
        <c:delete val="0"/>
        <c:numFmt formatCode="#,##0" sourceLinked="0"/>
        <c:majorTickMark val="out"/>
        <c:minorTickMark val="none"/>
        <c:tickLblPos val="nextTo"/>
        <c:spPr>
          <a:ln w="9525">
            <a:noFill/>
          </a:ln>
        </c:spPr>
        <c:crossAx val="43170412"/>
        <c:crosses val="autoZero"/>
        <c:crossBetween val="midCat"/>
        <c:dispUnits/>
      </c:valAx>
    </c:plotArea>
    <c:plotVisOnly val="0"/>
    <c:dispBlanksAs val="gap"/>
    <c:showDLblsOverMax val="0"/>
  </c:chart>
  <c:spPr>
    <a:solidFill>
      <a:srgbClr val="FFFFFF"/>
    </a:solidFill>
    <a:ln w="9525">
      <a:noFill/>
      <a:prstDash val="solid"/>
      <a:round/>
    </a:ln>
  </c:spPr>
  <c:txPr>
    <a:bodyPr vert="horz" rot="0"/>
    <a:lstStyle/>
    <a:p>
      <a:pPr>
        <a:defRPr lang="en-US" cap="none" sz="1200" b="0" i="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paperSize="9" orientation="landscape"/>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Mean monthly hours paid and gender hours gap, 2018</a:t>
            </a:r>
          </a:p>
        </c:rich>
      </c:tx>
      <c:layout>
        <c:manualLayout>
          <c:xMode val="edge"/>
          <c:yMode val="edge"/>
          <c:x val="0.00525"/>
          <c:y val="0.0075"/>
        </c:manualLayout>
      </c:layout>
      <c:overlay val="0"/>
      <c:spPr>
        <a:noFill/>
        <a:ln>
          <a:noFill/>
        </a:ln>
      </c:spPr>
    </c:title>
    <c:plotArea>
      <c:layout>
        <c:manualLayout>
          <c:layoutTarget val="inner"/>
          <c:xMode val="edge"/>
          <c:yMode val="edge"/>
          <c:x val="0.123"/>
          <c:y val="0.074"/>
          <c:w val="0.83275"/>
          <c:h val="0.66475"/>
        </c:manualLayout>
      </c:layout>
      <c:scatterChart>
        <c:scatterStyle val="lineMarker"/>
        <c:varyColors val="0"/>
        <c:ser>
          <c:idx val="0"/>
          <c:order val="0"/>
          <c:spPr>
            <a:ln w="28575">
              <a:noFill/>
            </a:ln>
          </c:spPr>
          <c:extLst>
            <c:ext xmlns:c15="http://schemas.microsoft.com/office/drawing/2012/chart" uri="{02D57815-91ED-43cb-92C2-25804820EDAC}">
              <c15:datalabelsRange>
                <c15:f>'Figure 4'!$B$15:$B$45</c15:f>
              </c15:datalabelsRange>
            </c:ext>
            <c:ext xmlns:c14="http://schemas.microsoft.com/office/drawing/2007/8/2/chart" uri="{6F2FDCE9-48DA-4B69-8628-5D25D57E5C99}">
              <c14:invertSolidFillFmt>
                <c14:spPr>
                  <a:solidFill>
                    <a:srgbClr val="000000"/>
                  </a:solidFill>
                </c14:spPr>
              </c14:invertSolidFillFmt>
            </c:ext>
          </c:extLst>
          <c:marker>
            <c:symbol val="diamond"/>
            <c:size val="8"/>
            <c:spPr>
              <a:solidFill>
                <a:schemeClr val="accent1"/>
              </a:solidFill>
            </c:spPr>
          </c:marker>
          <c:dPt>
            <c:idx val="28"/>
            <c:spPr>
              <a:ln w="28575">
                <a:noFill/>
              </a:ln>
            </c:spPr>
            <c:marker>
              <c:size val="9"/>
              <c:spPr>
                <a:solidFill>
                  <a:schemeClr val="accent1"/>
                </a:solidFill>
              </c:spPr>
            </c:marker>
          </c:dPt>
          <c:dLbls>
            <c:dLbl>
              <c:idx val="0"/>
              <c:tx>
                <c:rich>
                  <a:bodyPr vert="horz" rot="0" anchor="ctr">
                    <a:spAutoFit/>
                  </a:bodyPr>
                  <a:lstStyle/>
                  <a:p>
                    <a:pPr algn="ctr">
                      <a:defRPr/>
                    </a:pPr>
                    <a:fld id="{be6f63db-0fdb-4fd2-99ab-334a86948676}" type="CELLRANGE">
                      <a:rPr lang="en-US" cap="none" sz="1200" b="1" i="0" u="none" baseline="0">
                        <a:latin typeface="Arial"/>
                        <a:ea typeface="Arial"/>
                        <a:cs typeface="Arial"/>
                      </a:rPr>
                      <a:t>[CELLRANGE]</a:t>
                    </a:fld>
                  </a:p>
                </c:rich>
              </c:tx>
              <c:spPr>
                <a:noFill/>
                <a:ln>
                  <a:noFill/>
                </a:ln>
              </c:spPr>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
              <c:layout>
                <c:manualLayout>
                  <c:x val="-0.00375"/>
                  <c:y val="-0.0035"/>
                </c:manualLayout>
              </c:layout>
              <c:tx>
                <c:rich>
                  <a:bodyPr vert="horz" rot="0" anchor="ctr"/>
                  <a:lstStyle/>
                  <a:p>
                    <a:pPr algn="ctr">
                      <a:defRPr/>
                    </a:pPr>
                    <a:fld id="{914b59f3-b9dd-4849-b053-4b4b4d35ddbe}"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2"/>
              <c:tx>
                <c:rich>
                  <a:bodyPr vert="horz" rot="0" anchor="ctr"/>
                  <a:lstStyle/>
                  <a:p>
                    <a:pPr algn="ctr">
                      <a:defRPr/>
                    </a:pPr>
                    <a:fld id="{fa7bb64c-86ff-4880-a157-04f31c62264d}"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3"/>
              <c:tx>
                <c:rich>
                  <a:bodyPr vert="horz" rot="0" anchor="ctr"/>
                  <a:lstStyle/>
                  <a:p>
                    <a:pPr algn="ctr">
                      <a:defRPr/>
                    </a:pPr>
                    <a:fld id="{22d6f350-aab5-4779-bc85-1b3535d630aa}"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4"/>
              <c:tx>
                <c:rich>
                  <a:bodyPr vert="horz" rot="0" anchor="ctr"/>
                  <a:lstStyle/>
                  <a:p>
                    <a:pPr algn="ctr">
                      <a:defRPr/>
                    </a:pPr>
                    <a:fld id="{08ef50ab-dc40-4199-a5c1-ca101279bd76}"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5"/>
              <c:tx>
                <c:rich>
                  <a:bodyPr vert="horz" rot="0" anchor="ctr"/>
                  <a:lstStyle/>
                  <a:p>
                    <a:pPr algn="ctr">
                      <a:defRPr/>
                    </a:pPr>
                    <a:fld id="{61d93a3c-183a-49e1-a28c-96d20aa59712}"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6"/>
              <c:layout>
                <c:manualLayout>
                  <c:x val="-0.02725"/>
                  <c:y val="-0.017"/>
                </c:manualLayout>
              </c:layout>
              <c:tx>
                <c:rich>
                  <a:bodyPr vert="horz" rot="0" anchor="ctr"/>
                  <a:lstStyle/>
                  <a:p>
                    <a:pPr algn="ctr">
                      <a:defRPr/>
                    </a:pPr>
                    <a:fld id="{d51bd812-f829-4edf-9e3f-bfb4fa895a2f}"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7"/>
              <c:tx>
                <c:rich>
                  <a:bodyPr vert="horz" rot="0" anchor="ctr"/>
                  <a:lstStyle/>
                  <a:p>
                    <a:pPr algn="ctr">
                      <a:defRPr/>
                    </a:pPr>
                    <a:fld id="{4fbef803-a068-4bd4-9baa-2e01d809bc36}"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8"/>
              <c:tx>
                <c:rich>
                  <a:bodyPr vert="horz" rot="0" anchor="ctr"/>
                  <a:lstStyle/>
                  <a:p>
                    <a:pPr algn="ctr">
                      <a:defRPr/>
                    </a:pPr>
                    <a:fld id="{2a077faf-d773-414f-88c1-9aec9141932b}"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9"/>
              <c:tx>
                <c:rich>
                  <a:bodyPr vert="horz" rot="0" anchor="ctr"/>
                  <a:lstStyle/>
                  <a:p>
                    <a:pPr algn="ctr">
                      <a:defRPr/>
                    </a:pPr>
                    <a:fld id="{c8db2c8d-0866-4543-a681-1f66509d1632}"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0"/>
              <c:tx>
                <c:rich>
                  <a:bodyPr vert="horz" rot="0" anchor="ctr"/>
                  <a:lstStyle/>
                  <a:p>
                    <a:pPr algn="ctr">
                      <a:defRPr/>
                    </a:pPr>
                    <a:fld id="{efa714c2-8f89-4aa0-af7d-1b1b5e24f03d}"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1"/>
              <c:tx>
                <c:rich>
                  <a:bodyPr vert="horz" rot="0" anchor="ctr"/>
                  <a:lstStyle/>
                  <a:p>
                    <a:pPr algn="ctr">
                      <a:defRPr/>
                    </a:pPr>
                    <a:fld id="{b19e6fdb-6145-4931-a4ac-c97ecc8d5757}"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2"/>
              <c:tx>
                <c:rich>
                  <a:bodyPr vert="horz" rot="0" anchor="ctr"/>
                  <a:lstStyle/>
                  <a:p>
                    <a:pPr algn="ctr">
                      <a:defRPr/>
                    </a:pPr>
                    <a:fld id="{8dc61f02-21c2-49fa-be74-a2f1baaeaffc}"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3"/>
              <c:layout>
                <c:manualLayout>
                  <c:x val="-0.028"/>
                  <c:y val="0.0115"/>
                </c:manualLayout>
              </c:layout>
              <c:tx>
                <c:rich>
                  <a:bodyPr vert="horz" rot="0" anchor="ctr"/>
                  <a:lstStyle/>
                  <a:p>
                    <a:pPr algn="ctr">
                      <a:defRPr/>
                    </a:pPr>
                    <a:fld id="{3c9785bf-574f-40c5-beea-036a0b75e213}"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14"/>
              <c:tx>
                <c:rich>
                  <a:bodyPr vert="horz" rot="0" anchor="ctr"/>
                  <a:lstStyle/>
                  <a:p>
                    <a:pPr algn="ctr">
                      <a:defRPr/>
                    </a:pPr>
                    <a:fld id="{9e4c9628-9772-4a4f-a31a-62ff021b9e78}"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5"/>
              <c:layout>
                <c:manualLayout>
                  <c:x val="-0.03525"/>
                  <c:y val="-0.023"/>
                </c:manualLayout>
              </c:layout>
              <c:tx>
                <c:rich>
                  <a:bodyPr vert="horz" rot="0" anchor="ctr"/>
                  <a:lstStyle/>
                  <a:p>
                    <a:pPr algn="ctr">
                      <a:defRPr/>
                    </a:pPr>
                    <a:fld id="{64843180-ed19-4961-99ff-43cb0d313930}"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16"/>
              <c:tx>
                <c:rich>
                  <a:bodyPr vert="horz" rot="0" anchor="ctr"/>
                  <a:lstStyle/>
                  <a:p>
                    <a:pPr algn="ctr">
                      <a:defRPr/>
                    </a:pPr>
                    <a:fld id="{656907d7-9b2c-4fbc-a7f7-e9c8b61723a2}"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7"/>
              <c:tx>
                <c:rich>
                  <a:bodyPr vert="horz" rot="0" anchor="ctr"/>
                  <a:lstStyle/>
                  <a:p>
                    <a:pPr algn="ctr">
                      <a:defRPr/>
                    </a:pPr>
                    <a:fld id="{d66451bc-b566-43b3-8ff1-632c15d8f922}"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8"/>
              <c:tx>
                <c:rich>
                  <a:bodyPr vert="horz" rot="0" anchor="ctr"/>
                  <a:lstStyle/>
                  <a:p>
                    <a:pPr algn="ctr">
                      <a:defRPr/>
                    </a:pPr>
                    <a:fld id="{31429329-8d40-43b9-9b71-67e20b556da2}"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9"/>
              <c:tx>
                <c:rich>
                  <a:bodyPr vert="horz" rot="0" anchor="ctr"/>
                  <a:lstStyle/>
                  <a:p>
                    <a:pPr algn="ctr">
                      <a:defRPr/>
                    </a:pPr>
                    <a:fld id="{df07225c-206c-49c6-ae79-a99a7573a2da}"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20"/>
              <c:tx>
                <c:rich>
                  <a:bodyPr vert="horz" rot="0" anchor="ctr"/>
                  <a:lstStyle/>
                  <a:p>
                    <a:pPr algn="ctr">
                      <a:defRPr/>
                    </a:pPr>
                    <a:fld id="{e3610dcb-a2b0-4dab-89ef-abcbfe95b728}"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21"/>
              <c:tx>
                <c:rich>
                  <a:bodyPr vert="horz" rot="0" anchor="ctr"/>
                  <a:lstStyle/>
                  <a:p>
                    <a:pPr algn="ctr">
                      <a:defRPr/>
                    </a:pPr>
                    <a:fld id="{983f2a62-6f15-4702-b91e-34159b8fac41}"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22"/>
              <c:tx>
                <c:rich>
                  <a:bodyPr vert="horz" rot="0" anchor="ctr"/>
                  <a:lstStyle/>
                  <a:p>
                    <a:pPr algn="ctr">
                      <a:defRPr/>
                    </a:pPr>
                    <a:fld id="{e2d14edf-fc49-4e1f-9a95-58b407cf8e6d}"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23"/>
              <c:tx>
                <c:rich>
                  <a:bodyPr vert="horz" rot="0" anchor="ctr"/>
                  <a:lstStyle/>
                  <a:p>
                    <a:pPr algn="ctr">
                      <a:defRPr/>
                    </a:pPr>
                    <a:fld id="{5ce76ee9-7ff7-4388-8feb-54620f7352cf}"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24"/>
              <c:layout>
                <c:manualLayout>
                  <c:x val="-0.0015"/>
                  <c:y val="0"/>
                </c:manualLayout>
              </c:layout>
              <c:tx>
                <c:rich>
                  <a:bodyPr vert="horz" rot="0" anchor="ctr"/>
                  <a:lstStyle/>
                  <a:p>
                    <a:pPr algn="ctr">
                      <a:defRPr/>
                    </a:pPr>
                    <a:fld id="{a3c39ea3-d343-4b5d-8d95-b9a8f28b36b8}"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25"/>
              <c:layout>
                <c:manualLayout>
                  <c:x val="-0.0395"/>
                  <c:y val="0.00925"/>
                </c:manualLayout>
              </c:layout>
              <c:tx>
                <c:rich>
                  <a:bodyPr vert="horz" rot="0" anchor="ctr"/>
                  <a:lstStyle/>
                  <a:p>
                    <a:pPr algn="ctr">
                      <a:defRPr/>
                    </a:pPr>
                    <a:fld id="{5077bce4-8281-4492-92eb-2584e9de7a09}"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26"/>
              <c:tx>
                <c:rich>
                  <a:bodyPr vert="horz" rot="0" anchor="ctr"/>
                  <a:lstStyle/>
                  <a:p>
                    <a:pPr algn="ctr">
                      <a:defRPr/>
                    </a:pPr>
                    <a:fld id="{7b65c074-c894-4478-8809-5edcffc382fb}"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27"/>
              <c:tx>
                <c:rich>
                  <a:bodyPr vert="horz" rot="0" anchor="ctr"/>
                  <a:lstStyle/>
                  <a:p>
                    <a:pPr algn="ctr">
                      <a:defRPr/>
                    </a:pPr>
                    <a:fld id="{f8b8b07c-1837-41d3-aa06-5496f9feee65}"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28"/>
              <c:layout>
                <c:manualLayout>
                  <c:x val="-0.033"/>
                  <c:y val="-0.00725"/>
                </c:manualLayout>
              </c:layout>
              <c:tx>
                <c:rich>
                  <a:bodyPr vert="horz" rot="0" anchor="ctr"/>
                  <a:lstStyle/>
                  <a:p>
                    <a:pPr algn="ctr">
                      <a:defRPr/>
                    </a:pPr>
                    <a:fld id="{8f9b7156-fb74-41ae-9bbc-cc4adbbc5c29}"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29"/>
              <c:tx>
                <c:rich>
                  <a:bodyPr vert="horz" rot="0" anchor="ctr"/>
                  <a:lstStyle/>
                  <a:p>
                    <a:pPr algn="ctr">
                      <a:defRPr/>
                    </a:pPr>
                    <a:fld id="{22328170-b737-41f8-89e2-6fa317b84d12}"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30"/>
              <c:tx>
                <c:rich>
                  <a:bodyPr vert="horz" rot="0" anchor="ctr"/>
                  <a:lstStyle/>
                  <a:p>
                    <a:pPr algn="ctr">
                      <a:defRPr/>
                    </a:pPr>
                    <a:fld id="{7e292576-f700-459b-b83b-9ace05c85463}"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numFmt formatCode="General" sourceLinked="1"/>
            <c:spPr>
              <a:noFill/>
              <a:ln>
                <a:noFill/>
              </a:ln>
            </c:spPr>
            <c:dLblPos val="l"/>
            <c:showLegendKey val="0"/>
            <c:showVal val="0"/>
            <c:showBubbleSize val="0"/>
            <c:showCatName val="0"/>
            <c:showSerName val="0"/>
            <c:showPercent val="0"/>
            <c:extLst>
              <c:ext xmlns:c15="http://schemas.microsoft.com/office/drawing/2012/chart" uri="{CE6537A1-D6FC-4f65-9D91-7224C49458BB}">
                <c15:showDataLabelsRange val="1"/>
              </c:ext>
            </c:extLst>
          </c:dLbls>
          <c:xVal>
            <c:numRef>
              <c:f>'Figure 4'!$C$15:$C$45</c:f>
              <c:numCache/>
            </c:numRef>
          </c:xVal>
          <c:yVal>
            <c:numRef>
              <c:f>'Figure 4'!$D$15:$D$45</c:f>
              <c:numCache/>
            </c:numRef>
          </c:yVal>
          <c:smooth val="0"/>
        </c:ser>
        <c:axId val="7142454"/>
        <c:axId val="64282087"/>
      </c:scatterChart>
      <c:valAx>
        <c:axId val="7142454"/>
        <c:scaling>
          <c:orientation val="minMax"/>
          <c:max val="185"/>
          <c:min val="125"/>
        </c:scaling>
        <c:axPos val="b"/>
        <c:title>
          <c:tx>
            <c:strRef>
              <c:f>'Figure 4'!$C$14</c:f>
            </c:strRef>
          </c:tx>
          <c:layout>
            <c:manualLayout>
              <c:xMode val="edge"/>
              <c:yMode val="edge"/>
              <c:x val="0.349"/>
              <c:y val="0.79675"/>
            </c:manualLayout>
          </c:layout>
          <c:overlay val="0"/>
          <c:spPr>
            <a:noFill/>
            <a:ln>
              <a:noFill/>
            </a:ln>
          </c:spPr>
          <c:txPr>
            <a:bodyPr vert="horz" rot="0"/>
            <a:lstStyle/>
            <a:p>
              <a:pPr>
                <a:defRPr lang="en-US" cap="none" sz="1200" b="1" i="0" u="none" baseline="0">
                  <a:latin typeface="Arial"/>
                  <a:ea typeface="Arial"/>
                  <a:cs typeface="Arial"/>
                </a:defRPr>
              </a:pPr>
            </a:p>
          </c:txPr>
        </c:title>
        <c:delete val="0"/>
        <c:numFmt formatCode="#,##0" sourceLinked="0"/>
        <c:majorTickMark val="out"/>
        <c:minorTickMark val="none"/>
        <c:tickLblPos val="nextTo"/>
        <c:spPr>
          <a:ln>
            <a:solidFill>
              <a:srgbClr val="000000"/>
            </a:solidFill>
            <a:prstDash val="solid"/>
          </a:ln>
        </c:spPr>
        <c:crossAx val="64282087"/>
        <c:crosses val="autoZero"/>
        <c:crossBetween val="midCat"/>
        <c:dispUnits/>
        <c:majorUnit val="5"/>
        <c:minorUnit val="1"/>
      </c:valAx>
      <c:valAx>
        <c:axId val="64282087"/>
        <c:scaling>
          <c:orientation val="minMax"/>
          <c:max val="30"/>
        </c:scaling>
        <c:axPos val="l"/>
        <c:title>
          <c:tx>
            <c:rich>
              <a:bodyPr vert="horz" rot="-5400000" anchor="ctr"/>
              <a:lstStyle/>
              <a:p>
                <a:pPr algn="ctr">
                  <a:defRPr/>
                </a:pPr>
                <a:r>
                  <a:rPr lang="en-US" cap="none" b="1" u="none" baseline="0">
                    <a:solidFill>
                      <a:srgbClr val="000000"/>
                    </a:solidFill>
                  </a:rPr>
                  <a:t>Gender hours' gap (%)</a:t>
                </a:r>
              </a:p>
            </c:rich>
          </c:tx>
          <c:layout>
            <c:manualLayout>
              <c:xMode val="edge"/>
              <c:yMode val="edge"/>
              <c:x val="0.0325"/>
              <c:y val="0.356"/>
            </c:manualLayout>
          </c:layout>
          <c:overlay val="0"/>
          <c:spPr>
            <a:noFill/>
            <a:ln>
              <a:noFill/>
            </a:ln>
          </c:spPr>
        </c:title>
        <c:majorGridlines>
          <c:spPr>
            <a:ln w="3175">
              <a:solidFill>
                <a:srgbClr val="C0C0C0"/>
              </a:solidFill>
              <a:prstDash val="sysDash"/>
            </a:ln>
          </c:spPr>
        </c:majorGridlines>
        <c:delete val="0"/>
        <c:numFmt formatCode="#,##0" sourceLinked="0"/>
        <c:majorTickMark val="out"/>
        <c:minorTickMark val="none"/>
        <c:tickLblPos val="nextTo"/>
        <c:spPr>
          <a:ln w="9525">
            <a:noFill/>
          </a:ln>
        </c:spPr>
        <c:crossAx val="7142454"/>
        <c:crosses val="autoZero"/>
        <c:crossBetween val="midCat"/>
        <c:dispUnits/>
      </c:valAx>
    </c:plotArea>
    <c:plotVisOnly val="0"/>
    <c:dispBlanksAs val="gap"/>
    <c:showDLblsOverMax val="0"/>
  </c:chart>
  <c:spPr>
    <a:solidFill>
      <a:srgbClr val="FFFFFF"/>
    </a:solidFill>
    <a:ln w="9525">
      <a:noFill/>
      <a:prstDash val="solid"/>
      <a:round/>
    </a:ln>
  </c:spPr>
  <c:txPr>
    <a:bodyPr vert="horz" rot="0"/>
    <a:lstStyle/>
    <a:p>
      <a:pPr>
        <a:defRPr lang="en-US" cap="none" sz="1200" b="0" i="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orientation="portrait"/>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440" b="1" i="0" u="none" baseline="0">
                <a:solidFill>
                  <a:srgbClr val="000000"/>
                </a:solidFill>
                <a:latin typeface="Arial"/>
                <a:ea typeface="Arial"/>
                <a:cs typeface="Arial"/>
              </a:rPr>
              <a:t>Gender overall earnings gap, 2018 </a:t>
            </a:r>
            <a:r>
              <a:rPr lang="en-US" cap="none" sz="1440" b="1" i="0" u="none" baseline="0">
                <a:solidFill>
                  <a:srgbClr val="000000"/>
                </a:solidFill>
                <a:latin typeface="Arial"/>
                <a:ea typeface="Arial"/>
                <a:cs typeface="Arial"/>
              </a:rPr>
              <a:t>
(%)</a:t>
            </a:r>
          </a:p>
        </c:rich>
      </c:tx>
      <c:layout>
        <c:manualLayout>
          <c:xMode val="edge"/>
          <c:yMode val="edge"/>
          <c:x val="0.00525"/>
          <c:y val="0.0085"/>
        </c:manualLayout>
      </c:layout>
      <c:overlay val="0"/>
      <c:spPr>
        <a:noFill/>
        <a:ln>
          <a:noFill/>
        </a:ln>
      </c:spPr>
    </c:title>
    <c:plotArea>
      <c:layout>
        <c:manualLayout>
          <c:layoutTarget val="inner"/>
          <c:xMode val="edge"/>
          <c:yMode val="edge"/>
          <c:x val="0.04825"/>
          <c:y val="0.12675"/>
          <c:w val="0.937"/>
          <c:h val="0.4635"/>
        </c:manualLayout>
      </c:layout>
      <c:barChart>
        <c:barDir val="col"/>
        <c:grouping val="clustered"/>
        <c:varyColors val="0"/>
        <c:ser>
          <c:idx val="0"/>
          <c:order val="0"/>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noFill/>
              </a:ln>
            </c:spPr>
          </c:dPt>
          <c:dPt>
            <c:idx val="1"/>
            <c:invertIfNegative val="0"/>
            <c:spPr>
              <a:solidFill>
                <a:schemeClr val="accent1"/>
              </a:solidFill>
              <a:ln>
                <a:noFill/>
              </a:ln>
            </c:spPr>
          </c:dPt>
          <c:dPt>
            <c:idx val="2"/>
            <c:invertIfNegative val="0"/>
            <c:spPr>
              <a:solidFill>
                <a:schemeClr val="accent1"/>
              </a:solidFill>
              <a:ln>
                <a:noFill/>
              </a:ln>
            </c:spPr>
          </c:dPt>
          <c:dPt>
            <c:idx val="3"/>
            <c:invertIfNegative val="0"/>
            <c:spPr>
              <a:solidFill>
                <a:schemeClr val="accent1"/>
              </a:solidFill>
              <a:ln>
                <a:noFill/>
              </a:ln>
            </c:spPr>
          </c:dPt>
          <c:dPt>
            <c:idx val="4"/>
            <c:invertIfNegative val="0"/>
            <c:spPr>
              <a:solidFill>
                <a:schemeClr val="accent1"/>
              </a:solidFill>
              <a:ln>
                <a:noFill/>
              </a:ln>
            </c:spPr>
          </c:dPt>
          <c:dPt>
            <c:idx val="5"/>
            <c:invertIfNegative val="0"/>
            <c:spPr>
              <a:solidFill>
                <a:schemeClr val="accent1"/>
              </a:solidFill>
              <a:ln>
                <a:noFill/>
              </a:ln>
            </c:spPr>
          </c:dPt>
          <c:dPt>
            <c:idx val="6"/>
            <c:invertIfNegative val="0"/>
            <c:spPr>
              <a:solidFill>
                <a:schemeClr val="accent1"/>
              </a:solidFill>
              <a:ln>
                <a:noFill/>
              </a:ln>
            </c:spPr>
          </c:dPt>
          <c:dPt>
            <c:idx val="7"/>
            <c:invertIfNegative val="0"/>
            <c:spPr>
              <a:solidFill>
                <a:schemeClr val="accent1"/>
              </a:solidFill>
              <a:ln>
                <a:noFill/>
              </a:ln>
            </c:spPr>
          </c:dPt>
          <c:dPt>
            <c:idx val="8"/>
            <c:invertIfNegative val="0"/>
            <c:spPr>
              <a:solidFill>
                <a:schemeClr val="accent1"/>
              </a:solidFill>
              <a:ln>
                <a:noFill/>
              </a:ln>
            </c:spPr>
          </c:dPt>
          <c:dPt>
            <c:idx val="9"/>
            <c:invertIfNegative val="0"/>
            <c:spPr>
              <a:solidFill>
                <a:schemeClr val="accent1"/>
              </a:solidFill>
              <a:ln>
                <a:noFill/>
              </a:ln>
            </c:spPr>
          </c:dPt>
          <c:dPt>
            <c:idx val="10"/>
            <c:invertIfNegative val="0"/>
            <c:spPr>
              <a:solidFill>
                <a:schemeClr val="accent1"/>
              </a:solidFill>
              <a:ln>
                <a:noFill/>
              </a:ln>
            </c:spPr>
          </c:dPt>
          <c:dPt>
            <c:idx val="11"/>
            <c:invertIfNegative val="0"/>
            <c:spPr>
              <a:solidFill>
                <a:schemeClr val="accent1"/>
              </a:solidFill>
              <a:ln>
                <a:noFill/>
              </a:ln>
            </c:spPr>
          </c:dPt>
          <c:dPt>
            <c:idx val="12"/>
            <c:invertIfNegative val="0"/>
            <c:spPr>
              <a:solidFill>
                <a:schemeClr val="accent1"/>
              </a:solidFill>
              <a:ln>
                <a:noFill/>
              </a:ln>
            </c:spPr>
          </c:dPt>
          <c:dPt>
            <c:idx val="13"/>
            <c:invertIfNegative val="0"/>
            <c:spPr>
              <a:solidFill>
                <a:schemeClr val="accent1"/>
              </a:solidFill>
              <a:ln>
                <a:noFill/>
              </a:ln>
            </c:spPr>
          </c:dPt>
          <c:dPt>
            <c:idx val="14"/>
            <c:invertIfNegative val="0"/>
            <c:spPr>
              <a:solidFill>
                <a:schemeClr val="accent1"/>
              </a:solidFill>
              <a:ln>
                <a:noFill/>
              </a:ln>
            </c:spPr>
          </c:dPt>
          <c:dPt>
            <c:idx val="15"/>
            <c:invertIfNegative val="0"/>
            <c:spPr>
              <a:solidFill>
                <a:schemeClr val="accent1"/>
              </a:solidFill>
              <a:ln>
                <a:noFill/>
              </a:ln>
            </c:spPr>
          </c:dPt>
          <c:dPt>
            <c:idx val="16"/>
            <c:invertIfNegative val="0"/>
            <c:spPr>
              <a:solidFill>
                <a:schemeClr val="accent1"/>
              </a:solidFill>
              <a:ln>
                <a:noFill/>
              </a:ln>
            </c:spPr>
          </c:dPt>
          <c:dPt>
            <c:idx val="17"/>
            <c:invertIfNegative val="0"/>
            <c:spPr>
              <a:solidFill>
                <a:schemeClr val="accent1"/>
              </a:solidFill>
              <a:ln>
                <a:noFill/>
              </a:ln>
            </c:spPr>
          </c:dPt>
          <c:dPt>
            <c:idx val="18"/>
            <c:invertIfNegative val="0"/>
            <c:spPr>
              <a:solidFill>
                <a:schemeClr val="accent1"/>
              </a:solidFill>
              <a:ln>
                <a:noFill/>
              </a:ln>
            </c:spPr>
          </c:dPt>
          <c:dPt>
            <c:idx val="19"/>
            <c:invertIfNegative val="0"/>
            <c:spPr>
              <a:solidFill>
                <a:schemeClr val="accent1"/>
              </a:solidFill>
              <a:ln>
                <a:noFill/>
              </a:ln>
            </c:spPr>
          </c:dPt>
          <c:dPt>
            <c:idx val="20"/>
            <c:invertIfNegative val="0"/>
            <c:spPr>
              <a:solidFill>
                <a:schemeClr val="accent1"/>
              </a:solidFill>
              <a:ln>
                <a:noFill/>
              </a:ln>
            </c:spPr>
          </c:dPt>
          <c:dPt>
            <c:idx val="21"/>
            <c:invertIfNegative val="0"/>
            <c:spPr>
              <a:solidFill>
                <a:schemeClr val="accent1"/>
              </a:solidFill>
              <a:ln>
                <a:noFill/>
              </a:ln>
            </c:spPr>
          </c:dPt>
          <c:dPt>
            <c:idx val="22"/>
            <c:invertIfNegative val="0"/>
            <c:spPr>
              <a:solidFill>
                <a:schemeClr val="accent1"/>
              </a:solidFill>
              <a:ln>
                <a:noFill/>
              </a:ln>
            </c:spPr>
          </c:dPt>
          <c:dPt>
            <c:idx val="23"/>
            <c:invertIfNegative val="0"/>
            <c:spPr>
              <a:solidFill>
                <a:schemeClr val="accent1"/>
              </a:solidFill>
              <a:ln>
                <a:noFill/>
              </a:ln>
            </c:spPr>
          </c:dPt>
          <c:dPt>
            <c:idx val="24"/>
            <c:invertIfNegative val="0"/>
            <c:spPr>
              <a:solidFill>
                <a:schemeClr val="accent1"/>
              </a:solidFill>
              <a:ln>
                <a:noFill/>
              </a:ln>
            </c:spPr>
          </c:dPt>
          <c:dPt>
            <c:idx val="25"/>
            <c:invertIfNegative val="0"/>
            <c:spPr>
              <a:solidFill>
                <a:schemeClr val="accent1"/>
              </a:solidFill>
              <a:ln>
                <a:noFill/>
              </a:ln>
            </c:spPr>
          </c:dPt>
          <c:dPt>
            <c:idx val="26"/>
            <c:invertIfNegative val="0"/>
            <c:spPr>
              <a:solidFill>
                <a:schemeClr val="accent1"/>
              </a:solidFill>
              <a:ln>
                <a:noFill/>
              </a:ln>
            </c:spPr>
          </c:dPt>
          <c:dPt>
            <c:idx val="27"/>
            <c:invertIfNegative val="0"/>
            <c:spPr>
              <a:solidFill>
                <a:schemeClr val="accent1"/>
              </a:solidFill>
              <a:ln>
                <a:noFill/>
              </a:ln>
            </c:spPr>
          </c:dPt>
          <c:dPt>
            <c:idx val="28"/>
            <c:invertIfNegative val="0"/>
            <c:spPr>
              <a:solidFill>
                <a:schemeClr val="accent1"/>
              </a:solidFill>
              <a:ln>
                <a:noFill/>
              </a:ln>
            </c:spPr>
          </c:dPt>
          <c:dPt>
            <c:idx val="29"/>
            <c:invertIfNegative val="0"/>
            <c:spPr>
              <a:solidFill>
                <a:schemeClr val="accent1"/>
              </a:solidFill>
              <a:ln>
                <a:noFill/>
              </a:ln>
            </c:spPr>
          </c:dPt>
          <c:dPt>
            <c:idx val="30"/>
            <c:invertIfNegative val="0"/>
            <c:spPr>
              <a:solidFill>
                <a:schemeClr val="accent1"/>
              </a:solidFill>
              <a:ln>
                <a:noFill/>
              </a:ln>
            </c:spPr>
          </c:dPt>
          <c:dPt>
            <c:idx val="31"/>
            <c:invertIfNegative val="0"/>
            <c:spPr>
              <a:solidFill>
                <a:schemeClr val="accent1"/>
              </a:solidFill>
              <a:ln>
                <a:noFill/>
              </a:ln>
            </c:spPr>
          </c:dPt>
          <c:dPt>
            <c:idx val="32"/>
            <c:invertIfNegative val="0"/>
            <c:spPr>
              <a:solidFill>
                <a:schemeClr val="accent1"/>
              </a:solidFill>
              <a:ln>
                <a:noFill/>
              </a:ln>
            </c:spPr>
          </c:dPt>
          <c:dPt>
            <c:idx val="33"/>
            <c:invertIfNegative val="0"/>
            <c:spPr>
              <a:solidFill>
                <a:schemeClr val="accent1"/>
              </a:solidFill>
              <a:ln>
                <a:noFill/>
              </a:ln>
            </c:spPr>
          </c:dPt>
          <c:dLbls>
            <c:numFmt formatCode="General" sourceLinked="1"/>
            <c:showLegendKey val="0"/>
            <c:showVal val="0"/>
            <c:showBubbleSize val="0"/>
            <c:showCatName val="0"/>
            <c:showSerName val="0"/>
            <c:showPercent val="0"/>
          </c:dLbls>
          <c:cat>
            <c:strRef>
              <c:f>'Figure 5'!$B$3:$B$35</c:f>
              <c:strCache/>
            </c:strRef>
          </c:cat>
          <c:val>
            <c:numRef>
              <c:f>'Figure 5'!$C$3:$C$35</c:f>
              <c:numCache/>
            </c:numRef>
          </c:val>
        </c:ser>
        <c:axId val="41667872"/>
        <c:axId val="39466529"/>
      </c:barChart>
      <c:catAx>
        <c:axId val="41667872"/>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39466529"/>
        <c:crosses val="autoZero"/>
        <c:auto val="0"/>
        <c:lblOffset val="100"/>
        <c:noMultiLvlLbl val="0"/>
      </c:catAx>
      <c:valAx>
        <c:axId val="39466529"/>
        <c:scaling>
          <c:orientation val="minMax"/>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w="9525">
            <a:noFill/>
            <a:prstDash val="solid"/>
            <a:round/>
          </a:ln>
        </c:spPr>
        <c:crossAx val="41667872"/>
        <c:crosses val="autoZero"/>
        <c:crossBetween val="between"/>
        <c:dispUnits/>
      </c:valAx>
      <c:spPr>
        <a:solidFill>
          <a:schemeClr val="bg1"/>
        </a:solidFill>
        <a:ln>
          <a:noFill/>
        </a:ln>
      </c:spPr>
    </c:plotArea>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Life expectancy and gender gap, 2022</a:t>
            </a:r>
          </a:p>
        </c:rich>
      </c:tx>
      <c:layout>
        <c:manualLayout>
          <c:xMode val="edge"/>
          <c:yMode val="edge"/>
          <c:x val="0.0195"/>
          <c:y val="0.02125"/>
        </c:manualLayout>
      </c:layout>
      <c:overlay val="0"/>
      <c:spPr>
        <a:noFill/>
        <a:ln>
          <a:noFill/>
        </a:ln>
      </c:spPr>
    </c:title>
    <c:plotArea>
      <c:layout>
        <c:manualLayout>
          <c:layoutTarget val="inner"/>
          <c:xMode val="edge"/>
          <c:yMode val="edge"/>
          <c:x val="0.1295"/>
          <c:y val="0.148"/>
          <c:w val="0.829"/>
          <c:h val="0.70925"/>
        </c:manualLayout>
      </c:layout>
      <c:scatterChart>
        <c:scatterStyle val="lineMarker"/>
        <c:varyColors val="0"/>
        <c:ser>
          <c:idx val="0"/>
          <c:order val="0"/>
          <c:spPr>
            <a:ln w="28575">
              <a:noFill/>
              <a:prstDash val="solid"/>
              <a:round/>
            </a:ln>
          </c:spPr>
          <c:extLst>
            <c:ext xmlns:c15="http://schemas.microsoft.com/office/drawing/2012/chart" uri="{02D57815-91ED-43cb-92C2-25804820EDAC}">
              <c15:datalabelsRange>
                <c15:f>'Figure 6'!$B$12:$B$43</c15:f>
              </c15:datalabelsRange>
            </c:ext>
            <c:ext xmlns:c14="http://schemas.microsoft.com/office/drawing/2007/8/2/chart" uri="{6F2FDCE9-48DA-4B69-8628-5D25D57E5C99}">
              <c14:invertSolidFillFmt>
                <c14:spPr>
                  <a:solidFill>
                    <a:srgbClr val="000000"/>
                  </a:solidFill>
                </c14:spPr>
              </c14:invertSolidFillFmt>
            </c:ext>
          </c:extLst>
          <c:marker>
            <c:symbol val="auto"/>
            <c:spPr>
              <a:solidFill>
                <a:schemeClr val="accent1"/>
              </a:solidFill>
              <a:ln w="9525" cap="flat" cmpd="sng">
                <a:solidFill>
                  <a:schemeClr val="accent1">
                    <a:shade val="95000"/>
                    <a:satMod val="105000"/>
                  </a:schemeClr>
                </a:solidFill>
                <a:prstDash val="solid"/>
                <a:round/>
              </a:ln>
            </c:spPr>
          </c:marker>
          <c:dLbls>
            <c:dLbl>
              <c:idx val="0"/>
              <c:layout>
                <c:manualLayout>
                  <c:x val="-0.04075"/>
                  <c:y val="0.01575"/>
                </c:manualLayout>
              </c:layout>
              <c:tx>
                <c:rich>
                  <a:bodyPr vert="horz" rot="0" anchor="ctr">
                    <a:spAutoFit/>
                  </a:bodyPr>
                  <a:lstStyle/>
                  <a:p>
                    <a:pPr algn="ctr">
                      <a:defRPr/>
                    </a:pPr>
                    <a:fld id="{98dfae95-4e21-4deb-9b17-0dd3ae62d352}" type="CELLRANGE">
                      <a:rPr lang="en-US" cap="none" sz="1200" b="1" i="0" u="none" baseline="0">
                        <a:solidFill>
                          <a:srgbClr val="000000"/>
                        </a:solidFill>
                        <a:latin typeface="Arial"/>
                        <a:ea typeface="Arial"/>
                        <a:cs typeface="Arial"/>
                      </a:rPr>
                      <a:t>[CELLRANGE]</a:t>
                    </a:fld>
                  </a:p>
                </c:rich>
              </c:tx>
              <c:numFmt formatCode="General" sourceLinked="1"/>
              <c:spPr>
                <a:noFill/>
                <a:ln>
                  <a:noFill/>
                </a:ln>
              </c:spPr>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1"/>
              <c:layout>
                <c:manualLayout>
                  <c:x val="-0.01275"/>
                  <c:y val="0.01575"/>
                </c:manualLayout>
              </c:layout>
              <c:tx>
                <c:rich>
                  <a:bodyPr vert="horz" rot="0" anchor="ctr"/>
                  <a:lstStyle/>
                  <a:p>
                    <a:pPr algn="ctr">
                      <a:defRPr/>
                    </a:pPr>
                    <a:fld id="{feeee077-a5ff-40d2-8f21-9cc52a157bae}"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2"/>
              <c:tx>
                <c:rich>
                  <a:bodyPr vert="horz" rot="0" anchor="ctr"/>
                  <a:lstStyle/>
                  <a:p>
                    <a:pPr algn="ctr">
                      <a:defRPr/>
                    </a:pPr>
                    <a:fld id="{89b66385-d7bb-4d6c-89e0-d8a4403fdc46}"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3"/>
              <c:layout>
                <c:manualLayout>
                  <c:x val="-0.0425"/>
                  <c:y val="0.018"/>
                </c:manualLayout>
              </c:layout>
              <c:tx>
                <c:rich>
                  <a:bodyPr vert="horz" rot="0" anchor="ctr"/>
                  <a:lstStyle/>
                  <a:p>
                    <a:pPr algn="ctr">
                      <a:defRPr/>
                    </a:pPr>
                    <a:fld id="{f3ee0688-9f69-40fb-ad19-70a5465b8178}"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4"/>
              <c:tx>
                <c:rich>
                  <a:bodyPr vert="horz" rot="0" anchor="ctr"/>
                  <a:lstStyle/>
                  <a:p>
                    <a:pPr algn="ctr">
                      <a:defRPr/>
                    </a:pPr>
                    <a:fld id="{ff3fb36c-bec8-4f7f-9b65-f02b1a6ef248}"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5"/>
              <c:layout>
                <c:manualLayout>
                  <c:x val="-0.042"/>
                  <c:y val="-0.00875"/>
                </c:manualLayout>
              </c:layout>
              <c:tx>
                <c:rich>
                  <a:bodyPr vert="horz" rot="0" anchor="ctr"/>
                  <a:lstStyle/>
                  <a:p>
                    <a:pPr algn="ctr">
                      <a:defRPr/>
                    </a:pPr>
                    <a:fld id="{540ef2cf-a87f-43f6-a3c3-fda27d60f305}"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6"/>
              <c:tx>
                <c:rich>
                  <a:bodyPr vert="horz" rot="0" anchor="ctr"/>
                  <a:lstStyle/>
                  <a:p>
                    <a:pPr algn="ctr">
                      <a:defRPr/>
                    </a:pPr>
                    <a:fld id="{213e743d-71ce-45fa-b973-5a8799aa9f9c}"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7"/>
              <c:layout>
                <c:manualLayout>
                  <c:x val="-0.00825"/>
                  <c:y val="-0.0055"/>
                </c:manualLayout>
              </c:layout>
              <c:tx>
                <c:rich>
                  <a:bodyPr vert="horz" rot="0" anchor="ctr"/>
                  <a:lstStyle/>
                  <a:p>
                    <a:pPr algn="ctr">
                      <a:defRPr/>
                    </a:pPr>
                    <a:fld id="{4c60c861-8ab3-4eca-a14b-ed9817512287}" type="CELLRANGE">
                      <a:rPr lang="en-US" cap="none" sz="1200" b="0" i="0" u="none" baseline="0">
                        <a:solidFill>
                          <a:srgbClr val="000000"/>
                        </a:solidFill>
                        <a:latin typeface="Arial"/>
                        <a:ea typeface="Arial"/>
                        <a:cs typeface="Arial"/>
                      </a:rPr>
                      <a:t>[CELLRANGE]</a:t>
                    </a:fld>
                  </a:p>
                </c:rich>
              </c:tx>
              <c:numFmt formatCode="General" sourceLinked="1"/>
              <c:spPr>
                <a:noFill/>
                <a:ln>
                  <a:noFill/>
                </a:ln>
              </c:spPr>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8"/>
              <c:layout>
                <c:manualLayout>
                  <c:x val="-0.0435"/>
                  <c:y val="-0.004"/>
                </c:manualLayout>
              </c:layout>
              <c:tx>
                <c:rich>
                  <a:bodyPr vert="horz" rot="0" anchor="ctr"/>
                  <a:lstStyle/>
                  <a:p>
                    <a:pPr algn="ctr">
                      <a:defRPr/>
                    </a:pPr>
                    <a:fld id="{8dbe2219-c9d6-4d1e-9620-2a36d4630847}"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9"/>
              <c:tx>
                <c:rich>
                  <a:bodyPr vert="horz" rot="0" anchor="ctr"/>
                  <a:lstStyle/>
                  <a:p>
                    <a:pPr algn="ctr">
                      <a:defRPr/>
                    </a:pPr>
                    <a:fld id="{33b49260-48ba-4ae4-bbbd-2f13d1e36670}"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0"/>
              <c:layout>
                <c:manualLayout>
                  <c:x val="-0.03775"/>
                  <c:y val="0.025"/>
                </c:manualLayout>
              </c:layout>
              <c:tx>
                <c:rich>
                  <a:bodyPr vert="horz" rot="0" anchor="ctr"/>
                  <a:lstStyle/>
                  <a:p>
                    <a:pPr algn="ctr">
                      <a:defRPr/>
                    </a:pPr>
                    <a:fld id="{780cae0c-6891-4138-b6da-116ea9c1b2bc}"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11"/>
              <c:tx>
                <c:rich>
                  <a:bodyPr vert="horz" rot="0" anchor="ctr"/>
                  <a:lstStyle/>
                  <a:p>
                    <a:pPr algn="ctr">
                      <a:defRPr/>
                    </a:pPr>
                    <a:fld id="{e49a3322-ec91-4a3f-b03c-31766b85c437}"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2"/>
              <c:layout>
                <c:manualLayout>
                  <c:x val="-0.00675"/>
                  <c:y val="-0.002"/>
                </c:manualLayout>
              </c:layout>
              <c:tx>
                <c:rich>
                  <a:bodyPr vert="horz" rot="0" anchor="ctr"/>
                  <a:lstStyle/>
                  <a:p>
                    <a:pPr algn="ctr">
                      <a:defRPr/>
                    </a:pPr>
                    <a:fld id="{0980e89f-7649-4d82-955d-61789c0e1182}"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13"/>
              <c:layout>
                <c:manualLayout>
                  <c:x val="-0.0215"/>
                  <c:y val="-0.02475"/>
                </c:manualLayout>
              </c:layout>
              <c:tx>
                <c:rich>
                  <a:bodyPr vert="horz" rot="0" anchor="ctr"/>
                  <a:lstStyle/>
                  <a:p>
                    <a:pPr algn="ctr">
                      <a:defRPr/>
                    </a:pPr>
                    <a:fld id="{a55dfde1-9283-4c94-a154-61e1c246a28a}"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14"/>
              <c:tx>
                <c:rich>
                  <a:bodyPr vert="horz" rot="0" anchor="ctr"/>
                  <a:lstStyle/>
                  <a:p>
                    <a:pPr algn="ctr">
                      <a:defRPr/>
                    </a:pPr>
                    <a:fld id="{b6ecf856-d44c-4aa4-b74b-b17c0416ea04}"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5"/>
              <c:tx>
                <c:rich>
                  <a:bodyPr vert="horz" rot="0" anchor="ctr"/>
                  <a:lstStyle/>
                  <a:p>
                    <a:pPr algn="ctr">
                      <a:defRPr/>
                    </a:pPr>
                    <a:fld id="{d2d31d8d-61a0-46b3-b2c6-7c2975630a9e}"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6"/>
              <c:layout>
                <c:manualLayout>
                  <c:x val="-0.021"/>
                  <c:y val="0.02275"/>
                </c:manualLayout>
              </c:layout>
              <c:tx>
                <c:rich>
                  <a:bodyPr vert="horz" rot="0" anchor="ctr"/>
                  <a:lstStyle/>
                  <a:p>
                    <a:pPr algn="ctr">
                      <a:defRPr/>
                    </a:pPr>
                    <a:fld id="{d47d123e-9c00-4f6e-82db-2d174bed217f}"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17"/>
              <c:tx>
                <c:rich>
                  <a:bodyPr vert="horz" rot="0" anchor="ctr"/>
                  <a:lstStyle/>
                  <a:p>
                    <a:pPr algn="ctr">
                      <a:defRPr/>
                    </a:pPr>
                    <a:fld id="{6fb0177c-0cb1-4e9e-8ea7-f75e5624fad3}"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18"/>
              <c:layout>
                <c:manualLayout>
                  <c:x val="-0.02725"/>
                  <c:y val="-0.02175"/>
                </c:manualLayout>
              </c:layout>
              <c:tx>
                <c:rich>
                  <a:bodyPr vert="horz" rot="0" anchor="ctr"/>
                  <a:lstStyle/>
                  <a:p>
                    <a:pPr algn="ctr">
                      <a:defRPr/>
                    </a:pPr>
                    <a:fld id="{92f57f45-05fd-4dd0-9637-cf84a3ebac22}"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19"/>
              <c:tx>
                <c:rich>
                  <a:bodyPr vert="horz" rot="0" anchor="ctr"/>
                  <a:lstStyle/>
                  <a:p>
                    <a:pPr algn="ctr">
                      <a:defRPr/>
                    </a:pPr>
                    <a:fld id="{2b248f19-37f4-495d-b4d0-0c0979f33319}"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20"/>
              <c:layout>
                <c:manualLayout>
                  <c:x val="-0.02375"/>
                  <c:y val="-0.029"/>
                </c:manualLayout>
              </c:layout>
              <c:tx>
                <c:rich>
                  <a:bodyPr vert="horz" rot="0" anchor="ctr"/>
                  <a:lstStyle/>
                  <a:p>
                    <a:pPr algn="ctr">
                      <a:defRPr/>
                    </a:pPr>
                    <a:fld id="{abc9e39f-da4b-47b9-9105-69de740b2fdb}"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21"/>
              <c:tx>
                <c:rich>
                  <a:bodyPr vert="horz" rot="0" anchor="ctr"/>
                  <a:lstStyle/>
                  <a:p>
                    <a:pPr algn="ctr">
                      <a:defRPr/>
                    </a:pPr>
                    <a:fld id="{01a695b1-2e67-4150-95bd-bfe493307754}"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22"/>
              <c:layout>
                <c:manualLayout>
                  <c:x val="-0.0415"/>
                  <c:y val="0.02025"/>
                </c:manualLayout>
              </c:layout>
              <c:tx>
                <c:rich>
                  <a:bodyPr vert="horz" rot="0" anchor="ctr"/>
                  <a:lstStyle/>
                  <a:p>
                    <a:pPr algn="ctr">
                      <a:defRPr/>
                    </a:pPr>
                    <a:fld id="{e40a6fdd-12ad-4237-a64c-6350e4a2513c}"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23"/>
              <c:tx>
                <c:rich>
                  <a:bodyPr vert="horz" rot="0" anchor="ctr"/>
                  <a:lstStyle/>
                  <a:p>
                    <a:pPr algn="ctr">
                      <a:defRPr/>
                    </a:pPr>
                    <a:fld id="{54f822f5-f0ee-4ed2-a950-82273be41639}"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24"/>
              <c:layout>
                <c:manualLayout>
                  <c:x val="-0.0315"/>
                  <c:y val="0.0045"/>
                </c:manualLayout>
              </c:layout>
              <c:tx>
                <c:rich>
                  <a:bodyPr vert="horz" rot="0" anchor="ctr"/>
                  <a:lstStyle/>
                  <a:p>
                    <a:pPr algn="ctr">
                      <a:defRPr/>
                    </a:pPr>
                    <a:fld id="{bbc0b431-3e08-4b9f-bfd4-78a4a65160cb}" type="CELLRANGE">
                      <a:rPr lang="en-US" cap="none" sz="1200" b="0" i="0" u="none" baseline="0">
                        <a:solidFill>
                          <a:srgbClr val="000000"/>
                        </a:solidFill>
                        <a:latin typeface="Arial"/>
                        <a:ea typeface="Arial"/>
                        <a:cs typeface="Arial"/>
                      </a:rPr>
                      <a:t>[CELLRANGE]</a:t>
                    </a:fld>
                  </a:p>
                </c:rich>
              </c:tx>
              <c:numFmt formatCode="General" sourceLinked="1"/>
              <c:spPr>
                <a:noFill/>
                <a:ln>
                  <a:noFill/>
                </a:ln>
              </c:spPr>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25"/>
              <c:layout>
                <c:manualLayout>
                  <c:x val="-0.03475"/>
                  <c:y val="-0.0245"/>
                </c:manualLayout>
              </c:layout>
              <c:tx>
                <c:rich>
                  <a:bodyPr vert="horz" rot="0" anchor="ctr"/>
                  <a:lstStyle/>
                  <a:p>
                    <a:pPr algn="ctr">
                      <a:defRPr/>
                    </a:pPr>
                    <a:fld id="{024d0335-deda-4655-aa0e-ac914a330443}"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26"/>
              <c:layout>
                <c:manualLayout>
                  <c:x val="-0.00575"/>
                  <c:y val="-0.002"/>
                </c:manualLayout>
              </c:layout>
              <c:tx>
                <c:rich>
                  <a:bodyPr vert="horz" rot="0" anchor="ctr"/>
                  <a:lstStyle/>
                  <a:p>
                    <a:pPr algn="ctr">
                      <a:defRPr/>
                    </a:pPr>
                    <a:fld id="{eb7725da-05dd-4bf2-a4f4-96b6a9bd9ef3}"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27"/>
              <c:layout>
                <c:manualLayout>
                  <c:x val="-0.00225"/>
                  <c:y val="0"/>
                </c:manualLayout>
              </c:layout>
              <c:tx>
                <c:rich>
                  <a:bodyPr vert="horz" rot="0" anchor="ctr"/>
                  <a:lstStyle/>
                  <a:p>
                    <a:pPr algn="ctr">
                      <a:defRPr/>
                    </a:pPr>
                    <a:fld id="{f2933e04-86fe-480d-be0d-9303bb3ca26d}"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28"/>
              <c:tx>
                <c:rich>
                  <a:bodyPr vert="horz" rot="0" anchor="ctr"/>
                  <a:lstStyle/>
                  <a:p>
                    <a:pPr algn="ctr">
                      <a:defRPr/>
                    </a:pPr>
                    <a:fld id="{f034e611-eed3-4ba3-bd20-95e4449f5e92}" type="CELLRANGE">
                      <a:rPr lang="en-US"/>
                      <a:t>[CELLRANGE]</a:t>
                    </a:fld>
                  </a:p>
                </c:rich>
              </c:tx>
              <c:dLblPos val="l"/>
              <c:showLegendKey val="0"/>
              <c:showVal val="0"/>
              <c:showBubbleSize val="0"/>
              <c:showCatName val="0"/>
              <c:showSerName val="0"/>
              <c:showPercent val="0"/>
              <c:extLst>
                <c:ext xmlns:c15="http://schemas.microsoft.com/office/drawing/2012/chart" uri="{CE6537A1-D6FC-4f65-9D91-7224C49458BB}">
                  <c15:showDataLabelsRange val="1"/>
                </c:ext>
              </c:extLst>
            </c:dLbl>
            <c:dLbl>
              <c:idx val="29"/>
              <c:layout>
                <c:manualLayout>
                  <c:x val="-0.02175"/>
                  <c:y val="-0.024"/>
                </c:manualLayout>
              </c:layout>
              <c:tx>
                <c:rich>
                  <a:bodyPr vert="horz" rot="0" anchor="ctr"/>
                  <a:lstStyle/>
                  <a:p>
                    <a:pPr algn="ctr">
                      <a:defRPr/>
                    </a:pPr>
                    <a:fld id="{739072f2-b8e7-4e08-984d-a0b6f36855c1}"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30"/>
              <c:layout>
                <c:manualLayout>
                  <c:x val="-0.0395"/>
                  <c:y val="-0.0055"/>
                </c:manualLayout>
              </c:layout>
              <c:tx>
                <c:rich>
                  <a:bodyPr vert="horz" rot="0" anchor="ctr"/>
                  <a:lstStyle/>
                  <a:p>
                    <a:pPr algn="ctr">
                      <a:defRPr/>
                    </a:pPr>
                    <a:fld id="{83b595ae-460b-4679-8f87-22427e317967}"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dLbl>
              <c:idx val="31"/>
              <c:layout>
                <c:manualLayout>
                  <c:x val="-0.00275"/>
                  <c:y val="0.00225"/>
                </c:manualLayout>
              </c:layout>
              <c:tx>
                <c:rich>
                  <a:bodyPr vert="horz" rot="0" anchor="ctr"/>
                  <a:lstStyle/>
                  <a:p>
                    <a:pPr algn="ctr">
                      <a:defRPr/>
                    </a:pPr>
                    <a:fld id="{e67eef87-28bb-45f7-bb57-3c8c0e361931}" type="CELLRANGE">
                      <a:rPr lang="en-US"/>
                      <a:t>[CELLRANGE]</a:t>
                    </a:fld>
                  </a:p>
                </c:rich>
              </c:tx>
              <c:dLblPos val="r"/>
              <c:showLegendKey val="0"/>
              <c:showVal val="0"/>
              <c:showBubbleSize val="0"/>
              <c:showCatName val="0"/>
              <c:showSerName val="0"/>
              <c:showPercent val="0"/>
              <c:extLst>
                <c:ext xmlns:c15="http://schemas.microsoft.com/office/drawing/2012/chart" uri="{CE6537A1-D6FC-4f65-9D91-7224C49458BB}">
                  <c15:showDataLabelsRange val="1"/>
                </c:ext>
              </c:extLst>
            </c:dLbl>
            <c:numFmt formatCode="General" sourceLinked="1"/>
            <c:spPr>
              <a:noFill/>
              <a:ln>
                <a:noFill/>
              </a:ln>
            </c:spPr>
            <c:dLblPos val="l"/>
            <c:showLegendKey val="0"/>
            <c:showVal val="0"/>
            <c:showBubbleSize val="0"/>
            <c:showCatName val="0"/>
            <c:showSerName val="0"/>
            <c:showPercent val="0"/>
            <c:extLst>
              <c:ext xmlns:c15="http://schemas.microsoft.com/office/drawing/2012/chart" uri="{CE6537A1-D6FC-4f65-9D91-7224C49458BB}">
                <c15:showDataLabelsRange val="1"/>
              </c:ext>
            </c:extLst>
          </c:dLbls>
          <c:xVal>
            <c:numRef>
              <c:f>'Figure 6'!$C$12:$C$43</c:f>
              <c:numCache/>
            </c:numRef>
          </c:xVal>
          <c:yVal>
            <c:numRef>
              <c:f>'Figure 6'!$D$12:$D$43</c:f>
              <c:numCache/>
            </c:numRef>
          </c:yVal>
          <c:smooth val="0"/>
        </c:ser>
        <c:axId val="19654442"/>
        <c:axId val="42672251"/>
      </c:scatterChart>
      <c:valAx>
        <c:axId val="19654442"/>
        <c:scaling>
          <c:orientation val="minMax"/>
          <c:max val="86"/>
          <c:min val="72"/>
        </c:scaling>
        <c:axPos val="b"/>
        <c:title>
          <c:tx>
            <c:strRef>
              <c:f>'Figure 6'!$C$11</c:f>
            </c:strRef>
          </c:tx>
          <c:layout/>
          <c:overlay val="0"/>
          <c:spPr>
            <a:noFill/>
            <a:ln w="25400">
              <a:noFill/>
            </a:ln>
          </c:spPr>
          <c:txPr>
            <a:bodyPr vert="horz" rot="0"/>
            <a:lstStyle/>
            <a:p>
              <a:pPr>
                <a:defRPr lang="en-US" cap="none" sz="1200" b="1" i="0" u="none" baseline="0">
                  <a:solidFill>
                    <a:srgbClr val="000000"/>
                  </a:solidFill>
                  <a:latin typeface="Arial"/>
                  <a:ea typeface="Arial"/>
                  <a:cs typeface="Arial"/>
                </a:defRPr>
              </a:pPr>
            </a:p>
          </c:txPr>
        </c:title>
        <c:delete val="0"/>
        <c:numFmt formatCode="#,##0" sourceLinked="0"/>
        <c:majorTickMark val="out"/>
        <c:minorTickMark val="none"/>
        <c:tickLblPos val="high"/>
        <c:spPr>
          <a:noFill/>
          <a:ln w="9525" cap="flat" cmpd="sng">
            <a:solidFill>
              <a:srgbClr val="000000"/>
            </a:solidFill>
            <a:prstDash val="solid"/>
            <a:round/>
          </a:ln>
        </c:spPr>
        <c:crossAx val="42672251"/>
        <c:crosses val="autoZero"/>
        <c:crossBetween val="midCat"/>
        <c:dispUnits/>
      </c:valAx>
      <c:valAx>
        <c:axId val="42672251"/>
        <c:scaling>
          <c:orientation val="minMax"/>
          <c:max val="0"/>
          <c:min val="-10"/>
        </c:scaling>
        <c:axPos val="l"/>
        <c:title>
          <c:tx>
            <c:rich>
              <a:bodyPr vert="horz" rot="-5400000" anchor="ctr"/>
              <a:lstStyle/>
              <a:p>
                <a:pPr algn="ctr">
                  <a:defRPr/>
                </a:pPr>
                <a:r>
                  <a:rPr lang="en-US" cap="none" sz="1200" b="1" i="0" u="none" baseline="0">
                    <a:solidFill>
                      <a:srgbClr val="000000"/>
                    </a:solidFill>
                    <a:latin typeface="Arial"/>
                    <a:ea typeface="Arial"/>
                    <a:cs typeface="Arial"/>
                  </a:rPr>
                  <a:t>Gender gap in life expectancy at birth (years)</a:t>
                </a:r>
              </a:p>
            </c:rich>
          </c:tx>
          <c:layout>
            <c:manualLayout>
              <c:xMode val="edge"/>
              <c:yMode val="edge"/>
              <c:x val="0.04775"/>
              <c:y val="0.18775"/>
            </c:manualLayout>
          </c:layout>
          <c:overlay val="0"/>
          <c:spPr>
            <a:noFill/>
            <a:ln>
              <a:noFill/>
            </a:ln>
          </c:spPr>
        </c:title>
        <c:majorGridlines>
          <c:spPr>
            <a:ln w="3175" cap="flat" cmpd="sng">
              <a:solidFill>
                <a:srgbClr val="C0C0C0"/>
              </a:solidFill>
              <a:prstDash val="sysDash"/>
              <a:round/>
            </a:ln>
          </c:spPr>
        </c:majorGridlines>
        <c:delete val="0"/>
        <c:numFmt formatCode="#,##0" sourceLinked="0"/>
        <c:majorTickMark val="out"/>
        <c:minorTickMark val="none"/>
        <c:tickLblPos val="nextTo"/>
        <c:spPr>
          <a:noFill/>
          <a:ln w="9525">
            <a:noFill/>
            <a:prstDash val="solid"/>
            <a:round/>
          </a:ln>
        </c:spPr>
        <c:crossAx val="19654442"/>
        <c:crosses val="autoZero"/>
        <c:crossBetween val="midCat"/>
        <c:dispUnits/>
        <c:majorUnit val="2"/>
      </c:valAx>
      <c:spPr>
        <a:solidFill>
          <a:schemeClr val="bg1"/>
        </a:solidFill>
        <a:ln>
          <a:noFill/>
        </a:ln>
      </c:spPr>
    </c:plotArea>
    <c:plotVisOnly val="0"/>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0.9595</cdr:y>
    </cdr:from>
    <cdr:to>
      <cdr:x>0</cdr:x>
      <cdr:y>0</cdr:y>
    </cdr:to>
    <cdr:sp macro="" textlink="">
      <cdr:nvSpPr>
        <cdr:cNvPr id="2" name="FootonotesShape"/>
        <cdr:cNvSpPr txBox="1"/>
      </cdr:nvSpPr>
      <cdr:spPr>
        <a:xfrm>
          <a:off x="47625" y="6543675"/>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edat_lfse_03)</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114300</xdr:colOff>
      <xdr:row>5</xdr:row>
      <xdr:rowOff>47625</xdr:rowOff>
    </xdr:from>
    <xdr:ext cx="9525000" cy="6076950"/>
    <xdr:graphicFrame macro="">
      <xdr:nvGraphicFramePr>
        <xdr:cNvPr id="54275" name="Chart 1"/>
        <xdr:cNvGraphicFramePr/>
      </xdr:nvGraphicFramePr>
      <xdr:xfrm>
        <a:off x="3467100" y="857250"/>
        <a:ext cx="9525000" cy="6076950"/>
      </xdr:xfrm>
      <a:graphic>
        <a:graphicData uri="http://schemas.openxmlformats.org/drawingml/2006/chart">
          <c:chart xmlns:c="http://schemas.openxmlformats.org/drawingml/2006/chart" r:id="rId1"/>
        </a:graphicData>
      </a:graphic>
    </xdr:graphicFrame>
    <xdr:clientData/>
  </xdr:oneCellAnchor>
  <xdr:twoCellAnchor>
    <xdr:from>
      <xdr:col>5</xdr:col>
      <xdr:colOff>152400</xdr:colOff>
      <xdr:row>4</xdr:row>
      <xdr:rowOff>19050</xdr:rowOff>
    </xdr:from>
    <xdr:to>
      <xdr:col>5</xdr:col>
      <xdr:colOff>447675</xdr:colOff>
      <xdr:row>5</xdr:row>
      <xdr:rowOff>57150</xdr:rowOff>
    </xdr:to>
    <xdr:sp macro="" textlink="">
      <xdr:nvSpPr>
        <xdr:cNvPr id="2" name="TextBox 1"/>
        <xdr:cNvSpPr txBox="1"/>
      </xdr:nvSpPr>
      <xdr:spPr>
        <a:xfrm>
          <a:off x="3505200" y="666750"/>
          <a:ext cx="295275" cy="2000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n-GB" sz="1100"/>
        </a:p>
      </xdr:txBody>
    </xdr:sp>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0.01875</cdr:x>
      <cdr:y>0.91775</cdr:y>
    </cdr:from>
    <cdr:to>
      <cdr:x>0</cdr:x>
      <cdr:y>0</cdr:y>
    </cdr:to>
    <cdr:sp macro="" textlink="">
      <cdr:nvSpPr>
        <cdr:cNvPr id="2" name="FootonotesShape"/>
        <cdr:cNvSpPr txBox="1"/>
      </cdr:nvSpPr>
      <cdr:spPr>
        <a:xfrm>
          <a:off x="171450" y="6457950"/>
          <a:ext cx="0" cy="0"/>
        </a:xfrm>
        <a:prstGeom prst="rect">
          <a:avLst/>
        </a:prstGeom>
        <a:ln>
          <a:noFill/>
        </a:ln>
      </cdr:spPr>
      <cdr:txBody>
        <a:bodyPr vertOverflow="clip" vert="horz" wrap="square" rtlCol="0">
          <a:no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demo_mlexpec)</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361950</xdr:colOff>
      <xdr:row>10</xdr:row>
      <xdr:rowOff>57150</xdr:rowOff>
    </xdr:from>
    <xdr:ext cx="9296400" cy="7038975"/>
    <xdr:graphicFrame macro="">
      <xdr:nvGraphicFramePr>
        <xdr:cNvPr id="6154" name="Chart 1"/>
        <xdr:cNvGraphicFramePr/>
      </xdr:nvGraphicFramePr>
      <xdr:xfrm>
        <a:off x="4886325" y="1676400"/>
        <a:ext cx="9296400" cy="7038975"/>
      </xdr:xfrm>
      <a:graphic>
        <a:graphicData uri="http://schemas.openxmlformats.org/drawingml/2006/chart">
          <c:chart xmlns:c="http://schemas.openxmlformats.org/drawingml/2006/chart" r:id="rId1"/>
        </a:graphicData>
      </a:graphic>
    </xdr:graphicFrame>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504825</xdr:colOff>
      <xdr:row>3</xdr:row>
      <xdr:rowOff>123825</xdr:rowOff>
    </xdr:from>
    <xdr:ext cx="9201150" cy="6819900"/>
    <xdr:graphicFrame macro="">
      <xdr:nvGraphicFramePr>
        <xdr:cNvPr id="15" name="Chart 14"/>
        <xdr:cNvGraphicFramePr/>
      </xdr:nvGraphicFramePr>
      <xdr:xfrm>
        <a:off x="7124700" y="609600"/>
        <a:ext cx="9201150" cy="6819900"/>
      </xdr:xfrm>
      <a:graphic>
        <a:graphicData uri="http://schemas.openxmlformats.org/drawingml/2006/chart">
          <c:chart xmlns:c="http://schemas.openxmlformats.org/drawingml/2006/chart" r:id="rId1"/>
        </a:graphicData>
      </a:graphic>
    </xdr:graphicFrame>
    <xdr:clientData/>
  </xdr:one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0.00725</cdr:x>
      <cdr:y>0.9415</cdr:y>
    </cdr:from>
    <cdr:to>
      <cdr:x>0</cdr:x>
      <cdr:y>0</cdr:y>
    </cdr:to>
    <cdr:sp macro="" textlink="">
      <cdr:nvSpPr>
        <cdr:cNvPr id="3" name="FootonotesShape"/>
        <cdr:cNvSpPr txBox="1"/>
      </cdr:nvSpPr>
      <cdr:spPr>
        <a:xfrm>
          <a:off x="66675" y="6934200"/>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lfsi_emp_a)</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609600</xdr:colOff>
      <xdr:row>5</xdr:row>
      <xdr:rowOff>95250</xdr:rowOff>
    </xdr:from>
    <xdr:ext cx="9267825" cy="7372350"/>
    <xdr:graphicFrame macro="">
      <xdr:nvGraphicFramePr>
        <xdr:cNvPr id="2058" name="Chart 1"/>
        <xdr:cNvGraphicFramePr/>
      </xdr:nvGraphicFramePr>
      <xdr:xfrm>
        <a:off x="6448425" y="904875"/>
        <a:ext cx="9267825" cy="7372350"/>
      </xdr:xfrm>
      <a:graphic>
        <a:graphicData uri="http://schemas.openxmlformats.org/drawingml/2006/chart">
          <c:chart xmlns:c="http://schemas.openxmlformats.org/drawingml/2006/chart" r:id="rId1"/>
        </a:graphicData>
      </a:graphic>
    </xdr:graphicFrame>
    <xdr:clientData/>
  </xdr:one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0.953</cdr:y>
    </cdr:from>
    <cdr:to>
      <cdr:x>0</cdr:x>
      <cdr:y>0</cdr:y>
    </cdr:to>
    <cdr:sp macro="" textlink="">
      <cdr:nvSpPr>
        <cdr:cNvPr id="2" name="FootonotesShape"/>
        <cdr:cNvSpPr txBox="1"/>
      </cdr:nvSpPr>
      <cdr:spPr>
        <a:xfrm>
          <a:off x="47625" y="5753100"/>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earn_ses_hourly, earn_gr_gpgr2)</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581025</xdr:colOff>
      <xdr:row>15</xdr:row>
      <xdr:rowOff>57150</xdr:rowOff>
    </xdr:from>
    <xdr:ext cx="9296400" cy="6038850"/>
    <xdr:graphicFrame macro="">
      <xdr:nvGraphicFramePr>
        <xdr:cNvPr id="3082" name="Chart 1"/>
        <xdr:cNvGraphicFramePr/>
      </xdr:nvGraphicFramePr>
      <xdr:xfrm>
        <a:off x="6772275" y="2486025"/>
        <a:ext cx="9296400" cy="6038850"/>
      </xdr:xfrm>
      <a:graphic>
        <a:graphicData uri="http://schemas.openxmlformats.org/drawingml/2006/chart">
          <c:chart xmlns:c="http://schemas.openxmlformats.org/drawingml/2006/chart" r:id="rId1"/>
        </a:graphicData>
      </a:graphic>
    </xdr:graphicFrame>
    <xdr:clientData/>
  </xdr:one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0.141</cdr:x>
      <cdr:y>0.9465</cdr:y>
    </cdr:from>
    <cdr:to>
      <cdr:x>0.83</cdr:x>
      <cdr:y>1</cdr:y>
    </cdr:to>
    <cdr:sp macro="" textlink="">
      <cdr:nvSpPr>
        <cdr:cNvPr id="2" name="TextBox 1"/>
        <cdr:cNvSpPr txBox="1"/>
      </cdr:nvSpPr>
      <cdr:spPr>
        <a:xfrm>
          <a:off x="1304925" y="6562725"/>
          <a:ext cx="6400800" cy="371475"/>
        </a:xfrm>
        <a:prstGeom prst="rect">
          <a:avLst/>
        </a:prstGeom>
        <a:ln>
          <a:noFill/>
        </a:ln>
      </cdr:spPr>
      <cdr:txBody>
        <a:bodyPr vertOverflow="clip" wrap="square" rtlCol="0"/>
        <a:lstStyle/>
        <a:p>
          <a:endParaRPr lang="en-GB"/>
        </a:p>
      </cdr:txBody>
    </cdr:sp>
  </cdr:relSizeAnchor>
  <cdr:relSizeAnchor xmlns:cdr="http://schemas.openxmlformats.org/drawingml/2006/chartDrawing">
    <cdr:from>
      <cdr:x>0.08775</cdr:x>
      <cdr:y>0.674</cdr:y>
    </cdr:from>
    <cdr:to>
      <cdr:x>0.55</cdr:x>
      <cdr:y>0.7145</cdr:y>
    </cdr:to>
    <cdr:sp macro="" textlink="">
      <cdr:nvSpPr>
        <cdr:cNvPr id="3" name="TextBox 2"/>
        <cdr:cNvSpPr txBox="1"/>
      </cdr:nvSpPr>
      <cdr:spPr>
        <a:xfrm>
          <a:off x="809625" y="4676775"/>
          <a:ext cx="4295775" cy="285750"/>
        </a:xfrm>
        <a:prstGeom prst="rect">
          <a:avLst/>
        </a:prstGeom>
        <a:ln>
          <a:noFill/>
        </a:ln>
      </cdr:spPr>
      <cdr:txBody>
        <a:bodyPr vertOverflow="clip" wrap="square" rtlCol="0"/>
        <a:lstStyle/>
        <a:p>
          <a:endParaRPr lang="en-GB"/>
        </a:p>
      </cdr:txBody>
    </cdr:sp>
  </cdr:relSizeAnchor>
  <cdr:relSizeAnchor xmlns:cdr="http://schemas.openxmlformats.org/drawingml/2006/chartDrawing">
    <cdr:from>
      <cdr:x>0.0075</cdr:x>
      <cdr:y>0.9095</cdr:y>
    </cdr:from>
    <cdr:to>
      <cdr:x>0</cdr:x>
      <cdr:y>0</cdr:y>
    </cdr:to>
    <cdr:sp macro="" textlink="">
      <cdr:nvSpPr>
        <cdr:cNvPr id="5" name="FootonotesShape"/>
        <cdr:cNvSpPr txBox="1"/>
      </cdr:nvSpPr>
      <cdr:spPr>
        <a:xfrm>
          <a:off x="66675" y="6315075"/>
          <a:ext cx="0" cy="0"/>
        </a:xfrm>
        <a:prstGeom prst="rect">
          <a:avLst/>
        </a:prstGeom>
        <a:ln>
          <a:noFill/>
        </a:ln>
      </cdr:spPr>
      <cdr:txBody>
        <a:bodyPr vertOverflow="clip" vert="horz" wrap="square" rtlCol="0">
          <a:no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earn_ses_monthly)</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609600</xdr:colOff>
      <xdr:row>11</xdr:row>
      <xdr:rowOff>85725</xdr:rowOff>
    </xdr:from>
    <xdr:ext cx="9286875" cy="6943725"/>
    <xdr:graphicFrame macro="">
      <xdr:nvGraphicFramePr>
        <xdr:cNvPr id="4106" name="Chart 1"/>
        <xdr:cNvGraphicFramePr/>
      </xdr:nvGraphicFramePr>
      <xdr:xfrm>
        <a:off x="5095875" y="1866900"/>
        <a:ext cx="9286875" cy="6943725"/>
      </xdr:xfrm>
      <a:graphic>
        <a:graphicData uri="http://schemas.openxmlformats.org/drawingml/2006/chart">
          <c:chart xmlns:c="http://schemas.openxmlformats.org/drawingml/2006/chart" r:id="rId1"/>
        </a:graphicData>
      </a:graphic>
    </xdr:graphicFrame>
    <xdr:clientData/>
  </xdr:one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0.8205</cdr:y>
    </cdr:from>
    <cdr:to>
      <cdr:x>0</cdr:x>
      <cdr:y>0</cdr:y>
    </cdr:to>
    <cdr:sp macro="" textlink="">
      <cdr:nvSpPr>
        <cdr:cNvPr id="4" name="FootonotesShape"/>
        <cdr:cNvSpPr txBox="1"/>
      </cdr:nvSpPr>
      <cdr:spPr>
        <a:xfrm>
          <a:off x="47625" y="4981575"/>
          <a:ext cx="0" cy="0"/>
        </a:xfrm>
        <a:prstGeom prst="rect">
          <a:avLst/>
        </a:prstGeom>
        <a:ln>
          <a:noFill/>
        </a:ln>
      </cdr:spPr>
      <cdr:txBody>
        <a:bodyPr vertOverflow="clip" vert="horz" wrap="square" rtlCol="0">
          <a:noAutofit/>
        </a:bodyPr>
        <a:lstStyle/>
        <a:p>
          <a:pPr>
            <a:spcBef>
              <a:spcPts val="300"/>
            </a:spcBef>
          </a:pPr>
          <a:r>
            <a:rPr lang="en-GB" sz="1200">
              <a:latin typeface="Arial" panose="020B0604020202020204" pitchFamily="34" charset="0"/>
            </a:rPr>
            <a:t>(¹) The cross-border workers account for over 40 % of the workforce in Luxembourg. They are covered by the Structure of Earnings Survey (the source of data on the average hourly earnings and the average montlhy hours paid) but not by the Labour Force Survey (the source of data on the employment rate) which are conducted in Luxembourg.  </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teqges01)</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LMB%20legislation\GPG\Statistics%20explained%20articles\Gender%20statistics\Update%208%20March%202024\Gender_statistics_data_.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MB%20legislation\GPG\Statistics%20explained%20articles\Gender%20statistics\Gender_statistics_data_.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gure 1"/>
      <sheetName val="Figure 1 data input"/>
      <sheetName val="Figure 2"/>
      <sheetName val="Figure 2 data input"/>
      <sheetName val="Figure 3"/>
      <sheetName val="Figure 4"/>
      <sheetName val="Figure 4 data input"/>
      <sheetName val="Figure 5"/>
      <sheetName val="Figure 6"/>
      <sheetName val="Figure 6 input data"/>
      <sheetName val="Table 1"/>
      <sheetName val="Table 2"/>
    </sheetNames>
    <sheetDataSet>
      <sheetData sheetId="0">
        <row r="13">
          <cell r="B13" t="str">
            <v>EU</v>
          </cell>
        </row>
        <row r="14">
          <cell r="B14" t="str">
            <v>BE</v>
          </cell>
        </row>
        <row r="15">
          <cell r="B15" t="str">
            <v>BG</v>
          </cell>
        </row>
        <row r="16">
          <cell r="B16" t="str">
            <v>CZ</v>
          </cell>
        </row>
        <row r="17">
          <cell r="B17" t="str">
            <v>DK</v>
          </cell>
        </row>
        <row r="18">
          <cell r="B18" t="str">
            <v>DE</v>
          </cell>
        </row>
        <row r="19">
          <cell r="B19" t="str">
            <v>EE</v>
          </cell>
        </row>
        <row r="20">
          <cell r="B20" t="str">
            <v>IE</v>
          </cell>
        </row>
        <row r="21">
          <cell r="B21" t="str">
            <v>EL</v>
          </cell>
        </row>
        <row r="22">
          <cell r="B22" t="str">
            <v>ES</v>
          </cell>
        </row>
        <row r="23">
          <cell r="B23" t="str">
            <v>FR</v>
          </cell>
        </row>
        <row r="24">
          <cell r="B24" t="str">
            <v>HR</v>
          </cell>
        </row>
        <row r="25">
          <cell r="B25" t="str">
            <v>IT</v>
          </cell>
        </row>
        <row r="26">
          <cell r="B26" t="str">
            <v>CY</v>
          </cell>
        </row>
        <row r="27">
          <cell r="B27" t="str">
            <v>LV</v>
          </cell>
        </row>
        <row r="28">
          <cell r="B28" t="str">
            <v>LT</v>
          </cell>
        </row>
        <row r="29">
          <cell r="B29" t="str">
            <v>LU</v>
          </cell>
        </row>
        <row r="30">
          <cell r="B30" t="str">
            <v>HU</v>
          </cell>
        </row>
        <row r="31">
          <cell r="B31" t="str">
            <v>MT</v>
          </cell>
        </row>
        <row r="32">
          <cell r="B32" t="str">
            <v>NL</v>
          </cell>
        </row>
        <row r="33">
          <cell r="B33" t="str">
            <v>AT</v>
          </cell>
        </row>
        <row r="34">
          <cell r="B34" t="str">
            <v>PL</v>
          </cell>
        </row>
        <row r="35">
          <cell r="B35" t="str">
            <v>PT</v>
          </cell>
        </row>
        <row r="36">
          <cell r="B36" t="str">
            <v>RO</v>
          </cell>
        </row>
        <row r="37">
          <cell r="B37" t="str">
            <v>SI</v>
          </cell>
        </row>
        <row r="38">
          <cell r="B38" t="str">
            <v>SK</v>
          </cell>
        </row>
        <row r="39">
          <cell r="B39" t="str">
            <v>FI</v>
          </cell>
        </row>
        <row r="40">
          <cell r="B40" t="str">
            <v>SE</v>
          </cell>
        </row>
        <row r="41">
          <cell r="B41" t="str">
            <v>IS</v>
          </cell>
        </row>
        <row r="42">
          <cell r="B42" t="str">
            <v>NO</v>
          </cell>
        </row>
        <row r="43">
          <cell r="B43" t="str">
            <v>CH</v>
          </cell>
        </row>
      </sheetData>
      <sheetData sheetId="1">
        <row r="13">
          <cell r="B13" t="str">
            <v>EU</v>
          </cell>
        </row>
        <row r="14">
          <cell r="B14" t="str">
            <v>BE</v>
          </cell>
        </row>
        <row r="15">
          <cell r="B15" t="str">
            <v>BG</v>
          </cell>
        </row>
        <row r="16">
          <cell r="B16" t="str">
            <v>CZ</v>
          </cell>
        </row>
        <row r="17">
          <cell r="B17" t="str">
            <v>DK</v>
          </cell>
        </row>
        <row r="18">
          <cell r="B18" t="str">
            <v>DE</v>
          </cell>
        </row>
        <row r="19">
          <cell r="B19" t="str">
            <v>EE</v>
          </cell>
        </row>
        <row r="20">
          <cell r="B20" t="str">
            <v>IE</v>
          </cell>
        </row>
        <row r="21">
          <cell r="B21" t="str">
            <v>EL</v>
          </cell>
        </row>
        <row r="22">
          <cell r="B22" t="str">
            <v>ES</v>
          </cell>
        </row>
        <row r="23">
          <cell r="B23" t="str">
            <v>FR</v>
          </cell>
        </row>
        <row r="24">
          <cell r="B24" t="str">
            <v>HR</v>
          </cell>
        </row>
        <row r="25">
          <cell r="B25" t="str">
            <v>IT</v>
          </cell>
        </row>
        <row r="26">
          <cell r="B26" t="str">
            <v>CY</v>
          </cell>
        </row>
        <row r="27">
          <cell r="B27" t="str">
            <v>LV</v>
          </cell>
        </row>
        <row r="28">
          <cell r="B28" t="str">
            <v>LT</v>
          </cell>
        </row>
        <row r="29">
          <cell r="B29" t="str">
            <v>LU</v>
          </cell>
        </row>
        <row r="30">
          <cell r="B30" t="str">
            <v>HU</v>
          </cell>
        </row>
        <row r="31">
          <cell r="B31" t="str">
            <v>MT</v>
          </cell>
        </row>
        <row r="32">
          <cell r="B32" t="str">
            <v>NL</v>
          </cell>
        </row>
        <row r="33">
          <cell r="B33" t="str">
            <v>AT</v>
          </cell>
        </row>
        <row r="34">
          <cell r="B34" t="str">
            <v>PL</v>
          </cell>
        </row>
        <row r="35">
          <cell r="B35" t="str">
            <v>PT</v>
          </cell>
        </row>
        <row r="36">
          <cell r="B36" t="str">
            <v>RO</v>
          </cell>
        </row>
        <row r="37">
          <cell r="B37" t="str">
            <v>SI</v>
          </cell>
        </row>
        <row r="38">
          <cell r="B38" t="str">
            <v>SK</v>
          </cell>
        </row>
        <row r="39">
          <cell r="B39" t="str">
            <v>FI</v>
          </cell>
        </row>
        <row r="40">
          <cell r="B40" t="str">
            <v>SE</v>
          </cell>
        </row>
        <row r="41">
          <cell r="B41" t="str">
            <v>IS</v>
          </cell>
        </row>
        <row r="42">
          <cell r="B42" t="str">
            <v>NO</v>
          </cell>
        </row>
        <row r="43">
          <cell r="B43" t="str">
            <v>CH</v>
          </cell>
        </row>
      </sheetData>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gure 1"/>
      <sheetName val="Figure 1 data input"/>
      <sheetName val="Figure 2"/>
      <sheetName val="Figure 2 data input"/>
      <sheetName val="Figure 3"/>
      <sheetName val="Figure 4"/>
      <sheetName val="Figure 4 data input"/>
      <sheetName val="Figure 5"/>
      <sheetName val="Figure 6"/>
      <sheetName val="Figure 6 input data"/>
      <sheetName val="Table 1"/>
      <sheetName val="Table 2"/>
    </sheetNames>
    <sheetDataSet>
      <sheetData sheetId="0">
        <row r="13">
          <cell r="B13" t="str">
            <v>EU</v>
          </cell>
        </row>
      </sheetData>
      <sheetData sheetId="1">
        <row r="13">
          <cell r="B13" t="str">
            <v>EU</v>
          </cell>
        </row>
      </sheetData>
      <sheetData sheetId="2"/>
      <sheetData sheetId="3">
        <row r="13">
          <cell r="B13" t="str">
            <v>EU</v>
          </cell>
        </row>
        <row r="14">
          <cell r="B14" t="str">
            <v>BE</v>
          </cell>
        </row>
        <row r="15">
          <cell r="B15" t="str">
            <v>BG</v>
          </cell>
        </row>
        <row r="16">
          <cell r="B16" t="str">
            <v>CZ</v>
          </cell>
        </row>
        <row r="17">
          <cell r="B17" t="str">
            <v>DK</v>
          </cell>
        </row>
        <row r="18">
          <cell r="B18" t="str">
            <v>DE</v>
          </cell>
        </row>
        <row r="19">
          <cell r="B19" t="str">
            <v>EE</v>
          </cell>
        </row>
        <row r="20">
          <cell r="B20" t="str">
            <v>IE</v>
          </cell>
        </row>
        <row r="21">
          <cell r="B21" t="str">
            <v>EL</v>
          </cell>
        </row>
        <row r="22">
          <cell r="B22" t="str">
            <v>ES</v>
          </cell>
        </row>
        <row r="23">
          <cell r="B23" t="str">
            <v>FR</v>
          </cell>
        </row>
        <row r="24">
          <cell r="B24" t="str">
            <v>HR</v>
          </cell>
        </row>
        <row r="25">
          <cell r="B25" t="str">
            <v>IT</v>
          </cell>
        </row>
        <row r="26">
          <cell r="B26" t="str">
            <v>CY</v>
          </cell>
        </row>
        <row r="27">
          <cell r="B27" t="str">
            <v>LV</v>
          </cell>
        </row>
        <row r="28">
          <cell r="B28" t="str">
            <v>LT</v>
          </cell>
        </row>
        <row r="29">
          <cell r="B29" t="str">
            <v>LU</v>
          </cell>
        </row>
        <row r="30">
          <cell r="B30" t="str">
            <v>HU</v>
          </cell>
        </row>
        <row r="31">
          <cell r="B31" t="str">
            <v>MT</v>
          </cell>
        </row>
        <row r="32">
          <cell r="B32" t="str">
            <v>NL</v>
          </cell>
        </row>
        <row r="33">
          <cell r="B33" t="str">
            <v>AT</v>
          </cell>
        </row>
        <row r="34">
          <cell r="B34" t="str">
            <v>PL</v>
          </cell>
        </row>
        <row r="35">
          <cell r="B35" t="str">
            <v>PT</v>
          </cell>
        </row>
        <row r="36">
          <cell r="B36" t="str">
            <v>RO</v>
          </cell>
        </row>
        <row r="37">
          <cell r="B37" t="str">
            <v>SI</v>
          </cell>
        </row>
        <row r="38">
          <cell r="B38" t="str">
            <v>SK</v>
          </cell>
        </row>
        <row r="39">
          <cell r="B39" t="str">
            <v>FI</v>
          </cell>
        </row>
        <row r="40">
          <cell r="B40" t="str">
            <v>SE</v>
          </cell>
        </row>
        <row r="41">
          <cell r="B41" t="str">
            <v>IS</v>
          </cell>
        </row>
        <row r="42">
          <cell r="B42" t="str">
            <v>NO</v>
          </cell>
        </row>
        <row r="43">
          <cell r="B43" t="str">
            <v>CH</v>
          </cell>
        </row>
      </sheetData>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Palette B">
      <a:dk1>
        <a:sysClr val="windowText" lastClr="000000"/>
      </a:dk1>
      <a:lt1>
        <a:sysClr val="window" lastClr="FFFFFF"/>
      </a:lt1>
      <a:dk2>
        <a:srgbClr val="1F497D"/>
      </a:dk2>
      <a:lt2>
        <a:srgbClr val="EEECE1"/>
      </a:lt2>
      <a:accent1>
        <a:srgbClr val="B656BD"/>
      </a:accent1>
      <a:accent2>
        <a:srgbClr val="2644A7"/>
      </a:accent2>
      <a:accent3>
        <a:srgbClr val="B09120"/>
      </a:accent3>
      <a:accent4>
        <a:srgbClr val="672DC4"/>
      </a:accent4>
      <a:accent5>
        <a:srgbClr val="388AE2"/>
      </a:accent5>
      <a:accent6>
        <a:srgbClr val="AF155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6BBDBA-81D4-4DA2-8BF0-E2EE65B2E60A}">
  <dimension ref="A1:I45"/>
  <sheetViews>
    <sheetView workbookViewId="0" topLeftCell="A1">
      <selection activeCell="F10" sqref="F10"/>
    </sheetView>
  </sheetViews>
  <sheetFormatPr defaultColWidth="9.140625" defaultRowHeight="15"/>
  <cols>
    <col min="1" max="1" width="9.140625" style="8" customWidth="1"/>
    <col min="2" max="2" width="15.57421875" style="8" customWidth="1"/>
    <col min="3" max="3" width="26.00390625" style="8" bestFit="1" customWidth="1"/>
    <col min="4" max="4" width="21.140625" style="8" customWidth="1"/>
    <col min="5" max="16384" width="9.140625" style="8" customWidth="1"/>
  </cols>
  <sheetData>
    <row r="1" ht="12.75">
      <c r="B1" s="120" t="s">
        <v>96</v>
      </c>
    </row>
    <row r="2" ht="12.75"/>
    <row r="3" spans="2:9" ht="12.75">
      <c r="B3" s="8" t="s">
        <v>69</v>
      </c>
      <c r="C3" s="121">
        <v>45406</v>
      </c>
      <c r="I3" s="9" t="s">
        <v>148</v>
      </c>
    </row>
    <row r="4" spans="2:3" ht="12.75">
      <c r="B4" s="8" t="s">
        <v>68</v>
      </c>
      <c r="C4" s="121">
        <v>45407</v>
      </c>
    </row>
    <row r="5" spans="2:3" ht="12.75">
      <c r="B5" s="8" t="s">
        <v>67</v>
      </c>
      <c r="C5" s="8" t="s">
        <v>66</v>
      </c>
    </row>
    <row r="6" ht="12.75"/>
    <row r="7" spans="2:3" ht="12.75">
      <c r="B7" s="20" t="s">
        <v>64</v>
      </c>
      <c r="C7" s="20" t="s">
        <v>120</v>
      </c>
    </row>
    <row r="8" spans="2:3" s="134" customFormat="1" ht="12.75">
      <c r="B8" s="20" t="s">
        <v>75</v>
      </c>
      <c r="C8" s="20" t="s">
        <v>74</v>
      </c>
    </row>
    <row r="9" spans="2:4" s="134" customFormat="1" ht="12.75">
      <c r="B9" s="20" t="s">
        <v>97</v>
      </c>
      <c r="C9" s="20" t="s">
        <v>121</v>
      </c>
      <c r="D9" s="136"/>
    </row>
    <row r="10" spans="2:4" s="134" customFormat="1" ht="12.75">
      <c r="B10" s="8" t="s">
        <v>65</v>
      </c>
      <c r="C10" s="20">
        <v>2023</v>
      </c>
      <c r="D10" s="136"/>
    </row>
    <row r="11" ht="12.75"/>
    <row r="12" spans="1:4" ht="51">
      <c r="A12" s="12"/>
      <c r="B12" s="13"/>
      <c r="C12" s="14" t="s">
        <v>59</v>
      </c>
      <c r="D12" s="14" t="s">
        <v>85</v>
      </c>
    </row>
    <row r="13" spans="1:4" ht="12.75">
      <c r="A13" s="12"/>
      <c r="B13" s="118" t="str">
        <f>'[1]Figure 1 data input'!B13</f>
        <v>EU</v>
      </c>
      <c r="C13" s="119">
        <f>'Figure 1 data input'!C13</f>
        <v>43.9</v>
      </c>
      <c r="D13" s="119">
        <f>'Figure 1 data input'!D13-'Figure 1 data input'!E13</f>
        <v>-10.899999999999999</v>
      </c>
    </row>
    <row r="14" spans="1:4" ht="12.75">
      <c r="A14" s="12"/>
      <c r="B14" s="118" t="str">
        <f>'[1]Figure 1 data input'!B14</f>
        <v>BE</v>
      </c>
      <c r="C14" s="119">
        <f>'Figure 1 data input'!C14</f>
        <v>50.2</v>
      </c>
      <c r="D14" s="119">
        <f>'Figure 1 data input'!D14-'Figure 1 data input'!E14</f>
        <v>-16.6</v>
      </c>
    </row>
    <row r="15" spans="1:4" ht="12.75">
      <c r="A15" s="12"/>
      <c r="B15" s="118" t="str">
        <f>'[1]Figure 1 data input'!B15</f>
        <v>BG</v>
      </c>
      <c r="C15" s="119">
        <f>'Figure 1 data input'!C15</f>
        <v>35</v>
      </c>
      <c r="D15" s="119">
        <f>'Figure 1 data input'!D15-'Figure 1 data input'!E15</f>
        <v>-15.000000000000004</v>
      </c>
    </row>
    <row r="16" spans="1:4" ht="12.75">
      <c r="A16" s="12"/>
      <c r="B16" s="118" t="str">
        <f>'[1]Figure 1 data input'!B16</f>
        <v>CZ</v>
      </c>
      <c r="C16" s="119">
        <f>'Figure 1 data input'!C16</f>
        <v>34.9</v>
      </c>
      <c r="D16" s="119">
        <f>'Figure 1 data input'!D16-'Figure 1 data input'!E16</f>
        <v>-13.899999999999999</v>
      </c>
    </row>
    <row r="17" spans="1:4" ht="12.75">
      <c r="A17" s="12"/>
      <c r="B17" s="118" t="str">
        <f>'[1]Figure 1 data input'!B17</f>
        <v>DK</v>
      </c>
      <c r="C17" s="119">
        <f>'Figure 1 data input'!C17</f>
        <v>52.7</v>
      </c>
      <c r="D17" s="119">
        <f>'Figure 1 data input'!D17-'Figure 1 data input'!E17</f>
        <v>-15.600000000000001</v>
      </c>
    </row>
    <row r="18" spans="1:4" ht="12.75">
      <c r="A18" s="12"/>
      <c r="B18" s="118" t="str">
        <f>'[1]Figure 1 data input'!B18</f>
        <v>DE</v>
      </c>
      <c r="C18" s="119">
        <f>'Figure 1 data input'!C18</f>
        <v>41</v>
      </c>
      <c r="D18" s="119">
        <f>'Figure 1 data input'!D18-'Figure 1 data input'!E18</f>
        <v>-2.5</v>
      </c>
    </row>
    <row r="19" spans="1:4" ht="12.75">
      <c r="A19" s="12"/>
      <c r="B19" s="118" t="str">
        <f>'[1]Figure 1 data input'!B19</f>
        <v>EE</v>
      </c>
      <c r="C19" s="119">
        <f>'Figure 1 data input'!C19</f>
        <v>47.3</v>
      </c>
      <c r="D19" s="119">
        <f>'Figure 1 data input'!D19-'Figure 1 data input'!E19</f>
        <v>-28.299999999999997</v>
      </c>
    </row>
    <row r="20" spans="1:4" ht="12.75">
      <c r="A20" s="12"/>
      <c r="B20" s="118" t="str">
        <f>'[1]Figure 1 data input'!B20</f>
        <v>IE</v>
      </c>
      <c r="C20" s="119">
        <f>'Figure 1 data input'!C20</f>
        <v>63.7</v>
      </c>
      <c r="D20" s="119">
        <f>'Figure 1 data input'!D20-'Figure 1 data input'!E20</f>
        <v>-3.8999999999999915</v>
      </c>
    </row>
    <row r="21" spans="1:4" ht="12.75">
      <c r="A21" s="12"/>
      <c r="B21" s="118" t="str">
        <f>'[1]Figure 1 data input'!B21</f>
        <v>EL</v>
      </c>
      <c r="C21" s="119">
        <f>'Figure 1 data input'!C21</f>
        <v>45.1</v>
      </c>
      <c r="D21" s="119">
        <f>'Figure 1 data input'!D21-'Figure 1 data input'!E21</f>
        <v>-13.299999999999997</v>
      </c>
    </row>
    <row r="22" spans="1:4" ht="12.75">
      <c r="A22" s="12"/>
      <c r="B22" s="118" t="str">
        <f>'[1]Figure 1 data input'!B22</f>
        <v>ES</v>
      </c>
      <c r="C22" s="119">
        <f>'Figure 1 data input'!C22</f>
        <v>50.6</v>
      </c>
      <c r="D22" s="119">
        <f>'Figure 1 data input'!D22-'Figure 1 data input'!E22</f>
        <v>-11.100000000000001</v>
      </c>
    </row>
    <row r="23" spans="1:4" ht="12.75">
      <c r="A23" s="12"/>
      <c r="B23" s="118" t="str">
        <f>'[1]Figure 1 data input'!B23</f>
        <v>FR</v>
      </c>
      <c r="C23" s="119">
        <f>'Figure 1 data input'!C23</f>
        <v>51.5</v>
      </c>
      <c r="D23" s="119">
        <f>'Figure 1 data input'!D23-'Figure 1 data input'!E23</f>
        <v>-8.399999999999999</v>
      </c>
    </row>
    <row r="24" spans="1:4" ht="12.75">
      <c r="A24" s="12"/>
      <c r="B24" s="118" t="str">
        <f>'[1]Figure 1 data input'!B24</f>
        <v>HR</v>
      </c>
      <c r="C24" s="119">
        <f>'Figure 1 data input'!C24</f>
        <v>38.9</v>
      </c>
      <c r="D24" s="119">
        <f>'Figure 1 data input'!D24-'Figure 1 data input'!E24</f>
        <v>-15</v>
      </c>
    </row>
    <row r="25" spans="1:4" ht="12.75">
      <c r="A25" s="12"/>
      <c r="B25" s="118" t="str">
        <f>'[1]Figure 1 data input'!B25</f>
        <v>IT</v>
      </c>
      <c r="C25" s="119">
        <f>'Figure 1 data input'!C25</f>
        <v>29.2</v>
      </c>
      <c r="D25" s="119">
        <f>'Figure 1 data input'!D25-'Figure 1 data input'!E25</f>
        <v>-13.899999999999999</v>
      </c>
    </row>
    <row r="26" spans="1:4" ht="12.75">
      <c r="A26" s="12"/>
      <c r="B26" s="118" t="str">
        <f>'[1]Figure 1 data input'!B26</f>
        <v>CY</v>
      </c>
      <c r="C26" s="119">
        <f>'Figure 1 data input'!C26</f>
        <v>66.1</v>
      </c>
      <c r="D26" s="119">
        <f>'Figure 1 data input'!D26-'Figure 1 data input'!E26</f>
        <v>-15.599999999999994</v>
      </c>
    </row>
    <row r="27" spans="1:4" ht="12.75">
      <c r="A27" s="12"/>
      <c r="B27" s="118" t="str">
        <f>'[1]Figure 1 data input'!B27</f>
        <v>LV</v>
      </c>
      <c r="C27" s="119">
        <f>'Figure 1 data input'!C27</f>
        <v>47.4</v>
      </c>
      <c r="D27" s="119">
        <f>'Figure 1 data input'!D27-'Figure 1 data input'!E27</f>
        <v>-22.9</v>
      </c>
    </row>
    <row r="28" spans="1:4" ht="12.75">
      <c r="A28" s="12"/>
      <c r="B28" s="118" t="str">
        <f>'[1]Figure 1 data input'!B28</f>
        <v>LT</v>
      </c>
      <c r="C28" s="119">
        <f>'Figure 1 data input'!C28</f>
        <v>59.5</v>
      </c>
      <c r="D28" s="119">
        <f>'Figure 1 data input'!D28-'Figure 1 data input'!E28</f>
        <v>-22</v>
      </c>
    </row>
    <row r="29" spans="1:4" ht="12.75">
      <c r="A29" s="12"/>
      <c r="B29" s="118" t="str">
        <f>'[1]Figure 1 data input'!B29</f>
        <v>LU</v>
      </c>
      <c r="C29" s="119">
        <f>'Figure 1 data input'!C29</f>
        <v>61.9</v>
      </c>
      <c r="D29" s="119">
        <f>'Figure 1 data input'!D29-'Figure 1 data input'!E29</f>
        <v>-5.400000000000006</v>
      </c>
    </row>
    <row r="30" spans="1:4" ht="12.75">
      <c r="A30" s="12"/>
      <c r="B30" s="118" t="str">
        <f>'[1]Figure 1 data input'!B30</f>
        <v>HU</v>
      </c>
      <c r="C30" s="119">
        <f>'Figure 1 data input'!C30</f>
        <v>32.2</v>
      </c>
      <c r="D30" s="119">
        <f>'Figure 1 data input'!D30-'Figure 1 data input'!E30</f>
        <v>-12.600000000000001</v>
      </c>
    </row>
    <row r="31" spans="1:4" ht="12.75">
      <c r="A31" s="12"/>
      <c r="B31" s="118" t="str">
        <f>'[1]Figure 1 data input'!B31</f>
        <v>MT</v>
      </c>
      <c r="C31" s="119">
        <f>'Figure 1 data input'!C31</f>
        <v>43.4</v>
      </c>
      <c r="D31" s="119">
        <f>'Figure 1 data input'!D31-'Figure 1 data input'!E31</f>
        <v>-7.800000000000004</v>
      </c>
    </row>
    <row r="32" spans="1:4" ht="12.75">
      <c r="A32" s="12"/>
      <c r="B32" s="118" t="str">
        <f>'[1]Figure 1 data input'!B32</f>
        <v>NL</v>
      </c>
      <c r="C32" s="119">
        <f>'Figure 1 data input'!C32</f>
        <v>54.3</v>
      </c>
      <c r="D32" s="119">
        <f>'Figure 1 data input'!D32-'Figure 1 data input'!E32</f>
        <v>-9.200000000000003</v>
      </c>
    </row>
    <row r="33" spans="1:4" ht="12.75">
      <c r="A33" s="12"/>
      <c r="B33" s="118" t="str">
        <f>'[1]Figure 1 data input'!B33</f>
        <v>AT</v>
      </c>
      <c r="C33" s="119">
        <f>'Figure 1 data input'!C33</f>
        <v>44</v>
      </c>
      <c r="D33" s="119">
        <f>'Figure 1 data input'!D33-'Figure 1 data input'!E33</f>
        <v>-8.899999999999999</v>
      </c>
    </row>
    <row r="34" spans="1:4" ht="12.75">
      <c r="A34" s="12"/>
      <c r="B34" s="118" t="str">
        <f>'[1]Figure 1 data input'!B34</f>
        <v>PL</v>
      </c>
      <c r="C34" s="119">
        <f>'Figure 1 data input'!C34</f>
        <v>49.2</v>
      </c>
      <c r="D34" s="119">
        <f>'Figure 1 data input'!D34-'Figure 1 data input'!E34</f>
        <v>-20.200000000000003</v>
      </c>
    </row>
    <row r="35" spans="1:4" ht="12.75">
      <c r="A35" s="12"/>
      <c r="B35" s="118" t="str">
        <f>'[1]Figure 1 data input'!B35</f>
        <v>PT</v>
      </c>
      <c r="C35" s="119">
        <f>'Figure 1 data input'!C35</f>
        <v>39.2</v>
      </c>
      <c r="D35" s="119">
        <f>'Figure 1 data input'!D35-'Figure 1 data input'!E35</f>
        <v>-15.599999999999998</v>
      </c>
    </row>
    <row r="36" spans="1:4" ht="12.75">
      <c r="A36" s="12"/>
      <c r="B36" s="118" t="str">
        <f>'[1]Figure 1 data input'!B36</f>
        <v>RO</v>
      </c>
      <c r="C36" s="119">
        <f>'Figure 1 data input'!C36</f>
        <v>22.8</v>
      </c>
      <c r="D36" s="119">
        <f>'Figure 1 data input'!D36-'Figure 1 data input'!E36</f>
        <v>-8.5</v>
      </c>
    </row>
    <row r="37" spans="1:4" ht="13" customHeight="1">
      <c r="A37" s="12"/>
      <c r="B37" s="118" t="str">
        <f>'[1]Figure 1 data input'!B37</f>
        <v>SI</v>
      </c>
      <c r="C37" s="119">
        <f>'Figure 1 data input'!C37</f>
        <v>40</v>
      </c>
      <c r="D37" s="119">
        <f>'Figure 1 data input'!D37-'Figure 1 data input'!E37</f>
        <v>-24.3</v>
      </c>
    </row>
    <row r="38" spans="1:9" ht="12.75">
      <c r="A38" s="12"/>
      <c r="B38" s="118" t="str">
        <f>'[1]Figure 1 data input'!B38</f>
        <v>SK</v>
      </c>
      <c r="C38" s="119">
        <f>'Figure 1 data input'!C38</f>
        <v>41.1</v>
      </c>
      <c r="D38" s="119">
        <f>'Figure 1 data input'!D38-'Figure 1 data input'!E38</f>
        <v>-20.700000000000003</v>
      </c>
      <c r="I38" s="16" t="s">
        <v>136</v>
      </c>
    </row>
    <row r="39" spans="1:4" ht="12.75">
      <c r="A39" s="12"/>
      <c r="B39" s="118" t="str">
        <f>'[1]Figure 1 data input'!B39</f>
        <v>FI</v>
      </c>
      <c r="C39" s="119">
        <f>'Figure 1 data input'!C39</f>
        <v>43.1</v>
      </c>
      <c r="D39" s="119">
        <f>'Figure 1 data input'!D39-'Figure 1 data input'!E39</f>
        <v>-13.299999999999997</v>
      </c>
    </row>
    <row r="40" spans="1:4" ht="12.75">
      <c r="A40" s="12"/>
      <c r="B40" s="118" t="str">
        <f>'[1]Figure 1 data input'!B40</f>
        <v>SE</v>
      </c>
      <c r="C40" s="119">
        <f>'Figure 1 data input'!C40</f>
        <v>58</v>
      </c>
      <c r="D40" s="119">
        <f>'Figure 1 data input'!D40-'Figure 1 data input'!E40</f>
        <v>-12.799999999999997</v>
      </c>
    </row>
    <row r="41" spans="1:4" ht="12.75">
      <c r="A41" s="12"/>
      <c r="B41" s="118" t="str">
        <f>'[1]Figure 1 data input'!B41</f>
        <v>IS</v>
      </c>
      <c r="C41" s="119">
        <f>'Figure 1 data input'!C41</f>
        <v>50.4</v>
      </c>
      <c r="D41" s="119">
        <f>'Figure 1 data input'!D41-'Figure 1 data input'!E41</f>
        <v>-32</v>
      </c>
    </row>
    <row r="42" spans="1:4" ht="12.75">
      <c r="A42" s="12"/>
      <c r="B42" s="118" t="str">
        <f>'[1]Figure 1 data input'!B42</f>
        <v>NO</v>
      </c>
      <c r="C42" s="119">
        <f>'Figure 1 data input'!C42</f>
        <v>57.1</v>
      </c>
      <c r="D42" s="119">
        <f>'Figure 1 data input'!D42-'Figure 1 data input'!E42</f>
        <v>-17.400000000000006</v>
      </c>
    </row>
    <row r="43" spans="1:4" ht="12.75">
      <c r="A43" s="12"/>
      <c r="B43" s="118" t="str">
        <f>'[1]Figure 1 data input'!B43</f>
        <v>CH</v>
      </c>
      <c r="C43" s="119">
        <f>'Figure 1 data input'!C43</f>
        <v>55.2</v>
      </c>
      <c r="D43" s="119">
        <f>'Figure 1 data input'!D43-'Figure 1 data input'!E43</f>
        <v>-1.7000000000000028</v>
      </c>
    </row>
    <row r="45" ht="13">
      <c r="B45" s="18" t="s">
        <v>118</v>
      </c>
    </row>
  </sheetData>
  <mergeCells count="1">
    <mergeCell ref="D9:D10"/>
  </mergeCell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E45"/>
  <sheetViews>
    <sheetView showGridLines="0" workbookViewId="0" topLeftCell="A1">
      <selection activeCell="D13" sqref="D13"/>
    </sheetView>
  </sheetViews>
  <sheetFormatPr defaultColWidth="9.140625" defaultRowHeight="15"/>
  <cols>
    <col min="1" max="1" width="11.00390625" style="22" customWidth="1"/>
    <col min="2" max="2" width="28.421875" style="8" customWidth="1"/>
    <col min="3" max="5" width="9.140625" style="8" customWidth="1"/>
    <col min="6" max="6" width="9.140625" style="22" customWidth="1"/>
    <col min="7" max="16384" width="9.140625" style="8" customWidth="1"/>
  </cols>
  <sheetData>
    <row r="1" spans="2:3" ht="13">
      <c r="B1" s="7" t="s">
        <v>111</v>
      </c>
      <c r="C1" s="4"/>
    </row>
    <row r="2" spans="2:3" ht="15">
      <c r="B2" s="3"/>
      <c r="C2" s="4"/>
    </row>
    <row r="3" spans="2:3" ht="15">
      <c r="B3" s="3" t="s">
        <v>69</v>
      </c>
      <c r="C3" s="4">
        <v>44987</v>
      </c>
    </row>
    <row r="4" spans="2:3" ht="15">
      <c r="B4" s="3" t="s">
        <v>68</v>
      </c>
      <c r="C4" s="4">
        <v>44988</v>
      </c>
    </row>
    <row r="5" spans="2:4" ht="15">
      <c r="B5" s="3" t="s">
        <v>67</v>
      </c>
      <c r="C5" s="3" t="s">
        <v>66</v>
      </c>
      <c r="D5" s="3"/>
    </row>
    <row r="6" spans="2:4" ht="15">
      <c r="B6" s="3"/>
      <c r="C6" s="3"/>
      <c r="D6" s="3"/>
    </row>
    <row r="7" spans="2:4" ht="15">
      <c r="B7" s="3" t="s">
        <v>64</v>
      </c>
      <c r="C7" s="3" t="s">
        <v>99</v>
      </c>
      <c r="D7" s="3"/>
    </row>
    <row r="8" spans="2:4" ht="15">
      <c r="B8" s="3" t="s">
        <v>75</v>
      </c>
      <c r="C8" s="3" t="s">
        <v>104</v>
      </c>
      <c r="D8" s="3"/>
    </row>
    <row r="9" spans="2:5" ht="15">
      <c r="B9" s="50"/>
      <c r="C9" s="50">
        <v>2022</v>
      </c>
      <c r="D9" s="50">
        <v>2022</v>
      </c>
      <c r="E9" s="50">
        <v>2022</v>
      </c>
    </row>
    <row r="10" spans="2:5" ht="15">
      <c r="B10" s="1" t="s">
        <v>63</v>
      </c>
      <c r="C10" s="1" t="s">
        <v>62</v>
      </c>
      <c r="D10" s="1" t="s">
        <v>61</v>
      </c>
      <c r="E10" s="1" t="s">
        <v>60</v>
      </c>
    </row>
    <row r="11" spans="2:5" ht="15">
      <c r="B11" s="1" t="s">
        <v>123</v>
      </c>
      <c r="C11" s="2">
        <v>80.6</v>
      </c>
      <c r="D11" s="2">
        <v>77.9</v>
      </c>
      <c r="E11" s="2">
        <v>83.3</v>
      </c>
    </row>
    <row r="12" spans="2:5" ht="15">
      <c r="B12" s="1" t="s">
        <v>57</v>
      </c>
      <c r="C12" s="2">
        <v>81.8</v>
      </c>
      <c r="D12" s="2">
        <v>79.7</v>
      </c>
      <c r="E12" s="2">
        <v>83.9</v>
      </c>
    </row>
    <row r="13" spans="2:5" ht="15">
      <c r="B13" s="1" t="s">
        <v>55</v>
      </c>
      <c r="C13" s="2">
        <v>74.2</v>
      </c>
      <c r="D13" s="2">
        <v>70.6</v>
      </c>
      <c r="E13" s="2">
        <v>77.9</v>
      </c>
    </row>
    <row r="14" spans="2:5" ht="15">
      <c r="B14" s="1" t="s">
        <v>54</v>
      </c>
      <c r="C14" s="2">
        <v>79</v>
      </c>
      <c r="D14" s="2">
        <v>76.1</v>
      </c>
      <c r="E14" s="2">
        <v>81.9</v>
      </c>
    </row>
    <row r="15" spans="2:5" ht="15">
      <c r="B15" s="1" t="s">
        <v>52</v>
      </c>
      <c r="C15" s="2">
        <v>81.3</v>
      </c>
      <c r="D15" s="2">
        <v>79.5</v>
      </c>
      <c r="E15" s="2">
        <v>83.2</v>
      </c>
    </row>
    <row r="16" spans="2:5" ht="15">
      <c r="B16" s="1" t="s">
        <v>50</v>
      </c>
      <c r="C16" s="2">
        <v>80.7</v>
      </c>
      <c r="D16" s="2">
        <v>78.3</v>
      </c>
      <c r="E16" s="2">
        <v>83</v>
      </c>
    </row>
    <row r="17" spans="2:5" ht="15">
      <c r="B17" s="1" t="s">
        <v>48</v>
      </c>
      <c r="C17" s="2">
        <v>78.1</v>
      </c>
      <c r="D17" s="2">
        <v>73.6</v>
      </c>
      <c r="E17" s="2">
        <v>82.3</v>
      </c>
    </row>
    <row r="18" spans="2:5" ht="15">
      <c r="B18" s="1" t="s">
        <v>46</v>
      </c>
      <c r="C18" s="2">
        <v>82.6</v>
      </c>
      <c r="D18" s="2">
        <v>80.9</v>
      </c>
      <c r="E18" s="2">
        <v>84.2</v>
      </c>
    </row>
    <row r="19" spans="2:5" ht="15">
      <c r="B19" s="1" t="s">
        <v>44</v>
      </c>
      <c r="C19" s="2">
        <v>80.8</v>
      </c>
      <c r="D19" s="2">
        <v>78.3</v>
      </c>
      <c r="E19" s="2">
        <v>83.4</v>
      </c>
    </row>
    <row r="20" spans="2:5" ht="15">
      <c r="B20" s="1" t="s">
        <v>42</v>
      </c>
      <c r="C20" s="2">
        <v>83.2</v>
      </c>
      <c r="D20" s="2">
        <v>80.5</v>
      </c>
      <c r="E20" s="2">
        <v>85.9</v>
      </c>
    </row>
    <row r="21" spans="2:5" ht="15">
      <c r="B21" s="1" t="s">
        <v>40</v>
      </c>
      <c r="C21" s="2">
        <v>82.3</v>
      </c>
      <c r="D21" s="2">
        <v>79.3</v>
      </c>
      <c r="E21" s="2">
        <v>85.1</v>
      </c>
    </row>
    <row r="22" spans="2:5" ht="15">
      <c r="B22" s="1" t="s">
        <v>38</v>
      </c>
      <c r="C22" s="2">
        <v>77.7</v>
      </c>
      <c r="D22" s="2">
        <v>74.6</v>
      </c>
      <c r="E22" s="2">
        <v>80.8</v>
      </c>
    </row>
    <row r="23" spans="2:5" ht="15">
      <c r="B23" s="1" t="s">
        <v>36</v>
      </c>
      <c r="C23" s="2">
        <v>82.8</v>
      </c>
      <c r="D23" s="2">
        <v>80.7</v>
      </c>
      <c r="E23" s="2">
        <v>84.8</v>
      </c>
    </row>
    <row r="24" spans="2:5" ht="15">
      <c r="B24" s="1" t="s">
        <v>34</v>
      </c>
      <c r="C24" s="2">
        <v>81.6</v>
      </c>
      <c r="D24" s="2">
        <v>79.7</v>
      </c>
      <c r="E24" s="2">
        <v>83.4</v>
      </c>
    </row>
    <row r="25" spans="2:5" ht="15">
      <c r="B25" s="1" t="s">
        <v>32</v>
      </c>
      <c r="C25" s="2">
        <v>74.5</v>
      </c>
      <c r="D25" s="2">
        <v>69.4</v>
      </c>
      <c r="E25" s="2">
        <v>79.4</v>
      </c>
    </row>
    <row r="26" spans="2:5" ht="15">
      <c r="B26" s="1" t="s">
        <v>30</v>
      </c>
      <c r="C26" s="2">
        <v>75.8</v>
      </c>
      <c r="D26" s="2">
        <v>71.4</v>
      </c>
      <c r="E26" s="2">
        <v>80.1</v>
      </c>
    </row>
    <row r="27" spans="2:5" ht="15">
      <c r="B27" s="1" t="s">
        <v>28</v>
      </c>
      <c r="C27" s="2">
        <v>83</v>
      </c>
      <c r="D27" s="2">
        <v>80.8</v>
      </c>
      <c r="E27" s="2">
        <v>85.2</v>
      </c>
    </row>
    <row r="28" spans="2:5" ht="15">
      <c r="B28" s="1" t="s">
        <v>26</v>
      </c>
      <c r="C28" s="2">
        <v>76</v>
      </c>
      <c r="D28" s="2">
        <v>72.6</v>
      </c>
      <c r="E28" s="2">
        <v>79.3</v>
      </c>
    </row>
    <row r="29" spans="2:5" ht="15">
      <c r="B29" s="1" t="s">
        <v>24</v>
      </c>
      <c r="C29" s="2">
        <v>82.4</v>
      </c>
      <c r="D29" s="2">
        <v>80.4</v>
      </c>
      <c r="E29" s="2">
        <v>84.6</v>
      </c>
    </row>
    <row r="30" spans="2:5" ht="15">
      <c r="B30" s="1" t="s">
        <v>22</v>
      </c>
      <c r="C30" s="2">
        <v>81.7</v>
      </c>
      <c r="D30" s="2">
        <v>80.2</v>
      </c>
      <c r="E30" s="2">
        <v>83.1</v>
      </c>
    </row>
    <row r="31" spans="2:5" ht="15">
      <c r="B31" s="1" t="s">
        <v>20</v>
      </c>
      <c r="C31" s="2">
        <v>81.4</v>
      </c>
      <c r="D31" s="2">
        <v>79.1</v>
      </c>
      <c r="E31" s="2">
        <v>83.6</v>
      </c>
    </row>
    <row r="32" spans="2:5" ht="15">
      <c r="B32" s="1" t="s">
        <v>18</v>
      </c>
      <c r="C32" s="2">
        <v>77.2</v>
      </c>
      <c r="D32" s="2">
        <v>73.4</v>
      </c>
      <c r="E32" s="2">
        <v>81.1</v>
      </c>
    </row>
    <row r="33" spans="2:5" ht="15">
      <c r="B33" s="1" t="s">
        <v>16</v>
      </c>
      <c r="C33" s="2">
        <v>81.8</v>
      </c>
      <c r="D33" s="2">
        <v>78.9</v>
      </c>
      <c r="E33" s="2">
        <v>84.5</v>
      </c>
    </row>
    <row r="34" spans="2:5" ht="15">
      <c r="B34" s="1" t="s">
        <v>14</v>
      </c>
      <c r="C34" s="2">
        <v>75.1</v>
      </c>
      <c r="D34" s="2">
        <v>71.3</v>
      </c>
      <c r="E34" s="2">
        <v>79.2</v>
      </c>
    </row>
    <row r="35" spans="2:5" ht="16.15" customHeight="1">
      <c r="B35" s="1" t="s">
        <v>12</v>
      </c>
      <c r="C35" s="2">
        <v>81.3</v>
      </c>
      <c r="D35" s="2">
        <v>78.6</v>
      </c>
      <c r="E35" s="2">
        <v>84.1</v>
      </c>
    </row>
    <row r="36" spans="2:5" ht="15">
      <c r="B36" s="1" t="s">
        <v>10</v>
      </c>
      <c r="C36" s="2">
        <v>77</v>
      </c>
      <c r="D36" s="2">
        <v>73.6</v>
      </c>
      <c r="E36" s="2">
        <v>80.5</v>
      </c>
    </row>
    <row r="37" spans="2:5" ht="15">
      <c r="B37" s="1" t="s">
        <v>8</v>
      </c>
      <c r="C37" s="2">
        <v>81.2</v>
      </c>
      <c r="D37" s="2">
        <v>78.7</v>
      </c>
      <c r="E37" s="2">
        <v>83.8</v>
      </c>
    </row>
    <row r="38" spans="2:5" ht="15">
      <c r="B38" s="1" t="s">
        <v>6</v>
      </c>
      <c r="C38" s="2">
        <v>83.1</v>
      </c>
      <c r="D38" s="2">
        <v>81.4</v>
      </c>
      <c r="E38" s="2">
        <v>84.8</v>
      </c>
    </row>
    <row r="39" spans="2:5" ht="15">
      <c r="B39" s="1" t="s">
        <v>86</v>
      </c>
      <c r="C39" s="2">
        <v>82.1</v>
      </c>
      <c r="D39" s="2">
        <v>80.9</v>
      </c>
      <c r="E39" s="2">
        <v>83.4</v>
      </c>
    </row>
    <row r="40" spans="2:5" ht="15">
      <c r="B40" s="1" t="s">
        <v>89</v>
      </c>
      <c r="C40" s="2">
        <v>83.9</v>
      </c>
      <c r="D40" s="2">
        <v>83</v>
      </c>
      <c r="E40" s="2">
        <v>85.3</v>
      </c>
    </row>
    <row r="41" spans="2:5" ht="15">
      <c r="B41" s="1" t="s">
        <v>87</v>
      </c>
      <c r="C41" s="2">
        <v>82.5</v>
      </c>
      <c r="D41" s="2">
        <v>80.9</v>
      </c>
      <c r="E41" s="2">
        <v>84.2</v>
      </c>
    </row>
    <row r="42" spans="2:5" ht="15">
      <c r="B42" s="1" t="s">
        <v>88</v>
      </c>
      <c r="C42" s="2">
        <v>83.7</v>
      </c>
      <c r="D42" s="2">
        <v>81.8</v>
      </c>
      <c r="E42" s="2">
        <v>85.5</v>
      </c>
    </row>
    <row r="44" ht="15">
      <c r="B44" s="3" t="s">
        <v>2</v>
      </c>
    </row>
    <row r="45" ht="15">
      <c r="B45" s="3" t="s">
        <v>1</v>
      </c>
    </row>
  </sheetData>
  <printOptions/>
  <pageMargins left="0.75" right="0.75" top="1" bottom="1" header="0.5" footer="0.5"/>
  <pageSetup fitToHeight="0" fitToWidth="0" horizontalDpi="300" verticalDpi="300" orientation="portrait" pageOrder="overThenDown"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Z40"/>
  <sheetViews>
    <sheetView showGridLines="0" workbookViewId="0" topLeftCell="A1">
      <selection activeCell="K8" sqref="K8"/>
    </sheetView>
  </sheetViews>
  <sheetFormatPr defaultColWidth="9.140625" defaultRowHeight="15"/>
  <cols>
    <col min="1" max="1" width="8.7109375" style="43" customWidth="1"/>
    <col min="2" max="2" width="25.28125" style="43" customWidth="1"/>
    <col min="3" max="6" width="8.7109375" style="43" customWidth="1"/>
    <col min="7" max="7" width="8.140625" style="43" customWidth="1"/>
    <col min="8" max="8" width="8.57421875" style="43" customWidth="1"/>
    <col min="9" max="9" width="16.28125" style="43" customWidth="1"/>
    <col min="10" max="10" width="8.7109375" style="43" customWidth="1"/>
    <col min="11" max="11" width="10.57421875" style="43" customWidth="1"/>
    <col min="12" max="16384" width="8.7109375" style="43" customWidth="1"/>
  </cols>
  <sheetData>
    <row r="1" spans="2:9" ht="13">
      <c r="B1" s="51"/>
      <c r="C1" s="29"/>
      <c r="D1" s="29"/>
      <c r="E1" s="29"/>
      <c r="F1" s="29"/>
      <c r="I1" s="43" t="s">
        <v>144</v>
      </c>
    </row>
    <row r="3" spans="2:9" ht="13">
      <c r="B3" s="52" t="s">
        <v>115</v>
      </c>
      <c r="C3" s="53"/>
      <c r="D3" s="53"/>
      <c r="E3" s="53"/>
      <c r="F3" s="53"/>
      <c r="G3" s="53"/>
      <c r="H3" s="53"/>
      <c r="I3" s="53"/>
    </row>
    <row r="4" spans="2:9" ht="12" customHeight="1">
      <c r="B4" s="53"/>
      <c r="C4" s="53"/>
      <c r="D4" s="53"/>
      <c r="E4" s="53"/>
      <c r="F4" s="53"/>
      <c r="G4" s="53"/>
      <c r="H4" s="53"/>
      <c r="I4" s="53"/>
    </row>
    <row r="5" spans="2:9" ht="48" customHeight="1">
      <c r="B5" s="104"/>
      <c r="C5" s="138" t="s">
        <v>91</v>
      </c>
      <c r="D5" s="139"/>
      <c r="E5" s="138" t="s">
        <v>83</v>
      </c>
      <c r="F5" s="139"/>
      <c r="G5" s="138" t="s">
        <v>90</v>
      </c>
      <c r="H5" s="140"/>
      <c r="I5" s="117" t="s">
        <v>94</v>
      </c>
    </row>
    <row r="6" spans="2:9" ht="13">
      <c r="B6" s="122"/>
      <c r="C6" s="123" t="s">
        <v>77</v>
      </c>
      <c r="D6" s="124" t="s">
        <v>78</v>
      </c>
      <c r="E6" s="123" t="s">
        <v>77</v>
      </c>
      <c r="F6" s="124" t="s">
        <v>78</v>
      </c>
      <c r="G6" s="123" t="s">
        <v>77</v>
      </c>
      <c r="H6" s="125" t="s">
        <v>78</v>
      </c>
      <c r="I6" s="124"/>
    </row>
    <row r="7" spans="2:26" ht="13">
      <c r="B7" s="126" t="s">
        <v>134</v>
      </c>
      <c r="C7" s="127">
        <v>16.63</v>
      </c>
      <c r="D7" s="128">
        <v>14.1</v>
      </c>
      <c r="E7" s="129">
        <v>162</v>
      </c>
      <c r="F7" s="130">
        <v>142</v>
      </c>
      <c r="G7" s="131">
        <v>73</v>
      </c>
      <c r="H7" s="132">
        <v>62.3</v>
      </c>
      <c r="I7" s="133">
        <v>36.2</v>
      </c>
      <c r="K7" s="115"/>
      <c r="L7" s="46"/>
      <c r="M7" s="46"/>
      <c r="S7" s="88"/>
      <c r="T7" s="88"/>
      <c r="U7" s="88"/>
      <c r="V7" s="88"/>
      <c r="W7" s="88"/>
      <c r="X7" s="88"/>
      <c r="Y7" s="88"/>
      <c r="Z7" s="88"/>
    </row>
    <row r="8" spans="2:25" ht="13">
      <c r="B8" s="54" t="s">
        <v>58</v>
      </c>
      <c r="C8" s="55">
        <v>20.78</v>
      </c>
      <c r="D8" s="56">
        <v>19.58</v>
      </c>
      <c r="E8" s="57">
        <v>163</v>
      </c>
      <c r="F8" s="58">
        <v>143</v>
      </c>
      <c r="G8" s="59">
        <v>68.2</v>
      </c>
      <c r="H8" s="60">
        <v>60.7</v>
      </c>
      <c r="I8" s="61">
        <v>26.4</v>
      </c>
      <c r="K8" s="115"/>
      <c r="L8" s="46"/>
      <c r="M8" s="46"/>
      <c r="S8" s="88"/>
      <c r="T8" s="88"/>
      <c r="U8" s="88"/>
      <c r="V8" s="88"/>
      <c r="W8" s="88"/>
      <c r="X8" s="88"/>
      <c r="Y8" s="88"/>
    </row>
    <row r="9" spans="2:25" ht="13">
      <c r="B9" s="62" t="s">
        <v>56</v>
      </c>
      <c r="C9" s="63">
        <v>3.55</v>
      </c>
      <c r="D9" s="64">
        <v>3.05</v>
      </c>
      <c r="E9" s="65">
        <v>179</v>
      </c>
      <c r="F9" s="66">
        <v>177</v>
      </c>
      <c r="G9" s="67">
        <v>71.5</v>
      </c>
      <c r="H9" s="68">
        <v>63.9</v>
      </c>
      <c r="I9" s="69">
        <v>24.2</v>
      </c>
      <c r="K9" s="115"/>
      <c r="L9" s="46"/>
      <c r="M9" s="46"/>
      <c r="S9" s="88"/>
      <c r="T9" s="88"/>
      <c r="U9" s="88"/>
      <c r="V9" s="88"/>
      <c r="W9" s="88"/>
      <c r="X9" s="88"/>
      <c r="Y9" s="88"/>
    </row>
    <row r="10" spans="2:25" ht="13">
      <c r="B10" s="62" t="s">
        <v>110</v>
      </c>
      <c r="C10" s="63">
        <v>7.84</v>
      </c>
      <c r="D10" s="64">
        <v>6.29</v>
      </c>
      <c r="E10" s="65">
        <v>171</v>
      </c>
      <c r="F10" s="66">
        <v>165</v>
      </c>
      <c r="G10" s="67">
        <v>81.8</v>
      </c>
      <c r="H10" s="68">
        <v>67.6</v>
      </c>
      <c r="I10" s="69">
        <v>36</v>
      </c>
      <c r="K10" s="115"/>
      <c r="L10" s="46"/>
      <c r="M10" s="46"/>
      <c r="S10" s="88"/>
      <c r="T10" s="88"/>
      <c r="U10" s="88"/>
      <c r="V10" s="88"/>
      <c r="W10" s="88"/>
      <c r="X10" s="88"/>
      <c r="Y10" s="88"/>
    </row>
    <row r="11" spans="2:25" ht="13">
      <c r="B11" s="62" t="s">
        <v>53</v>
      </c>
      <c r="C11" s="63">
        <v>31.97</v>
      </c>
      <c r="D11" s="64">
        <v>27.3</v>
      </c>
      <c r="E11" s="65">
        <v>131</v>
      </c>
      <c r="F11" s="66">
        <v>124</v>
      </c>
      <c r="G11" s="67">
        <v>76.9</v>
      </c>
      <c r="H11" s="68">
        <v>71.3</v>
      </c>
      <c r="I11" s="69">
        <v>25.1</v>
      </c>
      <c r="K11" s="115"/>
      <c r="L11" s="46"/>
      <c r="M11" s="46"/>
      <c r="S11" s="88"/>
      <c r="T11" s="88"/>
      <c r="U11" s="88"/>
      <c r="V11" s="88"/>
      <c r="W11" s="88"/>
      <c r="X11" s="88"/>
      <c r="Y11" s="88"/>
    </row>
    <row r="12" spans="2:25" ht="13">
      <c r="B12" s="62" t="s">
        <v>84</v>
      </c>
      <c r="C12" s="63">
        <v>21.7</v>
      </c>
      <c r="D12" s="64">
        <v>17.33</v>
      </c>
      <c r="E12" s="65">
        <v>153</v>
      </c>
      <c r="F12" s="66">
        <v>123</v>
      </c>
      <c r="G12" s="67">
        <v>79.7</v>
      </c>
      <c r="H12" s="68">
        <v>72.1</v>
      </c>
      <c r="I12" s="69">
        <v>41.9</v>
      </c>
      <c r="K12" s="115"/>
      <c r="L12" s="46"/>
      <c r="M12" s="46"/>
      <c r="S12" s="88"/>
      <c r="T12" s="88"/>
      <c r="U12" s="88"/>
      <c r="V12" s="88"/>
      <c r="W12" s="88"/>
      <c r="X12" s="88"/>
      <c r="Y12" s="88"/>
    </row>
    <row r="13" spans="2:25" ht="13">
      <c r="B13" s="62" t="s">
        <v>49</v>
      </c>
      <c r="C13" s="63">
        <v>8.5</v>
      </c>
      <c r="D13" s="64">
        <v>6.64</v>
      </c>
      <c r="E13" s="65">
        <v>177</v>
      </c>
      <c r="F13" s="66">
        <v>167</v>
      </c>
      <c r="G13" s="67">
        <v>77.5</v>
      </c>
      <c r="H13" s="68">
        <v>71.4</v>
      </c>
      <c r="I13" s="69">
        <v>31.1</v>
      </c>
      <c r="K13" s="115"/>
      <c r="L13" s="46"/>
      <c r="M13" s="46"/>
      <c r="S13" s="88"/>
      <c r="T13" s="88"/>
      <c r="U13" s="88"/>
      <c r="V13" s="88"/>
      <c r="W13" s="88"/>
      <c r="X13" s="88"/>
      <c r="Y13" s="88"/>
    </row>
    <row r="14" spans="2:25" ht="13">
      <c r="B14" s="62" t="s">
        <v>47</v>
      </c>
      <c r="C14" s="63">
        <v>24.29</v>
      </c>
      <c r="D14" s="64">
        <v>21.55</v>
      </c>
      <c r="E14" s="65">
        <v>158</v>
      </c>
      <c r="F14" s="66">
        <v>134</v>
      </c>
      <c r="G14" s="67">
        <v>74.1</v>
      </c>
      <c r="H14" s="68">
        <v>63.3</v>
      </c>
      <c r="I14" s="69">
        <v>35.9</v>
      </c>
      <c r="K14" s="115"/>
      <c r="L14" s="46"/>
      <c r="M14" s="46"/>
      <c r="S14" s="88"/>
      <c r="T14" s="88"/>
      <c r="U14" s="88"/>
      <c r="V14" s="88"/>
      <c r="W14" s="88"/>
      <c r="X14" s="88"/>
      <c r="Y14" s="88"/>
    </row>
    <row r="15" spans="2:25" ht="13">
      <c r="B15" s="62" t="s">
        <v>45</v>
      </c>
      <c r="C15" s="63">
        <v>9.18</v>
      </c>
      <c r="D15" s="64">
        <v>8.23</v>
      </c>
      <c r="E15" s="65">
        <v>159</v>
      </c>
      <c r="F15" s="66">
        <v>151</v>
      </c>
      <c r="G15" s="67">
        <v>64.7</v>
      </c>
      <c r="H15" s="68">
        <v>45.3</v>
      </c>
      <c r="I15" s="69">
        <v>41.3</v>
      </c>
      <c r="K15" s="115"/>
      <c r="L15" s="46"/>
      <c r="M15" s="46"/>
      <c r="S15" s="88"/>
      <c r="T15" s="88"/>
      <c r="U15" s="88"/>
      <c r="V15" s="88"/>
      <c r="W15" s="88"/>
      <c r="X15" s="88"/>
      <c r="Y15" s="88"/>
    </row>
    <row r="16" spans="2:25" ht="13">
      <c r="B16" s="62" t="s">
        <v>43</v>
      </c>
      <c r="C16" s="63">
        <v>12.88</v>
      </c>
      <c r="D16" s="64">
        <v>11.35</v>
      </c>
      <c r="E16" s="65">
        <v>161</v>
      </c>
      <c r="F16" s="66">
        <v>146</v>
      </c>
      <c r="G16" s="67">
        <v>67.9</v>
      </c>
      <c r="H16" s="68">
        <v>56.9</v>
      </c>
      <c r="I16" s="69">
        <v>33</v>
      </c>
      <c r="K16" s="115"/>
      <c r="L16" s="46"/>
      <c r="M16" s="46"/>
      <c r="S16" s="88"/>
      <c r="T16" s="88"/>
      <c r="U16" s="88"/>
      <c r="V16" s="88"/>
      <c r="W16" s="88"/>
      <c r="X16" s="88"/>
      <c r="Y16" s="88"/>
    </row>
    <row r="17" spans="2:25" ht="13">
      <c r="B17" s="62" t="s">
        <v>41</v>
      </c>
      <c r="C17" s="63">
        <v>19.69</v>
      </c>
      <c r="D17" s="64">
        <v>16.4</v>
      </c>
      <c r="E17" s="65">
        <v>154</v>
      </c>
      <c r="F17" s="66">
        <v>142</v>
      </c>
      <c r="G17" s="67">
        <v>68.9</v>
      </c>
      <c r="H17" s="68">
        <v>61.9</v>
      </c>
      <c r="I17" s="69">
        <v>29.6</v>
      </c>
      <c r="K17" s="115"/>
      <c r="L17" s="46"/>
      <c r="M17" s="46"/>
      <c r="S17" s="88"/>
      <c r="T17" s="88"/>
      <c r="U17" s="88"/>
      <c r="V17" s="88"/>
      <c r="W17" s="88"/>
      <c r="X17" s="88"/>
      <c r="Y17" s="88"/>
    </row>
    <row r="18" spans="2:25" ht="13">
      <c r="B18" s="62" t="s">
        <v>39</v>
      </c>
      <c r="C18" s="63">
        <v>6.73</v>
      </c>
      <c r="D18" s="64">
        <v>5.96</v>
      </c>
      <c r="E18" s="65">
        <v>184</v>
      </c>
      <c r="F18" s="66">
        <v>181</v>
      </c>
      <c r="G18" s="67">
        <v>65.4</v>
      </c>
      <c r="H18" s="68">
        <v>55.9</v>
      </c>
      <c r="I18" s="69">
        <v>25.5</v>
      </c>
      <c r="K18" s="115"/>
      <c r="L18" s="46"/>
      <c r="M18" s="46"/>
      <c r="S18" s="88"/>
      <c r="T18" s="88"/>
      <c r="U18" s="88"/>
      <c r="V18" s="88"/>
      <c r="W18" s="88"/>
      <c r="X18" s="88"/>
      <c r="Y18" s="88"/>
    </row>
    <row r="19" spans="2:25" ht="13">
      <c r="B19" s="62" t="s">
        <v>37</v>
      </c>
      <c r="C19" s="63">
        <v>15.93</v>
      </c>
      <c r="D19" s="64">
        <v>15.07</v>
      </c>
      <c r="E19" s="65">
        <v>175</v>
      </c>
      <c r="F19" s="66">
        <v>144</v>
      </c>
      <c r="G19" s="67">
        <v>67.6</v>
      </c>
      <c r="H19" s="68">
        <v>49.5</v>
      </c>
      <c r="I19" s="69">
        <v>43</v>
      </c>
      <c r="K19" s="115"/>
      <c r="L19" s="46"/>
      <c r="M19" s="46"/>
      <c r="S19" s="88"/>
      <c r="T19" s="88"/>
      <c r="U19" s="88"/>
      <c r="V19" s="88"/>
      <c r="W19" s="88"/>
      <c r="X19" s="88"/>
      <c r="Y19" s="88"/>
    </row>
    <row r="20" spans="2:25" ht="13">
      <c r="B20" s="62" t="s">
        <v>35</v>
      </c>
      <c r="C20" s="63">
        <v>11.87</v>
      </c>
      <c r="D20" s="64">
        <v>10.63</v>
      </c>
      <c r="E20" s="65">
        <v>174</v>
      </c>
      <c r="F20" s="66">
        <v>166</v>
      </c>
      <c r="G20" s="67">
        <v>73.3</v>
      </c>
      <c r="H20" s="68">
        <v>64.2</v>
      </c>
      <c r="I20" s="69">
        <v>25.2</v>
      </c>
      <c r="K20" s="115"/>
      <c r="L20" s="46"/>
      <c r="M20" s="46"/>
      <c r="S20" s="88"/>
      <c r="T20" s="88"/>
      <c r="U20" s="88"/>
      <c r="V20" s="88"/>
      <c r="W20" s="88"/>
      <c r="X20" s="88"/>
      <c r="Y20" s="88"/>
    </row>
    <row r="21" spans="2:25" ht="13">
      <c r="B21" s="62" t="s">
        <v>33</v>
      </c>
      <c r="C21" s="63">
        <v>7</v>
      </c>
      <c r="D21" s="64">
        <v>5.63</v>
      </c>
      <c r="E21" s="65">
        <v>164</v>
      </c>
      <c r="F21" s="66">
        <v>159</v>
      </c>
      <c r="G21" s="67">
        <v>73.6</v>
      </c>
      <c r="H21" s="68">
        <v>70.1</v>
      </c>
      <c r="I21" s="69">
        <v>25.7</v>
      </c>
      <c r="K21" s="115"/>
      <c r="L21" s="46"/>
      <c r="M21" s="46"/>
      <c r="S21" s="88"/>
      <c r="T21" s="88"/>
      <c r="U21" s="88"/>
      <c r="V21" s="88"/>
      <c r="W21" s="88"/>
      <c r="X21" s="88"/>
      <c r="Y21" s="88"/>
    </row>
    <row r="22" spans="2:25" ht="13">
      <c r="B22" s="62" t="s">
        <v>31</v>
      </c>
      <c r="C22" s="63">
        <v>5.7</v>
      </c>
      <c r="D22" s="64">
        <v>4.9</v>
      </c>
      <c r="E22" s="65">
        <v>174</v>
      </c>
      <c r="F22" s="66">
        <v>165</v>
      </c>
      <c r="G22" s="67">
        <v>73.3</v>
      </c>
      <c r="H22" s="68">
        <v>71.6</v>
      </c>
      <c r="I22" s="69">
        <v>20.4</v>
      </c>
      <c r="K22" s="115"/>
      <c r="L22" s="46"/>
      <c r="M22" s="46"/>
      <c r="S22" s="88"/>
      <c r="T22" s="88"/>
      <c r="U22" s="88"/>
      <c r="V22" s="88"/>
      <c r="W22" s="88"/>
      <c r="X22" s="88"/>
      <c r="Y22" s="88"/>
    </row>
    <row r="23" spans="2:25" ht="13">
      <c r="B23" s="62" t="s">
        <v>132</v>
      </c>
      <c r="C23" s="63">
        <v>25.28</v>
      </c>
      <c r="D23" s="64">
        <v>24.91</v>
      </c>
      <c r="E23" s="65">
        <v>182</v>
      </c>
      <c r="F23" s="66">
        <v>158</v>
      </c>
      <c r="G23" s="67">
        <v>70.6</v>
      </c>
      <c r="H23" s="68">
        <v>63.4</v>
      </c>
      <c r="I23" s="69">
        <v>23.2</v>
      </c>
      <c r="K23" s="115"/>
      <c r="L23" s="46"/>
      <c r="M23" s="46"/>
      <c r="S23" s="88"/>
      <c r="T23" s="88"/>
      <c r="U23" s="88"/>
      <c r="V23" s="88"/>
      <c r="W23" s="88"/>
      <c r="X23" s="88"/>
      <c r="Y23" s="88"/>
    </row>
    <row r="24" spans="2:25" ht="13">
      <c r="B24" s="62" t="s">
        <v>27</v>
      </c>
      <c r="C24" s="63">
        <v>5.88</v>
      </c>
      <c r="D24" s="64">
        <v>5.04</v>
      </c>
      <c r="E24" s="65">
        <v>179</v>
      </c>
      <c r="F24" s="66">
        <v>172</v>
      </c>
      <c r="G24" s="67">
        <v>76.3</v>
      </c>
      <c r="H24" s="68">
        <v>62.3</v>
      </c>
      <c r="I24" s="69">
        <v>28.1</v>
      </c>
      <c r="K24" s="115"/>
      <c r="L24" s="46"/>
      <c r="M24" s="46"/>
      <c r="S24" s="88"/>
      <c r="T24" s="88"/>
      <c r="U24" s="88"/>
      <c r="V24" s="88"/>
      <c r="W24" s="88"/>
      <c r="X24" s="88"/>
      <c r="Y24" s="88"/>
    </row>
    <row r="25" spans="2:25" ht="13">
      <c r="B25" s="62" t="s">
        <v>25</v>
      </c>
      <c r="C25" s="63">
        <v>12.62</v>
      </c>
      <c r="D25" s="64">
        <v>10.98</v>
      </c>
      <c r="E25" s="65">
        <v>169</v>
      </c>
      <c r="F25" s="66">
        <v>156</v>
      </c>
      <c r="G25" s="67">
        <v>81.5</v>
      </c>
      <c r="H25" s="68">
        <v>61.5</v>
      </c>
      <c r="I25" s="69">
        <v>39.4</v>
      </c>
      <c r="K25" s="115"/>
      <c r="L25" s="46"/>
      <c r="M25" s="46"/>
      <c r="S25" s="88"/>
      <c r="T25" s="88"/>
      <c r="U25" s="88"/>
      <c r="V25" s="88"/>
      <c r="W25" s="88"/>
      <c r="X25" s="88"/>
      <c r="Y25" s="88"/>
    </row>
    <row r="26" spans="2:25" ht="13">
      <c r="B26" s="62" t="s">
        <v>23</v>
      </c>
      <c r="C26" s="63">
        <v>19.76</v>
      </c>
      <c r="D26" s="64">
        <v>16.85</v>
      </c>
      <c r="E26" s="65">
        <v>146</v>
      </c>
      <c r="F26" s="66">
        <v>107</v>
      </c>
      <c r="G26" s="67">
        <v>81.6</v>
      </c>
      <c r="H26" s="68">
        <v>72.8</v>
      </c>
      <c r="I26" s="69">
        <v>43.7</v>
      </c>
      <c r="K26" s="115"/>
      <c r="L26" s="46"/>
      <c r="M26" s="46"/>
      <c r="S26" s="88"/>
      <c r="T26" s="88"/>
      <c r="U26" s="88"/>
      <c r="V26" s="88"/>
      <c r="W26" s="88"/>
      <c r="X26" s="88"/>
      <c r="Y26" s="88"/>
    </row>
    <row r="27" spans="2:25" ht="13">
      <c r="B27" s="62" t="s">
        <v>21</v>
      </c>
      <c r="C27" s="63">
        <v>19.03</v>
      </c>
      <c r="D27" s="64">
        <v>15.15</v>
      </c>
      <c r="E27" s="65">
        <v>167</v>
      </c>
      <c r="F27" s="66">
        <v>132</v>
      </c>
      <c r="G27" s="67">
        <v>77.4</v>
      </c>
      <c r="H27" s="68">
        <v>68.6</v>
      </c>
      <c r="I27" s="69">
        <v>44.2</v>
      </c>
      <c r="K27" s="115"/>
      <c r="L27" s="46"/>
      <c r="M27" s="46"/>
      <c r="S27" s="88"/>
      <c r="T27" s="88"/>
      <c r="U27" s="88"/>
      <c r="V27" s="88"/>
      <c r="W27" s="88"/>
      <c r="X27" s="88"/>
      <c r="Y27" s="88"/>
    </row>
    <row r="28" spans="2:25" ht="13">
      <c r="B28" s="62" t="s">
        <v>19</v>
      </c>
      <c r="C28" s="63">
        <v>6.54</v>
      </c>
      <c r="D28" s="64">
        <v>5.98</v>
      </c>
      <c r="E28" s="65">
        <v>180</v>
      </c>
      <c r="F28" s="66">
        <v>166</v>
      </c>
      <c r="G28" s="67">
        <v>74</v>
      </c>
      <c r="H28" s="68">
        <v>60.8</v>
      </c>
      <c r="I28" s="69">
        <v>30.3</v>
      </c>
      <c r="K28" s="115"/>
      <c r="L28" s="46"/>
      <c r="M28" s="46"/>
      <c r="S28" s="88"/>
      <c r="T28" s="88"/>
      <c r="U28" s="88"/>
      <c r="V28" s="88"/>
      <c r="W28" s="88"/>
      <c r="X28" s="88"/>
      <c r="Y28" s="88"/>
    </row>
    <row r="29" spans="2:25" ht="13">
      <c r="B29" s="62" t="s">
        <v>17</v>
      </c>
      <c r="C29" s="63">
        <v>8.06</v>
      </c>
      <c r="D29" s="64">
        <v>7.35</v>
      </c>
      <c r="E29" s="65">
        <v>169</v>
      </c>
      <c r="F29" s="66">
        <v>160</v>
      </c>
      <c r="G29" s="67">
        <v>72.7</v>
      </c>
      <c r="H29" s="68">
        <v>66.9</v>
      </c>
      <c r="I29" s="69">
        <v>20.4</v>
      </c>
      <c r="K29" s="115"/>
      <c r="L29" s="46"/>
      <c r="M29" s="46"/>
      <c r="S29" s="88"/>
      <c r="T29" s="88"/>
      <c r="U29" s="88"/>
      <c r="V29" s="88"/>
      <c r="W29" s="88"/>
      <c r="X29" s="88"/>
      <c r="Y29" s="88"/>
    </row>
    <row r="30" spans="2:25" ht="13">
      <c r="B30" s="62" t="s">
        <v>15</v>
      </c>
      <c r="C30" s="63">
        <v>5.17</v>
      </c>
      <c r="D30" s="64">
        <v>5.06</v>
      </c>
      <c r="E30" s="65">
        <v>184</v>
      </c>
      <c r="F30" s="66">
        <v>183</v>
      </c>
      <c r="G30" s="67">
        <v>73.2</v>
      </c>
      <c r="H30" s="68">
        <v>56.2</v>
      </c>
      <c r="I30" s="69">
        <v>27.3</v>
      </c>
      <c r="K30" s="115"/>
      <c r="L30" s="46"/>
      <c r="M30" s="46"/>
      <c r="S30" s="88"/>
      <c r="T30" s="88"/>
      <c r="U30" s="88"/>
      <c r="V30" s="88"/>
      <c r="W30" s="88"/>
      <c r="X30" s="88"/>
      <c r="Y30" s="88"/>
    </row>
    <row r="31" spans="2:25" ht="13">
      <c r="B31" s="62" t="s">
        <v>13</v>
      </c>
      <c r="C31" s="63">
        <v>10.01</v>
      </c>
      <c r="D31" s="64">
        <v>9.08</v>
      </c>
      <c r="E31" s="65">
        <v>181</v>
      </c>
      <c r="F31" s="66">
        <v>174</v>
      </c>
      <c r="G31" s="67">
        <v>74.5</v>
      </c>
      <c r="H31" s="68">
        <v>67.5</v>
      </c>
      <c r="I31" s="69">
        <v>20.7</v>
      </c>
      <c r="K31" s="115"/>
      <c r="L31" s="46"/>
      <c r="M31" s="46"/>
      <c r="S31" s="88"/>
      <c r="T31" s="88"/>
      <c r="U31" s="88"/>
      <c r="V31" s="88"/>
      <c r="W31" s="88"/>
      <c r="X31" s="88"/>
      <c r="Y31" s="88"/>
    </row>
    <row r="32" spans="2:25" ht="13">
      <c r="B32" s="62" t="s">
        <v>11</v>
      </c>
      <c r="C32" s="63">
        <v>7.42</v>
      </c>
      <c r="D32" s="64">
        <v>5.95</v>
      </c>
      <c r="E32" s="65">
        <v>171</v>
      </c>
      <c r="F32" s="66">
        <v>166</v>
      </c>
      <c r="G32" s="67">
        <v>73.9</v>
      </c>
      <c r="H32" s="68">
        <v>61.2</v>
      </c>
      <c r="I32" s="69">
        <v>30.6</v>
      </c>
      <c r="K32" s="115"/>
      <c r="L32" s="46"/>
      <c r="M32" s="46"/>
      <c r="S32" s="88"/>
      <c r="T32" s="88"/>
      <c r="U32" s="88"/>
      <c r="V32" s="88"/>
      <c r="W32" s="88"/>
      <c r="X32" s="88"/>
      <c r="Y32" s="88"/>
    </row>
    <row r="33" spans="2:25" ht="13">
      <c r="B33" s="62" t="s">
        <v>9</v>
      </c>
      <c r="C33" s="63">
        <v>22.04</v>
      </c>
      <c r="D33" s="64">
        <v>18.32</v>
      </c>
      <c r="E33" s="65">
        <v>162</v>
      </c>
      <c r="F33" s="66">
        <v>153</v>
      </c>
      <c r="G33" s="67">
        <v>73.5</v>
      </c>
      <c r="H33" s="68">
        <v>70.6</v>
      </c>
      <c r="I33" s="69">
        <v>24.5</v>
      </c>
      <c r="K33" s="115"/>
      <c r="L33" s="46"/>
      <c r="M33" s="46"/>
      <c r="S33" s="88"/>
      <c r="T33" s="88"/>
      <c r="U33" s="88"/>
      <c r="V33" s="88"/>
      <c r="W33" s="88"/>
      <c r="X33" s="88"/>
      <c r="Y33" s="88"/>
    </row>
    <row r="34" spans="2:25" ht="13">
      <c r="B34" s="70" t="s">
        <v>7</v>
      </c>
      <c r="C34" s="71">
        <v>21.5</v>
      </c>
      <c r="D34" s="72">
        <v>18.91</v>
      </c>
      <c r="E34" s="73">
        <v>165</v>
      </c>
      <c r="F34" s="74">
        <v>149</v>
      </c>
      <c r="G34" s="75">
        <v>78.8</v>
      </c>
      <c r="H34" s="76">
        <v>75.9</v>
      </c>
      <c r="I34" s="77">
        <v>23.8</v>
      </c>
      <c r="K34" s="115"/>
      <c r="L34" s="46"/>
      <c r="M34" s="46"/>
      <c r="S34" s="88"/>
      <c r="T34" s="88"/>
      <c r="U34" s="88"/>
      <c r="V34" s="88"/>
      <c r="W34" s="88"/>
      <c r="X34" s="88"/>
      <c r="Y34" s="88"/>
    </row>
    <row r="35" spans="2:25" ht="13">
      <c r="B35" s="78" t="s">
        <v>5</v>
      </c>
      <c r="C35" s="55">
        <v>26.96</v>
      </c>
      <c r="D35" s="56">
        <v>23.25</v>
      </c>
      <c r="E35" s="57">
        <v>162</v>
      </c>
      <c r="F35" s="58">
        <v>137</v>
      </c>
      <c r="G35" s="59">
        <v>87.5</v>
      </c>
      <c r="H35" s="60">
        <v>82.5</v>
      </c>
      <c r="I35" s="61">
        <v>31.2</v>
      </c>
      <c r="K35" s="115"/>
      <c r="L35" s="46"/>
      <c r="M35" s="46"/>
      <c r="S35" s="88"/>
      <c r="T35" s="88"/>
      <c r="U35" s="88"/>
      <c r="V35" s="88"/>
      <c r="W35" s="88"/>
      <c r="X35" s="88"/>
      <c r="Y35" s="88"/>
    </row>
    <row r="36" spans="2:25" ht="13">
      <c r="B36" s="79" t="s">
        <v>4</v>
      </c>
      <c r="C36" s="80">
        <v>31.9</v>
      </c>
      <c r="D36" s="81">
        <v>27.68</v>
      </c>
      <c r="E36" s="82">
        <v>151</v>
      </c>
      <c r="F36" s="83">
        <v>131</v>
      </c>
      <c r="G36" s="84">
        <v>76.9</v>
      </c>
      <c r="H36" s="85">
        <v>72.6</v>
      </c>
      <c r="I36" s="86">
        <v>27.6</v>
      </c>
      <c r="K36" s="115"/>
      <c r="L36" s="46"/>
      <c r="M36" s="46"/>
      <c r="S36" s="88"/>
      <c r="T36" s="88"/>
      <c r="U36" s="88"/>
      <c r="V36" s="88"/>
      <c r="W36" s="88"/>
      <c r="X36" s="88"/>
      <c r="Y36" s="88"/>
    </row>
    <row r="37" spans="2:25" ht="13">
      <c r="B37" s="87" t="s">
        <v>3</v>
      </c>
      <c r="C37" s="71">
        <v>39.97</v>
      </c>
      <c r="D37" s="72">
        <v>32.52</v>
      </c>
      <c r="E37" s="73">
        <v>168</v>
      </c>
      <c r="F37" s="74">
        <v>131</v>
      </c>
      <c r="G37" s="75">
        <v>84.5</v>
      </c>
      <c r="H37" s="76">
        <v>75.7</v>
      </c>
      <c r="I37" s="77">
        <v>43.1</v>
      </c>
      <c r="K37" s="115"/>
      <c r="L37" s="46"/>
      <c r="M37" s="46"/>
      <c r="S37" s="88"/>
      <c r="T37" s="88"/>
      <c r="U37" s="88"/>
      <c r="V37" s="88"/>
      <c r="W37" s="88"/>
      <c r="X37" s="88"/>
      <c r="Y37" s="88"/>
    </row>
    <row r="38" spans="2:12" ht="20" customHeight="1">
      <c r="B38" s="53"/>
      <c r="C38" s="53"/>
      <c r="D38" s="53"/>
      <c r="E38" s="53"/>
      <c r="F38" s="53"/>
      <c r="G38" s="53"/>
      <c r="H38" s="53"/>
      <c r="I38" s="53"/>
      <c r="L38" s="46"/>
    </row>
    <row r="39" spans="2:9" ht="54.5" customHeight="1">
      <c r="B39" s="137" t="s">
        <v>133</v>
      </c>
      <c r="C39" s="137"/>
      <c r="D39" s="137"/>
      <c r="E39" s="137"/>
      <c r="F39" s="137"/>
      <c r="G39" s="137"/>
      <c r="H39" s="137"/>
      <c r="I39" s="137"/>
    </row>
    <row r="40" ht="17.5" customHeight="1">
      <c r="B40" s="48" t="s">
        <v>140</v>
      </c>
    </row>
  </sheetData>
  <mergeCells count="4">
    <mergeCell ref="C5:D5"/>
    <mergeCell ref="E5:F5"/>
    <mergeCell ref="G5:H5"/>
    <mergeCell ref="B39:I39"/>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M38"/>
  <sheetViews>
    <sheetView showGridLines="0" workbookViewId="0" topLeftCell="A1">
      <selection activeCell="J12" sqref="J12"/>
    </sheetView>
  </sheetViews>
  <sheetFormatPr defaultColWidth="9.140625" defaultRowHeight="15"/>
  <cols>
    <col min="1" max="1" width="8.7109375" style="43" customWidth="1"/>
    <col min="2" max="2" width="22.57421875" style="43" customWidth="1"/>
    <col min="3" max="5" width="16.28125" style="43" customWidth="1"/>
    <col min="6" max="6" width="11.57421875" style="43" customWidth="1"/>
    <col min="7" max="9" width="8.7109375" style="43" customWidth="1"/>
    <col min="10" max="12" width="18.421875" style="43" bestFit="1" customWidth="1"/>
    <col min="13" max="16384" width="8.7109375" style="43" customWidth="1"/>
  </cols>
  <sheetData>
    <row r="1" spans="2:5" ht="13">
      <c r="B1" s="51"/>
      <c r="C1" s="29"/>
      <c r="D1" s="29"/>
      <c r="E1" s="29" t="s">
        <v>144</v>
      </c>
    </row>
    <row r="2" ht="13">
      <c r="B2" s="9" t="s">
        <v>116</v>
      </c>
    </row>
    <row r="3" ht="13.9" customHeight="1"/>
    <row r="4" spans="2:5" ht="24" customHeight="1">
      <c r="B4" s="107"/>
      <c r="C4" s="138" t="s">
        <v>105</v>
      </c>
      <c r="D4" s="139"/>
      <c r="E4" s="139"/>
    </row>
    <row r="5" spans="2:5" ht="40" customHeight="1">
      <c r="B5" s="105"/>
      <c r="C5" s="111" t="s">
        <v>93</v>
      </c>
      <c r="D5" s="112" t="s">
        <v>109</v>
      </c>
      <c r="E5" s="113" t="s">
        <v>95</v>
      </c>
    </row>
    <row r="6" spans="2:13" ht="13">
      <c r="B6" s="106" t="s">
        <v>134</v>
      </c>
      <c r="C6" s="108">
        <v>36.6713121150335</v>
      </c>
      <c r="D6" s="109">
        <v>29.279827608044478</v>
      </c>
      <c r="E6" s="110">
        <v>34.048860276922</v>
      </c>
      <c r="J6" s="102"/>
      <c r="K6" s="102"/>
      <c r="L6" s="102"/>
      <c r="M6" s="102"/>
    </row>
    <row r="7" spans="2:12" ht="13">
      <c r="B7" s="54" t="s">
        <v>58</v>
      </c>
      <c r="C7" s="98">
        <v>19.38237931841192</v>
      </c>
      <c r="D7" s="99">
        <v>42.65570348657463</v>
      </c>
      <c r="E7" s="100">
        <v>37.96191719501339</v>
      </c>
      <c r="F7" s="103"/>
      <c r="J7" s="102"/>
      <c r="K7" s="102"/>
      <c r="L7" s="102"/>
    </row>
    <row r="8" spans="2:12" ht="13">
      <c r="B8" s="62" t="s">
        <v>56</v>
      </c>
      <c r="C8" s="89">
        <v>54.81598214123584</v>
      </c>
      <c r="D8" s="90">
        <v>4.057259524186078</v>
      </c>
      <c r="E8" s="91">
        <v>41.1267583345782</v>
      </c>
      <c r="J8" s="102"/>
      <c r="K8" s="102"/>
      <c r="L8" s="102"/>
    </row>
    <row r="9" spans="2:12" ht="13">
      <c r="B9" s="62" t="s">
        <v>110</v>
      </c>
      <c r="C9" s="89">
        <v>49.316089457322605</v>
      </c>
      <c r="D9" s="90">
        <v>7.996613583054408</v>
      </c>
      <c r="E9" s="91">
        <v>42.68729695962304</v>
      </c>
      <c r="J9" s="102"/>
      <c r="K9" s="102"/>
      <c r="L9" s="102"/>
    </row>
    <row r="10" spans="2:12" ht="13">
      <c r="B10" s="62" t="s">
        <v>53</v>
      </c>
      <c r="C10" s="89">
        <v>54.747309681337185</v>
      </c>
      <c r="D10" s="90">
        <v>19.039110768474657</v>
      </c>
      <c r="E10" s="91">
        <v>26.213579550188133</v>
      </c>
      <c r="J10" s="102"/>
      <c r="K10" s="102"/>
      <c r="L10" s="102"/>
    </row>
    <row r="11" spans="2:12" ht="13">
      <c r="B11" s="62" t="s">
        <v>84</v>
      </c>
      <c r="C11" s="89">
        <v>41.38177575573793</v>
      </c>
      <c r="D11" s="90">
        <v>40.163620481408486</v>
      </c>
      <c r="E11" s="91">
        <v>18.454603762853555</v>
      </c>
      <c r="J11" s="102"/>
      <c r="K11" s="102"/>
      <c r="L11" s="102"/>
    </row>
    <row r="12" spans="2:12" ht="13">
      <c r="B12" s="62" t="s">
        <v>49</v>
      </c>
      <c r="C12" s="89">
        <v>66.42098096763138</v>
      </c>
      <c r="D12" s="90">
        <v>15.641658517182922</v>
      </c>
      <c r="E12" s="91">
        <v>17.93736051518571</v>
      </c>
      <c r="J12" s="102"/>
      <c r="K12" s="102"/>
      <c r="L12" s="102"/>
    </row>
    <row r="13" spans="2:12" ht="13">
      <c r="B13" s="62" t="s">
        <v>47</v>
      </c>
      <c r="C13" s="89">
        <v>26.87377013777733</v>
      </c>
      <c r="D13" s="90">
        <v>36.992513789498965</v>
      </c>
      <c r="E13" s="91">
        <v>36.1337160727237</v>
      </c>
      <c r="J13" s="102"/>
      <c r="K13" s="102"/>
      <c r="L13" s="102"/>
    </row>
    <row r="14" spans="2:12" ht="13">
      <c r="B14" s="62" t="s">
        <v>45</v>
      </c>
      <c r="C14" s="92">
        <v>20.559328182025258</v>
      </c>
      <c r="D14" s="93">
        <v>9.715769950018075</v>
      </c>
      <c r="E14" s="94">
        <v>69.72490186795663</v>
      </c>
      <c r="J14" s="102"/>
      <c r="K14" s="102"/>
      <c r="L14" s="102"/>
    </row>
    <row r="15" spans="2:12" ht="13">
      <c r="B15" s="62" t="s">
        <v>43</v>
      </c>
      <c r="C15" s="92">
        <v>31.535937106895258</v>
      </c>
      <c r="D15" s="93">
        <v>24.388682789688694</v>
      </c>
      <c r="E15" s="94">
        <v>44.075380103416016</v>
      </c>
      <c r="J15" s="102"/>
      <c r="K15" s="102"/>
      <c r="L15" s="102"/>
    </row>
    <row r="16" spans="2:12" ht="13">
      <c r="B16" s="62" t="s">
        <v>41</v>
      </c>
      <c r="C16" s="92">
        <v>51.99568164549363</v>
      </c>
      <c r="D16" s="93">
        <v>23.07164143291148</v>
      </c>
      <c r="E16" s="94">
        <v>24.932676921594936</v>
      </c>
      <c r="J16" s="102"/>
      <c r="K16" s="102"/>
      <c r="L16" s="102"/>
    </row>
    <row r="17" spans="2:12" ht="13">
      <c r="B17" s="62" t="s">
        <v>39</v>
      </c>
      <c r="C17" s="92">
        <v>41.20181093926034</v>
      </c>
      <c r="D17" s="93">
        <v>5.574315260787886</v>
      </c>
      <c r="E17" s="94">
        <v>53.22387379995177</v>
      </c>
      <c r="J17" s="102"/>
      <c r="K17" s="102"/>
      <c r="L17" s="102"/>
    </row>
    <row r="18" spans="2:12" ht="13">
      <c r="B18" s="62" t="s">
        <v>37</v>
      </c>
      <c r="C18" s="89">
        <v>9.873244814792976</v>
      </c>
      <c r="D18" s="90">
        <v>34.68609834652853</v>
      </c>
      <c r="E18" s="91">
        <v>55.44065683867849</v>
      </c>
      <c r="J18" s="102"/>
      <c r="K18" s="102"/>
      <c r="L18" s="102"/>
    </row>
    <row r="19" spans="2:12" ht="13">
      <c r="B19" s="62" t="s">
        <v>35</v>
      </c>
      <c r="C19" s="89">
        <v>38.05160201398983</v>
      </c>
      <c r="D19" s="90">
        <v>16.23247527409375</v>
      </c>
      <c r="E19" s="91">
        <v>45.71592271191651</v>
      </c>
      <c r="J19" s="102"/>
      <c r="K19" s="102"/>
      <c r="L19" s="102"/>
    </row>
    <row r="20" spans="2:12" ht="13">
      <c r="B20" s="62" t="s">
        <v>33</v>
      </c>
      <c r="C20" s="89">
        <v>73.19725767803334</v>
      </c>
      <c r="D20" s="90">
        <v>10.405613636602565</v>
      </c>
      <c r="E20" s="91">
        <v>16.397128685364073</v>
      </c>
      <c r="J20" s="102"/>
      <c r="K20" s="102"/>
      <c r="L20" s="102"/>
    </row>
    <row r="21" spans="2:12" ht="13">
      <c r="B21" s="62" t="s">
        <v>31</v>
      </c>
      <c r="C21" s="89">
        <v>66.38576274324932</v>
      </c>
      <c r="D21" s="90">
        <v>23.31358629164071</v>
      </c>
      <c r="E21" s="91">
        <v>10.300650965110044</v>
      </c>
      <c r="J21" s="102"/>
      <c r="K21" s="102"/>
      <c r="L21" s="102"/>
    </row>
    <row r="22" spans="2:12" ht="13">
      <c r="B22" s="62" t="s">
        <v>29</v>
      </c>
      <c r="C22" s="89">
        <v>5.590822950924867</v>
      </c>
      <c r="D22" s="90">
        <v>53.62144951147737</v>
      </c>
      <c r="E22" s="91">
        <v>40.787727537597824</v>
      </c>
      <c r="J22" s="102"/>
      <c r="K22" s="102"/>
      <c r="L22" s="102"/>
    </row>
    <row r="23" spans="2:12" ht="13">
      <c r="B23" s="62" t="s">
        <v>27</v>
      </c>
      <c r="C23" s="89">
        <v>46.7108594238243</v>
      </c>
      <c r="D23" s="90">
        <v>12.087901684974142</v>
      </c>
      <c r="E23" s="91">
        <v>41.201238891201555</v>
      </c>
      <c r="J23" s="102"/>
      <c r="K23" s="102"/>
      <c r="L23" s="102"/>
    </row>
    <row r="24" spans="2:12" ht="13">
      <c r="B24" s="62" t="s">
        <v>25</v>
      </c>
      <c r="C24" s="89">
        <v>27.796122372264648</v>
      </c>
      <c r="D24" s="90">
        <v>15.982458988265154</v>
      </c>
      <c r="E24" s="91">
        <v>56.2214186394702</v>
      </c>
      <c r="J24" s="102"/>
      <c r="K24" s="102"/>
      <c r="L24" s="102"/>
    </row>
    <row r="25" spans="2:12" ht="13">
      <c r="B25" s="62" t="s">
        <v>23</v>
      </c>
      <c r="C25" s="89">
        <v>27.73609720675593</v>
      </c>
      <c r="D25" s="90">
        <v>54.10718160811571</v>
      </c>
      <c r="E25" s="91">
        <v>18.156721185128333</v>
      </c>
      <c r="J25" s="102"/>
      <c r="K25" s="102"/>
      <c r="L25" s="102"/>
    </row>
    <row r="26" spans="2:12" ht="13">
      <c r="B26" s="62" t="s">
        <v>21</v>
      </c>
      <c r="C26" s="89">
        <v>39.050395107524345</v>
      </c>
      <c r="D26" s="90">
        <v>40.27932341650122</v>
      </c>
      <c r="E26" s="91">
        <v>20.67028147597442</v>
      </c>
      <c r="J26" s="102"/>
      <c r="K26" s="102"/>
      <c r="L26" s="102"/>
    </row>
    <row r="27" spans="2:12" ht="13">
      <c r="B27" s="62" t="s">
        <v>19</v>
      </c>
      <c r="C27" s="89">
        <v>24.75480641914327</v>
      </c>
      <c r="D27" s="90">
        <v>22.391081931073114</v>
      </c>
      <c r="E27" s="91">
        <v>52.854111649783576</v>
      </c>
      <c r="J27" s="102"/>
      <c r="K27" s="102"/>
      <c r="L27" s="102"/>
    </row>
    <row r="28" spans="2:12" ht="13">
      <c r="B28" s="62" t="s">
        <v>17</v>
      </c>
      <c r="C28" s="89">
        <v>40.44005755531381</v>
      </c>
      <c r="D28" s="90">
        <v>23.99956897829775</v>
      </c>
      <c r="E28" s="91">
        <v>35.560373466388555</v>
      </c>
      <c r="J28" s="102"/>
      <c r="K28" s="102"/>
      <c r="L28" s="102"/>
    </row>
    <row r="29" spans="2:12" ht="13">
      <c r="B29" s="62" t="s">
        <v>15</v>
      </c>
      <c r="C29" s="89">
        <v>6.739808434991941</v>
      </c>
      <c r="D29" s="90">
        <v>1.7078462612270733</v>
      </c>
      <c r="E29" s="91">
        <v>91.55234530378094</v>
      </c>
      <c r="J29" s="102"/>
      <c r="K29" s="102"/>
      <c r="L29" s="102"/>
    </row>
    <row r="30" spans="2:12" ht="13">
      <c r="B30" s="62" t="s">
        <v>13</v>
      </c>
      <c r="C30" s="89">
        <v>42.00738223545734</v>
      </c>
      <c r="D30" s="90">
        <v>16.991458369329276</v>
      </c>
      <c r="E30" s="91">
        <v>41.00115939521342</v>
      </c>
      <c r="J30" s="102"/>
      <c r="K30" s="102"/>
      <c r="L30" s="102"/>
    </row>
    <row r="31" spans="2:12" ht="13">
      <c r="B31" s="62" t="s">
        <v>11</v>
      </c>
      <c r="C31" s="89">
        <v>60.374219372602646</v>
      </c>
      <c r="D31" s="90">
        <v>8.114809925234935</v>
      </c>
      <c r="E31" s="91">
        <v>31.51097070216247</v>
      </c>
      <c r="J31" s="102"/>
      <c r="K31" s="102"/>
      <c r="L31" s="102"/>
    </row>
    <row r="32" spans="2:12" ht="13">
      <c r="B32" s="62" t="s">
        <v>9</v>
      </c>
      <c r="C32" s="89">
        <v>65.69256215011123</v>
      </c>
      <c r="D32" s="90">
        <v>20.31141621270018</v>
      </c>
      <c r="E32" s="91">
        <v>13.996021637188626</v>
      </c>
      <c r="J32" s="102"/>
      <c r="K32" s="102"/>
      <c r="L32" s="102"/>
    </row>
    <row r="33" spans="2:12" ht="13">
      <c r="B33" s="70" t="s">
        <v>7</v>
      </c>
      <c r="C33" s="95">
        <v>47.18604722685585</v>
      </c>
      <c r="D33" s="96">
        <v>37.49501869026492</v>
      </c>
      <c r="E33" s="97">
        <v>15.31893408287926</v>
      </c>
      <c r="J33" s="102"/>
      <c r="K33" s="102"/>
      <c r="L33" s="102"/>
    </row>
    <row r="34" spans="2:12" ht="13">
      <c r="B34" s="54" t="s">
        <v>5</v>
      </c>
      <c r="C34" s="98">
        <v>39.531949889184084</v>
      </c>
      <c r="D34" s="99">
        <v>44.756513534305775</v>
      </c>
      <c r="E34" s="100">
        <v>15.711536576510147</v>
      </c>
      <c r="J34" s="102"/>
      <c r="K34" s="102"/>
      <c r="L34" s="102"/>
    </row>
    <row r="35" spans="2:12" ht="13">
      <c r="B35" s="101" t="s">
        <v>4</v>
      </c>
      <c r="C35" s="89">
        <v>43.84730289696831</v>
      </c>
      <c r="D35" s="90">
        <v>43.90497492158404</v>
      </c>
      <c r="E35" s="91">
        <v>12.247722181447687</v>
      </c>
      <c r="J35" s="102"/>
      <c r="K35" s="102"/>
      <c r="L35" s="102"/>
    </row>
    <row r="36" spans="2:12" ht="13">
      <c r="B36" s="70" t="s">
        <v>3</v>
      </c>
      <c r="C36" s="95">
        <v>36.50775342196411</v>
      </c>
      <c r="D36" s="96">
        <v>44.02841208050744</v>
      </c>
      <c r="E36" s="97">
        <v>19.46383449752847</v>
      </c>
      <c r="J36" s="102"/>
      <c r="K36" s="102"/>
      <c r="L36" s="102"/>
    </row>
    <row r="37" spans="2:5" ht="115.5" customHeight="1">
      <c r="B37" s="141" t="s">
        <v>135</v>
      </c>
      <c r="C37" s="141"/>
      <c r="D37" s="141"/>
      <c r="E37" s="141"/>
    </row>
    <row r="38" ht="18" customHeight="1">
      <c r="B38" s="48" t="s">
        <v>141</v>
      </c>
    </row>
  </sheetData>
  <mergeCells count="2">
    <mergeCell ref="C4:E4"/>
    <mergeCell ref="B37:E3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46"/>
  <sheetViews>
    <sheetView showGridLines="0" workbookViewId="0" topLeftCell="A11">
      <selection activeCell="D13" sqref="D13"/>
    </sheetView>
  </sheetViews>
  <sheetFormatPr defaultColWidth="9.140625" defaultRowHeight="15"/>
  <cols>
    <col min="1" max="1" width="9.140625" style="8" customWidth="1"/>
    <col min="2" max="2" width="29.00390625" style="8" customWidth="1"/>
    <col min="3" max="3" width="10.57421875" style="8" customWidth="1"/>
    <col min="4" max="16384" width="9.140625" style="8" customWidth="1"/>
  </cols>
  <sheetData>
    <row r="1" ht="13">
      <c r="B1" s="7" t="s">
        <v>96</v>
      </c>
    </row>
    <row r="3" spans="2:3" ht="15">
      <c r="B3" s="3" t="s">
        <v>69</v>
      </c>
      <c r="C3" s="19" t="s">
        <v>146</v>
      </c>
    </row>
    <row r="4" spans="2:3" ht="15">
      <c r="B4" s="3" t="s">
        <v>68</v>
      </c>
      <c r="C4" s="19" t="s">
        <v>147</v>
      </c>
    </row>
    <row r="5" spans="2:3" ht="15">
      <c r="B5" s="3" t="s">
        <v>67</v>
      </c>
      <c r="C5" s="3" t="s">
        <v>66</v>
      </c>
    </row>
    <row r="7" spans="2:4" ht="15">
      <c r="B7" s="10" t="s">
        <v>64</v>
      </c>
      <c r="C7" s="10" t="s">
        <v>120</v>
      </c>
      <c r="D7" s="20"/>
    </row>
    <row r="8" spans="2:4" s="11" customFormat="1" ht="15">
      <c r="B8" s="10" t="s">
        <v>75</v>
      </c>
      <c r="C8" s="10" t="s">
        <v>74</v>
      </c>
      <c r="D8" s="20"/>
    </row>
    <row r="9" spans="2:4" s="11" customFormat="1" ht="15">
      <c r="B9" s="10" t="s">
        <v>97</v>
      </c>
      <c r="C9" s="10" t="s">
        <v>121</v>
      </c>
      <c r="D9" s="20"/>
    </row>
    <row r="10" spans="2:4" s="11" customFormat="1" ht="15">
      <c r="B10" s="8" t="s">
        <v>65</v>
      </c>
      <c r="C10" s="10">
        <v>2023</v>
      </c>
      <c r="D10" s="20"/>
    </row>
    <row r="12" spans="2:5" ht="15">
      <c r="B12" s="1" t="s">
        <v>63</v>
      </c>
      <c r="C12" s="1" t="s">
        <v>62</v>
      </c>
      <c r="D12" s="1" t="s">
        <v>61</v>
      </c>
      <c r="E12" s="1" t="s">
        <v>60</v>
      </c>
    </row>
    <row r="13" spans="2:6" ht="15">
      <c r="B13" s="1" t="s">
        <v>134</v>
      </c>
      <c r="C13" s="2">
        <v>43.9</v>
      </c>
      <c r="D13" s="2">
        <v>38.5</v>
      </c>
      <c r="E13" s="2">
        <v>49.4</v>
      </c>
      <c r="F13" s="21"/>
    </row>
    <row r="14" spans="2:6" ht="15">
      <c r="B14" s="1" t="s">
        <v>58</v>
      </c>
      <c r="C14" s="2">
        <v>50.2</v>
      </c>
      <c r="D14" s="2">
        <v>41.9</v>
      </c>
      <c r="E14" s="2">
        <v>58.5</v>
      </c>
      <c r="F14" s="21"/>
    </row>
    <row r="15" spans="2:6" ht="15">
      <c r="B15" s="1" t="s">
        <v>56</v>
      </c>
      <c r="C15" s="2">
        <v>35</v>
      </c>
      <c r="D15" s="2">
        <v>27.7</v>
      </c>
      <c r="E15" s="2">
        <v>42.7</v>
      </c>
      <c r="F15" s="21"/>
    </row>
    <row r="16" spans="2:6" ht="15">
      <c r="B16" s="1" t="s">
        <v>110</v>
      </c>
      <c r="C16" s="2">
        <v>34.9</v>
      </c>
      <c r="D16" s="2">
        <v>28.5</v>
      </c>
      <c r="E16" s="2">
        <v>42.4</v>
      </c>
      <c r="F16" s="21"/>
    </row>
    <row r="17" spans="2:6" ht="15">
      <c r="B17" s="1" t="s">
        <v>53</v>
      </c>
      <c r="C17" s="2">
        <v>52.7</v>
      </c>
      <c r="D17" s="2">
        <v>45</v>
      </c>
      <c r="E17" s="2">
        <v>60.6</v>
      </c>
      <c r="F17" s="21"/>
    </row>
    <row r="18" spans="2:6" ht="15">
      <c r="B18" s="1" t="s">
        <v>84</v>
      </c>
      <c r="C18" s="2">
        <v>41</v>
      </c>
      <c r="D18" s="2">
        <v>39.8</v>
      </c>
      <c r="E18" s="2">
        <v>42.3</v>
      </c>
      <c r="F18" s="21"/>
    </row>
    <row r="19" spans="2:6" ht="15">
      <c r="B19" s="1" t="s">
        <v>49</v>
      </c>
      <c r="C19" s="2">
        <v>47.3</v>
      </c>
      <c r="D19" s="2">
        <v>33.7</v>
      </c>
      <c r="E19" s="2">
        <v>62</v>
      </c>
      <c r="F19" s="21"/>
    </row>
    <row r="20" spans="2:6" ht="15">
      <c r="B20" s="1" t="s">
        <v>47</v>
      </c>
      <c r="C20" s="2">
        <v>63.7</v>
      </c>
      <c r="D20" s="2">
        <v>61.7</v>
      </c>
      <c r="E20" s="2">
        <v>65.6</v>
      </c>
      <c r="F20" s="21"/>
    </row>
    <row r="21" spans="2:6" ht="15">
      <c r="B21" s="1" t="s">
        <v>45</v>
      </c>
      <c r="C21" s="2">
        <v>45.1</v>
      </c>
      <c r="D21" s="2">
        <v>38.5</v>
      </c>
      <c r="E21" s="2">
        <v>51.8</v>
      </c>
      <c r="F21" s="21"/>
    </row>
    <row r="22" spans="2:6" ht="15">
      <c r="B22" s="1" t="s">
        <v>43</v>
      </c>
      <c r="C22" s="2">
        <v>50.6</v>
      </c>
      <c r="D22" s="2">
        <v>45.1</v>
      </c>
      <c r="E22" s="2">
        <v>56.2</v>
      </c>
      <c r="F22" s="21"/>
    </row>
    <row r="23" spans="2:6" ht="15">
      <c r="B23" s="1" t="s">
        <v>41</v>
      </c>
      <c r="C23" s="2">
        <v>51.5</v>
      </c>
      <c r="D23" s="2">
        <v>47.2</v>
      </c>
      <c r="E23" s="2">
        <v>55.6</v>
      </c>
      <c r="F23" s="21"/>
    </row>
    <row r="24" spans="2:6" ht="15">
      <c r="B24" s="1" t="s">
        <v>39</v>
      </c>
      <c r="C24" s="2">
        <v>38.9</v>
      </c>
      <c r="D24" s="2">
        <v>31.6</v>
      </c>
      <c r="E24" s="2">
        <v>46.6</v>
      </c>
      <c r="F24" s="21"/>
    </row>
    <row r="25" spans="2:6" ht="15">
      <c r="B25" s="1" t="s">
        <v>37</v>
      </c>
      <c r="C25" s="2">
        <v>29.2</v>
      </c>
      <c r="D25" s="2">
        <v>22.4</v>
      </c>
      <c r="E25" s="2">
        <v>36.3</v>
      </c>
      <c r="F25" s="21"/>
    </row>
    <row r="26" spans="2:6" ht="15">
      <c r="B26" s="1" t="s">
        <v>35</v>
      </c>
      <c r="C26" s="2">
        <v>66.1</v>
      </c>
      <c r="D26" s="2">
        <v>58</v>
      </c>
      <c r="E26" s="2">
        <v>73.6</v>
      </c>
      <c r="F26" s="21"/>
    </row>
    <row r="27" spans="2:6" ht="15">
      <c r="B27" s="1" t="s">
        <v>33</v>
      </c>
      <c r="C27" s="2">
        <v>47.4</v>
      </c>
      <c r="D27" s="2">
        <v>36.2</v>
      </c>
      <c r="E27" s="2">
        <v>59.1</v>
      </c>
      <c r="F27" s="21"/>
    </row>
    <row r="28" spans="2:6" ht="15">
      <c r="B28" s="1" t="s">
        <v>31</v>
      </c>
      <c r="C28" s="2">
        <v>59.5</v>
      </c>
      <c r="D28" s="2">
        <v>49</v>
      </c>
      <c r="E28" s="2">
        <v>71</v>
      </c>
      <c r="F28" s="21"/>
    </row>
    <row r="29" spans="2:6" ht="15">
      <c r="B29" s="1" t="s">
        <v>29</v>
      </c>
      <c r="C29" s="2">
        <v>61.9</v>
      </c>
      <c r="D29" s="2">
        <v>59.3</v>
      </c>
      <c r="E29" s="2">
        <v>64.7</v>
      </c>
      <c r="F29" s="21"/>
    </row>
    <row r="30" spans="2:6" ht="15">
      <c r="B30" s="1" t="s">
        <v>27</v>
      </c>
      <c r="C30" s="2">
        <v>32.2</v>
      </c>
      <c r="D30" s="2">
        <v>26.1</v>
      </c>
      <c r="E30" s="2">
        <v>38.7</v>
      </c>
      <c r="F30" s="21"/>
    </row>
    <row r="31" spans="2:6" ht="15">
      <c r="B31" s="1" t="s">
        <v>25</v>
      </c>
      <c r="C31" s="2">
        <v>43.4</v>
      </c>
      <c r="D31" s="2">
        <v>39.9</v>
      </c>
      <c r="E31" s="2">
        <v>47.7</v>
      </c>
      <c r="F31" s="21"/>
    </row>
    <row r="32" spans="2:6" ht="15">
      <c r="B32" s="1" t="s">
        <v>23</v>
      </c>
      <c r="C32" s="2">
        <v>54.3</v>
      </c>
      <c r="D32" s="2">
        <v>49.8</v>
      </c>
      <c r="E32" s="2">
        <v>59</v>
      </c>
      <c r="F32" s="21"/>
    </row>
    <row r="33" spans="2:6" ht="15">
      <c r="B33" s="1" t="s">
        <v>21</v>
      </c>
      <c r="C33" s="2">
        <v>44</v>
      </c>
      <c r="D33" s="2">
        <v>39.7</v>
      </c>
      <c r="E33" s="2">
        <v>48.6</v>
      </c>
      <c r="F33" s="21"/>
    </row>
    <row r="34" spans="2:6" ht="15">
      <c r="B34" s="1" t="s">
        <v>19</v>
      </c>
      <c r="C34" s="2">
        <v>49.2</v>
      </c>
      <c r="D34" s="2">
        <v>39.4</v>
      </c>
      <c r="E34" s="2">
        <v>59.6</v>
      </c>
      <c r="F34" s="21"/>
    </row>
    <row r="35" spans="2:6" ht="15">
      <c r="B35" s="1" t="s">
        <v>17</v>
      </c>
      <c r="C35" s="2">
        <v>39.2</v>
      </c>
      <c r="D35" s="2">
        <v>31.3</v>
      </c>
      <c r="E35" s="2">
        <v>46.9</v>
      </c>
      <c r="F35" s="21"/>
    </row>
    <row r="36" spans="2:6" ht="15">
      <c r="B36" s="1" t="s">
        <v>15</v>
      </c>
      <c r="C36" s="2">
        <v>22.8</v>
      </c>
      <c r="D36" s="2">
        <v>18.6</v>
      </c>
      <c r="E36" s="2">
        <v>27.1</v>
      </c>
      <c r="F36" s="21"/>
    </row>
    <row r="37" spans="2:6" ht="15">
      <c r="B37" s="1" t="s">
        <v>13</v>
      </c>
      <c r="C37" s="2">
        <v>40</v>
      </c>
      <c r="D37" s="2">
        <v>28.8</v>
      </c>
      <c r="E37" s="2">
        <v>53.1</v>
      </c>
      <c r="F37" s="21"/>
    </row>
    <row r="38" spans="2:6" ht="16.15" customHeight="1">
      <c r="B38" s="1" t="s">
        <v>11</v>
      </c>
      <c r="C38" s="2">
        <v>41.1</v>
      </c>
      <c r="D38" s="2">
        <v>30.9</v>
      </c>
      <c r="E38" s="2">
        <v>51.6</v>
      </c>
      <c r="F38" s="21"/>
    </row>
    <row r="39" spans="2:6" ht="15">
      <c r="B39" s="1" t="s">
        <v>9</v>
      </c>
      <c r="C39" s="2">
        <v>43.1</v>
      </c>
      <c r="D39" s="2">
        <v>36.5</v>
      </c>
      <c r="E39" s="2">
        <v>49.8</v>
      </c>
      <c r="F39" s="21"/>
    </row>
    <row r="40" spans="2:6" ht="15">
      <c r="B40" s="1" t="s">
        <v>7</v>
      </c>
      <c r="C40" s="2">
        <v>58</v>
      </c>
      <c r="D40" s="2">
        <v>51.8</v>
      </c>
      <c r="E40" s="2">
        <v>64.6</v>
      </c>
      <c r="F40" s="21"/>
    </row>
    <row r="41" spans="2:6" ht="15">
      <c r="B41" s="1" t="s">
        <v>5</v>
      </c>
      <c r="C41" s="2">
        <v>50.4</v>
      </c>
      <c r="D41" s="2">
        <v>35.7</v>
      </c>
      <c r="E41" s="2">
        <v>67.7</v>
      </c>
      <c r="F41" s="21"/>
    </row>
    <row r="42" spans="2:6" ht="15">
      <c r="B42" s="1" t="s">
        <v>4</v>
      </c>
      <c r="C42" s="2">
        <v>57.1</v>
      </c>
      <c r="D42" s="2">
        <v>48.5</v>
      </c>
      <c r="E42" s="2">
        <v>65.9</v>
      </c>
      <c r="F42" s="21"/>
    </row>
    <row r="43" spans="2:6" ht="15">
      <c r="B43" s="1" t="s">
        <v>3</v>
      </c>
      <c r="C43" s="2">
        <v>55.2</v>
      </c>
      <c r="D43" s="2">
        <v>54.3</v>
      </c>
      <c r="E43" s="2">
        <v>56</v>
      </c>
      <c r="F43" s="21"/>
    </row>
    <row r="45" ht="15">
      <c r="B45" s="3" t="s">
        <v>2</v>
      </c>
    </row>
    <row r="46" spans="2:3" ht="15">
      <c r="B46" s="3" t="s">
        <v>1</v>
      </c>
      <c r="C46" s="3" t="s">
        <v>0</v>
      </c>
    </row>
  </sheetData>
  <printOptions/>
  <pageMargins left="0.75" right="0.75" top="1" bottom="1" header="0.5" footer="0.5"/>
  <pageSetup fitToHeight="0" fitToWidth="0" horizontalDpi="300" verticalDpi="300" orientation="portrait" pageOrder="overThenDown"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56"/>
  <sheetViews>
    <sheetView showGridLines="0" workbookViewId="0" topLeftCell="A6">
      <selection activeCell="F18" sqref="F18"/>
    </sheetView>
  </sheetViews>
  <sheetFormatPr defaultColWidth="9.140625" defaultRowHeight="15"/>
  <cols>
    <col min="1" max="1" width="9.140625" style="8" customWidth="1"/>
    <col min="2" max="2" width="13.57421875" style="8" customWidth="1"/>
    <col min="3" max="3" width="18.8515625" style="8" customWidth="1"/>
    <col min="4" max="4" width="18.57421875" style="8" customWidth="1"/>
    <col min="5" max="16384" width="9.140625" style="8" customWidth="1"/>
  </cols>
  <sheetData>
    <row r="1" spans="1:4" ht="12.75">
      <c r="A1" s="22"/>
      <c r="B1" s="23" t="s">
        <v>103</v>
      </c>
      <c r="C1" s="7"/>
      <c r="D1" s="23"/>
    </row>
    <row r="2" spans="1:4" ht="12.75">
      <c r="A2" s="22"/>
      <c r="B2" s="22"/>
      <c r="C2" s="22"/>
      <c r="D2" s="22"/>
    </row>
    <row r="3" spans="1:9" ht="12.75">
      <c r="A3" s="22"/>
      <c r="B3" s="22" t="s">
        <v>69</v>
      </c>
      <c r="C3" s="19">
        <v>45406</v>
      </c>
      <c r="D3" s="4"/>
      <c r="I3" s="9" t="s">
        <v>145</v>
      </c>
    </row>
    <row r="4" spans="1:4" ht="12.75">
      <c r="A4" s="22"/>
      <c r="B4" s="22" t="s">
        <v>68</v>
      </c>
      <c r="C4" s="19">
        <v>45407</v>
      </c>
      <c r="D4" s="4"/>
    </row>
    <row r="5" spans="1:4" ht="12.75">
      <c r="A5" s="22"/>
      <c r="B5" s="22" t="s">
        <v>67</v>
      </c>
      <c r="C5" s="3" t="s">
        <v>66</v>
      </c>
      <c r="D5" s="3"/>
    </row>
    <row r="6" spans="1:4" ht="12.75">
      <c r="A6" s="22"/>
      <c r="B6" s="22"/>
      <c r="C6" s="22"/>
      <c r="D6" s="22"/>
    </row>
    <row r="7" spans="1:4" ht="12.75">
      <c r="A7" s="22"/>
      <c r="B7" s="22" t="s">
        <v>64</v>
      </c>
      <c r="C7" s="3" t="s">
        <v>100</v>
      </c>
      <c r="D7" s="3"/>
    </row>
    <row r="8" spans="1:4" ht="12.75">
      <c r="A8" s="22"/>
      <c r="B8" s="22" t="s">
        <v>75</v>
      </c>
      <c r="C8" s="3" t="s">
        <v>102</v>
      </c>
      <c r="D8" s="3"/>
    </row>
    <row r="9" spans="1:4" ht="12.75">
      <c r="A9" s="22"/>
      <c r="B9" s="22" t="s">
        <v>98</v>
      </c>
      <c r="C9" s="10" t="s">
        <v>101</v>
      </c>
      <c r="D9" s="3"/>
    </row>
    <row r="10" spans="1:4" ht="12.75">
      <c r="A10" s="22"/>
      <c r="B10" s="22" t="s">
        <v>65</v>
      </c>
      <c r="C10" s="135">
        <v>2023</v>
      </c>
      <c r="D10" s="22"/>
    </row>
    <row r="11" ht="12.75">
      <c r="A11" s="22"/>
    </row>
    <row r="12" spans="2:4" ht="38.25">
      <c r="B12" s="24"/>
      <c r="C12" s="14" t="s">
        <v>71</v>
      </c>
      <c r="D12" s="14" t="s">
        <v>70</v>
      </c>
    </row>
    <row r="13" spans="2:4" ht="12.75">
      <c r="B13" s="24" t="str">
        <f>'[2]Figure 2 data input'!B13</f>
        <v>EU</v>
      </c>
      <c r="C13" s="15">
        <f>'Figure 2 data input'!C13</f>
        <v>75.3</v>
      </c>
      <c r="D13" s="15">
        <f>'Figure 2 data input'!D13-'Figure 2 data input'!E13</f>
        <v>10.200000000000003</v>
      </c>
    </row>
    <row r="14" spans="2:4" ht="12.75">
      <c r="B14" s="24" t="str">
        <f>'[2]Figure 2 data input'!B14</f>
        <v>BE</v>
      </c>
      <c r="C14" s="15">
        <f>'Figure 2 data input'!C14</f>
        <v>72.1</v>
      </c>
      <c r="D14" s="15">
        <f>'Figure 2 data input'!D14-'Figure 2 data input'!E14</f>
        <v>7.6000000000000085</v>
      </c>
    </row>
    <row r="15" spans="2:4" ht="12.75">
      <c r="B15" s="24" t="str">
        <f>'[2]Figure 2 data input'!B15</f>
        <v>BG</v>
      </c>
      <c r="C15" s="15">
        <f>'Figure 2 data input'!C15</f>
        <v>76.2</v>
      </c>
      <c r="D15" s="15">
        <f>'Figure 2 data input'!D15-'Figure 2 data input'!E15</f>
        <v>7.300000000000011</v>
      </c>
    </row>
    <row r="16" spans="2:4" ht="12.75">
      <c r="B16" s="24" t="str">
        <f>'[2]Figure 2 data input'!B16</f>
        <v>CZ</v>
      </c>
      <c r="C16" s="15">
        <f>'Figure 2 data input'!C16</f>
        <v>81.7</v>
      </c>
      <c r="D16" s="15">
        <f>'Figure 2 data input'!D16-'Figure 2 data input'!E16</f>
        <v>13.900000000000006</v>
      </c>
    </row>
    <row r="17" spans="2:4" ht="12.75">
      <c r="B17" s="24" t="str">
        <f>'[2]Figure 2 data input'!B17</f>
        <v>DK</v>
      </c>
      <c r="C17" s="15">
        <f>'Figure 2 data input'!C17</f>
        <v>79.8</v>
      </c>
      <c r="D17" s="15">
        <f>'Figure 2 data input'!D17-'Figure 2 data input'!E17</f>
        <v>5.599999999999994</v>
      </c>
    </row>
    <row r="18" spans="2:4" ht="12.75">
      <c r="B18" s="24" t="str">
        <f>'[2]Figure 2 data input'!B18</f>
        <v>DE</v>
      </c>
      <c r="C18" s="15">
        <f>'Figure 2 data input'!C18</f>
        <v>81.1</v>
      </c>
      <c r="D18" s="15">
        <f>'Figure 2 data input'!D18-'Figure 2 data input'!E18</f>
        <v>7.700000000000003</v>
      </c>
    </row>
    <row r="19" spans="2:4" ht="12.75">
      <c r="B19" s="24" t="str">
        <f>'[2]Figure 2 data input'!B19</f>
        <v>EE</v>
      </c>
      <c r="C19" s="15">
        <f>'Figure 2 data input'!C19</f>
        <v>82.1</v>
      </c>
      <c r="D19" s="15">
        <f>'Figure 2 data input'!D19-'Figure 2 data input'!E19</f>
        <v>2.3999999999999915</v>
      </c>
    </row>
    <row r="20" spans="2:4" ht="12.75">
      <c r="B20" s="24" t="str">
        <f>'[2]Figure 2 data input'!B20</f>
        <v>IE</v>
      </c>
      <c r="C20" s="15">
        <f>'Figure 2 data input'!C20</f>
        <v>79.1</v>
      </c>
      <c r="D20" s="15">
        <f>'Figure 2 data input'!D20-'Figure 2 data input'!E20</f>
        <v>9.900000000000006</v>
      </c>
    </row>
    <row r="21" spans="2:4" ht="12.75">
      <c r="B21" s="24" t="str">
        <f>'[2]Figure 2 data input'!B21</f>
        <v>EL</v>
      </c>
      <c r="C21" s="15">
        <f>'Figure 2 data input'!C21</f>
        <v>67.4</v>
      </c>
      <c r="D21" s="15">
        <f>'Figure 2 data input'!D21-'Figure 2 data input'!E21</f>
        <v>19.800000000000004</v>
      </c>
    </row>
    <row r="22" spans="2:4" ht="12.75">
      <c r="B22" s="24" t="str">
        <f>'[2]Figure 2 data input'!B22</f>
        <v>ES</v>
      </c>
      <c r="C22" s="15">
        <f>'Figure 2 data input'!C22</f>
        <v>70.5</v>
      </c>
      <c r="D22" s="15">
        <f>'Figure 2 data input'!D22-'Figure 2 data input'!E22</f>
        <v>10.299999999999997</v>
      </c>
    </row>
    <row r="23" spans="2:4" ht="12.75">
      <c r="B23" s="24" t="str">
        <f>'[2]Figure 2 data input'!B23</f>
        <v>FR</v>
      </c>
      <c r="C23" s="15">
        <f>'Figure 2 data input'!C23</f>
        <v>74.4</v>
      </c>
      <c r="D23" s="15">
        <f>'Figure 2 data input'!D23-'Figure 2 data input'!E23</f>
        <v>5.5</v>
      </c>
    </row>
    <row r="24" spans="2:4" ht="12.75">
      <c r="B24" s="24" t="str">
        <f>'[2]Figure 2 data input'!B24</f>
        <v>HR</v>
      </c>
      <c r="C24" s="15">
        <f>'Figure 2 data input'!C24</f>
        <v>70.7</v>
      </c>
      <c r="D24" s="15">
        <f>'Figure 2 data input'!D24-'Figure 2 data input'!E24</f>
        <v>7.799999999999997</v>
      </c>
    </row>
    <row r="25" spans="2:4" ht="12.75">
      <c r="B25" s="24" t="str">
        <f>'[2]Figure 2 data input'!B25</f>
        <v>IT</v>
      </c>
      <c r="C25" s="15">
        <f>'Figure 2 data input'!C25</f>
        <v>66.3</v>
      </c>
      <c r="D25" s="15">
        <f>'Figure 2 data input'!D25-'Figure 2 data input'!E25</f>
        <v>19.5</v>
      </c>
    </row>
    <row r="26" spans="2:4" ht="12.75">
      <c r="B26" s="24" t="str">
        <f>'[2]Figure 2 data input'!B26</f>
        <v>CY</v>
      </c>
      <c r="C26" s="15">
        <f>'Figure 2 data input'!C26</f>
        <v>78.9</v>
      </c>
      <c r="D26" s="15">
        <f>'Figure 2 data input'!D26-'Figure 2 data input'!E26</f>
        <v>9</v>
      </c>
    </row>
    <row r="27" spans="2:4" ht="12.75">
      <c r="B27" s="24" t="str">
        <f>'[2]Figure 2 data input'!B27</f>
        <v>LV</v>
      </c>
      <c r="C27" s="15">
        <f>'Figure 2 data input'!C27</f>
        <v>77.5</v>
      </c>
      <c r="D27" s="15">
        <f>'Figure 2 data input'!D27-'Figure 2 data input'!E27</f>
        <v>3.0999999999999943</v>
      </c>
    </row>
    <row r="28" spans="2:4" ht="12.75">
      <c r="B28" s="24" t="str">
        <f>'[2]Figure 2 data input'!B28</f>
        <v>LT</v>
      </c>
      <c r="C28" s="15">
        <f>'Figure 2 data input'!C28</f>
        <v>78.5</v>
      </c>
      <c r="D28" s="15">
        <f>'Figure 2 data input'!D28-'Figure 2 data input'!E28</f>
        <v>1.5</v>
      </c>
    </row>
    <row r="29" spans="2:4" ht="12.75">
      <c r="B29" s="24" t="str">
        <f>'[2]Figure 2 data input'!B29</f>
        <v>LU</v>
      </c>
      <c r="C29" s="15">
        <f>'Figure 2 data input'!C29</f>
        <v>74.8</v>
      </c>
      <c r="D29" s="15">
        <f>'Figure 2 data input'!D29-'Figure 2 data input'!E29</f>
        <v>6.799999999999997</v>
      </c>
    </row>
    <row r="30" spans="2:4" ht="12.75">
      <c r="B30" s="24" t="str">
        <f>'[2]Figure 2 data input'!B30</f>
        <v>HU</v>
      </c>
      <c r="C30" s="15">
        <f>'Figure 2 data input'!C30</f>
        <v>80.7</v>
      </c>
      <c r="D30" s="15">
        <f>'Figure 2 data input'!D30-'Figure 2 data input'!E30</f>
        <v>9.200000000000003</v>
      </c>
    </row>
    <row r="31" spans="2:4" ht="12.75">
      <c r="B31" s="24" t="str">
        <f>'[2]Figure 2 data input'!B31</f>
        <v>MT</v>
      </c>
      <c r="C31" s="15">
        <f>'Figure 2 data input'!C31</f>
        <v>81.7</v>
      </c>
      <c r="D31" s="15">
        <f>'Figure 2 data input'!D31-'Figure 2 data input'!E31</f>
        <v>14.200000000000003</v>
      </c>
    </row>
    <row r="32" spans="2:4" ht="12.75">
      <c r="B32" s="24" t="str">
        <f>'[2]Figure 2 data input'!B32</f>
        <v>NL</v>
      </c>
      <c r="C32" s="15">
        <f>'Figure 2 data input'!C32</f>
        <v>83.5</v>
      </c>
      <c r="D32" s="15">
        <f>'Figure 2 data input'!D32-'Figure 2 data input'!E32</f>
        <v>7.800000000000011</v>
      </c>
    </row>
    <row r="33" spans="2:4" ht="12.75">
      <c r="B33" s="24" t="str">
        <f>'[2]Figure 2 data input'!B33</f>
        <v>AT</v>
      </c>
      <c r="C33" s="15">
        <f>'Figure 2 data input'!C33</f>
        <v>77.2</v>
      </c>
      <c r="D33" s="15">
        <f>'Figure 2 data input'!D33-'Figure 2 data input'!E33</f>
        <v>7.799999999999997</v>
      </c>
    </row>
    <row r="34" spans="2:4" ht="12.75">
      <c r="B34" s="24" t="str">
        <f>'[2]Figure 2 data input'!B34</f>
        <v>PL</v>
      </c>
      <c r="C34" s="15">
        <f>'Figure 2 data input'!C34</f>
        <v>77.9</v>
      </c>
      <c r="D34" s="15">
        <f>'Figure 2 data input'!D34-'Figure 2 data input'!E34</f>
        <v>11.799999999999997</v>
      </c>
    </row>
    <row r="35" spans="2:4" ht="12.75">
      <c r="B35" s="24" t="str">
        <f>'[2]Figure 2 data input'!B35</f>
        <v>PT</v>
      </c>
      <c r="C35" s="15">
        <f>'Figure 2 data input'!C35</f>
        <v>78.2</v>
      </c>
      <c r="D35" s="15">
        <f>'Figure 2 data input'!D35-'Figure 2 data input'!E35</f>
        <v>5.599999999999994</v>
      </c>
    </row>
    <row r="36" spans="2:4" ht="12.75">
      <c r="B36" s="24" t="str">
        <f>'[2]Figure 2 data input'!B36</f>
        <v>RO</v>
      </c>
      <c r="C36" s="15">
        <f>'Figure 2 data input'!C36</f>
        <v>68.7</v>
      </c>
      <c r="D36" s="15">
        <f>'Figure 2 data input'!D36-'Figure 2 data input'!E36</f>
        <v>19.1</v>
      </c>
    </row>
    <row r="37" spans="2:4" ht="12.75">
      <c r="B37" s="24" t="str">
        <f>'[2]Figure 2 data input'!B37</f>
        <v>SI</v>
      </c>
      <c r="C37" s="15">
        <f>'Figure 2 data input'!C37</f>
        <v>77.5</v>
      </c>
      <c r="D37" s="15">
        <f>'Figure 2 data input'!D37-'Figure 2 data input'!E37</f>
        <v>6.1000000000000085</v>
      </c>
    </row>
    <row r="38" spans="2:4" ht="12.75">
      <c r="B38" s="24" t="str">
        <f>'[2]Figure 2 data input'!B38</f>
        <v>SK</v>
      </c>
      <c r="C38" s="15">
        <f>'Figure 2 data input'!C38</f>
        <v>77.5</v>
      </c>
      <c r="D38" s="15">
        <f>'Figure 2 data input'!D38-'Figure 2 data input'!E38</f>
        <v>7.700000000000003</v>
      </c>
    </row>
    <row r="39" spans="2:4" ht="12.75">
      <c r="B39" s="24" t="str">
        <f>'[2]Figure 2 data input'!B39</f>
        <v>FI</v>
      </c>
      <c r="C39" s="15">
        <f>'Figure 2 data input'!C39</f>
        <v>78.2</v>
      </c>
      <c r="D39" s="15">
        <f>'Figure 2 data input'!D39-'Figure 2 data input'!E39</f>
        <v>0.20000000000000284</v>
      </c>
    </row>
    <row r="40" spans="2:4" ht="12.75">
      <c r="B40" s="24" t="str">
        <f>'[2]Figure 2 data input'!B40</f>
        <v>SE</v>
      </c>
      <c r="C40" s="15">
        <f>'Figure 2 data input'!C40</f>
        <v>82.6</v>
      </c>
      <c r="D40" s="15">
        <f>'Figure 2 data input'!D40-'Figure 2 data input'!E40</f>
        <v>4.700000000000003</v>
      </c>
    </row>
    <row r="41" spans="2:4" ht="12.75">
      <c r="B41" s="24" t="str">
        <f>'[2]Figure 2 data input'!B41</f>
        <v>IS</v>
      </c>
      <c r="C41" s="15">
        <f>'Figure 2 data input'!C41</f>
        <v>85.3</v>
      </c>
      <c r="D41" s="15">
        <f>'Figure 2 data input'!D41-'Figure 2 data input'!E41</f>
        <v>6.1000000000000085</v>
      </c>
    </row>
    <row r="42" spans="2:4" ht="12.75">
      <c r="B42" s="24" t="str">
        <f>'[2]Figure 2 data input'!B42</f>
        <v>NO</v>
      </c>
      <c r="C42" s="15">
        <f>'Figure 2 data input'!C42</f>
        <v>80.4</v>
      </c>
      <c r="D42" s="15">
        <f>'Figure 2 data input'!D42-'Figure 2 data input'!E42</f>
        <v>5</v>
      </c>
    </row>
    <row r="43" spans="2:4" ht="12.75">
      <c r="B43" s="24" t="str">
        <f>'[2]Figure 2 data input'!B43</f>
        <v>CH</v>
      </c>
      <c r="C43" s="15">
        <f>'Figure 2 data input'!C43</f>
        <v>83</v>
      </c>
      <c r="D43" s="15">
        <f>'Figure 2 data input'!D43-'Figure 2 data input'!E43</f>
        <v>7.800000000000011</v>
      </c>
    </row>
    <row r="44" ht="12.75"/>
    <row r="45" ht="12.75">
      <c r="B45" s="18" t="s">
        <v>119</v>
      </c>
    </row>
    <row r="46" ht="12.75"/>
    <row r="47" ht="12.75"/>
    <row r="48" ht="12.75">
      <c r="B48" s="18"/>
    </row>
    <row r="49" ht="12.75"/>
    <row r="50" ht="12.75"/>
    <row r="56" ht="13">
      <c r="L56" s="25" t="s">
        <v>137</v>
      </c>
    </row>
  </sheetData>
  <printOptions/>
  <pageMargins left="0.75" right="0.75" top="1" bottom="1" header="0.5" footer="0.5"/>
  <pageSetup fitToHeight="0" fitToWidth="0" horizontalDpi="300" verticalDpi="300" orientation="portrait" pageOrder="overThenDown" paperSize="9" scale="92"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45"/>
  <sheetViews>
    <sheetView showGridLines="0" zoomScale="80" zoomScaleNormal="80" workbookViewId="0" topLeftCell="A1">
      <selection activeCell="F14" sqref="F14"/>
    </sheetView>
  </sheetViews>
  <sheetFormatPr defaultColWidth="9.140625" defaultRowHeight="15"/>
  <cols>
    <col min="1" max="1" width="10.57421875" style="22" customWidth="1"/>
    <col min="2" max="2" width="29.00390625" style="8" customWidth="1"/>
    <col min="3" max="3" width="10.140625" style="8" bestFit="1" customWidth="1"/>
    <col min="4" max="5" width="9.140625" style="8" customWidth="1"/>
    <col min="6" max="6" width="9.140625" style="22" customWidth="1"/>
    <col min="7" max="7" width="9.28125" style="22" customWidth="1"/>
    <col min="8" max="8" width="10.00390625" style="22" customWidth="1"/>
    <col min="9" max="10" width="9.140625" style="22" customWidth="1"/>
    <col min="11" max="16384" width="9.140625" style="8" customWidth="1"/>
  </cols>
  <sheetData>
    <row r="1" spans="2:5" ht="13">
      <c r="B1" s="23" t="s">
        <v>103</v>
      </c>
      <c r="C1" s="3"/>
      <c r="D1" s="22"/>
      <c r="E1" s="22"/>
    </row>
    <row r="2" spans="2:3" ht="15">
      <c r="B2" s="22"/>
      <c r="C2" s="22"/>
    </row>
    <row r="3" spans="2:4" ht="15">
      <c r="B3" s="22" t="s">
        <v>69</v>
      </c>
      <c r="C3" s="19">
        <v>45406</v>
      </c>
      <c r="D3" s="4"/>
    </row>
    <row r="4" spans="2:4" ht="15">
      <c r="B4" s="22" t="s">
        <v>68</v>
      </c>
      <c r="C4" s="19">
        <v>45407</v>
      </c>
      <c r="D4" s="4"/>
    </row>
    <row r="5" spans="2:4" ht="15">
      <c r="B5" s="22" t="s">
        <v>67</v>
      </c>
      <c r="C5" s="3" t="s">
        <v>66</v>
      </c>
      <c r="D5" s="3"/>
    </row>
    <row r="6" spans="2:3" ht="15">
      <c r="B6" s="22"/>
      <c r="C6" s="22"/>
    </row>
    <row r="7" spans="2:4" ht="15">
      <c r="B7" s="22" t="s">
        <v>64</v>
      </c>
      <c r="C7" s="3" t="s">
        <v>100</v>
      </c>
      <c r="D7" s="3"/>
    </row>
    <row r="8" spans="2:11" ht="13">
      <c r="B8" s="22" t="s">
        <v>75</v>
      </c>
      <c r="C8" s="3" t="s">
        <v>102</v>
      </c>
      <c r="D8" s="3"/>
      <c r="K8" s="9"/>
    </row>
    <row r="9" spans="2:4" ht="15">
      <c r="B9" s="22" t="s">
        <v>98</v>
      </c>
      <c r="C9" s="10" t="s">
        <v>101</v>
      </c>
      <c r="D9" s="3"/>
    </row>
    <row r="10" spans="2:4" ht="15">
      <c r="B10" s="22" t="s">
        <v>65</v>
      </c>
      <c r="C10" s="22">
        <v>2023</v>
      </c>
      <c r="D10" s="3"/>
    </row>
    <row r="12" spans="2:5" ht="15">
      <c r="B12" s="1" t="s">
        <v>63</v>
      </c>
      <c r="C12" s="1" t="s">
        <v>62</v>
      </c>
      <c r="D12" s="1" t="s">
        <v>61</v>
      </c>
      <c r="E12" s="1" t="s">
        <v>60</v>
      </c>
    </row>
    <row r="13" spans="2:10" ht="15">
      <c r="B13" s="1" t="s">
        <v>134</v>
      </c>
      <c r="C13" s="2">
        <v>75.3</v>
      </c>
      <c r="D13" s="2">
        <v>80.4</v>
      </c>
      <c r="E13" s="2">
        <v>70.2</v>
      </c>
      <c r="F13" s="26">
        <f>D13-E13</f>
        <v>10.200000000000003</v>
      </c>
      <c r="I13" s="8"/>
      <c r="J13" s="8"/>
    </row>
    <row r="14" spans="2:10" ht="15">
      <c r="B14" s="1" t="s">
        <v>58</v>
      </c>
      <c r="C14" s="2">
        <v>72.1</v>
      </c>
      <c r="D14" s="2">
        <v>75.9</v>
      </c>
      <c r="E14" s="2">
        <v>68.3</v>
      </c>
      <c r="I14" s="8"/>
      <c r="J14" s="8"/>
    </row>
    <row r="15" spans="2:10" ht="15">
      <c r="B15" s="1" t="s">
        <v>56</v>
      </c>
      <c r="C15" s="2">
        <v>76.2</v>
      </c>
      <c r="D15" s="2">
        <v>79.9</v>
      </c>
      <c r="E15" s="2">
        <v>72.6</v>
      </c>
      <c r="I15" s="8"/>
      <c r="J15" s="8"/>
    </row>
    <row r="16" spans="2:10" ht="15">
      <c r="B16" s="1" t="s">
        <v>110</v>
      </c>
      <c r="C16" s="2">
        <v>81.7</v>
      </c>
      <c r="D16" s="2">
        <v>88.4</v>
      </c>
      <c r="E16" s="2">
        <v>74.5</v>
      </c>
      <c r="I16" s="8"/>
      <c r="J16" s="8"/>
    </row>
    <row r="17" spans="2:10" ht="15">
      <c r="B17" s="1" t="s">
        <v>53</v>
      </c>
      <c r="C17" s="2">
        <v>79.8</v>
      </c>
      <c r="D17" s="2">
        <v>82.6</v>
      </c>
      <c r="E17" s="2">
        <v>77</v>
      </c>
      <c r="I17" s="8"/>
      <c r="J17" s="8"/>
    </row>
    <row r="18" spans="2:10" ht="15">
      <c r="B18" s="1" t="s">
        <v>84</v>
      </c>
      <c r="C18" s="2">
        <v>81.1</v>
      </c>
      <c r="D18" s="2">
        <v>84.9</v>
      </c>
      <c r="E18" s="2">
        <v>77.2</v>
      </c>
      <c r="I18" s="8"/>
      <c r="J18" s="8"/>
    </row>
    <row r="19" spans="2:10" ht="15">
      <c r="B19" s="1" t="s">
        <v>49</v>
      </c>
      <c r="C19" s="2">
        <v>82.1</v>
      </c>
      <c r="D19" s="2">
        <v>83.3</v>
      </c>
      <c r="E19" s="2">
        <v>80.9</v>
      </c>
      <c r="I19" s="8"/>
      <c r="J19" s="8"/>
    </row>
    <row r="20" spans="2:10" ht="15">
      <c r="B20" s="1" t="s">
        <v>47</v>
      </c>
      <c r="C20" s="2">
        <v>79.1</v>
      </c>
      <c r="D20" s="2">
        <v>84.2</v>
      </c>
      <c r="E20" s="2">
        <v>74.3</v>
      </c>
      <c r="I20" s="8"/>
      <c r="J20" s="8"/>
    </row>
    <row r="21" spans="2:10" ht="15">
      <c r="B21" s="1" t="s">
        <v>45</v>
      </c>
      <c r="C21" s="2">
        <v>67.4</v>
      </c>
      <c r="D21" s="2">
        <v>77.4</v>
      </c>
      <c r="E21" s="2">
        <v>57.6</v>
      </c>
      <c r="I21" s="8"/>
      <c r="J21" s="8"/>
    </row>
    <row r="22" spans="2:10" ht="15">
      <c r="B22" s="1" t="s">
        <v>43</v>
      </c>
      <c r="C22" s="2">
        <v>70.5</v>
      </c>
      <c r="D22" s="2">
        <v>75.7</v>
      </c>
      <c r="E22" s="2">
        <v>65.4</v>
      </c>
      <c r="I22" s="8"/>
      <c r="J22" s="8"/>
    </row>
    <row r="23" spans="2:10" ht="15">
      <c r="B23" s="1" t="s">
        <v>41</v>
      </c>
      <c r="C23" s="2">
        <v>74.4</v>
      </c>
      <c r="D23" s="2">
        <v>77.2</v>
      </c>
      <c r="E23" s="2">
        <v>71.7</v>
      </c>
      <c r="I23" s="8"/>
      <c r="J23" s="8"/>
    </row>
    <row r="24" spans="2:10" ht="15">
      <c r="B24" s="1" t="s">
        <v>39</v>
      </c>
      <c r="C24" s="2">
        <v>70.7</v>
      </c>
      <c r="D24" s="2">
        <v>74.6</v>
      </c>
      <c r="E24" s="2">
        <v>66.8</v>
      </c>
      <c r="I24" s="8"/>
      <c r="J24" s="8"/>
    </row>
    <row r="25" spans="2:10" ht="15">
      <c r="B25" s="1" t="s">
        <v>37</v>
      </c>
      <c r="C25" s="2">
        <v>66.3</v>
      </c>
      <c r="D25" s="2">
        <v>76</v>
      </c>
      <c r="E25" s="2">
        <v>56.5</v>
      </c>
      <c r="I25" s="8"/>
      <c r="J25" s="8"/>
    </row>
    <row r="26" spans="2:10" ht="15">
      <c r="B26" s="1" t="s">
        <v>35</v>
      </c>
      <c r="C26" s="2">
        <v>78.9</v>
      </c>
      <c r="D26" s="2">
        <v>83.6</v>
      </c>
      <c r="E26" s="2">
        <v>74.6</v>
      </c>
      <c r="I26" s="8"/>
      <c r="J26" s="8"/>
    </row>
    <row r="27" spans="2:10" ht="15">
      <c r="B27" s="1" t="s">
        <v>33</v>
      </c>
      <c r="C27" s="2">
        <v>77.5</v>
      </c>
      <c r="D27" s="2">
        <v>79.1</v>
      </c>
      <c r="E27" s="2">
        <v>76</v>
      </c>
      <c r="I27" s="8"/>
      <c r="J27" s="8"/>
    </row>
    <row r="28" spans="2:10" ht="15">
      <c r="B28" s="1" t="s">
        <v>31</v>
      </c>
      <c r="C28" s="2">
        <v>78.5</v>
      </c>
      <c r="D28" s="2">
        <v>79.2</v>
      </c>
      <c r="E28" s="2">
        <v>77.7</v>
      </c>
      <c r="I28" s="8"/>
      <c r="J28" s="8"/>
    </row>
    <row r="29" spans="2:10" ht="15">
      <c r="B29" s="1" t="s">
        <v>29</v>
      </c>
      <c r="C29" s="2">
        <v>74.8</v>
      </c>
      <c r="D29" s="2">
        <v>78.2</v>
      </c>
      <c r="E29" s="2">
        <v>71.4</v>
      </c>
      <c r="I29" s="8"/>
      <c r="J29" s="8"/>
    </row>
    <row r="30" spans="2:10" ht="15">
      <c r="B30" s="1" t="s">
        <v>27</v>
      </c>
      <c r="C30" s="2">
        <v>80.7</v>
      </c>
      <c r="D30" s="2">
        <v>85.3</v>
      </c>
      <c r="E30" s="2">
        <v>76.1</v>
      </c>
      <c r="I30" s="8"/>
      <c r="J30" s="8"/>
    </row>
    <row r="31" spans="2:10" ht="15">
      <c r="B31" s="1" t="s">
        <v>25</v>
      </c>
      <c r="C31" s="2">
        <v>81.7</v>
      </c>
      <c r="D31" s="2">
        <v>88.2</v>
      </c>
      <c r="E31" s="2">
        <v>74</v>
      </c>
      <c r="I31" s="8"/>
      <c r="J31" s="8"/>
    </row>
    <row r="32" spans="2:10" ht="15">
      <c r="B32" s="1" t="s">
        <v>23</v>
      </c>
      <c r="C32" s="2">
        <v>83.5</v>
      </c>
      <c r="D32" s="2">
        <v>87.4</v>
      </c>
      <c r="E32" s="2">
        <v>79.6</v>
      </c>
      <c r="I32" s="8"/>
      <c r="J32" s="8"/>
    </row>
    <row r="33" spans="2:10" ht="15">
      <c r="B33" s="1" t="s">
        <v>21</v>
      </c>
      <c r="C33" s="2">
        <v>77.2</v>
      </c>
      <c r="D33" s="2">
        <v>81.1</v>
      </c>
      <c r="E33" s="2">
        <v>73.3</v>
      </c>
      <c r="I33" s="8"/>
      <c r="J33" s="8"/>
    </row>
    <row r="34" spans="2:10" ht="15">
      <c r="B34" s="1" t="s">
        <v>19</v>
      </c>
      <c r="C34" s="2">
        <v>77.9</v>
      </c>
      <c r="D34" s="2">
        <v>83.8</v>
      </c>
      <c r="E34" s="2">
        <v>72</v>
      </c>
      <c r="I34" s="8"/>
      <c r="J34" s="8"/>
    </row>
    <row r="35" spans="2:10" ht="15">
      <c r="B35" s="1" t="s">
        <v>17</v>
      </c>
      <c r="C35" s="2">
        <v>78.2</v>
      </c>
      <c r="D35" s="2">
        <v>81.1</v>
      </c>
      <c r="E35" s="2">
        <v>75.5</v>
      </c>
      <c r="I35" s="8"/>
      <c r="J35" s="8"/>
    </row>
    <row r="36" spans="2:10" ht="15">
      <c r="B36" s="1" t="s">
        <v>15</v>
      </c>
      <c r="C36" s="2">
        <v>68.7</v>
      </c>
      <c r="D36" s="2">
        <v>78.2</v>
      </c>
      <c r="E36" s="2">
        <v>59.1</v>
      </c>
      <c r="I36" s="8"/>
      <c r="J36" s="8"/>
    </row>
    <row r="37" spans="2:10" ht="15">
      <c r="B37" s="1" t="s">
        <v>13</v>
      </c>
      <c r="C37" s="2">
        <v>77.5</v>
      </c>
      <c r="D37" s="2">
        <v>80.4</v>
      </c>
      <c r="E37" s="2">
        <v>74.3</v>
      </c>
      <c r="I37" s="8"/>
      <c r="J37" s="8"/>
    </row>
    <row r="38" spans="2:10" ht="15">
      <c r="B38" s="1" t="s">
        <v>11</v>
      </c>
      <c r="C38" s="2">
        <v>77.5</v>
      </c>
      <c r="D38" s="2">
        <v>81.3</v>
      </c>
      <c r="E38" s="2">
        <v>73.6</v>
      </c>
      <c r="I38" s="8"/>
      <c r="J38" s="8"/>
    </row>
    <row r="39" spans="2:10" ht="15">
      <c r="B39" s="1" t="s">
        <v>9</v>
      </c>
      <c r="C39" s="2">
        <v>78.2</v>
      </c>
      <c r="D39" s="2">
        <v>78.3</v>
      </c>
      <c r="E39" s="2">
        <v>78.1</v>
      </c>
      <c r="I39" s="8"/>
      <c r="J39" s="8"/>
    </row>
    <row r="40" spans="2:10" ht="16.15" customHeight="1">
      <c r="B40" s="1" t="s">
        <v>7</v>
      </c>
      <c r="C40" s="2">
        <v>82.6</v>
      </c>
      <c r="D40" s="2">
        <v>84.9</v>
      </c>
      <c r="E40" s="2">
        <v>80.2</v>
      </c>
      <c r="I40" s="25"/>
      <c r="J40" s="8"/>
    </row>
    <row r="41" spans="2:10" ht="15">
      <c r="B41" s="1" t="s">
        <v>5</v>
      </c>
      <c r="C41" s="2">
        <v>85.3</v>
      </c>
      <c r="D41" s="2">
        <v>88.2</v>
      </c>
      <c r="E41" s="2">
        <v>82.1</v>
      </c>
      <c r="I41" s="8"/>
      <c r="J41" s="8"/>
    </row>
    <row r="42" spans="2:10" ht="15">
      <c r="B42" s="1" t="s">
        <v>4</v>
      </c>
      <c r="C42" s="2">
        <v>80.4</v>
      </c>
      <c r="D42" s="2">
        <v>82.8</v>
      </c>
      <c r="E42" s="2">
        <v>77.8</v>
      </c>
      <c r="I42" s="8"/>
      <c r="J42" s="8"/>
    </row>
    <row r="43" spans="2:10" ht="15">
      <c r="B43" s="1" t="s">
        <v>3</v>
      </c>
      <c r="C43" s="2">
        <v>83</v>
      </c>
      <c r="D43" s="2">
        <v>86.9</v>
      </c>
      <c r="E43" s="2">
        <v>79.1</v>
      </c>
      <c r="I43" s="8"/>
      <c r="J43" s="8"/>
    </row>
    <row r="44" spans="1:8" ht="15">
      <c r="A44" s="27"/>
      <c r="B44" s="3" t="s">
        <v>2</v>
      </c>
      <c r="G44" s="26"/>
      <c r="H44" s="26"/>
    </row>
    <row r="45" spans="1:3" ht="15">
      <c r="A45" s="27"/>
      <c r="B45" s="3" t="s">
        <v>1</v>
      </c>
      <c r="C45" s="3" t="s">
        <v>0</v>
      </c>
    </row>
  </sheetData>
  <printOptions/>
  <pageMargins left="0.75" right="0.75" top="1" bottom="1" header="0.5" footer="0.5"/>
  <pageSetup fitToHeight="0" fitToWidth="0" horizontalDpi="300" verticalDpi="300" orientation="portrait" pageOrder="overThenDown" paperSize="9" scale="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I59"/>
  <sheetViews>
    <sheetView showGridLines="0" tabSelected="1" workbookViewId="0" topLeftCell="A12">
      <selection activeCell="E40" sqref="E40"/>
    </sheetView>
  </sheetViews>
  <sheetFormatPr defaultColWidth="9.140625" defaultRowHeight="15"/>
  <cols>
    <col min="1" max="1" width="12.140625" style="8" customWidth="1"/>
    <col min="2" max="2" width="12.28125" style="8" customWidth="1"/>
    <col min="3" max="3" width="25.140625" style="8" customWidth="1"/>
    <col min="4" max="4" width="16.28125" style="8" bestFit="1" customWidth="1"/>
    <col min="5" max="5" width="27.00390625" style="8" customWidth="1"/>
    <col min="6" max="6" width="13.28125" style="8" customWidth="1"/>
    <col min="7" max="16384" width="9.140625" style="8" customWidth="1"/>
  </cols>
  <sheetData>
    <row r="1" spans="2:3" ht="12.75">
      <c r="B1" s="28" t="s">
        <v>113</v>
      </c>
      <c r="C1" s="29"/>
    </row>
    <row r="2" spans="2:3" ht="12.75">
      <c r="B2" s="29"/>
      <c r="C2" s="29"/>
    </row>
    <row r="3" spans="2:9" ht="12.75">
      <c r="B3" s="5" t="s">
        <v>69</v>
      </c>
      <c r="C3" s="19">
        <v>44986</v>
      </c>
      <c r="I3" s="9" t="s">
        <v>131</v>
      </c>
    </row>
    <row r="4" spans="2:3" ht="12.75">
      <c r="B4" s="5" t="s">
        <v>68</v>
      </c>
      <c r="C4" s="19">
        <v>44988</v>
      </c>
    </row>
    <row r="5" spans="2:3" ht="12.75">
      <c r="B5" s="5" t="s">
        <v>67</v>
      </c>
      <c r="C5" s="5" t="s">
        <v>66</v>
      </c>
    </row>
    <row r="6" spans="2:3" ht="12.75">
      <c r="B6" s="29"/>
      <c r="C6" s="29"/>
    </row>
    <row r="7" spans="2:3" ht="12.75">
      <c r="B7" s="5" t="s">
        <v>75</v>
      </c>
      <c r="C7" s="5" t="s">
        <v>74</v>
      </c>
    </row>
    <row r="8" spans="2:3" ht="12.75">
      <c r="B8" s="8" t="s">
        <v>73</v>
      </c>
      <c r="C8" s="5" t="s">
        <v>72</v>
      </c>
    </row>
    <row r="9" spans="2:3" ht="12.75">
      <c r="B9" s="22" t="s">
        <v>65</v>
      </c>
      <c r="C9" s="10">
        <v>2018</v>
      </c>
    </row>
    <row r="10" spans="2:3" ht="12.75">
      <c r="B10" s="22"/>
      <c r="C10" s="22"/>
    </row>
    <row r="11" spans="2:5" ht="12.75">
      <c r="B11" s="28" t="s">
        <v>127</v>
      </c>
      <c r="C11" s="29"/>
      <c r="E11" s="29"/>
    </row>
    <row r="12" spans="2:5" ht="12.75">
      <c r="B12" s="29"/>
      <c r="C12" s="29"/>
      <c r="E12" s="29"/>
    </row>
    <row r="13" spans="2:6" ht="12.75">
      <c r="B13" s="47" t="s">
        <v>69</v>
      </c>
      <c r="C13" s="116">
        <v>45341</v>
      </c>
      <c r="E13" s="19"/>
      <c r="F13" s="5"/>
    </row>
    <row r="14" spans="2:5" ht="12.75">
      <c r="B14" s="47" t="s">
        <v>68</v>
      </c>
      <c r="C14" s="116">
        <v>45342</v>
      </c>
      <c r="E14" s="19"/>
    </row>
    <row r="15" spans="2:5" ht="12.75">
      <c r="B15" s="5" t="s">
        <v>67</v>
      </c>
      <c r="C15" s="5" t="s">
        <v>66</v>
      </c>
      <c r="E15" s="5" t="s">
        <v>66</v>
      </c>
    </row>
    <row r="16" spans="2:5" ht="12.75">
      <c r="B16" s="29"/>
      <c r="C16" s="29"/>
      <c r="E16" s="29"/>
    </row>
    <row r="17" spans="2:5" ht="12.75">
      <c r="B17" s="5" t="s">
        <v>73</v>
      </c>
      <c r="C17" s="5" t="s">
        <v>72</v>
      </c>
      <c r="E17" s="5" t="s">
        <v>74</v>
      </c>
    </row>
    <row r="18" spans="2:5" ht="12.75">
      <c r="B18" s="5" t="s">
        <v>107</v>
      </c>
      <c r="C18" s="5" t="s">
        <v>62</v>
      </c>
      <c r="E18" s="8" t="s">
        <v>72</v>
      </c>
    </row>
    <row r="19" spans="2:3" ht="12.75">
      <c r="B19" s="5" t="s">
        <v>108</v>
      </c>
      <c r="C19" s="10" t="s">
        <v>62</v>
      </c>
    </row>
    <row r="20" spans="2:3" ht="12.75">
      <c r="B20" s="5" t="s">
        <v>64</v>
      </c>
      <c r="C20" s="22" t="s">
        <v>62</v>
      </c>
    </row>
    <row r="21" spans="2:3" ht="12.75">
      <c r="B21" s="5" t="s">
        <v>76</v>
      </c>
      <c r="C21" s="22" t="s">
        <v>128</v>
      </c>
    </row>
    <row r="22" spans="2:3" ht="12.75">
      <c r="B22" s="22" t="s">
        <v>65</v>
      </c>
      <c r="C22" s="10">
        <v>2018</v>
      </c>
    </row>
    <row r="23" ht="12.75"/>
    <row r="24" spans="2:4" ht="25.5">
      <c r="B24" s="24"/>
      <c r="C24" s="14" t="s">
        <v>126</v>
      </c>
      <c r="D24" s="14" t="s">
        <v>79</v>
      </c>
    </row>
    <row r="25" spans="2:6" ht="12.75">
      <c r="B25" s="24" t="s">
        <v>134</v>
      </c>
      <c r="C25" s="15">
        <v>15.43</v>
      </c>
      <c r="D25" s="15">
        <v>14.4</v>
      </c>
      <c r="E25" s="30"/>
      <c r="F25" s="30">
        <f>D25-E25</f>
        <v>14.4</v>
      </c>
    </row>
    <row r="26" spans="2:5" ht="12.75">
      <c r="B26" s="24" t="s">
        <v>57</v>
      </c>
      <c r="C26" s="15">
        <v>17.59</v>
      </c>
      <c r="D26" s="15">
        <v>5.8</v>
      </c>
      <c r="E26" s="30"/>
    </row>
    <row r="27" spans="2:5" ht="12.75">
      <c r="B27" s="24" t="s">
        <v>55</v>
      </c>
      <c r="C27" s="15">
        <v>6.35</v>
      </c>
      <c r="D27" s="15">
        <v>13.9</v>
      </c>
      <c r="E27" s="30"/>
    </row>
    <row r="28" spans="2:5" ht="12.75">
      <c r="B28" s="24" t="s">
        <v>54</v>
      </c>
      <c r="C28" s="15">
        <v>9.7</v>
      </c>
      <c r="D28" s="15">
        <v>20.1</v>
      </c>
      <c r="E28" s="30"/>
    </row>
    <row r="29" spans="2:5" ht="12.75">
      <c r="B29" s="24" t="s">
        <v>52</v>
      </c>
      <c r="C29" s="15">
        <v>20.86</v>
      </c>
      <c r="D29" s="15">
        <v>14.6</v>
      </c>
      <c r="E29" s="30"/>
    </row>
    <row r="30" spans="2:5" ht="12.75">
      <c r="B30" s="24" t="s">
        <v>50</v>
      </c>
      <c r="C30" s="15">
        <v>18.4</v>
      </c>
      <c r="D30" s="15">
        <v>20.1</v>
      </c>
      <c r="E30" s="30"/>
    </row>
    <row r="31" spans="2:5" ht="12.75">
      <c r="B31" s="24" t="s">
        <v>48</v>
      </c>
      <c r="C31" s="15">
        <v>9</v>
      </c>
      <c r="D31" s="15">
        <v>21.8</v>
      </c>
      <c r="E31" s="30"/>
    </row>
    <row r="32" spans="2:5" ht="12.75">
      <c r="B32" s="24" t="s">
        <v>46</v>
      </c>
      <c r="C32" s="15">
        <v>17.24</v>
      </c>
      <c r="D32" s="15">
        <v>11.3</v>
      </c>
      <c r="E32" s="30"/>
    </row>
    <row r="33" spans="2:5" ht="12.75">
      <c r="B33" s="24" t="s">
        <v>44</v>
      </c>
      <c r="C33" s="15">
        <v>10.09</v>
      </c>
      <c r="D33" s="15">
        <v>10.4</v>
      </c>
      <c r="E33" s="30"/>
    </row>
    <row r="34" spans="2:5" ht="12.75">
      <c r="B34" s="24" t="s">
        <v>42</v>
      </c>
      <c r="C34" s="15">
        <v>12.7</v>
      </c>
      <c r="D34" s="15">
        <v>11.9</v>
      </c>
      <c r="E34" s="30"/>
    </row>
    <row r="35" spans="2:5" ht="12.75">
      <c r="B35" s="24" t="s">
        <v>40</v>
      </c>
      <c r="C35" s="15">
        <v>15.93</v>
      </c>
      <c r="D35" s="15">
        <v>16.7</v>
      </c>
      <c r="E35" s="30"/>
    </row>
    <row r="36" spans="2:5" ht="12.75">
      <c r="B36" s="24" t="s">
        <v>38</v>
      </c>
      <c r="C36" s="15">
        <v>9.06</v>
      </c>
      <c r="D36" s="15">
        <v>11.4</v>
      </c>
      <c r="E36" s="30"/>
    </row>
    <row r="37" spans="2:5" ht="12.75">
      <c r="B37" s="24" t="s">
        <v>36</v>
      </c>
      <c r="C37" s="15">
        <v>15.03</v>
      </c>
      <c r="D37" s="15">
        <v>5.5</v>
      </c>
      <c r="E37" s="30"/>
    </row>
    <row r="38" spans="2:5" ht="12.75">
      <c r="B38" s="24" t="s">
        <v>34</v>
      </c>
      <c r="C38" s="15">
        <v>12.51</v>
      </c>
      <c r="D38" s="15">
        <v>10.4</v>
      </c>
      <c r="E38" s="30"/>
    </row>
    <row r="39" spans="2:5" ht="12.75">
      <c r="B39" s="24" t="s">
        <v>32</v>
      </c>
      <c r="C39" s="15">
        <v>8.21</v>
      </c>
      <c r="D39" s="15">
        <v>19.6</v>
      </c>
      <c r="E39" s="30"/>
    </row>
    <row r="40" spans="2:5" ht="12.75">
      <c r="B40" s="24" t="s">
        <v>30</v>
      </c>
      <c r="C40" s="15">
        <v>7.77</v>
      </c>
      <c r="D40" s="15">
        <v>14</v>
      </c>
      <c r="E40" s="30"/>
    </row>
    <row r="41" spans="2:7" ht="12.75">
      <c r="B41" s="24" t="s">
        <v>28</v>
      </c>
      <c r="C41" s="15">
        <v>19.41</v>
      </c>
      <c r="D41" s="15">
        <v>1.4</v>
      </c>
      <c r="E41" s="30"/>
      <c r="G41" s="8" t="s">
        <v>129</v>
      </c>
    </row>
    <row r="42" spans="2:5" ht="12.75">
      <c r="B42" s="24" t="s">
        <v>26</v>
      </c>
      <c r="C42" s="15">
        <v>8.48</v>
      </c>
      <c r="D42" s="15">
        <v>14.2</v>
      </c>
      <c r="E42" s="30"/>
    </row>
    <row r="43" spans="2:5" ht="12.75">
      <c r="B43" s="24" t="s">
        <v>24</v>
      </c>
      <c r="C43" s="15">
        <v>13.97</v>
      </c>
      <c r="D43" s="15">
        <v>13</v>
      </c>
      <c r="E43" s="30"/>
    </row>
    <row r="44" spans="2:5" ht="12.75">
      <c r="B44" s="24" t="s">
        <v>22</v>
      </c>
      <c r="C44" s="15">
        <v>15.88</v>
      </c>
      <c r="D44" s="15">
        <v>14.7</v>
      </c>
      <c r="E44" s="30"/>
    </row>
    <row r="45" spans="2:5" ht="12.75">
      <c r="B45" s="24" t="s">
        <v>20</v>
      </c>
      <c r="C45" s="15">
        <v>15.56</v>
      </c>
      <c r="D45" s="15">
        <v>20.4</v>
      </c>
      <c r="E45" s="30"/>
    </row>
    <row r="46" spans="2:5" ht="12.75">
      <c r="B46" s="24" t="s">
        <v>18</v>
      </c>
      <c r="C46" s="15">
        <v>10.54</v>
      </c>
      <c r="D46" s="15">
        <v>8.5</v>
      </c>
      <c r="E46" s="30"/>
    </row>
    <row r="47" spans="2:5" ht="12.75">
      <c r="B47" s="24" t="s">
        <v>16</v>
      </c>
      <c r="C47" s="15">
        <v>8.64</v>
      </c>
      <c r="D47" s="15">
        <v>8.9</v>
      </c>
      <c r="E47" s="30"/>
    </row>
    <row r="48" spans="2:5" s="17" customFormat="1" ht="12.75">
      <c r="B48" s="24" t="s">
        <v>14</v>
      </c>
      <c r="C48" s="15">
        <v>9.46</v>
      </c>
      <c r="D48" s="15">
        <v>2.2</v>
      </c>
      <c r="E48" s="30"/>
    </row>
    <row r="49" spans="2:5" s="17" customFormat="1" ht="12.75">
      <c r="B49" s="24" t="s">
        <v>12</v>
      </c>
      <c r="C49" s="15">
        <v>10.98</v>
      </c>
      <c r="D49" s="15">
        <v>9.3</v>
      </c>
      <c r="E49" s="30"/>
    </row>
    <row r="50" spans="2:5" s="17" customFormat="1" ht="12.75">
      <c r="B50" s="24" t="s">
        <v>10</v>
      </c>
      <c r="C50" s="15">
        <v>8.41</v>
      </c>
      <c r="D50" s="15">
        <v>19.8</v>
      </c>
      <c r="E50" s="30"/>
    </row>
    <row r="51" spans="2:5" s="17" customFormat="1" ht="12.75">
      <c r="B51" s="24" t="s">
        <v>8</v>
      </c>
      <c r="C51" s="15">
        <v>15.91</v>
      </c>
      <c r="D51" s="15">
        <v>16.9</v>
      </c>
      <c r="E51" s="30"/>
    </row>
    <row r="52" spans="2:5" ht="12.75">
      <c r="B52" s="24" t="s">
        <v>6</v>
      </c>
      <c r="C52" s="15">
        <v>16.33</v>
      </c>
      <c r="D52" s="15">
        <v>12.1</v>
      </c>
      <c r="E52" s="30"/>
    </row>
    <row r="53" spans="2:5" ht="13">
      <c r="B53" s="24" t="s">
        <v>86</v>
      </c>
      <c r="C53" s="15">
        <v>15.37</v>
      </c>
      <c r="D53" s="15">
        <v>13.8</v>
      </c>
      <c r="E53" s="30"/>
    </row>
    <row r="54" spans="2:5" ht="13">
      <c r="B54" s="24" t="s">
        <v>87</v>
      </c>
      <c r="C54" s="15">
        <v>19.76</v>
      </c>
      <c r="D54" s="15">
        <v>13.2</v>
      </c>
      <c r="E54" s="30"/>
    </row>
    <row r="55" spans="2:5" ht="13">
      <c r="B55" s="24" t="s">
        <v>88</v>
      </c>
      <c r="C55" s="15">
        <v>22.85</v>
      </c>
      <c r="D55" s="15">
        <v>18.6</v>
      </c>
      <c r="E55" s="30"/>
    </row>
    <row r="56" spans="2:5" ht="15">
      <c r="B56" s="31"/>
      <c r="C56" s="32"/>
      <c r="D56" s="33"/>
      <c r="E56" s="17"/>
    </row>
    <row r="57" spans="2:5" ht="13">
      <c r="B57" s="18"/>
      <c r="C57" s="32"/>
      <c r="D57" s="33"/>
      <c r="E57" s="17"/>
    </row>
    <row r="58" spans="2:5" ht="15">
      <c r="B58" s="31"/>
      <c r="C58" s="32"/>
      <c r="D58" s="33"/>
      <c r="E58" s="17"/>
    </row>
    <row r="59" spans="2:5" ht="15">
      <c r="B59" s="31"/>
      <c r="C59" s="32"/>
      <c r="D59" s="33"/>
      <c r="E59" s="17"/>
    </row>
  </sheetData>
  <printOptions/>
  <pageMargins left="0.75" right="0.75" top="1" bottom="1" header="0.5" footer="0.5"/>
  <pageSetup fitToHeight="0" fitToWidth="0" horizontalDpi="300" verticalDpi="300" orientation="portrait" pageOrder="overThenDown" paperSize="9" scale="10"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I47"/>
  <sheetViews>
    <sheetView showGridLines="0" workbookViewId="0" topLeftCell="A7">
      <selection activeCell="E10" sqref="E10"/>
    </sheetView>
  </sheetViews>
  <sheetFormatPr defaultColWidth="9.140625" defaultRowHeight="15"/>
  <cols>
    <col min="1" max="2" width="9.140625" style="36" customWidth="1"/>
    <col min="3" max="3" width="14.57421875" style="36" customWidth="1"/>
    <col min="4" max="4" width="14.8515625" style="36" customWidth="1"/>
    <col min="5" max="5" width="19.57421875" style="36" customWidth="1"/>
    <col min="6" max="6" width="9.140625" style="36" customWidth="1"/>
    <col min="7" max="16384" width="9.140625" style="36" customWidth="1"/>
  </cols>
  <sheetData>
    <row r="1" spans="2:5" ht="12.75">
      <c r="B1" s="34" t="s">
        <v>106</v>
      </c>
      <c r="C1" s="35"/>
      <c r="D1" s="35"/>
      <c r="E1" s="35"/>
    </row>
    <row r="2" ht="12.75"/>
    <row r="3" spans="2:9" ht="12.75">
      <c r="B3" s="36" t="s">
        <v>69</v>
      </c>
      <c r="C3" s="37">
        <v>44624</v>
      </c>
      <c r="I3" s="9" t="s">
        <v>117</v>
      </c>
    </row>
    <row r="4" spans="2:3" ht="12.75">
      <c r="B4" s="36" t="s">
        <v>68</v>
      </c>
      <c r="C4" s="37">
        <v>44988</v>
      </c>
    </row>
    <row r="5" spans="2:3" ht="12.75">
      <c r="B5" s="36" t="s">
        <v>67</v>
      </c>
      <c r="C5" s="36" t="s">
        <v>66</v>
      </c>
    </row>
    <row r="6" ht="12.75"/>
    <row r="7" spans="2:3" ht="12.75">
      <c r="B7" s="36" t="s">
        <v>73</v>
      </c>
      <c r="C7" s="36" t="s">
        <v>72</v>
      </c>
    </row>
    <row r="8" spans="2:3" ht="12.75">
      <c r="B8" s="36" t="s">
        <v>107</v>
      </c>
      <c r="C8" s="36" t="s">
        <v>62</v>
      </c>
    </row>
    <row r="9" spans="2:3" ht="12.75">
      <c r="B9" s="36" t="s">
        <v>108</v>
      </c>
      <c r="C9" s="36" t="s">
        <v>62</v>
      </c>
    </row>
    <row r="10" spans="2:3" ht="12.75">
      <c r="B10" s="36" t="s">
        <v>64</v>
      </c>
      <c r="C10" s="36" t="s">
        <v>62</v>
      </c>
    </row>
    <row r="11" spans="2:3" ht="12.75">
      <c r="B11" s="36" t="s">
        <v>76</v>
      </c>
      <c r="C11" s="36" t="s">
        <v>114</v>
      </c>
    </row>
    <row r="12" ht="12.75"/>
    <row r="13" ht="12.75"/>
    <row r="14" spans="2:4" ht="63.75">
      <c r="B14" s="24"/>
      <c r="C14" s="14" t="s">
        <v>80</v>
      </c>
      <c r="D14" s="14" t="s">
        <v>92</v>
      </c>
    </row>
    <row r="15" spans="2:4" ht="12.75">
      <c r="B15" s="24" t="s">
        <v>134</v>
      </c>
      <c r="C15" s="38">
        <f>'Figure 4 data input'!C15</f>
        <v>152</v>
      </c>
      <c r="D15" s="15">
        <f>('Figure 4 data input'!D15-'Figure 4 data input'!E15)/'Figure 4 data input'!D15*100</f>
        <v>12.345679012345679</v>
      </c>
    </row>
    <row r="16" spans="2:4" ht="12.75">
      <c r="B16" s="24" t="s">
        <v>57</v>
      </c>
      <c r="C16" s="38">
        <f>'Figure 4 data input'!C16</f>
        <v>153</v>
      </c>
      <c r="D16" s="15">
        <f>('Figure 4 data input'!D16-'Figure 4 data input'!E16)/'Figure 4 data input'!D16*100</f>
        <v>12.269938650306749</v>
      </c>
    </row>
    <row r="17" spans="2:4" ht="12.75">
      <c r="B17" s="24" t="s">
        <v>55</v>
      </c>
      <c r="C17" s="38">
        <f>'Figure 4 data input'!C17</f>
        <v>178</v>
      </c>
      <c r="D17" s="15">
        <f>('Figure 4 data input'!D17-'Figure 4 data input'!E17)/'Figure 4 data input'!D17*100</f>
        <v>1.1173184357541899</v>
      </c>
    </row>
    <row r="18" spans="2:4" ht="12.75">
      <c r="B18" s="24" t="s">
        <v>54</v>
      </c>
      <c r="C18" s="38">
        <f>'Figure 4 data input'!C18</f>
        <v>168</v>
      </c>
      <c r="D18" s="15">
        <f>('Figure 4 data input'!D18-'Figure 4 data input'!E18)/'Figure 4 data input'!D18*100</f>
        <v>3.508771929824561</v>
      </c>
    </row>
    <row r="19" spans="2:4" ht="12.75">
      <c r="B19" s="24" t="s">
        <v>52</v>
      </c>
      <c r="C19" s="38">
        <f>'Figure 4 data input'!C19</f>
        <v>127</v>
      </c>
      <c r="D19" s="15">
        <f>('Figure 4 data input'!D19-'Figure 4 data input'!E19)/'Figure 4 data input'!D19*100</f>
        <v>5.343511450381679</v>
      </c>
    </row>
    <row r="20" spans="2:4" ht="12.75">
      <c r="B20" s="24" t="s">
        <v>50</v>
      </c>
      <c r="C20" s="38">
        <f>'Figure 4 data input'!C20</f>
        <v>139</v>
      </c>
      <c r="D20" s="15">
        <f>('Figure 4 data input'!D20-'Figure 4 data input'!E20)/'Figure 4 data input'!D20*100</f>
        <v>19.607843137254903</v>
      </c>
    </row>
    <row r="21" spans="2:4" ht="12.75">
      <c r="B21" s="24" t="s">
        <v>48</v>
      </c>
      <c r="C21" s="38">
        <f>'Figure 4 data input'!C21</f>
        <v>171</v>
      </c>
      <c r="D21" s="15">
        <f>('Figure 4 data input'!D21-'Figure 4 data input'!E21)/'Figure 4 data input'!D21*100</f>
        <v>5.649717514124294</v>
      </c>
    </row>
    <row r="22" spans="2:4" ht="12.75">
      <c r="B22" s="24" t="s">
        <v>46</v>
      </c>
      <c r="C22" s="38">
        <f>'Figure 4 data input'!C22</f>
        <v>146</v>
      </c>
      <c r="D22" s="15">
        <f>('Figure 4 data input'!D22-'Figure 4 data input'!E22)/'Figure 4 data input'!D22*100</f>
        <v>15.18987341772152</v>
      </c>
    </row>
    <row r="23" spans="2:4" ht="12.75">
      <c r="B23" s="24" t="s">
        <v>44</v>
      </c>
      <c r="C23" s="38">
        <f>'Figure 4 data input'!C23</f>
        <v>155</v>
      </c>
      <c r="D23" s="15">
        <f>('Figure 4 data input'!D23-'Figure 4 data input'!E23)/'Figure 4 data input'!D23*100</f>
        <v>5.031446540880504</v>
      </c>
    </row>
    <row r="24" spans="2:4" ht="12.75">
      <c r="B24" s="24" t="s">
        <v>42</v>
      </c>
      <c r="C24" s="38">
        <f>'Figure 4 data input'!C24</f>
        <v>154</v>
      </c>
      <c r="D24" s="15">
        <f>('Figure 4 data input'!D24-'Figure 4 data input'!E24)/'Figure 4 data input'!D24*100</f>
        <v>9.316770186335404</v>
      </c>
    </row>
    <row r="25" spans="2:4" ht="12.75">
      <c r="B25" s="24" t="s">
        <v>40</v>
      </c>
      <c r="C25" s="38">
        <f>'Figure 4 data input'!C25</f>
        <v>148</v>
      </c>
      <c r="D25" s="15">
        <f>('Figure 4 data input'!D25-'Figure 4 data input'!E25)/'Figure 4 data input'!D25*100</f>
        <v>7.792207792207792</v>
      </c>
    </row>
    <row r="26" spans="2:4" ht="12.75">
      <c r="B26" s="24" t="s">
        <v>38</v>
      </c>
      <c r="C26" s="38">
        <f>'Figure 4 data input'!C26</f>
        <v>183</v>
      </c>
      <c r="D26" s="15">
        <f>('Figure 4 data input'!D26-'Figure 4 data input'!E26)/'Figure 4 data input'!D26*100</f>
        <v>1.6304347826086956</v>
      </c>
    </row>
    <row r="27" spans="2:4" ht="12.75">
      <c r="B27" s="24" t="s">
        <v>36</v>
      </c>
      <c r="C27" s="38">
        <f>'Figure 4 data input'!C27</f>
        <v>161</v>
      </c>
      <c r="D27" s="15">
        <f>('Figure 4 data input'!D27-'Figure 4 data input'!E27)/'Figure 4 data input'!D27*100</f>
        <v>17.71428571428571</v>
      </c>
    </row>
    <row r="28" spans="2:4" ht="12.75">
      <c r="B28" s="24" t="s">
        <v>34</v>
      </c>
      <c r="C28" s="38">
        <f>'Figure 4 data input'!C28</f>
        <v>170</v>
      </c>
      <c r="D28" s="15">
        <f>('Figure 4 data input'!D28-'Figure 4 data input'!E28)/'Figure 4 data input'!D28*100</f>
        <v>4.597701149425287</v>
      </c>
    </row>
    <row r="29" spans="2:4" ht="12.75">
      <c r="B29" s="24" t="s">
        <v>32</v>
      </c>
      <c r="C29" s="38">
        <f>'Figure 4 data input'!C29</f>
        <v>161</v>
      </c>
      <c r="D29" s="15">
        <f>('Figure 4 data input'!D29-'Figure 4 data input'!E29)/'Figure 4 data input'!D29*100</f>
        <v>3.048780487804878</v>
      </c>
    </row>
    <row r="30" spans="2:4" ht="12.75">
      <c r="B30" s="24" t="s">
        <v>30</v>
      </c>
      <c r="C30" s="38">
        <f>'Figure 4 data input'!C30</f>
        <v>169</v>
      </c>
      <c r="D30" s="15">
        <f>('Figure 4 data input'!D30-'Figure 4 data input'!E30)/'Figure 4 data input'!D30*100</f>
        <v>5.172413793103448</v>
      </c>
    </row>
    <row r="31" spans="2:4" ht="12.75">
      <c r="B31" s="24" t="s">
        <v>28</v>
      </c>
      <c r="C31" s="38">
        <f>'Figure 4 data input'!C31</f>
        <v>173</v>
      </c>
      <c r="D31" s="15">
        <f>('Figure 4 data input'!D31-'Figure 4 data input'!E31)/'Figure 4 data input'!D31*100</f>
        <v>13.186813186813188</v>
      </c>
    </row>
    <row r="32" spans="2:4" ht="12.75">
      <c r="B32" s="24" t="s">
        <v>26</v>
      </c>
      <c r="C32" s="38">
        <f>'Figure 4 data input'!C32</f>
        <v>176</v>
      </c>
      <c r="D32" s="15">
        <f>('Figure 4 data input'!D32-'Figure 4 data input'!E32)/'Figure 4 data input'!D32*100</f>
        <v>3.910614525139665</v>
      </c>
    </row>
    <row r="33" spans="2:4" ht="12.75">
      <c r="B33" s="24" t="s">
        <v>24</v>
      </c>
      <c r="C33" s="38">
        <f>'Figure 4 data input'!C33</f>
        <v>163</v>
      </c>
      <c r="D33" s="15">
        <f>('Figure 4 data input'!D33-'Figure 4 data input'!E33)/'Figure 4 data input'!D33*100</f>
        <v>7.6923076923076925</v>
      </c>
    </row>
    <row r="34" spans="2:4" ht="12.75">
      <c r="B34" s="24" t="s">
        <v>22</v>
      </c>
      <c r="C34" s="38">
        <f>'Figure 4 data input'!C34</f>
        <v>127</v>
      </c>
      <c r="D34" s="15">
        <f>('Figure 4 data input'!D34-'Figure 4 data input'!E34)/'Figure 4 data input'!D34*100</f>
        <v>26.71232876712329</v>
      </c>
    </row>
    <row r="35" spans="2:4" ht="12.75">
      <c r="B35" s="24" t="s">
        <v>20</v>
      </c>
      <c r="C35" s="38">
        <f>'Figure 4 data input'!C35</f>
        <v>152</v>
      </c>
      <c r="D35" s="15">
        <f>('Figure 4 data input'!D35-'Figure 4 data input'!E35)/'Figure 4 data input'!D35*100</f>
        <v>20.958083832335326</v>
      </c>
    </row>
    <row r="36" spans="2:4" ht="12.75">
      <c r="B36" s="24" t="s">
        <v>18</v>
      </c>
      <c r="C36" s="38">
        <f>'Figure 4 data input'!C36</f>
        <v>174</v>
      </c>
      <c r="D36" s="15">
        <f>('Figure 4 data input'!D36-'Figure 4 data input'!E36)/'Figure 4 data input'!D36*100</f>
        <v>7.777777777777778</v>
      </c>
    </row>
    <row r="37" spans="2:4" ht="12.75">
      <c r="B37" s="24" t="s">
        <v>16</v>
      </c>
      <c r="C37" s="38">
        <f>'Figure 4 data input'!C37</f>
        <v>165</v>
      </c>
      <c r="D37" s="15">
        <f>('Figure 4 data input'!D37-'Figure 4 data input'!E37)/'Figure 4 data input'!D37*100</f>
        <v>5.325443786982249</v>
      </c>
    </row>
    <row r="38" spans="2:4" ht="12.75">
      <c r="B38" s="24" t="s">
        <v>14</v>
      </c>
      <c r="C38" s="38">
        <f>'Figure 4 data input'!C38</f>
        <v>183</v>
      </c>
      <c r="D38" s="15">
        <f>('Figure 4 data input'!D38-'Figure 4 data input'!E38)/'Figure 4 data input'!D38*100</f>
        <v>0.5434782608695652</v>
      </c>
    </row>
    <row r="39" spans="2:4" ht="12.75">
      <c r="B39" s="24" t="s">
        <v>12</v>
      </c>
      <c r="C39" s="38">
        <f>'Figure 4 data input'!C39</f>
        <v>177</v>
      </c>
      <c r="D39" s="15">
        <f>('Figure 4 data input'!D39-'Figure 4 data input'!E39)/'Figure 4 data input'!D39*100</f>
        <v>3.867403314917127</v>
      </c>
    </row>
    <row r="40" spans="2:4" ht="12.75">
      <c r="B40" s="24" t="s">
        <v>10</v>
      </c>
      <c r="C40" s="38">
        <f>'Figure 4 data input'!C40</f>
        <v>169</v>
      </c>
      <c r="D40" s="15">
        <f>('Figure 4 data input'!D40-'Figure 4 data input'!E40)/'Figure 4 data input'!D40*100</f>
        <v>2.923976608187134</v>
      </c>
    </row>
    <row r="41" spans="2:4" ht="12.75">
      <c r="B41" s="24" t="s">
        <v>8</v>
      </c>
      <c r="C41" s="38">
        <f>'Figure 4 data input'!C41</f>
        <v>157</v>
      </c>
      <c r="D41" s="15">
        <f>('Figure 4 data input'!D41-'Figure 4 data input'!E41)/'Figure 4 data input'!D41*100</f>
        <v>5.555555555555555</v>
      </c>
    </row>
    <row r="42" spans="2:4" ht="12.75">
      <c r="B42" s="24" t="s">
        <v>6</v>
      </c>
      <c r="C42" s="38">
        <f>'Figure 4 data input'!C42</f>
        <v>157</v>
      </c>
      <c r="D42" s="15">
        <f>('Figure 4 data input'!D42-'Figure 4 data input'!E42)/'Figure 4 data input'!D42*100</f>
        <v>9.696969696969697</v>
      </c>
    </row>
    <row r="43" spans="2:4" ht="12.75">
      <c r="B43" s="24" t="s">
        <v>86</v>
      </c>
      <c r="C43" s="38">
        <f>'Figure 4 data input'!C43</f>
        <v>148</v>
      </c>
      <c r="D43" s="15">
        <f>('Figure 4 data input'!D43-'Figure 4 data input'!E43)/'Figure 4 data input'!D43*100</f>
        <v>15.432098765432098</v>
      </c>
    </row>
    <row r="44" spans="2:4" ht="12.75">
      <c r="B44" s="24" t="s">
        <v>87</v>
      </c>
      <c r="C44" s="38">
        <f>'Figure 4 data input'!C44</f>
        <v>142</v>
      </c>
      <c r="D44" s="15">
        <f>('Figure 4 data input'!D44-'Figure 4 data input'!E44)/'Figure 4 data input'!D44*100</f>
        <v>13.245033112582782</v>
      </c>
    </row>
    <row r="45" spans="2:4" ht="12.75">
      <c r="B45" s="24" t="s">
        <v>88</v>
      </c>
      <c r="C45" s="38">
        <f>'Figure 4 data input'!C45</f>
        <v>150</v>
      </c>
      <c r="D45" s="15">
        <f>('Figure 4 data input'!D45-'Figure 4 data input'!E45)/'Figure 4 data input'!D45*100</f>
        <v>22.15568862275449</v>
      </c>
    </row>
    <row r="46" ht="12.75"/>
    <row r="47" ht="12.75">
      <c r="B47" s="18" t="s">
        <v>122</v>
      </c>
    </row>
    <row r="48" ht="12.75"/>
    <row r="49" ht="12.75"/>
    <row r="50" ht="12.75"/>
  </sheetData>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45"/>
  <sheetViews>
    <sheetView showGridLines="0" workbookViewId="0" topLeftCell="A1">
      <selection activeCell="D13" sqref="D13"/>
    </sheetView>
  </sheetViews>
  <sheetFormatPr defaultColWidth="9.140625" defaultRowHeight="15"/>
  <cols>
    <col min="1" max="1" width="9.140625" style="36" customWidth="1"/>
    <col min="2" max="2" width="42.57421875" style="36" customWidth="1"/>
    <col min="3" max="3" width="10.421875" style="36" customWidth="1"/>
    <col min="4" max="16384" width="9.140625" style="36" customWidth="1"/>
  </cols>
  <sheetData>
    <row r="1" spans="2:3" ht="13">
      <c r="B1" s="34" t="s">
        <v>106</v>
      </c>
      <c r="C1" s="35"/>
    </row>
    <row r="2" spans="2:3" ht="15">
      <c r="B2" s="35"/>
      <c r="C2" s="35"/>
    </row>
    <row r="3" spans="2:3" ht="15">
      <c r="B3" s="35" t="s">
        <v>69</v>
      </c>
      <c r="C3" s="39">
        <v>44624</v>
      </c>
    </row>
    <row r="4" spans="2:3" ht="15">
      <c r="B4" s="35" t="s">
        <v>68</v>
      </c>
      <c r="C4" s="39">
        <v>44988</v>
      </c>
    </row>
    <row r="5" spans="2:3" ht="15">
      <c r="B5" s="35" t="s">
        <v>67</v>
      </c>
      <c r="C5" s="35" t="s">
        <v>66</v>
      </c>
    </row>
    <row r="6" spans="2:3" ht="15">
      <c r="B6" s="35"/>
      <c r="C6" s="35"/>
    </row>
    <row r="7" spans="2:3" ht="15">
      <c r="B7" s="35" t="s">
        <v>73</v>
      </c>
      <c r="C7" s="35" t="s">
        <v>72</v>
      </c>
    </row>
    <row r="8" spans="2:3" ht="15">
      <c r="B8" s="35" t="s">
        <v>107</v>
      </c>
      <c r="C8" s="35" t="s">
        <v>62</v>
      </c>
    </row>
    <row r="9" spans="2:3" ht="15">
      <c r="B9" s="35" t="s">
        <v>108</v>
      </c>
      <c r="C9" s="35" t="s">
        <v>62</v>
      </c>
    </row>
    <row r="10" spans="2:3" ht="15">
      <c r="B10" s="35" t="s">
        <v>64</v>
      </c>
      <c r="C10" s="35" t="s">
        <v>62</v>
      </c>
    </row>
    <row r="11" spans="2:3" ht="15">
      <c r="B11" s="35" t="s">
        <v>76</v>
      </c>
      <c r="C11" s="35" t="s">
        <v>114</v>
      </c>
    </row>
    <row r="14" spans="2:5" ht="15">
      <c r="B14" s="1" t="s">
        <v>63</v>
      </c>
      <c r="C14" s="1" t="s">
        <v>62</v>
      </c>
      <c r="D14" s="1" t="s">
        <v>61</v>
      </c>
      <c r="E14" s="1" t="s">
        <v>60</v>
      </c>
    </row>
    <row r="15" spans="1:11" ht="15">
      <c r="A15" s="40"/>
      <c r="B15" s="1" t="s">
        <v>112</v>
      </c>
      <c r="C15" s="6">
        <v>152</v>
      </c>
      <c r="D15" s="6">
        <v>162</v>
      </c>
      <c r="E15" s="6">
        <v>142</v>
      </c>
      <c r="I15" s="41"/>
      <c r="J15" s="41"/>
      <c r="K15" s="41"/>
    </row>
    <row r="16" spans="1:11" ht="15">
      <c r="A16" s="40"/>
      <c r="B16" s="1" t="s">
        <v>58</v>
      </c>
      <c r="C16" s="6">
        <v>153</v>
      </c>
      <c r="D16" s="6">
        <v>163</v>
      </c>
      <c r="E16" s="6">
        <v>143</v>
      </c>
      <c r="I16" s="41"/>
      <c r="J16" s="41"/>
      <c r="K16" s="41"/>
    </row>
    <row r="17" spans="1:11" ht="15">
      <c r="A17" s="40"/>
      <c r="B17" s="1" t="s">
        <v>56</v>
      </c>
      <c r="C17" s="6">
        <v>178</v>
      </c>
      <c r="D17" s="6">
        <v>179</v>
      </c>
      <c r="E17" s="6">
        <v>177</v>
      </c>
      <c r="I17" s="41"/>
      <c r="J17" s="41"/>
      <c r="K17" s="41"/>
    </row>
    <row r="18" spans="1:11" ht="15">
      <c r="A18" s="40"/>
      <c r="B18" s="1" t="s">
        <v>110</v>
      </c>
      <c r="C18" s="6">
        <v>168</v>
      </c>
      <c r="D18" s="6">
        <v>171</v>
      </c>
      <c r="E18" s="6">
        <v>165</v>
      </c>
      <c r="I18" s="41"/>
      <c r="J18" s="41"/>
      <c r="K18" s="41"/>
    </row>
    <row r="19" spans="1:11" ht="15">
      <c r="A19" s="40"/>
      <c r="B19" s="1" t="s">
        <v>53</v>
      </c>
      <c r="C19" s="6">
        <v>127</v>
      </c>
      <c r="D19" s="6">
        <v>131</v>
      </c>
      <c r="E19" s="6">
        <v>124</v>
      </c>
      <c r="I19" s="41"/>
      <c r="J19" s="41"/>
      <c r="K19" s="41"/>
    </row>
    <row r="20" spans="1:11" ht="15">
      <c r="A20" s="40"/>
      <c r="B20" s="1" t="s">
        <v>51</v>
      </c>
      <c r="C20" s="6">
        <v>139</v>
      </c>
      <c r="D20" s="6">
        <v>153</v>
      </c>
      <c r="E20" s="6">
        <v>123</v>
      </c>
      <c r="I20" s="41"/>
      <c r="J20" s="41"/>
      <c r="K20" s="41"/>
    </row>
    <row r="21" spans="1:11" ht="15">
      <c r="A21" s="40"/>
      <c r="B21" s="1" t="s">
        <v>49</v>
      </c>
      <c r="C21" s="6">
        <v>171</v>
      </c>
      <c r="D21" s="6">
        <v>177</v>
      </c>
      <c r="E21" s="6">
        <v>167</v>
      </c>
      <c r="I21" s="41"/>
      <c r="J21" s="41"/>
      <c r="K21" s="41"/>
    </row>
    <row r="22" spans="1:11" ht="15">
      <c r="A22" s="40"/>
      <c r="B22" s="1" t="s">
        <v>47</v>
      </c>
      <c r="C22" s="6">
        <v>146</v>
      </c>
      <c r="D22" s="6">
        <v>158</v>
      </c>
      <c r="E22" s="6">
        <v>134</v>
      </c>
      <c r="I22" s="41"/>
      <c r="J22" s="41"/>
      <c r="K22" s="41"/>
    </row>
    <row r="23" spans="1:11" ht="15">
      <c r="A23" s="40"/>
      <c r="B23" s="1" t="s">
        <v>45</v>
      </c>
      <c r="C23" s="6">
        <v>155</v>
      </c>
      <c r="D23" s="6">
        <v>159</v>
      </c>
      <c r="E23" s="6">
        <v>151</v>
      </c>
      <c r="I23" s="41"/>
      <c r="J23" s="41"/>
      <c r="K23" s="41"/>
    </row>
    <row r="24" spans="1:11" ht="15">
      <c r="A24" s="40"/>
      <c r="B24" s="1" t="s">
        <v>43</v>
      </c>
      <c r="C24" s="6">
        <v>154</v>
      </c>
      <c r="D24" s="6">
        <v>161</v>
      </c>
      <c r="E24" s="6">
        <v>146</v>
      </c>
      <c r="I24" s="41"/>
      <c r="J24" s="41"/>
      <c r="K24" s="41"/>
    </row>
    <row r="25" spans="1:11" ht="15">
      <c r="A25" s="40"/>
      <c r="B25" s="1" t="s">
        <v>41</v>
      </c>
      <c r="C25" s="6">
        <v>148</v>
      </c>
      <c r="D25" s="6">
        <v>154</v>
      </c>
      <c r="E25" s="6">
        <v>142</v>
      </c>
      <c r="I25" s="41"/>
      <c r="J25" s="41"/>
      <c r="K25" s="41"/>
    </row>
    <row r="26" spans="1:11" ht="15">
      <c r="A26" s="40"/>
      <c r="B26" s="1" t="s">
        <v>39</v>
      </c>
      <c r="C26" s="6">
        <v>183</v>
      </c>
      <c r="D26" s="6">
        <v>184</v>
      </c>
      <c r="E26" s="6">
        <v>181</v>
      </c>
      <c r="I26" s="41"/>
      <c r="J26" s="41"/>
      <c r="K26" s="41"/>
    </row>
    <row r="27" spans="1:11" ht="15">
      <c r="A27" s="40"/>
      <c r="B27" s="1" t="s">
        <v>37</v>
      </c>
      <c r="C27" s="6">
        <v>161</v>
      </c>
      <c r="D27" s="6">
        <v>175</v>
      </c>
      <c r="E27" s="6">
        <v>144</v>
      </c>
      <c r="I27" s="41"/>
      <c r="J27" s="41"/>
      <c r="K27" s="41"/>
    </row>
    <row r="28" spans="1:11" ht="15">
      <c r="A28" s="40"/>
      <c r="B28" s="1" t="s">
        <v>35</v>
      </c>
      <c r="C28" s="6">
        <v>170</v>
      </c>
      <c r="D28" s="6">
        <v>174</v>
      </c>
      <c r="E28" s="6">
        <v>166</v>
      </c>
      <c r="I28" s="41"/>
      <c r="J28" s="41"/>
      <c r="K28" s="41"/>
    </row>
    <row r="29" spans="1:11" ht="15">
      <c r="A29" s="40"/>
      <c r="B29" s="1" t="s">
        <v>33</v>
      </c>
      <c r="C29" s="6">
        <v>161</v>
      </c>
      <c r="D29" s="6">
        <v>164</v>
      </c>
      <c r="E29" s="6">
        <v>159</v>
      </c>
      <c r="I29" s="41"/>
      <c r="J29" s="41"/>
      <c r="K29" s="41"/>
    </row>
    <row r="30" spans="1:11" ht="15">
      <c r="A30" s="40"/>
      <c r="B30" s="1" t="s">
        <v>31</v>
      </c>
      <c r="C30" s="6">
        <v>169</v>
      </c>
      <c r="D30" s="6">
        <v>174</v>
      </c>
      <c r="E30" s="6">
        <v>165</v>
      </c>
      <c r="I30" s="41"/>
      <c r="J30" s="41"/>
      <c r="K30" s="41"/>
    </row>
    <row r="31" spans="1:11" ht="15">
      <c r="A31" s="40"/>
      <c r="B31" s="1" t="s">
        <v>29</v>
      </c>
      <c r="C31" s="6">
        <v>173</v>
      </c>
      <c r="D31" s="6">
        <v>182</v>
      </c>
      <c r="E31" s="6">
        <v>158</v>
      </c>
      <c r="I31" s="41"/>
      <c r="J31" s="41"/>
      <c r="K31" s="41"/>
    </row>
    <row r="32" spans="1:11" ht="15">
      <c r="A32" s="40"/>
      <c r="B32" s="1" t="s">
        <v>27</v>
      </c>
      <c r="C32" s="6">
        <v>176</v>
      </c>
      <c r="D32" s="6">
        <v>179</v>
      </c>
      <c r="E32" s="6">
        <v>172</v>
      </c>
      <c r="I32" s="41"/>
      <c r="J32" s="41"/>
      <c r="K32" s="41"/>
    </row>
    <row r="33" spans="1:11" ht="15">
      <c r="A33" s="40"/>
      <c r="B33" s="1" t="s">
        <v>25</v>
      </c>
      <c r="C33" s="6">
        <v>163</v>
      </c>
      <c r="D33" s="6">
        <v>169</v>
      </c>
      <c r="E33" s="6">
        <v>156</v>
      </c>
      <c r="I33" s="41"/>
      <c r="J33" s="41"/>
      <c r="K33" s="41"/>
    </row>
    <row r="34" spans="1:11" ht="15">
      <c r="A34" s="40"/>
      <c r="B34" s="1" t="s">
        <v>23</v>
      </c>
      <c r="C34" s="6">
        <v>127</v>
      </c>
      <c r="D34" s="6">
        <v>146</v>
      </c>
      <c r="E34" s="6">
        <v>107</v>
      </c>
      <c r="I34" s="41"/>
      <c r="J34" s="41"/>
      <c r="K34" s="41"/>
    </row>
    <row r="35" spans="1:11" ht="15">
      <c r="A35" s="40"/>
      <c r="B35" s="1" t="s">
        <v>21</v>
      </c>
      <c r="C35" s="6">
        <v>152</v>
      </c>
      <c r="D35" s="6">
        <v>167</v>
      </c>
      <c r="E35" s="6">
        <v>132</v>
      </c>
      <c r="I35" s="41"/>
      <c r="J35" s="41"/>
      <c r="K35" s="41"/>
    </row>
    <row r="36" spans="1:11" ht="15">
      <c r="A36" s="40"/>
      <c r="B36" s="1" t="s">
        <v>19</v>
      </c>
      <c r="C36" s="6">
        <v>174</v>
      </c>
      <c r="D36" s="6">
        <v>180</v>
      </c>
      <c r="E36" s="6">
        <v>166</v>
      </c>
      <c r="I36" s="41"/>
      <c r="J36" s="41"/>
      <c r="K36" s="41"/>
    </row>
    <row r="37" spans="1:11" ht="15">
      <c r="A37" s="40"/>
      <c r="B37" s="1" t="s">
        <v>17</v>
      </c>
      <c r="C37" s="6">
        <v>165</v>
      </c>
      <c r="D37" s="6">
        <v>169</v>
      </c>
      <c r="E37" s="6">
        <v>160</v>
      </c>
      <c r="I37" s="41"/>
      <c r="J37" s="41"/>
      <c r="K37" s="41"/>
    </row>
    <row r="38" spans="1:11" ht="15">
      <c r="A38" s="40"/>
      <c r="B38" s="1" t="s">
        <v>15</v>
      </c>
      <c r="C38" s="6">
        <v>183</v>
      </c>
      <c r="D38" s="6">
        <v>184</v>
      </c>
      <c r="E38" s="6">
        <v>183</v>
      </c>
      <c r="I38" s="41"/>
      <c r="J38" s="41"/>
      <c r="K38" s="41"/>
    </row>
    <row r="39" spans="1:11" ht="15">
      <c r="A39" s="40"/>
      <c r="B39" s="1" t="s">
        <v>13</v>
      </c>
      <c r="C39" s="6">
        <v>177</v>
      </c>
      <c r="D39" s="6">
        <v>181</v>
      </c>
      <c r="E39" s="6">
        <v>174</v>
      </c>
      <c r="I39" s="41"/>
      <c r="J39" s="41"/>
      <c r="K39" s="41"/>
    </row>
    <row r="40" spans="1:11" ht="15">
      <c r="A40" s="40"/>
      <c r="B40" s="1" t="s">
        <v>11</v>
      </c>
      <c r="C40" s="6">
        <v>169</v>
      </c>
      <c r="D40" s="6">
        <v>171</v>
      </c>
      <c r="E40" s="6">
        <v>166</v>
      </c>
      <c r="I40" s="41"/>
      <c r="J40" s="41"/>
      <c r="K40" s="41"/>
    </row>
    <row r="41" spans="1:11" ht="15">
      <c r="A41" s="40"/>
      <c r="B41" s="1" t="s">
        <v>9</v>
      </c>
      <c r="C41" s="6">
        <v>157</v>
      </c>
      <c r="D41" s="6">
        <v>162</v>
      </c>
      <c r="E41" s="6">
        <v>153</v>
      </c>
      <c r="I41" s="41"/>
      <c r="J41" s="41"/>
      <c r="K41" s="41"/>
    </row>
    <row r="42" spans="1:11" ht="15">
      <c r="A42" s="40"/>
      <c r="B42" s="1" t="s">
        <v>7</v>
      </c>
      <c r="C42" s="6">
        <v>157</v>
      </c>
      <c r="D42" s="6">
        <v>165</v>
      </c>
      <c r="E42" s="6">
        <v>149</v>
      </c>
      <c r="I42" s="41"/>
      <c r="J42" s="41"/>
      <c r="K42" s="41"/>
    </row>
    <row r="43" spans="1:11" ht="16.15" customHeight="1">
      <c r="A43" s="40"/>
      <c r="B43" s="1" t="s">
        <v>5</v>
      </c>
      <c r="C43" s="6">
        <v>148</v>
      </c>
      <c r="D43" s="6">
        <v>162</v>
      </c>
      <c r="E43" s="6">
        <v>137</v>
      </c>
      <c r="I43" s="41"/>
      <c r="J43" s="41"/>
      <c r="K43" s="41"/>
    </row>
    <row r="44" spans="1:11" ht="16.15" customHeight="1">
      <c r="A44" s="40"/>
      <c r="B44" s="1" t="s">
        <v>4</v>
      </c>
      <c r="C44" s="6">
        <v>142</v>
      </c>
      <c r="D44" s="6">
        <v>151</v>
      </c>
      <c r="E44" s="6">
        <v>131</v>
      </c>
      <c r="I44" s="41"/>
      <c r="J44" s="41"/>
      <c r="K44" s="41"/>
    </row>
    <row r="45" spans="1:11" ht="15">
      <c r="A45" s="40"/>
      <c r="B45" s="1" t="s">
        <v>3</v>
      </c>
      <c r="C45" s="6">
        <v>150</v>
      </c>
      <c r="D45" s="6">
        <v>167</v>
      </c>
      <c r="E45" s="6">
        <v>130</v>
      </c>
      <c r="I45" s="41"/>
      <c r="J45" s="41"/>
      <c r="K45" s="41"/>
    </row>
  </sheetData>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N49"/>
  <sheetViews>
    <sheetView showGridLines="0" workbookViewId="0" topLeftCell="E1">
      <selection activeCell="E11" sqref="E11"/>
    </sheetView>
  </sheetViews>
  <sheetFormatPr defaultColWidth="8.8515625" defaultRowHeight="15"/>
  <cols>
    <col min="1" max="1" width="8.8515625" style="43" customWidth="1"/>
    <col min="2" max="2" width="14.8515625" style="43" customWidth="1"/>
    <col min="3" max="16384" width="8.8515625" style="43" customWidth="1"/>
  </cols>
  <sheetData>
    <row r="1" spans="2:6" ht="12.75">
      <c r="B1" s="42" t="s">
        <v>125</v>
      </c>
      <c r="C1" s="29"/>
      <c r="D1" s="29"/>
      <c r="E1" s="29"/>
      <c r="F1" s="43" t="s">
        <v>144</v>
      </c>
    </row>
    <row r="2" ht="12.75"/>
    <row r="3" spans="2:6" ht="12.75">
      <c r="B3" s="44" t="s">
        <v>134</v>
      </c>
      <c r="C3" s="45">
        <v>36.2</v>
      </c>
      <c r="F3" s="9"/>
    </row>
    <row r="4" ht="12.75"/>
    <row r="5" spans="2:5" ht="12.75">
      <c r="B5" s="43" t="s">
        <v>31</v>
      </c>
      <c r="C5" s="46">
        <v>20.4</v>
      </c>
      <c r="E5" s="46"/>
    </row>
    <row r="6" spans="2:5" ht="12.75">
      <c r="B6" s="43" t="s">
        <v>17</v>
      </c>
      <c r="C6" s="46">
        <v>20.4</v>
      </c>
      <c r="E6" s="46"/>
    </row>
    <row r="7" spans="2:5" ht="12.75">
      <c r="B7" s="43" t="s">
        <v>13</v>
      </c>
      <c r="C7" s="46">
        <v>20.7</v>
      </c>
      <c r="E7" s="46"/>
    </row>
    <row r="8" spans="2:5" ht="12.75">
      <c r="B8" s="43" t="s">
        <v>132</v>
      </c>
      <c r="C8" s="46">
        <v>23.2</v>
      </c>
      <c r="E8" s="46"/>
    </row>
    <row r="9" spans="2:5" ht="12.75">
      <c r="B9" s="43" t="s">
        <v>7</v>
      </c>
      <c r="C9" s="46">
        <v>23.8</v>
      </c>
      <c r="E9" s="46"/>
    </row>
    <row r="10" spans="2:5" ht="12.75">
      <c r="B10" s="43" t="s">
        <v>56</v>
      </c>
      <c r="C10" s="46">
        <v>24.2</v>
      </c>
      <c r="E10" s="46"/>
    </row>
    <row r="11" spans="2:5" ht="12.75">
      <c r="B11" s="43" t="s">
        <v>9</v>
      </c>
      <c r="C11" s="46">
        <v>24.5</v>
      </c>
      <c r="E11" s="46"/>
    </row>
    <row r="12" spans="2:5" ht="12.75">
      <c r="B12" s="43" t="s">
        <v>53</v>
      </c>
      <c r="C12" s="46">
        <v>25.1</v>
      </c>
      <c r="E12" s="46"/>
    </row>
    <row r="13" spans="2:5" ht="12.75">
      <c r="B13" s="43" t="s">
        <v>35</v>
      </c>
      <c r="C13" s="46">
        <v>25.2</v>
      </c>
      <c r="E13" s="46"/>
    </row>
    <row r="14" spans="2:5" ht="12.75">
      <c r="B14" s="43" t="s">
        <v>39</v>
      </c>
      <c r="C14" s="46">
        <v>25.5</v>
      </c>
      <c r="E14" s="46"/>
    </row>
    <row r="15" spans="2:5" ht="12.75">
      <c r="B15" s="43" t="s">
        <v>33</v>
      </c>
      <c r="C15" s="46">
        <v>25.7</v>
      </c>
      <c r="E15" s="46"/>
    </row>
    <row r="16" spans="2:5" ht="12.75">
      <c r="B16" s="43" t="s">
        <v>58</v>
      </c>
      <c r="C16" s="46">
        <v>26.4</v>
      </c>
      <c r="E16" s="46"/>
    </row>
    <row r="17" spans="2:5" ht="12.75">
      <c r="B17" s="43" t="s">
        <v>15</v>
      </c>
      <c r="C17" s="46">
        <v>27.3</v>
      </c>
      <c r="E17" s="46"/>
    </row>
    <row r="18" spans="2:5" ht="12.75">
      <c r="B18" s="43" t="s">
        <v>27</v>
      </c>
      <c r="C18" s="46">
        <v>28.1</v>
      </c>
      <c r="E18" s="46"/>
    </row>
    <row r="19" spans="2:5" ht="12.75">
      <c r="B19" s="43" t="s">
        <v>41</v>
      </c>
      <c r="C19" s="46">
        <v>29.6</v>
      </c>
      <c r="E19" s="46"/>
    </row>
    <row r="20" spans="2:5" ht="12.75">
      <c r="B20" s="43" t="s">
        <v>19</v>
      </c>
      <c r="C20" s="46">
        <v>30.3</v>
      </c>
      <c r="E20" s="46"/>
    </row>
    <row r="21" spans="2:5" ht="12.75">
      <c r="B21" s="43" t="s">
        <v>11</v>
      </c>
      <c r="C21" s="46">
        <v>30.6</v>
      </c>
      <c r="E21" s="46"/>
    </row>
    <row r="22" spans="2:5" ht="12.75">
      <c r="B22" s="43" t="s">
        <v>49</v>
      </c>
      <c r="C22" s="46">
        <v>31.1</v>
      </c>
      <c r="E22" s="46"/>
    </row>
    <row r="23" spans="2:5" ht="12.75">
      <c r="B23" s="43" t="s">
        <v>43</v>
      </c>
      <c r="C23" s="46">
        <v>33</v>
      </c>
      <c r="E23" s="46"/>
    </row>
    <row r="24" spans="2:5" ht="12.75">
      <c r="B24" s="43" t="s">
        <v>47</v>
      </c>
      <c r="C24" s="46">
        <v>35.9</v>
      </c>
      <c r="E24" s="46"/>
    </row>
    <row r="25" spans="2:5" ht="12.75">
      <c r="B25" s="43" t="s">
        <v>110</v>
      </c>
      <c r="C25" s="46">
        <v>36</v>
      </c>
      <c r="E25" s="46"/>
    </row>
    <row r="26" spans="2:5" ht="12.75">
      <c r="B26" s="43" t="s">
        <v>25</v>
      </c>
      <c r="C26" s="46">
        <v>39.4</v>
      </c>
      <c r="E26" s="46"/>
    </row>
    <row r="27" spans="2:5" ht="12.75">
      <c r="B27" s="43" t="s">
        <v>45</v>
      </c>
      <c r="C27" s="46">
        <v>41.3</v>
      </c>
      <c r="E27" s="46"/>
    </row>
    <row r="28" spans="2:5" ht="12.75">
      <c r="B28" s="43" t="s">
        <v>84</v>
      </c>
      <c r="C28" s="46">
        <v>41.9</v>
      </c>
      <c r="E28" s="46"/>
    </row>
    <row r="29" spans="2:5" ht="12.75">
      <c r="B29" s="43" t="s">
        <v>37</v>
      </c>
      <c r="C29" s="46">
        <v>43</v>
      </c>
      <c r="E29" s="46"/>
    </row>
    <row r="30" spans="2:5" ht="12.75">
      <c r="B30" s="43" t="s">
        <v>23</v>
      </c>
      <c r="C30" s="46">
        <v>43.7</v>
      </c>
      <c r="E30" s="46"/>
    </row>
    <row r="31" spans="2:5" ht="12.75">
      <c r="B31" s="43" t="s">
        <v>21</v>
      </c>
      <c r="C31" s="46">
        <v>44.2</v>
      </c>
      <c r="E31" s="46"/>
    </row>
    <row r="32" spans="3:5" ht="12.75">
      <c r="E32" s="46"/>
    </row>
    <row r="33" spans="2:5" ht="12.75">
      <c r="B33" s="43" t="s">
        <v>4</v>
      </c>
      <c r="C33" s="46">
        <v>27.6</v>
      </c>
      <c r="E33" s="46"/>
    </row>
    <row r="34" spans="2:5" ht="12.75">
      <c r="B34" s="43" t="s">
        <v>5</v>
      </c>
      <c r="C34" s="46">
        <v>31.2</v>
      </c>
      <c r="E34" s="46"/>
    </row>
    <row r="35" spans="2:5" ht="12.75">
      <c r="B35" s="43" t="s">
        <v>3</v>
      </c>
      <c r="C35" s="46">
        <v>43.1</v>
      </c>
      <c r="E35" s="46"/>
    </row>
    <row r="36" ht="12.75"/>
    <row r="37" ht="12.75"/>
    <row r="38" ht="12" customHeight="1"/>
    <row r="39" spans="2:3" ht="60" customHeight="1">
      <c r="B39" s="47"/>
      <c r="C39" s="47"/>
    </row>
    <row r="40" ht="60" customHeight="1"/>
    <row r="41" ht="15" customHeight="1"/>
    <row r="47" ht="60" customHeight="1"/>
    <row r="48" spans="7:14" ht="14.5" customHeight="1">
      <c r="G48" s="137" t="s">
        <v>133</v>
      </c>
      <c r="H48" s="137"/>
      <c r="I48" s="137"/>
      <c r="J48" s="137"/>
      <c r="K48" s="137"/>
      <c r="L48" s="137"/>
      <c r="M48" s="137"/>
      <c r="N48" s="137"/>
    </row>
    <row r="49" ht="13">
      <c r="G49" s="48" t="s">
        <v>138</v>
      </c>
    </row>
  </sheetData>
  <mergeCells count="1">
    <mergeCell ref="G48:N48"/>
  </mergeCell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I45"/>
  <sheetViews>
    <sheetView showGridLines="0" workbookViewId="0" topLeftCell="A7">
      <selection activeCell="E31" sqref="E31"/>
    </sheetView>
  </sheetViews>
  <sheetFormatPr defaultColWidth="9.140625" defaultRowHeight="15"/>
  <cols>
    <col min="1" max="1" width="7.57421875" style="22" customWidth="1"/>
    <col min="2" max="2" width="13.421875" style="8" customWidth="1"/>
    <col min="3" max="3" width="15.8515625" style="8" customWidth="1"/>
    <col min="4" max="4" width="14.57421875" style="8" customWidth="1"/>
    <col min="5" max="5" width="16.421875" style="8" customWidth="1"/>
    <col min="6" max="16384" width="9.140625" style="8" customWidth="1"/>
  </cols>
  <sheetData>
    <row r="1" spans="2:4" ht="12.75">
      <c r="B1" s="7" t="s">
        <v>111</v>
      </c>
      <c r="C1" s="4"/>
      <c r="D1" s="22"/>
    </row>
    <row r="2" spans="2:3" ht="12.75">
      <c r="B2" s="3"/>
      <c r="C2" s="4"/>
    </row>
    <row r="3" spans="2:9" ht="12.75">
      <c r="B3" s="3" t="s">
        <v>69</v>
      </c>
      <c r="C3" s="4">
        <v>45281</v>
      </c>
      <c r="I3" s="9" t="s">
        <v>142</v>
      </c>
    </row>
    <row r="4" spans="2:3" ht="12.75">
      <c r="B4" s="3" t="s">
        <v>68</v>
      </c>
      <c r="C4" s="4">
        <v>45342</v>
      </c>
    </row>
    <row r="5" spans="2:3" ht="12.75">
      <c r="B5" s="3" t="s">
        <v>67</v>
      </c>
      <c r="C5" s="3" t="s">
        <v>66</v>
      </c>
    </row>
    <row r="6" spans="2:3" ht="12.75">
      <c r="B6" s="3"/>
      <c r="C6" s="3"/>
    </row>
    <row r="7" spans="2:3" ht="12.75">
      <c r="B7" s="3" t="s">
        <v>64</v>
      </c>
      <c r="C7" s="3" t="s">
        <v>99</v>
      </c>
    </row>
    <row r="8" spans="2:3" ht="12.75">
      <c r="B8" s="3" t="s">
        <v>75</v>
      </c>
      <c r="C8" s="3" t="s">
        <v>104</v>
      </c>
    </row>
    <row r="9" spans="2:3" ht="12.75">
      <c r="B9" s="8" t="s">
        <v>130</v>
      </c>
      <c r="C9" s="8">
        <v>2022</v>
      </c>
    </row>
    <row r="10" ht="12.75"/>
    <row r="11" spans="2:6" ht="63.75">
      <c r="B11" s="24"/>
      <c r="C11" s="14" t="s">
        <v>81</v>
      </c>
      <c r="D11" s="14" t="s">
        <v>82</v>
      </c>
      <c r="E11" s="49"/>
      <c r="F11" s="49"/>
    </row>
    <row r="12" spans="2:4" ht="12.75">
      <c r="B12" s="24" t="s">
        <v>134</v>
      </c>
      <c r="C12" s="15">
        <f>'Figure 6 input data'!C11</f>
        <v>80.6</v>
      </c>
      <c r="D12" s="15">
        <f>'Figure 6 input data'!D11-'Figure 6 input data'!E11</f>
        <v>-5.3999999999999915</v>
      </c>
    </row>
    <row r="13" spans="2:4" ht="12.75">
      <c r="B13" s="24" t="s">
        <v>57</v>
      </c>
      <c r="C13" s="15">
        <f>'Figure 6 input data'!C12</f>
        <v>81.8</v>
      </c>
      <c r="D13" s="15">
        <f>'Figure 6 input data'!D12-'Figure 6 input data'!E12</f>
        <v>-4.200000000000003</v>
      </c>
    </row>
    <row r="14" spans="2:4" ht="12.75">
      <c r="B14" s="24" t="s">
        <v>55</v>
      </c>
      <c r="C14" s="15">
        <f>'Figure 6 input data'!C13</f>
        <v>74.2</v>
      </c>
      <c r="D14" s="15">
        <f>'Figure 6 input data'!D13-'Figure 6 input data'!E13</f>
        <v>-7.300000000000011</v>
      </c>
    </row>
    <row r="15" spans="2:4" ht="12.75">
      <c r="B15" s="24" t="s">
        <v>54</v>
      </c>
      <c r="C15" s="15">
        <f>'Figure 6 input data'!C14</f>
        <v>79</v>
      </c>
      <c r="D15" s="15">
        <f>'Figure 6 input data'!D14-'Figure 6 input data'!E14</f>
        <v>-5.800000000000011</v>
      </c>
    </row>
    <row r="16" spans="2:4" ht="12.75">
      <c r="B16" s="24" t="s">
        <v>52</v>
      </c>
      <c r="C16" s="15">
        <f>'Figure 6 input data'!C15</f>
        <v>81.3</v>
      </c>
      <c r="D16" s="15">
        <f>'Figure 6 input data'!D15-'Figure 6 input data'!E15</f>
        <v>-3.700000000000003</v>
      </c>
    </row>
    <row r="17" spans="2:4" ht="12.75">
      <c r="B17" s="24" t="s">
        <v>50</v>
      </c>
      <c r="C17" s="15">
        <f>'Figure 6 input data'!C16</f>
        <v>80.7</v>
      </c>
      <c r="D17" s="15">
        <f>'Figure 6 input data'!D16-'Figure 6 input data'!E16</f>
        <v>-4.700000000000003</v>
      </c>
    </row>
    <row r="18" spans="2:4" ht="12.75">
      <c r="B18" s="24" t="s">
        <v>48</v>
      </c>
      <c r="C18" s="15">
        <f>'Figure 6 input data'!C17</f>
        <v>78.1</v>
      </c>
      <c r="D18" s="15">
        <f>'Figure 6 input data'!D17-'Figure 6 input data'!E17</f>
        <v>-8.700000000000003</v>
      </c>
    </row>
    <row r="19" spans="2:4" ht="12.75">
      <c r="B19" s="24" t="s">
        <v>46</v>
      </c>
      <c r="C19" s="15">
        <f>'Figure 6 input data'!C18</f>
        <v>82.6</v>
      </c>
      <c r="D19" s="15">
        <f>'Figure 6 input data'!D18-'Figure 6 input data'!E18</f>
        <v>-3.299999999999997</v>
      </c>
    </row>
    <row r="20" spans="2:4" ht="12.75">
      <c r="B20" s="24" t="s">
        <v>44</v>
      </c>
      <c r="C20" s="15">
        <f>'Figure 6 input data'!C19</f>
        <v>80.8</v>
      </c>
      <c r="D20" s="15">
        <f>'Figure 6 input data'!D19-'Figure 6 input data'!E19</f>
        <v>-5.1000000000000085</v>
      </c>
    </row>
    <row r="21" spans="2:4" ht="12.75">
      <c r="B21" s="24" t="s">
        <v>42</v>
      </c>
      <c r="C21" s="15">
        <f>'Figure 6 input data'!C20</f>
        <v>83.2</v>
      </c>
      <c r="D21" s="15">
        <f>'Figure 6 input data'!D20-'Figure 6 input data'!E20</f>
        <v>-5.400000000000006</v>
      </c>
    </row>
    <row r="22" spans="2:4" ht="12.75">
      <c r="B22" s="24" t="s">
        <v>40</v>
      </c>
      <c r="C22" s="15">
        <f>'Figure 6 input data'!C21</f>
        <v>82.3</v>
      </c>
      <c r="D22" s="15">
        <f>'Figure 6 input data'!D21-'Figure 6 input data'!E21</f>
        <v>-5.799999999999997</v>
      </c>
    </row>
    <row r="23" spans="2:4" ht="12.75">
      <c r="B23" s="24" t="s">
        <v>38</v>
      </c>
      <c r="C23" s="15">
        <f>'Figure 6 input data'!C22</f>
        <v>77.7</v>
      </c>
      <c r="D23" s="15">
        <f>'Figure 6 input data'!D22-'Figure 6 input data'!E22</f>
        <v>-6.200000000000003</v>
      </c>
    </row>
    <row r="24" spans="2:4" ht="12.75">
      <c r="B24" s="24" t="s">
        <v>36</v>
      </c>
      <c r="C24" s="15">
        <f>'Figure 6 input data'!C23</f>
        <v>82.8</v>
      </c>
      <c r="D24" s="15">
        <f>'Figure 6 input data'!D23-'Figure 6 input data'!E23</f>
        <v>-4.099999999999994</v>
      </c>
    </row>
    <row r="25" spans="2:4" ht="12.75">
      <c r="B25" s="24" t="s">
        <v>34</v>
      </c>
      <c r="C25" s="15">
        <f>'Figure 6 input data'!C24</f>
        <v>81.6</v>
      </c>
      <c r="D25" s="15">
        <f>'Figure 6 input data'!D24-'Figure 6 input data'!E24</f>
        <v>-3.700000000000003</v>
      </c>
    </row>
    <row r="26" spans="2:4" ht="12.75">
      <c r="B26" s="24" t="s">
        <v>32</v>
      </c>
      <c r="C26" s="15">
        <f>'Figure 6 input data'!C25</f>
        <v>74.5</v>
      </c>
      <c r="D26" s="15">
        <f>'Figure 6 input data'!D25-'Figure 6 input data'!E25</f>
        <v>-10</v>
      </c>
    </row>
    <row r="27" spans="2:4" ht="12.75">
      <c r="B27" s="24" t="s">
        <v>30</v>
      </c>
      <c r="C27" s="15">
        <f>'Figure 6 input data'!C26</f>
        <v>75.8</v>
      </c>
      <c r="D27" s="15">
        <f>'Figure 6 input data'!D26-'Figure 6 input data'!E26</f>
        <v>-8.699999999999989</v>
      </c>
    </row>
    <row r="28" spans="2:4" ht="12.75">
      <c r="B28" s="24" t="s">
        <v>28</v>
      </c>
      <c r="C28" s="15">
        <f>'Figure 6 input data'!C27</f>
        <v>83</v>
      </c>
      <c r="D28" s="15">
        <f>'Figure 6 input data'!D27-'Figure 6 input data'!E27</f>
        <v>-4.400000000000006</v>
      </c>
    </row>
    <row r="29" spans="2:4" ht="12.75">
      <c r="B29" s="24" t="s">
        <v>26</v>
      </c>
      <c r="C29" s="15">
        <f>'Figure 6 input data'!C28</f>
        <v>76</v>
      </c>
      <c r="D29" s="15">
        <f>'Figure 6 input data'!D28-'Figure 6 input data'!E28</f>
        <v>-6.700000000000003</v>
      </c>
    </row>
    <row r="30" spans="2:4" ht="12.75">
      <c r="B30" s="24" t="s">
        <v>24</v>
      </c>
      <c r="C30" s="15">
        <f>'Figure 6 input data'!C29</f>
        <v>82.4</v>
      </c>
      <c r="D30" s="15">
        <f>'Figure 6 input data'!D29-'Figure 6 input data'!E29</f>
        <v>-4.199999999999989</v>
      </c>
    </row>
    <row r="31" spans="2:4" ht="12.75">
      <c r="B31" s="24" t="s">
        <v>22</v>
      </c>
      <c r="C31" s="15">
        <f>'Figure 6 input data'!C30</f>
        <v>81.7</v>
      </c>
      <c r="D31" s="15">
        <f>'Figure 6 input data'!D30-'Figure 6 input data'!E30</f>
        <v>-2.8999999999999915</v>
      </c>
    </row>
    <row r="32" spans="2:4" ht="12.75">
      <c r="B32" s="24" t="s">
        <v>20</v>
      </c>
      <c r="C32" s="15">
        <f>'Figure 6 input data'!C31</f>
        <v>81.4</v>
      </c>
      <c r="D32" s="15">
        <f>'Figure 6 input data'!D31-'Figure 6 input data'!E31</f>
        <v>-4.5</v>
      </c>
    </row>
    <row r="33" spans="2:4" ht="12.75">
      <c r="B33" s="24" t="s">
        <v>18</v>
      </c>
      <c r="C33" s="15">
        <f>'Figure 6 input data'!C32</f>
        <v>77.2</v>
      </c>
      <c r="D33" s="15">
        <f>'Figure 6 input data'!D32-'Figure 6 input data'!E32</f>
        <v>-7.699999999999989</v>
      </c>
    </row>
    <row r="34" spans="2:4" ht="12.75">
      <c r="B34" s="24" t="s">
        <v>16</v>
      </c>
      <c r="C34" s="15">
        <f>'Figure 6 input data'!C33</f>
        <v>81.8</v>
      </c>
      <c r="D34" s="15">
        <f>'Figure 6 input data'!D33-'Figure 6 input data'!E33</f>
        <v>-5.599999999999994</v>
      </c>
    </row>
    <row r="35" spans="2:4" ht="12.75">
      <c r="B35" s="24" t="s">
        <v>14</v>
      </c>
      <c r="C35" s="15">
        <f>'Figure 6 input data'!C34</f>
        <v>75.1</v>
      </c>
      <c r="D35" s="15">
        <f>'Figure 6 input data'!D34-'Figure 6 input data'!E34</f>
        <v>-7.900000000000006</v>
      </c>
    </row>
    <row r="36" spans="2:8" ht="12.75">
      <c r="B36" s="24" t="s">
        <v>12</v>
      </c>
      <c r="C36" s="15">
        <f>'Figure 6 input data'!C35</f>
        <v>81.3</v>
      </c>
      <c r="D36" s="15">
        <f>'Figure 6 input data'!D35-'Figure 6 input data'!E35</f>
        <v>-5.5</v>
      </c>
      <c r="H36" s="8" t="s">
        <v>139</v>
      </c>
    </row>
    <row r="37" spans="2:4" ht="12.75">
      <c r="B37" s="24" t="s">
        <v>10</v>
      </c>
      <c r="C37" s="15">
        <f>'Figure 6 input data'!C36</f>
        <v>77</v>
      </c>
      <c r="D37" s="15">
        <f>'Figure 6 input data'!D36-'Figure 6 input data'!E36</f>
        <v>-6.900000000000006</v>
      </c>
    </row>
    <row r="38" spans="2:4" ht="12.75">
      <c r="B38" s="24" t="s">
        <v>8</v>
      </c>
      <c r="C38" s="15">
        <f>'Figure 6 input data'!C37</f>
        <v>81.2</v>
      </c>
      <c r="D38" s="15">
        <f>'Figure 6 input data'!D37-'Figure 6 input data'!E37</f>
        <v>-5.099999999999994</v>
      </c>
    </row>
    <row r="39" spans="2:4" ht="12.75">
      <c r="B39" s="24" t="s">
        <v>6</v>
      </c>
      <c r="C39" s="15">
        <f>'Figure 6 input data'!C38</f>
        <v>83.1</v>
      </c>
      <c r="D39" s="15">
        <f>'Figure 6 input data'!D38-'Figure 6 input data'!E38</f>
        <v>-3.3999999999999915</v>
      </c>
    </row>
    <row r="40" spans="2:4" ht="12.75">
      <c r="B40" s="24" t="s">
        <v>86</v>
      </c>
      <c r="C40" s="15">
        <f>'Figure 6 input data'!C39</f>
        <v>82.1</v>
      </c>
      <c r="D40" s="15">
        <f>'Figure 6 input data'!D39-'Figure 6 input data'!E39</f>
        <v>-2.5</v>
      </c>
    </row>
    <row r="41" spans="2:4" ht="12.75">
      <c r="B41" s="24" t="s">
        <v>89</v>
      </c>
      <c r="C41" s="15">
        <f>'Figure 6 input data'!C40</f>
        <v>83.9</v>
      </c>
      <c r="D41" s="15">
        <f>'Figure 6 input data'!D40-'Figure 6 input data'!E40</f>
        <v>-2.299999999999997</v>
      </c>
    </row>
    <row r="42" spans="2:4" ht="12.75">
      <c r="B42" s="24" t="s">
        <v>87</v>
      </c>
      <c r="C42" s="15">
        <f>'Figure 6 input data'!C41</f>
        <v>82.5</v>
      </c>
      <c r="D42" s="15">
        <f>'Figure 6 input data'!D41-'Figure 6 input data'!E41</f>
        <v>-3.299999999999997</v>
      </c>
    </row>
    <row r="43" spans="2:4" ht="12.75">
      <c r="B43" s="24" t="s">
        <v>88</v>
      </c>
      <c r="C43" s="15">
        <f>'Figure 6 input data'!C42</f>
        <v>83.7</v>
      </c>
      <c r="D43" s="15">
        <f>'Figure 6 input data'!D42-'Figure 6 input data'!E42</f>
        <v>-3.700000000000003</v>
      </c>
    </row>
    <row r="44" spans="2:4" ht="12.75">
      <c r="B44" s="114" t="s">
        <v>143</v>
      </c>
      <c r="C44" s="22"/>
      <c r="D44" s="22"/>
    </row>
    <row r="45" ht="12.75">
      <c r="B45" s="18" t="s">
        <v>124</v>
      </c>
    </row>
    <row r="46" ht="12.75"/>
    <row r="47" ht="12.75"/>
    <row r="48" ht="12.75"/>
    <row r="49" ht="12.75"/>
  </sheetData>
  <printOptions/>
  <pageMargins left="0.75" right="0.75" top="1" bottom="1" header="0.5" footer="0.5"/>
  <pageSetup fitToHeight="0" fitToWidth="0" horizontalDpi="300" verticalDpi="300" orientation="portrait" pageOrder="overThenDown"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ROSS Wendy (ESTAT)</dc:creator>
  <cp:keywords/>
  <dc:description/>
  <cp:lastModifiedBy>LITWINSKA Agnieszka (ESTAT)</cp:lastModifiedBy>
  <cp:lastPrinted>2020-02-20T17:22:30Z</cp:lastPrinted>
  <dcterms:created xsi:type="dcterms:W3CDTF">2014-02-26T17:02:57Z</dcterms:created>
  <dcterms:modified xsi:type="dcterms:W3CDTF">2024-04-30T09:49:42Z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2024-02-20T09:55:34Z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842eef89-2b53-4ac5-84c6-8a41be894036</vt:lpwstr>
  </property>
  <property fmtid="{D5CDD505-2E9C-101B-9397-08002B2CF9AE}" pid="8" name="MSIP_Label_6bd9ddd1-4d20-43f6-abfa-fc3c07406f94_ContentBits">
    <vt:lpwstr>0</vt:lpwstr>
  </property>
</Properties>
</file>