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480" yWindow="120" windowWidth="27795" windowHeight="12525" activeTab="1"/>
  </bookViews>
  <sheets>
    <sheet name="Figure 1" sheetId="4" r:id="rId1"/>
    <sheet name="Figure 2" sheetId="2" r:id="rId2"/>
    <sheet name="Table 1" sheetId="3" r:id="rId3"/>
    <sheet name="Figure 3" sheetId="13" r:id="rId4"/>
    <sheet name="Table 2" sheetId="5" r:id="rId5"/>
    <sheet name="Table 3" sheetId="6" r:id="rId6"/>
    <sheet name="Figure 4" sheetId="7" r:id="rId7"/>
    <sheet name="Figure 5" sheetId="8" r:id="rId8"/>
    <sheet name="Figure 6" sheetId="9" r:id="rId9"/>
    <sheet name="Figure 7" sheetId="10" r:id="rId10"/>
    <sheet name="Figure 8" sheetId="12" r:id="rId11"/>
  </sheets>
  <definedNames/>
  <calcPr calcId="145621"/>
</workbook>
</file>

<file path=xl/sharedStrings.xml><?xml version="1.0" encoding="utf-8"?>
<sst xmlns="http://schemas.openxmlformats.org/spreadsheetml/2006/main" count="256" uniqueCount="131">
  <si>
    <t>(EUR million)</t>
  </si>
  <si>
    <r>
      <t>Source:</t>
    </r>
    <r>
      <rPr>
        <sz val="9"/>
        <color theme="1"/>
        <rFont val="Arial"/>
        <family val="2"/>
      </rPr>
      <t xml:space="preserve"> Eurostat (online data code: tet00006)</t>
    </r>
  </si>
  <si>
    <t>2005</t>
  </si>
  <si>
    <t>2006</t>
  </si>
  <si>
    <t>2007</t>
  </si>
  <si>
    <t>2008</t>
  </si>
  <si>
    <t>2009</t>
  </si>
  <si>
    <t>2010</t>
  </si>
  <si>
    <t>2011</t>
  </si>
  <si>
    <t>2012</t>
  </si>
  <si>
    <t>2013</t>
  </si>
  <si>
    <t>EU-28</t>
  </si>
  <si>
    <t>Figure 2: Trade balance of raw materials (SITC2 + 4), EU-28, 2015</t>
  </si>
  <si>
    <t>EU-28 (¹)</t>
  </si>
  <si>
    <t>Netherlands</t>
  </si>
  <si>
    <t>Sweden</t>
  </si>
  <si>
    <t>Finland</t>
  </si>
  <si>
    <t>Denmark</t>
  </si>
  <si>
    <t>Latvia</t>
  </si>
  <si>
    <t>Ireland</t>
  </si>
  <si>
    <t>Romania</t>
  </si>
  <si>
    <t>Estonia</t>
  </si>
  <si>
    <t>Croatia</t>
  </si>
  <si>
    <t>Czech Republic</t>
  </si>
  <si>
    <t>Greece</t>
  </si>
  <si>
    <t>Hungary</t>
  </si>
  <si>
    <t>Lithuania</t>
  </si>
  <si>
    <t>Cyprus</t>
  </si>
  <si>
    <t>Malta</t>
  </si>
  <si>
    <t>Portugal</t>
  </si>
  <si>
    <t>Slovenia</t>
  </si>
  <si>
    <t>Slovakia</t>
  </si>
  <si>
    <t>Bulgaria</t>
  </si>
  <si>
    <t>Luxembourg</t>
  </si>
  <si>
    <t>Poland</t>
  </si>
  <si>
    <t>France</t>
  </si>
  <si>
    <t>(¹) Extra-EU trade.</t>
  </si>
  <si>
    <t>Austria</t>
  </si>
  <si>
    <t>Belgium</t>
  </si>
  <si>
    <t>Spain</t>
  </si>
  <si>
    <t>United Kingdom</t>
  </si>
  <si>
    <t>Italy</t>
  </si>
  <si>
    <t>Germany</t>
  </si>
  <si>
    <t>Table 1: Imports and exports of raw materials, EU-28, 2015</t>
  </si>
  <si>
    <t>Imports</t>
  </si>
  <si>
    <t>Exports</t>
  </si>
  <si>
    <t>Balance</t>
  </si>
  <si>
    <t>EU-28(¹)</t>
  </si>
  <si>
    <t>2014</t>
  </si>
  <si>
    <t>2015</t>
  </si>
  <si>
    <t>Table 2: Share in world trade in raw materials, 2014</t>
  </si>
  <si>
    <t>National imports with world as trading partner</t>
  </si>
  <si>
    <t>National exports with world as trading partner</t>
  </si>
  <si>
    <t>Share of national imports with world as trading partner</t>
  </si>
  <si>
    <t>Share of national exports with world as trading partner</t>
  </si>
  <si>
    <t>(%)</t>
  </si>
  <si>
    <t>Russia</t>
  </si>
  <si>
    <t>Canada</t>
  </si>
  <si>
    <t>United States</t>
  </si>
  <si>
    <t>Mexico</t>
  </si>
  <si>
    <t>Brazil</t>
  </si>
  <si>
    <t>China (except Hong Kong)</t>
  </si>
  <si>
    <t>Japan</t>
  </si>
  <si>
    <t>South Korea</t>
  </si>
  <si>
    <t>India</t>
  </si>
  <si>
    <t>Singapore</t>
  </si>
  <si>
    <r>
      <t>Source:</t>
    </r>
    <r>
      <rPr>
        <sz val="9"/>
        <color theme="1"/>
        <rFont val="Arial"/>
        <family val="2"/>
      </rPr>
      <t xml:space="preserve"> Eurostat (online data code: ext_lt_introle); UN Comtrade</t>
    </r>
  </si>
  <si>
    <t>Table 3: Difference of the trade balance (raw materials), 2005 and 2014</t>
  </si>
  <si>
    <t>Difference</t>
  </si>
  <si>
    <r>
      <t>Source:</t>
    </r>
    <r>
      <rPr>
        <sz val="9"/>
        <color theme="1"/>
        <rFont val="Arial"/>
        <family val="2"/>
      </rPr>
      <t xml:space="preserve"> Eurostat (online data code: ext_lt_introle)</t>
    </r>
  </si>
  <si>
    <t>Figure 4: Shares of trade of raw materials, main trading partners, EU-28, 2015</t>
  </si>
  <si>
    <t>Main trading partners in raw materials</t>
  </si>
  <si>
    <t>Turkey</t>
  </si>
  <si>
    <t>Indonesia</t>
  </si>
  <si>
    <t>Switzerland</t>
  </si>
  <si>
    <t>Norway</t>
  </si>
  <si>
    <t>Ukraine</t>
  </si>
  <si>
    <t>Other</t>
  </si>
  <si>
    <r>
      <t>Source:</t>
    </r>
    <r>
      <rPr>
        <sz val="9"/>
        <color theme="1"/>
        <rFont val="Arial"/>
        <family val="2"/>
      </rPr>
      <t xml:space="preserve"> Eurostat (online data code: tet00033)</t>
    </r>
  </si>
  <si>
    <t>(EUR 1 000 million)</t>
  </si>
  <si>
    <r>
      <t>Source:</t>
    </r>
    <r>
      <rPr>
        <sz val="9"/>
        <color theme="1"/>
        <rFont val="Arial"/>
        <family val="2"/>
      </rPr>
      <t xml:space="preserve"> Eurostat (online data code: tsdgp220)</t>
    </r>
  </si>
  <si>
    <t>EU imports on raw materials from developing countries</t>
  </si>
  <si>
    <t>Figure 6: Imports of raw materials from developing countries, EU Member States, 2014</t>
  </si>
  <si>
    <t xml:space="preserve">(¹) The indicator is defined as the value at market prices of EU imports from the DAC countries, broken down by group of products. The countries from the DAC list of aid recipients are classified by income groups referring to the World Bank definition. </t>
  </si>
  <si>
    <r>
      <t>Source:</t>
    </r>
    <r>
      <rPr>
        <sz val="9"/>
        <color theme="1"/>
        <rFont val="Arial"/>
        <family val="2"/>
      </rPr>
      <t xml:space="preserve"> Eurostat (online data code: tsdgp230)</t>
    </r>
  </si>
  <si>
    <r>
      <rPr>
        <i/>
        <sz val="9"/>
        <color theme="1"/>
        <rFont val="Arial"/>
        <family val="2"/>
      </rPr>
      <t>Source:</t>
    </r>
    <r>
      <rPr>
        <sz val="9"/>
        <color theme="1"/>
        <rFont val="Arial"/>
        <family val="2"/>
      </rPr>
      <t xml:space="preserve"> Eurostat (online data code: ext_lt_intertrd)</t>
    </r>
  </si>
  <si>
    <t>Import unit value index (2010 = 100)</t>
  </si>
  <si>
    <t>Export unit value index (2010 = 100)</t>
  </si>
  <si>
    <t>(million EUR)</t>
  </si>
  <si>
    <t>Product group</t>
  </si>
  <si>
    <t>Import</t>
  </si>
  <si>
    <t>Export</t>
  </si>
  <si>
    <t>26 - Textile fibres and their wastes</t>
  </si>
  <si>
    <t>21 - Hides, skins and furskins, raw</t>
  </si>
  <si>
    <t>43 - Animal or vegetable fats and oils, processed</t>
  </si>
  <si>
    <t>41 - Animal oils and fats</t>
  </si>
  <si>
    <t>49 - Adjustments (trade broken down at chapter nc level only)</t>
  </si>
  <si>
    <t>Other (21,26,41,43,49)</t>
  </si>
  <si>
    <t>28
Metalliferous
ores and
metal scrap</t>
  </si>
  <si>
    <t>24
Cork 
and wood</t>
  </si>
  <si>
    <t>29
Crude 
animal and
vegetable 
materials, 
n.e.s.</t>
  </si>
  <si>
    <t xml:space="preserve">42
Fixed 
vegetable 
fats and 
oils, etc. 
</t>
  </si>
  <si>
    <t xml:space="preserve">28 Metalliferous ores and metal scrap </t>
  </si>
  <si>
    <t>22 Oil-seeds and oleaginous fruits</t>
  </si>
  <si>
    <t>24 Cork and wood</t>
  </si>
  <si>
    <t>25 Pulp and waste paper</t>
  </si>
  <si>
    <t>29 Crude animal and vegetable materials, n.e.s.</t>
  </si>
  <si>
    <t>27 Crude fertilizers, etc.</t>
  </si>
  <si>
    <t>Other 
(21,26,
41,43,49)</t>
  </si>
  <si>
    <r>
      <t>Source:</t>
    </r>
    <r>
      <rPr>
        <sz val="9"/>
        <rFont val="Arial"/>
        <family val="2"/>
      </rPr>
      <t xml:space="preserve"> Eurostat (online data code: DS-018995)</t>
    </r>
  </si>
  <si>
    <t xml:space="preserve">42 Fixed vegetable fats and oils, etc. </t>
  </si>
  <si>
    <t xml:space="preserve">23 Crude rubber, etc. </t>
  </si>
  <si>
    <t>Graph-label</t>
  </si>
  <si>
    <t xml:space="preserve"> </t>
  </si>
  <si>
    <t>Composition of other in table above</t>
  </si>
  <si>
    <t>Import share</t>
  </si>
  <si>
    <t>27
Crude 
fertilizers,
etc.</t>
  </si>
  <si>
    <t>26
Textile
fibres,
etc.</t>
  </si>
  <si>
    <t xml:space="preserve">23
Crude 
rubber,
etc. 
</t>
  </si>
  <si>
    <t>25
Pulp and 
waste
paper</t>
  </si>
  <si>
    <t>22
Oil-seeds 
and oleagi-
nous 
fruits</t>
  </si>
  <si>
    <t>China</t>
  </si>
  <si>
    <t>Export share</t>
  </si>
  <si>
    <t>Figure 3: Trade in raw materials by product group (HS level 2), 2015</t>
  </si>
  <si>
    <t>Figure 8: Evolution of the unit value index in imports and exports of raw materials (SITC2_4), EU-28, 2005–15</t>
  </si>
  <si>
    <t>Figure 1: Imports and exports of raw materials, EU-28, 2005–15</t>
  </si>
  <si>
    <t>Figure 5: Imports of raw materials from developing countries in billion EUR and a shrare of total extra-EU28 imports, 2005–14</t>
  </si>
  <si>
    <t>Billion EUR (left axis)</t>
  </si>
  <si>
    <t>Share of total (right axis)</t>
  </si>
  <si>
    <t>Figure 7: Imports of raw materials from least-developed countries, EU-28, 2005–14</t>
  </si>
  <si>
    <t xml:space="preserve">(1) The indicator is defined as the value at market prices of EU imports from the DAC countries, broken down by group of products. The countries from the DAC list of aid recipients are classified by income groups referring to the World Bank definition.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</si>
</sst>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0">
    <font>
      <sz val="11"/>
      <color theme="1"/>
      <name val="Calibri"/>
      <family val="2"/>
      <scheme val="minor"/>
    </font>
    <font>
      <sz val="10"/>
      <name val="Arial"/>
      <family val="2"/>
    </font>
    <font>
      <b/>
      <sz val="9"/>
      <color theme="1"/>
      <name val="Arial"/>
      <family val="2"/>
    </font>
    <font>
      <sz val="9"/>
      <color theme="1"/>
      <name val="Arial"/>
      <family val="2"/>
    </font>
    <font>
      <i/>
      <sz val="9"/>
      <color theme="1"/>
      <name val="Arial"/>
      <family val="2"/>
    </font>
    <font>
      <sz val="9"/>
      <name val="Arial"/>
      <family val="2"/>
    </font>
    <font>
      <b/>
      <sz val="9"/>
      <name val="Arial"/>
      <family val="2"/>
    </font>
    <font>
      <sz val="11"/>
      <name val="Arial"/>
      <family val="2"/>
    </font>
    <font>
      <i/>
      <sz val="9"/>
      <name val="Arial"/>
      <family val="2"/>
    </font>
    <font>
      <b/>
      <sz val="10"/>
      <name val="Arial"/>
      <family val="2"/>
    </font>
  </fonts>
  <fills count="5">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24">
    <border>
      <left/>
      <right/>
      <top/>
      <bottom/>
      <diagonal/>
    </border>
    <border>
      <left/>
      <right/>
      <top style="thin">
        <color rgb="FF000000"/>
      </top>
      <bottom style="thin">
        <color rgb="FF000000"/>
      </bottom>
    </border>
    <border>
      <left/>
      <right/>
      <top style="thin">
        <color rgb="FF000000"/>
      </top>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rgb="FF000000"/>
      </bottom>
    </border>
    <border>
      <left style="hair">
        <color rgb="FFA6A6A6"/>
      </left>
      <right/>
      <top style="thin">
        <color rgb="FF000000"/>
      </top>
      <bottom style="thin">
        <color rgb="FF000000"/>
      </bottom>
    </border>
    <border>
      <left style="hair">
        <color rgb="FFA6A6A6"/>
      </left>
      <right/>
      <top/>
      <bottom style="hair">
        <color rgb="FFC0C0C0"/>
      </bottom>
    </border>
    <border>
      <left style="hair">
        <color rgb="FFA6A6A6"/>
      </left>
      <right style="hair">
        <color rgb="FFA6A6A6"/>
      </right>
      <top style="hair">
        <color rgb="FFC0C0C0"/>
      </top>
      <bottom style="thin"/>
    </border>
    <border>
      <left/>
      <right/>
      <top style="thin">
        <color rgb="FF000000"/>
      </top>
      <bottom style="thin"/>
    </border>
    <border>
      <left/>
      <right style="hair"/>
      <top style="thin"/>
      <bottom style="hair">
        <color rgb="FFC0C0C0"/>
      </bottom>
    </border>
    <border>
      <left/>
      <right/>
      <top/>
      <bottom style="hair">
        <color rgb="FFC0C0C0"/>
      </bottom>
    </border>
    <border>
      <left/>
      <right style="hair"/>
      <top style="hair">
        <color rgb="FFC0C0C0"/>
      </top>
      <bottom style="hair">
        <color rgb="FFC0C0C0"/>
      </bottom>
    </border>
    <border>
      <left/>
      <right style="hair"/>
      <top style="hair">
        <color rgb="FFC0C0C0"/>
      </top>
      <bottom style="thin">
        <color rgb="FF000000"/>
      </bottom>
    </border>
    <border>
      <left/>
      <right style="hair"/>
      <top style="hair">
        <color rgb="FFC0C0C0"/>
      </top>
      <bottom style="thin"/>
    </border>
    <border>
      <left style="hair">
        <color rgb="FFA6A6A6"/>
      </left>
      <right/>
      <top/>
      <bottom/>
    </border>
    <border>
      <left/>
      <right/>
      <top style="hair">
        <color rgb="FFC0C0C0"/>
      </top>
      <bottom style="thin"/>
    </border>
    <border>
      <left style="hair">
        <color rgb="FFA6A6A6"/>
      </left>
      <right/>
      <top style="hair">
        <color rgb="FFC0C0C0"/>
      </top>
      <bottom/>
    </border>
    <border>
      <left/>
      <right style="hair">
        <color rgb="FFA6A6A6"/>
      </right>
      <top style="hair">
        <color rgb="FFC0C0C0"/>
      </top>
      <bottom/>
    </border>
    <border>
      <left/>
      <right/>
      <top style="hair">
        <color rgb="FFC0C0C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7" fillId="0" borderId="0">
      <alignment/>
      <protection/>
    </xf>
  </cellStyleXfs>
  <cellXfs count="129">
    <xf numFmtId="0" fontId="0" fillId="0" borderId="0" xfId="0"/>
    <xf numFmtId="0" fontId="2" fillId="0" borderId="0" xfId="0" applyFont="1" applyAlignment="1">
      <alignment horizontal="left"/>
    </xf>
    <xf numFmtId="0" fontId="3" fillId="0" borderId="0" xfId="0" applyFont="1"/>
    <xf numFmtId="0" fontId="3" fillId="0" borderId="0" xfId="0" applyFont="1" applyAlignment="1">
      <alignment horizontal="left"/>
    </xf>
    <xf numFmtId="0" fontId="4" fillId="0" borderId="0" xfId="0" applyFont="1"/>
    <xf numFmtId="0" fontId="2" fillId="2" borderId="1" xfId="0" applyFont="1" applyFill="1" applyBorder="1" applyAlignment="1">
      <alignment horizontal="left"/>
    </xf>
    <xf numFmtId="0" fontId="2" fillId="2" borderId="1" xfId="0" applyFont="1" applyFill="1" applyBorder="1" applyAlignment="1">
      <alignment horizontal="center"/>
    </xf>
    <xf numFmtId="0" fontId="5" fillId="0" borderId="0" xfId="20" applyFont="1">
      <alignment/>
      <protection/>
    </xf>
    <xf numFmtId="0" fontId="2" fillId="2" borderId="2" xfId="0" applyFont="1" applyFill="1" applyBorder="1" applyAlignment="1">
      <alignment horizontal="center"/>
    </xf>
    <xf numFmtId="0" fontId="3" fillId="3" borderId="3" xfId="0" applyFont="1" applyFill="1" applyBorder="1"/>
    <xf numFmtId="0" fontId="3" fillId="3" borderId="2" xfId="0" applyFont="1" applyFill="1" applyBorder="1"/>
    <xf numFmtId="0" fontId="2" fillId="0" borderId="4" xfId="0" applyFont="1" applyBorder="1" applyAlignment="1">
      <alignment horizontal="left"/>
    </xf>
    <xf numFmtId="0" fontId="3" fillId="0" borderId="4" xfId="0" applyFont="1" applyBorder="1"/>
    <xf numFmtId="0" fontId="2" fillId="0" borderId="5" xfId="0" applyFont="1" applyBorder="1" applyAlignment="1">
      <alignment horizontal="left"/>
    </xf>
    <xf numFmtId="0" fontId="3" fillId="0" borderId="5" xfId="0" applyFont="1" applyBorder="1"/>
    <xf numFmtId="0" fontId="3" fillId="0" borderId="0" xfId="0" applyFont="1" applyAlignment="1">
      <alignment wrapText="1"/>
    </xf>
    <xf numFmtId="0" fontId="2" fillId="0" borderId="6" xfId="0" applyFont="1" applyBorder="1" applyAlignment="1">
      <alignment horizontal="left"/>
    </xf>
    <xf numFmtId="0" fontId="3" fillId="0" borderId="6" xfId="0" applyFont="1" applyBorder="1"/>
    <xf numFmtId="0" fontId="2" fillId="2" borderId="2" xfId="0" applyFont="1" applyFill="1" applyBorder="1" applyAlignment="1">
      <alignment horizontal="center" vertical="top"/>
    </xf>
    <xf numFmtId="0" fontId="2" fillId="2" borderId="2" xfId="0" applyFont="1" applyFill="1" applyBorder="1" applyAlignment="1">
      <alignment horizontal="center" vertical="top" wrapText="1"/>
    </xf>
    <xf numFmtId="0" fontId="3" fillId="0" borderId="0" xfId="0" applyFont="1" applyBorder="1" applyAlignment="1">
      <alignment horizontal="left" vertical="top"/>
    </xf>
    <xf numFmtId="0" fontId="2" fillId="3" borderId="2" xfId="0" applyFont="1" applyFill="1" applyBorder="1" applyAlignment="1">
      <alignment horizontal="left"/>
    </xf>
    <xf numFmtId="3" fontId="3" fillId="3" borderId="2" xfId="0" applyNumberFormat="1" applyFont="1" applyFill="1" applyBorder="1" applyAlignment="1">
      <alignment horizontal="right" wrapText="1" indent="4"/>
    </xf>
    <xf numFmtId="3" fontId="3" fillId="0" borderId="0" xfId="0" applyNumberFormat="1" applyFont="1" applyBorder="1"/>
    <xf numFmtId="0" fontId="3" fillId="0" borderId="0" xfId="0" applyFont="1" applyBorder="1"/>
    <xf numFmtId="0" fontId="2" fillId="0" borderId="7" xfId="0" applyFont="1" applyBorder="1" applyAlignment="1">
      <alignment horizontal="left"/>
    </xf>
    <xf numFmtId="3" fontId="3" fillId="0" borderId="7" xfId="0" applyNumberFormat="1" applyFont="1" applyBorder="1" applyAlignment="1">
      <alignment horizontal="right" wrapText="1" indent="4"/>
    </xf>
    <xf numFmtId="0" fontId="2" fillId="0" borderId="8" xfId="0" applyFont="1" applyBorder="1" applyAlignment="1">
      <alignment horizontal="left"/>
    </xf>
    <xf numFmtId="3" fontId="3" fillId="0" borderId="8" xfId="0" applyNumberFormat="1" applyFont="1" applyBorder="1" applyAlignment="1">
      <alignment horizontal="right" wrapText="1" indent="4"/>
    </xf>
    <xf numFmtId="0" fontId="2" fillId="0" borderId="9" xfId="0" applyFont="1" applyBorder="1" applyAlignment="1">
      <alignment horizontal="left"/>
    </xf>
    <xf numFmtId="3" fontId="3" fillId="0" borderId="9" xfId="0" applyNumberFormat="1" applyFont="1" applyBorder="1" applyAlignment="1">
      <alignment horizontal="right" wrapText="1" indent="4"/>
    </xf>
    <xf numFmtId="0" fontId="3" fillId="0" borderId="0" xfId="0" applyFont="1" applyAlignment="1">
      <alignment horizontal="left" vertical="top"/>
    </xf>
    <xf numFmtId="164" fontId="3" fillId="0" borderId="0" xfId="0" applyNumberFormat="1" applyFont="1"/>
    <xf numFmtId="0" fontId="2" fillId="2" borderId="3" xfId="0" applyFont="1" applyFill="1" applyBorder="1" applyAlignment="1">
      <alignment horizontal="center"/>
    </xf>
    <xf numFmtId="0" fontId="2" fillId="0" borderId="5" xfId="0" applyFont="1" applyFill="1" applyBorder="1" applyAlignment="1">
      <alignment horizontal="center"/>
    </xf>
    <xf numFmtId="0" fontId="3" fillId="0" borderId="8" xfId="0" applyFont="1" applyFill="1" applyBorder="1"/>
    <xf numFmtId="0" fontId="3" fillId="0" borderId="5" xfId="0" applyFont="1" applyFill="1" applyBorder="1"/>
    <xf numFmtId="0" fontId="2" fillId="0" borderId="6" xfId="0" applyFont="1" applyFill="1" applyBorder="1" applyAlignment="1">
      <alignment horizontal="center"/>
    </xf>
    <xf numFmtId="0" fontId="3" fillId="0" borderId="9" xfId="0" applyFont="1" applyFill="1" applyBorder="1"/>
    <xf numFmtId="0" fontId="3" fillId="0" borderId="6" xfId="0" applyFont="1" applyFill="1" applyBorder="1"/>
    <xf numFmtId="0" fontId="2" fillId="2" borderId="2" xfId="0" applyFont="1" applyFill="1" applyBorder="1" applyAlignment="1">
      <alignment horizontal="left"/>
    </xf>
    <xf numFmtId="0" fontId="2" fillId="2" borderId="4" xfId="0" applyFont="1" applyFill="1" applyBorder="1" applyAlignment="1">
      <alignment horizontal="center" vertical="center" wrapText="1"/>
    </xf>
    <xf numFmtId="0" fontId="2" fillId="2" borderId="0" xfId="0" applyFont="1" applyFill="1" applyBorder="1" applyAlignment="1">
      <alignment horizontal="left"/>
    </xf>
    <xf numFmtId="0" fontId="6" fillId="3" borderId="1" xfId="0" applyNumberFormat="1" applyFont="1" applyFill="1" applyBorder="1" applyAlignment="1">
      <alignment horizontal="left"/>
    </xf>
    <xf numFmtId="3" fontId="5" fillId="3" borderId="10" xfId="0" applyNumberFormat="1" applyFont="1" applyFill="1" applyBorder="1" applyAlignment="1">
      <alignment horizontal="right" indent="5"/>
    </xf>
    <xf numFmtId="164" fontId="3" fillId="3" borderId="10" xfId="0" applyNumberFormat="1" applyFont="1" applyFill="1" applyBorder="1" applyAlignment="1">
      <alignment horizontal="right" vertical="center" wrapText="1" indent="6"/>
    </xf>
    <xf numFmtId="0" fontId="6" fillId="4" borderId="8" xfId="0" applyNumberFormat="1" applyFont="1" applyFill="1" applyBorder="1" applyAlignment="1">
      <alignment horizontal="left"/>
    </xf>
    <xf numFmtId="3" fontId="5" fillId="0" borderId="11" xfId="0" applyNumberFormat="1" applyFont="1" applyFill="1" applyBorder="1" applyAlignment="1">
      <alignment horizontal="right" indent="5"/>
    </xf>
    <xf numFmtId="165" fontId="5" fillId="0" borderId="5" xfId="0" applyNumberFormat="1" applyFont="1" applyFill="1" applyBorder="1" applyAlignment="1">
      <alignment horizontal="right" indent="6"/>
    </xf>
    <xf numFmtId="0" fontId="6" fillId="4" borderId="9" xfId="0" applyNumberFormat="1" applyFont="1" applyFill="1" applyBorder="1" applyAlignment="1">
      <alignment horizontal="left"/>
    </xf>
    <xf numFmtId="3" fontId="5" fillId="0" borderId="12" xfId="0" applyNumberFormat="1" applyFont="1" applyFill="1" applyBorder="1" applyAlignment="1">
      <alignment horizontal="right" indent="5"/>
    </xf>
    <xf numFmtId="165" fontId="5" fillId="0" borderId="6" xfId="0" applyNumberFormat="1" applyFont="1" applyFill="1" applyBorder="1" applyAlignment="1">
      <alignment horizontal="right" indent="6"/>
    </xf>
    <xf numFmtId="1" fontId="3" fillId="0" borderId="0" xfId="0" applyNumberFormat="1" applyFont="1"/>
    <xf numFmtId="0" fontId="6" fillId="2" borderId="3" xfId="0" applyNumberFormat="1" applyFont="1" applyFill="1" applyBorder="1" applyAlignment="1">
      <alignment horizontal="center"/>
    </xf>
    <xf numFmtId="0" fontId="6" fillId="3" borderId="2" xfId="0" applyNumberFormat="1" applyFont="1" applyFill="1" applyBorder="1" applyAlignment="1">
      <alignment horizontal="left"/>
    </xf>
    <xf numFmtId="3" fontId="5" fillId="3" borderId="3" xfId="0" applyNumberFormat="1" applyFont="1" applyFill="1" applyBorder="1" applyAlignment="1">
      <alignment horizontal="right" indent="2"/>
    </xf>
    <xf numFmtId="3" fontId="5" fillId="3" borderId="2" xfId="0" applyNumberFormat="1" applyFont="1" applyFill="1" applyBorder="1" applyAlignment="1">
      <alignment horizontal="right" indent="2"/>
    </xf>
    <xf numFmtId="3" fontId="3" fillId="3" borderId="3" xfId="0" applyNumberFormat="1" applyFont="1" applyFill="1" applyBorder="1" applyAlignment="1">
      <alignment horizontal="right" indent="2"/>
    </xf>
    <xf numFmtId="0" fontId="6" fillId="4" borderId="7" xfId="0" applyNumberFormat="1" applyFont="1" applyFill="1" applyBorder="1" applyAlignment="1">
      <alignment horizontal="left"/>
    </xf>
    <xf numFmtId="3" fontId="5" fillId="0" borderId="4" xfId="0" applyNumberFormat="1" applyFont="1" applyFill="1" applyBorder="1" applyAlignment="1">
      <alignment horizontal="right" indent="2"/>
    </xf>
    <xf numFmtId="3" fontId="5" fillId="0" borderId="7" xfId="0" applyNumberFormat="1" applyFont="1" applyFill="1" applyBorder="1" applyAlignment="1">
      <alignment horizontal="right" indent="2"/>
    </xf>
    <xf numFmtId="3" fontId="3" fillId="4" borderId="4" xfId="0" applyNumberFormat="1" applyFont="1" applyFill="1" applyBorder="1" applyAlignment="1">
      <alignment horizontal="right" indent="2"/>
    </xf>
    <xf numFmtId="3" fontId="5" fillId="0" borderId="5" xfId="0" applyNumberFormat="1" applyFont="1" applyFill="1" applyBorder="1" applyAlignment="1">
      <alignment horizontal="right" indent="2"/>
    </xf>
    <xf numFmtId="3" fontId="5" fillId="0" borderId="8" xfId="0" applyNumberFormat="1" applyFont="1" applyFill="1" applyBorder="1" applyAlignment="1">
      <alignment horizontal="right" indent="2"/>
    </xf>
    <xf numFmtId="3" fontId="3" fillId="4" borderId="5" xfId="0" applyNumberFormat="1" applyFont="1" applyFill="1" applyBorder="1" applyAlignment="1">
      <alignment horizontal="right" indent="2"/>
    </xf>
    <xf numFmtId="0" fontId="6" fillId="0" borderId="8" xfId="0" applyNumberFormat="1" applyFont="1" applyFill="1" applyBorder="1" applyAlignment="1">
      <alignment horizontal="left"/>
    </xf>
    <xf numFmtId="3" fontId="3" fillId="0" borderId="5" xfId="0" applyNumberFormat="1" applyFont="1" applyFill="1" applyBorder="1" applyAlignment="1">
      <alignment horizontal="right" indent="2"/>
    </xf>
    <xf numFmtId="3" fontId="5" fillId="0" borderId="6" xfId="0" applyNumberFormat="1" applyFont="1" applyFill="1" applyBorder="1" applyAlignment="1">
      <alignment horizontal="right" indent="2"/>
    </xf>
    <xf numFmtId="3" fontId="5" fillId="0" borderId="9" xfId="0" applyNumberFormat="1" applyFont="1" applyFill="1" applyBorder="1" applyAlignment="1">
      <alignment horizontal="right" indent="2"/>
    </xf>
    <xf numFmtId="3" fontId="3" fillId="4" borderId="6" xfId="0" applyNumberFormat="1" applyFont="1" applyFill="1" applyBorder="1" applyAlignment="1">
      <alignment horizontal="right" indent="2"/>
    </xf>
    <xf numFmtId="0" fontId="3" fillId="0" borderId="0" xfId="0" applyFont="1" applyAlignment="1">
      <alignment/>
    </xf>
    <xf numFmtId="0" fontId="2" fillId="2" borderId="13" xfId="0" applyFont="1" applyFill="1" applyBorder="1" applyAlignment="1">
      <alignment horizontal="center" vertical="top"/>
    </xf>
    <xf numFmtId="0" fontId="6" fillId="4" borderId="14" xfId="0" applyNumberFormat="1" applyFont="1" applyFill="1" applyBorder="1" applyAlignment="1">
      <alignment horizontal="left"/>
    </xf>
    <xf numFmtId="164" fontId="3" fillId="0" borderId="15" xfId="0" applyNumberFormat="1" applyFont="1" applyBorder="1" applyAlignment="1">
      <alignment horizontal="right"/>
    </xf>
    <xf numFmtId="0" fontId="6" fillId="4" borderId="16" xfId="0" applyNumberFormat="1" applyFont="1" applyFill="1" applyBorder="1" applyAlignment="1">
      <alignment horizontal="left"/>
    </xf>
    <xf numFmtId="164" fontId="3" fillId="0" borderId="8" xfId="0" applyNumberFormat="1" applyFont="1" applyBorder="1" applyAlignment="1">
      <alignment horizontal="right"/>
    </xf>
    <xf numFmtId="0" fontId="2" fillId="0" borderId="17" xfId="0" applyFont="1" applyBorder="1" applyAlignment="1">
      <alignment horizontal="left"/>
    </xf>
    <xf numFmtId="164" fontId="3" fillId="4" borderId="9" xfId="0" applyNumberFormat="1" applyFont="1" applyFill="1" applyBorder="1" applyAlignment="1">
      <alignment horizontal="right"/>
    </xf>
    <xf numFmtId="0" fontId="6" fillId="4" borderId="18" xfId="0" applyNumberFormat="1" applyFont="1" applyFill="1" applyBorder="1" applyAlignment="1">
      <alignment horizontal="left"/>
    </xf>
    <xf numFmtId="2" fontId="3" fillId="0" borderId="0" xfId="0" applyNumberFormat="1" applyFont="1"/>
    <xf numFmtId="0" fontId="2" fillId="3" borderId="19" xfId="0" applyFont="1" applyFill="1" applyBorder="1" applyAlignment="1">
      <alignment horizontal="left"/>
    </xf>
    <xf numFmtId="0" fontId="3" fillId="3" borderId="0" xfId="0" applyFont="1" applyFill="1" applyBorder="1"/>
    <xf numFmtId="165" fontId="3" fillId="0" borderId="8" xfId="0" applyNumberFormat="1" applyFont="1" applyBorder="1" applyAlignment="1">
      <alignment horizontal="center" wrapText="1"/>
    </xf>
    <xf numFmtId="0" fontId="2" fillId="2" borderId="13" xfId="0" applyFont="1" applyFill="1" applyBorder="1" applyAlignment="1">
      <alignment horizontal="left"/>
    </xf>
    <xf numFmtId="165" fontId="3" fillId="0" borderId="20" xfId="0" applyNumberFormat="1" applyFont="1" applyBorder="1" applyAlignment="1">
      <alignment horizontal="center" wrapText="1"/>
    </xf>
    <xf numFmtId="0" fontId="2" fillId="0" borderId="0" xfId="0" applyFont="1"/>
    <xf numFmtId="0" fontId="2" fillId="0" borderId="0" xfId="0" applyFont="1" applyAlignment="1">
      <alignment/>
    </xf>
    <xf numFmtId="0" fontId="6" fillId="0" borderId="0" xfId="20" applyFont="1">
      <alignment/>
      <protection/>
    </xf>
    <xf numFmtId="164" fontId="3" fillId="0" borderId="7" xfId="0" applyNumberFormat="1" applyFont="1" applyBorder="1"/>
    <xf numFmtId="164" fontId="3" fillId="0" borderId="8" xfId="0" applyNumberFormat="1" applyFont="1" applyBorder="1"/>
    <xf numFmtId="164" fontId="3" fillId="0" borderId="9" xfId="0" applyNumberFormat="1" applyFont="1" applyBorder="1"/>
    <xf numFmtId="0" fontId="5" fillId="0" borderId="0" xfId="21" applyFont="1" applyFill="1" applyBorder="1">
      <alignment/>
      <protection/>
    </xf>
    <xf numFmtId="0" fontId="8" fillId="0" borderId="0" xfId="21" applyFont="1" applyFill="1" applyBorder="1">
      <alignment/>
      <protection/>
    </xf>
    <xf numFmtId="0" fontId="5" fillId="0" borderId="0" xfId="21" applyNumberFormat="1" applyFont="1" applyFill="1" applyBorder="1" applyAlignment="1">
      <alignment/>
      <protection/>
    </xf>
    <xf numFmtId="0" fontId="6" fillId="2" borderId="2" xfId="21" applyNumberFormat="1" applyFont="1" applyFill="1" applyBorder="1" applyAlignment="1">
      <alignment horizontal="center"/>
      <protection/>
    </xf>
    <xf numFmtId="0" fontId="6" fillId="2" borderId="1" xfId="21" applyNumberFormat="1" applyFont="1" applyFill="1" applyBorder="1" applyAlignment="1">
      <alignment horizontal="center"/>
      <protection/>
    </xf>
    <xf numFmtId="0" fontId="5" fillId="0" borderId="0" xfId="21" applyFont="1" applyFill="1" applyBorder="1" applyAlignment="1">
      <alignment wrapText="1"/>
      <protection/>
    </xf>
    <xf numFmtId="0" fontId="6" fillId="2" borderId="1" xfId="21" applyFont="1" applyFill="1" applyBorder="1" applyAlignment="1">
      <alignment horizontal="left"/>
      <protection/>
    </xf>
    <xf numFmtId="0" fontId="6" fillId="2" borderId="2" xfId="21" applyFont="1" applyFill="1" applyBorder="1" applyAlignment="1">
      <alignment horizontal="left"/>
      <protection/>
    </xf>
    <xf numFmtId="0" fontId="6" fillId="0" borderId="7" xfId="21" applyFont="1" applyFill="1" applyBorder="1" applyAlignment="1">
      <alignment horizontal="left" wrapText="1"/>
      <protection/>
    </xf>
    <xf numFmtId="0" fontId="6" fillId="0" borderId="8" xfId="21" applyFont="1" applyFill="1" applyBorder="1" applyAlignment="1">
      <alignment horizontal="left" wrapText="1"/>
      <protection/>
    </xf>
    <xf numFmtId="0" fontId="6" fillId="0" borderId="8" xfId="21" applyFont="1" applyFill="1" applyBorder="1" applyAlignment="1">
      <alignment horizontal="left"/>
      <protection/>
    </xf>
    <xf numFmtId="0" fontId="6" fillId="0" borderId="9" xfId="21" applyFont="1" applyFill="1" applyBorder="1" applyAlignment="1">
      <alignment horizontal="left" wrapText="1"/>
      <protection/>
    </xf>
    <xf numFmtId="0" fontId="6" fillId="0" borderId="15" xfId="21" applyFont="1" applyFill="1" applyBorder="1" applyAlignment="1">
      <alignment horizontal="left"/>
      <protection/>
    </xf>
    <xf numFmtId="0" fontId="6" fillId="0" borderId="9" xfId="21" applyFont="1" applyFill="1" applyBorder="1" applyAlignment="1">
      <alignment horizontal="left"/>
      <protection/>
    </xf>
    <xf numFmtId="166" fontId="6" fillId="2" borderId="2" xfId="15" applyNumberFormat="1" applyFont="1" applyFill="1" applyBorder="1" applyAlignment="1">
      <alignment horizontal="center"/>
    </xf>
    <xf numFmtId="166" fontId="5" fillId="0" borderId="0" xfId="15" applyNumberFormat="1" applyFont="1" applyFill="1" applyBorder="1"/>
    <xf numFmtId="3" fontId="5" fillId="0" borderId="7" xfId="21" applyNumberFormat="1" applyFont="1" applyFill="1" applyBorder="1" applyAlignment="1">
      <alignment/>
      <protection/>
    </xf>
    <xf numFmtId="3" fontId="5" fillId="0" borderId="8" xfId="21" applyNumberFormat="1" applyFont="1" applyFill="1" applyBorder="1" applyAlignment="1">
      <alignment/>
      <protection/>
    </xf>
    <xf numFmtId="3" fontId="5" fillId="0" borderId="15" xfId="21" applyNumberFormat="1" applyFont="1" applyFill="1" applyBorder="1" applyAlignment="1">
      <alignment/>
      <protection/>
    </xf>
    <xf numFmtId="3" fontId="5" fillId="0" borderId="9" xfId="21" applyNumberFormat="1" applyFont="1" applyFill="1" applyBorder="1">
      <alignment/>
      <protection/>
    </xf>
    <xf numFmtId="3" fontId="5" fillId="0" borderId="0" xfId="21" applyNumberFormat="1" applyFont="1" applyFill="1" applyBorder="1">
      <alignment/>
      <protection/>
    </xf>
    <xf numFmtId="166" fontId="5" fillId="0" borderId="7" xfId="15" applyNumberFormat="1" applyFont="1" applyFill="1" applyBorder="1" applyAlignment="1">
      <alignment/>
    </xf>
    <xf numFmtId="166" fontId="5" fillId="0" borderId="8" xfId="15" applyNumberFormat="1" applyFont="1" applyFill="1" applyBorder="1" applyAlignment="1">
      <alignment/>
    </xf>
    <xf numFmtId="3" fontId="5" fillId="0" borderId="9" xfId="21" applyNumberFormat="1" applyFont="1" applyFill="1" applyBorder="1" applyAlignment="1">
      <alignment/>
      <protection/>
    </xf>
    <xf numFmtId="166" fontId="5" fillId="0" borderId="9" xfId="15" applyNumberFormat="1" applyFont="1" applyFill="1" applyBorder="1" applyAlignment="1">
      <alignment/>
    </xf>
    <xf numFmtId="166" fontId="5" fillId="0" borderId="15" xfId="15" applyNumberFormat="1" applyFont="1" applyFill="1" applyBorder="1" applyAlignment="1">
      <alignment/>
    </xf>
    <xf numFmtId="166" fontId="5" fillId="0" borderId="9" xfId="15" applyNumberFormat="1" applyFont="1" applyFill="1" applyBorder="1"/>
    <xf numFmtId="0" fontId="2" fillId="0" borderId="7" xfId="0" applyFont="1" applyFill="1" applyBorder="1" applyAlignment="1">
      <alignment horizontal="left"/>
    </xf>
    <xf numFmtId="0" fontId="3" fillId="0" borderId="7" xfId="0" applyFont="1" applyFill="1" applyBorder="1"/>
    <xf numFmtId="164" fontId="3" fillId="0" borderId="7" xfId="0" applyNumberFormat="1" applyFont="1" applyFill="1" applyBorder="1"/>
    <xf numFmtId="0" fontId="2" fillId="0" borderId="9" xfId="0" applyFont="1" applyFill="1" applyBorder="1" applyAlignment="1">
      <alignment horizontal="left"/>
    </xf>
    <xf numFmtId="9" fontId="3" fillId="0" borderId="9" xfId="15" applyFont="1" applyFill="1" applyBorder="1"/>
    <xf numFmtId="0" fontId="3" fillId="0" borderId="0" xfId="0" applyFont="1" applyAlignment="1">
      <alignment horizontal="left"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 xfId="0" applyFont="1" applyFill="1" applyBorder="1" applyAlignment="1">
      <alignment horizontal="center" wrapText="1"/>
    </xf>
    <xf numFmtId="0" fontId="5" fillId="0" borderId="0" xfId="0" applyFont="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2"/>
          <c:order val="0"/>
          <c:tx>
            <c:strRef>
              <c:f>'Figure 1'!$B$41</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1'!$C$38:$M$38</c:f>
              <c:strCache/>
            </c:strRef>
          </c:cat>
          <c:val>
            <c:numRef>
              <c:f>'Figure 1'!$C$41:$M$41</c:f>
              <c:numCache/>
            </c:numRef>
          </c:val>
        </c:ser>
        <c:axId val="7106115"/>
        <c:axId val="63955036"/>
      </c:barChart>
      <c:lineChart>
        <c:grouping val="standard"/>
        <c:varyColors val="0"/>
        <c:ser>
          <c:idx val="0"/>
          <c:order val="1"/>
          <c:tx>
            <c:strRef>
              <c:f>'Figure 1'!$B$39</c:f>
              <c:strCache>
                <c:ptCount val="1"/>
                <c:pt idx="0">
                  <c:v>Imports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1'!$C$38:$M$38</c:f>
              <c:strCache/>
            </c:strRef>
          </c:cat>
          <c:val>
            <c:numRef>
              <c:f>'Figure 1'!$C$39:$M$39</c:f>
              <c:numCache/>
            </c:numRef>
          </c:val>
          <c:smooth val="0"/>
        </c:ser>
        <c:ser>
          <c:idx val="1"/>
          <c:order val="2"/>
          <c:tx>
            <c:strRef>
              <c:f>'Figure 1'!$B$40</c:f>
              <c:strCache>
                <c:ptCount val="1"/>
                <c:pt idx="0">
                  <c:v>Exports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1'!$C$38:$M$38</c:f>
              <c:strCache/>
            </c:strRef>
          </c:cat>
          <c:val>
            <c:numRef>
              <c:f>'Figure 1'!$C$40:$M$40</c:f>
              <c:numCache/>
            </c:numRef>
          </c:val>
          <c:smooth val="0"/>
        </c:ser>
        <c:axId val="7106115"/>
        <c:axId val="63955036"/>
      </c:lineChart>
      <c:catAx>
        <c:axId val="7106115"/>
        <c:scaling>
          <c:orientation val="minMax"/>
        </c:scaling>
        <c:axPos val="b"/>
        <c:delete val="0"/>
        <c:numFmt formatCode="General" sourceLinked="1"/>
        <c:majorTickMark val="none"/>
        <c:minorTickMark val="none"/>
        <c:tickLblPos val="low"/>
        <c:spPr>
          <a:ln>
            <a:solidFill>
              <a:srgbClr val="000000"/>
            </a:solidFill>
            <a:prstDash val="solid"/>
          </a:ln>
        </c:spPr>
        <c:crossAx val="63955036"/>
        <c:crosses val="autoZero"/>
        <c:auto val="1"/>
        <c:lblOffset val="100"/>
        <c:noMultiLvlLbl val="0"/>
      </c:catAx>
      <c:valAx>
        <c:axId val="6395503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7106115"/>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0000000000003" l="0.70000000000000062" r="0.70000000000000062" t="0.750000000000003"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2'!$R$5</c:f>
              <c:strCache>
                <c:ptCount val="1"/>
                <c:pt idx="0">
                  <c:v>2015</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2'!$Q$7:$Q$34</c:f>
              <c:strCache/>
            </c:strRef>
          </c:cat>
          <c:val>
            <c:numRef>
              <c:f>'Figure 2'!$R$7:$R$34</c:f>
              <c:numCache/>
            </c:numRef>
          </c:val>
        </c:ser>
        <c:gapWidth val="50"/>
        <c:axId val="38724413"/>
        <c:axId val="12975398"/>
      </c:barChart>
      <c:catAx>
        <c:axId val="3872441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12975398"/>
        <c:crosses val="autoZero"/>
        <c:auto val="1"/>
        <c:lblOffset val="100"/>
        <c:noMultiLvlLbl val="0"/>
      </c:catAx>
      <c:valAx>
        <c:axId val="1297539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72441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0000000000003" l="0.70000000000000062" r="0.70000000000000062" t="0.750000000000003"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75"/>
          <c:y val="0.01625"/>
          <c:w val="0.9"/>
          <c:h val="0.6865"/>
        </c:manualLayout>
      </c:layout>
      <c:barChart>
        <c:barDir val="col"/>
        <c:grouping val="clustered"/>
        <c:varyColors val="0"/>
        <c:ser>
          <c:idx val="0"/>
          <c:order val="0"/>
          <c:tx>
            <c:strRef>
              <c:f>'Figure 3'!$L$3</c:f>
              <c:strCache>
                <c:ptCount val="1"/>
                <c:pt idx="0">
                  <c:v>Import</c:v>
                </c:pt>
              </c:strCache>
            </c:strRef>
          </c:tx>
          <c:spPr>
            <a:solidFill>
              <a:srgbClr val="D73C41">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3'!$A$4:$A$13</c:f>
              <c:strCache/>
            </c:strRef>
          </c:cat>
          <c:val>
            <c:numRef>
              <c:f>'Figure 3'!$L$4:$L$13</c:f>
              <c:numCache/>
            </c:numRef>
          </c:val>
        </c:ser>
        <c:ser>
          <c:idx val="1"/>
          <c:order val="1"/>
          <c:tx>
            <c:strRef>
              <c:f>'Figure 3'!$M$3</c:f>
              <c:strCache>
                <c:ptCount val="1"/>
                <c:pt idx="0">
                  <c:v>Export</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3'!$A$4:$A$13</c:f>
              <c:strCache/>
            </c:strRef>
          </c:cat>
          <c:val>
            <c:numRef>
              <c:f>'Figure 3'!$M$4:$M$13</c:f>
              <c:numCache/>
            </c:numRef>
          </c:val>
        </c:ser>
        <c:ser>
          <c:idx val="2"/>
          <c:order val="2"/>
          <c:tx>
            <c:strRef>
              <c:f>'Figure 3'!$N$3</c:f>
              <c:strCache>
                <c:ptCount val="1"/>
                <c:pt idx="0">
                  <c:v>Balance</c:v>
                </c:pt>
              </c:strCache>
            </c:strRef>
          </c:tx>
          <c:spPr>
            <a:solidFill>
              <a:srgbClr val="B9C31E">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3'!$A$4:$A$13</c:f>
              <c:strCache/>
            </c:strRef>
          </c:cat>
          <c:val>
            <c:numRef>
              <c:f>'Figure 3'!$N$4:$N$13</c:f>
              <c:numCache/>
            </c:numRef>
          </c:val>
        </c:ser>
        <c:gapWidth val="75"/>
        <c:axId val="49669719"/>
        <c:axId val="44374288"/>
      </c:barChart>
      <c:catAx>
        <c:axId val="49669719"/>
        <c:scaling>
          <c:orientation val="minMax"/>
        </c:scaling>
        <c:axPos val="b"/>
        <c:delete val="0"/>
        <c:numFmt formatCode="General" sourceLinked="1"/>
        <c:majorTickMark val="out"/>
        <c:minorTickMark val="none"/>
        <c:tickLblPos val="low"/>
        <c:spPr>
          <a:ln>
            <a:solidFill>
              <a:srgbClr val="000000"/>
            </a:solidFill>
            <a:prstDash val="solid"/>
          </a:ln>
        </c:spPr>
        <c:crossAx val="44374288"/>
        <c:crosses val="autoZero"/>
        <c:auto val="1"/>
        <c:lblOffset val="100"/>
        <c:tickLblSkip val="1"/>
        <c:noMultiLvlLbl val="0"/>
      </c:catAx>
      <c:valAx>
        <c:axId val="44374288"/>
        <c:scaling>
          <c:orientation val="minMax"/>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49669719"/>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Imports</a:t>
            </a:r>
          </a:p>
        </c:rich>
      </c:tx>
      <c:layout/>
      <c:overlay val="1"/>
      <c:spPr>
        <a:noFill/>
        <a:ln>
          <a:noFill/>
        </a:ln>
      </c:spPr>
    </c:title>
    <c:plotArea>
      <c:layout>
        <c:manualLayout>
          <c:layoutTarget val="inner"/>
          <c:xMode val="edge"/>
          <c:yMode val="edge"/>
          <c:x val="0.20975"/>
          <c:y val="0.22975"/>
          <c:w val="0.49175"/>
          <c:h val="0.63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73C41">
                  <a:lumMod val="100000"/>
                </a:srgbClr>
              </a:solidFill>
              <a:ln>
                <a:noFill/>
                <a:round/>
              </a:ln>
            </c:spPr>
          </c:dPt>
          <c:dPt>
            <c:idx val="1"/>
            <c:spPr>
              <a:solidFill>
                <a:srgbClr val="D73C41">
                  <a:lumMod val="60000"/>
                  <a:lumOff val="40000"/>
                </a:srgbClr>
              </a:solidFill>
              <a:ln>
                <a:noFill/>
                <a:round/>
              </a:ln>
            </c:spPr>
          </c:dPt>
          <c:dPt>
            <c:idx val="2"/>
            <c:spPr>
              <a:solidFill>
                <a:srgbClr val="D73C41">
                  <a:lumMod val="40000"/>
                  <a:lumOff val="60000"/>
                </a:srgbClr>
              </a:solidFill>
              <a:ln>
                <a:noFill/>
                <a:round/>
              </a:ln>
            </c:spPr>
          </c:dPt>
          <c:dPt>
            <c:idx val="3"/>
            <c:spPr>
              <a:solidFill>
                <a:srgbClr val="286EB4">
                  <a:lumMod val="100000"/>
                </a:srgbClr>
              </a:solidFill>
              <a:ln>
                <a:noFill/>
                <a:round/>
              </a:ln>
            </c:spPr>
          </c:dPt>
          <c:dPt>
            <c:idx val="4"/>
            <c:spPr>
              <a:solidFill>
                <a:srgbClr val="286EB4">
                  <a:lumMod val="60000"/>
                  <a:lumOff val="40000"/>
                </a:srgbClr>
              </a:solidFill>
              <a:ln>
                <a:noFill/>
                <a:round/>
              </a:ln>
            </c:spPr>
          </c:dPt>
          <c:dPt>
            <c:idx val="5"/>
            <c:spPr>
              <a:solidFill>
                <a:srgbClr val="286EB4">
                  <a:lumMod val="40000"/>
                  <a:lumOff val="60000"/>
                </a:srgbClr>
              </a:solidFill>
              <a:ln>
                <a:noFill/>
                <a:round/>
              </a:ln>
            </c:spPr>
          </c:dPt>
          <c:dPt>
            <c:idx val="6"/>
            <c:spPr>
              <a:solidFill>
                <a:srgbClr val="B9C31E">
                  <a:lumMod val="100000"/>
                </a:srgbClr>
              </a:solidFill>
              <a:ln>
                <a:noFill/>
                <a:round/>
              </a:ln>
            </c:spPr>
          </c:dPt>
          <c:dPt>
            <c:idx val="7"/>
            <c:spPr>
              <a:solidFill>
                <a:srgbClr val="B9C31E">
                  <a:lumMod val="60000"/>
                  <a:lumOff val="40000"/>
                </a:srgbClr>
              </a:solidFill>
              <a:ln>
                <a:noFill/>
                <a:round/>
              </a:ln>
            </c:spPr>
          </c:dPt>
          <c:dPt>
            <c:idx val="8"/>
            <c:spPr>
              <a:solidFill>
                <a:srgbClr val="B9C31E">
                  <a:lumMod val="40000"/>
                  <a:lumOff val="60000"/>
                </a:srgbClr>
              </a:solidFill>
              <a:ln>
                <a:noFill/>
                <a:round/>
              </a:ln>
            </c:spPr>
          </c:dPt>
          <c:dPt>
            <c:idx val="9"/>
            <c:spPr>
              <a:solidFill>
                <a:srgbClr val="C84B96">
                  <a:lumMod val="100000"/>
                </a:srgbClr>
              </a:solidFill>
              <a:ln>
                <a:noFill/>
                <a:round/>
              </a:ln>
            </c:spPr>
          </c:dPt>
          <c:dPt>
            <c:idx val="10"/>
            <c:spPr>
              <a:solidFill>
                <a:srgbClr val="C84B96">
                  <a:lumMod val="60000"/>
                  <a:lumOff val="40000"/>
                </a:srgbClr>
              </a:solidFill>
              <a:ln>
                <a:noFill/>
                <a:round/>
              </a:ln>
            </c:spPr>
          </c:dPt>
          <c:dLbls>
            <c:dLbl>
              <c:idx val="7"/>
              <c:layout>
                <c:manualLayout>
                  <c:x val="-0.0025"/>
                  <c:y val="0.0635"/>
                </c:manualLayout>
              </c:layout>
              <c:dLblPos val="bestFit"/>
              <c:showLegendKey val="0"/>
              <c:showVal val="0"/>
              <c:showBubbleSize val="0"/>
              <c:showCatName val="1"/>
              <c:showSerName val="0"/>
              <c:showPercent val="1"/>
            </c:dLbl>
            <c:dLbl>
              <c:idx val="8"/>
              <c:layout>
                <c:manualLayout>
                  <c:x val="-0.11075"/>
                  <c:y val="0.047"/>
                </c:manualLayout>
              </c:layout>
              <c:dLblPos val="bestFit"/>
              <c:showLegendKey val="0"/>
              <c:showVal val="0"/>
              <c:showBubbleSize val="0"/>
              <c:showCatName val="1"/>
              <c:showSerName val="0"/>
              <c:showPercent val="1"/>
            </c:dLbl>
            <c:dLbl>
              <c:idx val="9"/>
              <c:layout>
                <c:manualLayout>
                  <c:x val="-0.12475"/>
                  <c:y val="-0.03675"/>
                </c:manualLayout>
              </c:layout>
              <c:dLblPos val="bestFit"/>
              <c:showLegendKey val="0"/>
              <c:showVal val="0"/>
              <c:showBubbleSize val="0"/>
              <c:showCatName val="1"/>
              <c:showSerName val="0"/>
              <c:showPercent val="1"/>
            </c:dLbl>
            <c:numFmt formatCode="0\ %" sourceLinked="0"/>
            <c:dLblPos val="outEnd"/>
            <c:showLegendKey val="0"/>
            <c:showVal val="0"/>
            <c:showBubbleSize val="0"/>
            <c:showCatName val="1"/>
            <c:showSerName val="0"/>
            <c:showLeaderLines val="1"/>
            <c:showPercent val="1"/>
          </c:dLbls>
          <c:cat>
            <c:strRef>
              <c:f>'Figure 4'!$T$8:$T$18</c:f>
              <c:strCache/>
            </c:strRef>
          </c:cat>
          <c:val>
            <c:numRef>
              <c:f>'Figure 4'!$U$8:$U$18</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Exports</a:t>
            </a:r>
          </a:p>
        </c:rich>
      </c:tx>
      <c:layout/>
      <c:overlay val="1"/>
      <c:spPr>
        <a:noFill/>
        <a:ln>
          <a:noFill/>
        </a:ln>
      </c:spPr>
    </c:title>
    <c:plotArea>
      <c:layout>
        <c:manualLayout>
          <c:layoutTarget val="inner"/>
          <c:xMode val="edge"/>
          <c:yMode val="edge"/>
          <c:x val="0.20975"/>
          <c:y val="0.22975"/>
          <c:w val="0.49175"/>
          <c:h val="0.63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73C41">
                  <a:lumMod val="100000"/>
                </a:srgbClr>
              </a:solidFill>
              <a:ln>
                <a:noFill/>
                <a:round/>
              </a:ln>
            </c:spPr>
          </c:dPt>
          <c:dPt>
            <c:idx val="1"/>
            <c:spPr>
              <a:solidFill>
                <a:srgbClr val="D73C41">
                  <a:lumMod val="60000"/>
                  <a:lumOff val="40000"/>
                </a:srgbClr>
              </a:solidFill>
              <a:ln>
                <a:noFill/>
                <a:round/>
              </a:ln>
            </c:spPr>
          </c:dPt>
          <c:dPt>
            <c:idx val="2"/>
            <c:spPr>
              <a:solidFill>
                <a:srgbClr val="D73C41">
                  <a:lumMod val="40000"/>
                  <a:lumOff val="60000"/>
                </a:srgbClr>
              </a:solidFill>
              <a:ln>
                <a:noFill/>
                <a:round/>
              </a:ln>
            </c:spPr>
          </c:dPt>
          <c:dPt>
            <c:idx val="3"/>
            <c:spPr>
              <a:solidFill>
                <a:srgbClr val="286EB4">
                  <a:lumMod val="100000"/>
                </a:srgbClr>
              </a:solidFill>
              <a:ln>
                <a:noFill/>
                <a:round/>
              </a:ln>
            </c:spPr>
          </c:dPt>
          <c:dPt>
            <c:idx val="4"/>
            <c:spPr>
              <a:solidFill>
                <a:srgbClr val="286EB4">
                  <a:lumMod val="60000"/>
                  <a:lumOff val="40000"/>
                </a:srgbClr>
              </a:solidFill>
              <a:ln>
                <a:noFill/>
                <a:round/>
              </a:ln>
            </c:spPr>
          </c:dPt>
          <c:dPt>
            <c:idx val="5"/>
            <c:spPr>
              <a:solidFill>
                <a:srgbClr val="286EB4">
                  <a:lumMod val="40000"/>
                  <a:lumOff val="60000"/>
                </a:srgbClr>
              </a:solidFill>
              <a:ln>
                <a:noFill/>
                <a:round/>
              </a:ln>
            </c:spPr>
          </c:dPt>
          <c:dPt>
            <c:idx val="6"/>
            <c:spPr>
              <a:solidFill>
                <a:srgbClr val="B9C31E">
                  <a:lumMod val="100000"/>
                </a:srgbClr>
              </a:solidFill>
              <a:ln>
                <a:noFill/>
                <a:round/>
              </a:ln>
            </c:spPr>
          </c:dPt>
          <c:dPt>
            <c:idx val="7"/>
            <c:spPr>
              <a:solidFill>
                <a:srgbClr val="B9C31E">
                  <a:lumMod val="60000"/>
                  <a:lumOff val="40000"/>
                </a:srgbClr>
              </a:solidFill>
              <a:ln>
                <a:noFill/>
                <a:round/>
              </a:ln>
            </c:spPr>
          </c:dPt>
          <c:dPt>
            <c:idx val="8"/>
            <c:spPr>
              <a:solidFill>
                <a:srgbClr val="B9C31E">
                  <a:lumMod val="40000"/>
                  <a:lumOff val="60000"/>
                </a:srgbClr>
              </a:solidFill>
              <a:ln>
                <a:noFill/>
                <a:round/>
              </a:ln>
            </c:spPr>
          </c:dPt>
          <c:dPt>
            <c:idx val="9"/>
            <c:spPr>
              <a:solidFill>
                <a:srgbClr val="C84B96">
                  <a:lumMod val="100000"/>
                </a:srgbClr>
              </a:solidFill>
              <a:ln>
                <a:noFill/>
                <a:round/>
              </a:ln>
            </c:spPr>
          </c:dPt>
          <c:dPt>
            <c:idx val="10"/>
            <c:spPr>
              <a:solidFill>
                <a:srgbClr val="C84B96">
                  <a:lumMod val="60000"/>
                  <a:lumOff val="40000"/>
                </a:srgbClr>
              </a:solidFill>
              <a:ln>
                <a:noFill/>
                <a:round/>
              </a:ln>
            </c:spPr>
          </c:dPt>
          <c:dLbls>
            <c:dLbl>
              <c:idx val="5"/>
              <c:layout>
                <c:manualLayout>
                  <c:x val="0.01025"/>
                  <c:y val="0.0375"/>
                </c:manualLayout>
              </c:layout>
              <c:dLblPos val="bestFit"/>
              <c:showLegendKey val="0"/>
              <c:showVal val="0"/>
              <c:showBubbleSize val="0"/>
              <c:showCatName val="1"/>
              <c:showSerName val="0"/>
              <c:showPercent val="1"/>
            </c:dLbl>
            <c:dLbl>
              <c:idx val="6"/>
              <c:layout>
                <c:manualLayout>
                  <c:x val="-0.007"/>
                  <c:y val="0.064"/>
                </c:manualLayout>
              </c:layout>
              <c:dLblPos val="bestFit"/>
              <c:showLegendKey val="0"/>
              <c:showVal val="0"/>
              <c:showBubbleSize val="0"/>
              <c:showCatName val="1"/>
              <c:showSerName val="0"/>
              <c:showPercent val="1"/>
            </c:dLbl>
            <c:dLbl>
              <c:idx val="7"/>
              <c:layout>
                <c:manualLayout>
                  <c:x val="-0.06875"/>
                  <c:y val="0.0705"/>
                </c:manualLayout>
              </c:layout>
              <c:dLblPos val="bestFit"/>
              <c:showLegendKey val="0"/>
              <c:showVal val="0"/>
              <c:showBubbleSize val="0"/>
              <c:showCatName val="1"/>
              <c:showSerName val="0"/>
              <c:showPercent val="1"/>
            </c:dLbl>
            <c:dLbl>
              <c:idx val="8"/>
              <c:layout>
                <c:manualLayout>
                  <c:x val="-0.07175"/>
                  <c:y val="0.02425"/>
                </c:manualLayout>
              </c:layout>
              <c:dLblPos val="bestFit"/>
              <c:showLegendKey val="0"/>
              <c:showVal val="0"/>
              <c:showBubbleSize val="0"/>
              <c:showCatName val="1"/>
              <c:showSerName val="0"/>
              <c:showPercent val="1"/>
            </c:dLbl>
            <c:dLbl>
              <c:idx val="9"/>
              <c:layout>
                <c:manualLayout>
                  <c:x val="-0.091"/>
                  <c:y val="-0.03725"/>
                </c:manualLayout>
              </c:layout>
              <c:dLblPos val="bestFit"/>
              <c:showLegendKey val="0"/>
              <c:showVal val="0"/>
              <c:showBubbleSize val="0"/>
              <c:showCatName val="1"/>
              <c:showSerName val="0"/>
              <c:showPercent val="1"/>
            </c:dLbl>
            <c:dLbl>
              <c:idx val="10"/>
              <c:layout>
                <c:manualLayout>
                  <c:x val="0.00875"/>
                  <c:y val="0.0155"/>
                </c:manualLayout>
              </c:layout>
              <c:dLblPos val="bestFit"/>
              <c:showLegendKey val="0"/>
              <c:showVal val="0"/>
              <c:showBubbleSize val="0"/>
              <c:showCatName val="1"/>
              <c:showSerName val="0"/>
              <c:showPercent val="1"/>
            </c:dLbl>
            <c:numFmt formatCode="0\ %" sourceLinked="0"/>
            <c:dLblPos val="outEnd"/>
            <c:showLegendKey val="0"/>
            <c:showVal val="0"/>
            <c:showBubbleSize val="0"/>
            <c:showCatName val="1"/>
            <c:showSerName val="0"/>
            <c:showLeaderLines val="1"/>
            <c:showPercent val="1"/>
          </c:dLbls>
          <c:cat>
            <c:strRef>
              <c:f>'Figure 4'!$W$8:$W$18</c:f>
              <c:strCache/>
            </c:strRef>
          </c:cat>
          <c:val>
            <c:numRef>
              <c:f>'Figure 4'!$X$8:$X$18</c:f>
              <c:numCache/>
            </c:numRef>
          </c:val>
        </c:ser>
      </c:pieChart>
    </c:plotArea>
    <c:plotVisOnly val="1"/>
    <c:dispBlanksAs val="gap"/>
    <c:showDLblsOverMax val="0"/>
  </c:chart>
  <c:spPr>
    <a:no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'Figure 5'!$B$41</c:f>
              <c:strCache>
                <c:ptCount val="1"/>
                <c:pt idx="0">
                  <c:v>Billion EUR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5'!$C$40:$L$40</c:f>
              <c:numCache/>
            </c:numRef>
          </c:cat>
          <c:val>
            <c:numRef>
              <c:f>'Figure 5'!$C$41:$L$41</c:f>
              <c:numCache/>
            </c:numRef>
          </c:val>
          <c:smooth val="0"/>
        </c:ser>
        <c:axId val="63824273"/>
        <c:axId val="37547546"/>
      </c:lineChart>
      <c:lineChart>
        <c:grouping val="standard"/>
        <c:varyColors val="0"/>
        <c:ser>
          <c:idx val="1"/>
          <c:order val="1"/>
          <c:tx>
            <c:strRef>
              <c:f>'Figure 5'!$B$42</c:f>
              <c:strCache>
                <c:ptCount val="1"/>
                <c:pt idx="0">
                  <c:v>Share of total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5'!$C$40:$L$40</c:f>
              <c:numCache/>
            </c:numRef>
          </c:cat>
          <c:val>
            <c:numRef>
              <c:f>'Figure 5'!$C$42:$L$42</c:f>
              <c:numCache/>
            </c:numRef>
          </c:val>
          <c:smooth val="0"/>
        </c:ser>
        <c:axId val="2383595"/>
        <c:axId val="21452356"/>
      </c:lineChart>
      <c:catAx>
        <c:axId val="63824273"/>
        <c:scaling>
          <c:orientation val="minMax"/>
        </c:scaling>
        <c:axPos val="b"/>
        <c:delete val="0"/>
        <c:numFmt formatCode="General" sourceLinked="1"/>
        <c:majorTickMark val="out"/>
        <c:minorTickMark val="none"/>
        <c:tickLblPos val="nextTo"/>
        <c:spPr>
          <a:ln>
            <a:solidFill>
              <a:srgbClr val="000000"/>
            </a:solidFill>
            <a:prstDash val="solid"/>
          </a:ln>
        </c:spPr>
        <c:crossAx val="37547546"/>
        <c:crosses val="autoZero"/>
        <c:auto val="1"/>
        <c:lblOffset val="100"/>
        <c:noMultiLvlLbl val="0"/>
      </c:catAx>
      <c:valAx>
        <c:axId val="37547546"/>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63824273"/>
        <c:crosses val="autoZero"/>
        <c:crossBetween val="between"/>
        <c:dispUnits/>
      </c:valAx>
      <c:catAx>
        <c:axId val="2383595"/>
        <c:scaling>
          <c:orientation val="minMax"/>
        </c:scaling>
        <c:axPos val="b"/>
        <c:delete val="1"/>
        <c:majorTickMark val="out"/>
        <c:minorTickMark val="none"/>
        <c:tickLblPos val="nextTo"/>
        <c:crossAx val="21452356"/>
        <c:crosses val="autoZero"/>
        <c:auto val="1"/>
        <c:lblOffset val="100"/>
        <c:noMultiLvlLbl val="0"/>
      </c:catAx>
      <c:valAx>
        <c:axId val="21452356"/>
        <c:scaling>
          <c:orientation val="minMax"/>
          <c:max val="0.6000000000000001"/>
        </c:scaling>
        <c:axPos val="l"/>
        <c:delete val="0"/>
        <c:numFmt formatCode="0\ %" sourceLinked="0"/>
        <c:majorTickMark val="out"/>
        <c:minorTickMark val="none"/>
        <c:tickLblPos val="nextTo"/>
        <c:spPr>
          <a:ln>
            <a:noFill/>
          </a:ln>
        </c:spPr>
        <c:crossAx val="2383595"/>
        <c:crosses val="max"/>
        <c:crossBetween val="between"/>
        <c:dispUnits/>
      </c:valAx>
    </c:plotArea>
    <c:legend>
      <c:legendPos val="b"/>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0000000000003" l="0.70000000000000062" r="0.70000000000000062" t="0.750000000000003"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6'!$P$1</c:f>
              <c:strCache>
                <c:ptCount val="1"/>
                <c:pt idx="0">
                  <c:v>EU imports on raw materials from developing countries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6'!$P$3:$P$30</c:f>
              <c:strCache/>
            </c:strRef>
          </c:cat>
          <c:val>
            <c:numRef>
              <c:f>'Figure 6'!$Q$3:$Q$30</c:f>
              <c:numCache/>
            </c:numRef>
          </c:val>
        </c:ser>
        <c:gapWidth val="50"/>
        <c:axId val="58853477"/>
        <c:axId val="59919246"/>
      </c:barChart>
      <c:catAx>
        <c:axId val="5885347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59919246"/>
        <c:crosses val="autoZero"/>
        <c:auto val="1"/>
        <c:lblOffset val="100"/>
        <c:noMultiLvlLbl val="0"/>
      </c:catAx>
      <c:valAx>
        <c:axId val="59919246"/>
        <c:scaling>
          <c:orientation val="minMax"/>
          <c:max val="7"/>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85347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0000000000003" l="0.70000000000000062" r="0.70000000000000062" t="0.750000000000003"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25"/>
          <c:y val="0.02225"/>
          <c:w val="0.94"/>
          <c:h val="0.8395"/>
        </c:manualLayout>
      </c:layout>
      <c:lineChart>
        <c:grouping val="standard"/>
        <c:varyColors val="0"/>
        <c:ser>
          <c:idx val="0"/>
          <c:order val="0"/>
          <c:tx>
            <c:strRef>
              <c:f>'Figure 7'!$B$40</c:f>
              <c:strCache>
                <c:ptCount val="1"/>
                <c:pt idx="0">
                  <c:v>EU-28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7'!$C$39:$L$39</c:f>
              <c:strCache/>
            </c:strRef>
          </c:cat>
          <c:val>
            <c:numRef>
              <c:f>'Figure 7'!$C$40:$L$40</c:f>
              <c:numCache/>
            </c:numRef>
          </c:val>
          <c:smooth val="0"/>
        </c:ser>
        <c:axId val="2402303"/>
        <c:axId val="21620728"/>
      </c:lineChart>
      <c:catAx>
        <c:axId val="2402303"/>
        <c:scaling>
          <c:orientation val="minMax"/>
        </c:scaling>
        <c:axPos val="b"/>
        <c:delete val="0"/>
        <c:numFmt formatCode="General" sourceLinked="1"/>
        <c:majorTickMark val="out"/>
        <c:minorTickMark val="none"/>
        <c:tickLblPos val="nextTo"/>
        <c:spPr>
          <a:ln>
            <a:solidFill>
              <a:srgbClr val="000000"/>
            </a:solidFill>
            <a:prstDash val="solid"/>
          </a:ln>
        </c:spPr>
        <c:crossAx val="21620728"/>
        <c:crosses val="autoZero"/>
        <c:auto val="1"/>
        <c:lblOffset val="100"/>
        <c:noMultiLvlLbl val="0"/>
      </c:catAx>
      <c:valAx>
        <c:axId val="21620728"/>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40230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0000000000003" l="0.70000000000000062" r="0.70000000000000062" t="0.750000000000003"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'Figure 8'!$B$31</c:f>
              <c:strCache>
                <c:ptCount val="1"/>
                <c:pt idx="0">
                  <c:v>Import unit value index (2010 = 100)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8'!$C$30:$M$30</c:f>
              <c:strCache/>
            </c:strRef>
          </c:cat>
          <c:val>
            <c:numRef>
              <c:f>'Figure 8'!$C$31:$M$31</c:f>
              <c:numCache/>
            </c:numRef>
          </c:val>
          <c:smooth val="0"/>
        </c:ser>
        <c:ser>
          <c:idx val="1"/>
          <c:order val="1"/>
          <c:tx>
            <c:strRef>
              <c:f>'Figure 8'!$B$32</c:f>
              <c:strCache>
                <c:ptCount val="1"/>
                <c:pt idx="0">
                  <c:v>Export unit value index (2010 = 100)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8'!$C$30:$M$30</c:f>
              <c:strCache/>
            </c:strRef>
          </c:cat>
          <c:val>
            <c:numRef>
              <c:f>'Figure 8'!$C$32:$M$32</c:f>
              <c:numCache/>
            </c:numRef>
          </c:val>
          <c:smooth val="0"/>
        </c:ser>
        <c:axId val="60368825"/>
        <c:axId val="6448514"/>
      </c:lineChart>
      <c:catAx>
        <c:axId val="60368825"/>
        <c:scaling>
          <c:orientation val="minMax"/>
        </c:scaling>
        <c:axPos val="b"/>
        <c:delete val="0"/>
        <c:numFmt formatCode="General" sourceLinked="1"/>
        <c:majorTickMark val="out"/>
        <c:minorTickMark val="none"/>
        <c:tickLblPos val="nextTo"/>
        <c:spPr>
          <a:ln>
            <a:solidFill>
              <a:srgbClr val="000000"/>
            </a:solidFill>
            <a:prstDash val="solid"/>
          </a:ln>
        </c:spPr>
        <c:crossAx val="6448514"/>
        <c:crosses val="autoZero"/>
        <c:auto val="1"/>
        <c:lblOffset val="100"/>
        <c:noMultiLvlLbl val="0"/>
      </c:catAx>
      <c:valAx>
        <c:axId val="644851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368825"/>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28575</xdr:rowOff>
    </xdr:from>
    <xdr:to>
      <xdr:col>13</xdr:col>
      <xdr:colOff>323850</xdr:colOff>
      <xdr:row>33</xdr:row>
      <xdr:rowOff>28575</xdr:rowOff>
    </xdr:to>
    <xdr:graphicFrame macro="">
      <xdr:nvGraphicFramePr>
        <xdr:cNvPr id="2" name="Chart 1"/>
        <xdr:cNvGraphicFramePr/>
      </xdr:nvGraphicFramePr>
      <xdr:xfrm>
        <a:off x="628650" y="552450"/>
        <a:ext cx="7620000" cy="5676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123825</xdr:rowOff>
    </xdr:from>
    <xdr:to>
      <xdr:col>13</xdr:col>
      <xdr:colOff>333375</xdr:colOff>
      <xdr:row>27</xdr:row>
      <xdr:rowOff>85725</xdr:rowOff>
    </xdr:to>
    <xdr:graphicFrame macro="">
      <xdr:nvGraphicFramePr>
        <xdr:cNvPr id="2" name="Chart 1"/>
        <xdr:cNvGraphicFramePr/>
      </xdr:nvGraphicFramePr>
      <xdr:xfrm>
        <a:off x="638175" y="628650"/>
        <a:ext cx="8610600" cy="4524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9</xdr:col>
      <xdr:colOff>457200</xdr:colOff>
      <xdr:row>27</xdr:row>
      <xdr:rowOff>133350</xdr:rowOff>
    </xdr:to>
    <xdr:graphicFrame macro="">
      <xdr:nvGraphicFramePr>
        <xdr:cNvPr id="2" name="Chart 1"/>
        <xdr:cNvGraphicFramePr/>
      </xdr:nvGraphicFramePr>
      <xdr:xfrm>
        <a:off x="9525" y="400050"/>
        <a:ext cx="7620000" cy="4876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16</xdr:col>
      <xdr:colOff>285750</xdr:colOff>
      <xdr:row>35</xdr:row>
      <xdr:rowOff>152400</xdr:rowOff>
    </xdr:to>
    <xdr:grpSp>
      <xdr:nvGrpSpPr>
        <xdr:cNvPr id="2" name="Group 1"/>
        <xdr:cNvGrpSpPr/>
      </xdr:nvGrpSpPr>
      <xdr:grpSpPr>
        <a:xfrm>
          <a:off x="0" y="723900"/>
          <a:ext cx="10010775" cy="6153150"/>
          <a:chOff x="0" y="609600"/>
          <a:chExt cx="14568104" cy="5759999"/>
        </a:xfrm>
      </xdr:grpSpPr>
      <xdr:graphicFrame macro="">
        <xdr:nvGraphicFramePr>
          <xdr:cNvPr id="5" name="Chart 4"/>
          <xdr:cNvGraphicFramePr/>
        </xdr:nvGraphicFramePr>
        <xdr:xfrm>
          <a:off x="0" y="609600"/>
          <a:ext cx="8638886" cy="5759999"/>
        </xdr:xfrm>
        <a:graphic>
          <a:graphicData uri="http://schemas.openxmlformats.org/drawingml/2006/chart">
            <c:chart xmlns:c="http://schemas.openxmlformats.org/drawingml/2006/chart" r:id="rId1"/>
          </a:graphicData>
        </a:graphic>
      </xdr:graphicFrame>
      <xdr:graphicFrame macro="">
        <xdr:nvGraphicFramePr>
          <xdr:cNvPr id="4" name="Chart 3"/>
          <xdr:cNvGraphicFramePr/>
        </xdr:nvGraphicFramePr>
        <xdr:xfrm>
          <a:off x="5929218" y="609600"/>
          <a:ext cx="8638886" cy="5759999"/>
        </xdr:xfrm>
        <a:graphic>
          <a:graphicData uri="http://schemas.openxmlformats.org/drawingml/2006/chart">
            <c:chart xmlns:c="http://schemas.openxmlformats.org/drawingml/2006/chart" r:id="rId2"/>
          </a:graphicData>
        </a:graphic>
      </xdr:graphicFrame>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76200</xdr:colOff>
      <xdr:row>4</xdr:row>
      <xdr:rowOff>19050</xdr:rowOff>
    </xdr:from>
    <xdr:to>
      <xdr:col>13</xdr:col>
      <xdr:colOff>19050</xdr:colOff>
      <xdr:row>34</xdr:row>
      <xdr:rowOff>19050</xdr:rowOff>
    </xdr:to>
    <xdr:graphicFrame macro="">
      <xdr:nvGraphicFramePr>
        <xdr:cNvPr id="2" name="Chart 1"/>
        <xdr:cNvGraphicFramePr/>
      </xdr:nvGraphicFramePr>
      <xdr:xfrm>
        <a:off x="685800" y="628650"/>
        <a:ext cx="7629525" cy="4572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13</xdr:col>
      <xdr:colOff>304800</xdr:colOff>
      <xdr:row>26</xdr:row>
      <xdr:rowOff>133350</xdr:rowOff>
    </xdr:to>
    <xdr:graphicFrame macro="">
      <xdr:nvGraphicFramePr>
        <xdr:cNvPr id="2" name="Chart 1"/>
        <xdr:cNvGraphicFramePr/>
      </xdr:nvGraphicFramePr>
      <xdr:xfrm>
        <a:off x="609600" y="1085850"/>
        <a:ext cx="8382000" cy="41148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104775</xdr:rowOff>
    </xdr:from>
    <xdr:to>
      <xdr:col>13</xdr:col>
      <xdr:colOff>342900</xdr:colOff>
      <xdr:row>34</xdr:row>
      <xdr:rowOff>104775</xdr:rowOff>
    </xdr:to>
    <xdr:graphicFrame macro="">
      <xdr:nvGraphicFramePr>
        <xdr:cNvPr id="2" name="Chart 1"/>
        <xdr:cNvGraphicFramePr/>
      </xdr:nvGraphicFramePr>
      <xdr:xfrm>
        <a:off x="647700" y="828675"/>
        <a:ext cx="7620000" cy="5715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581025</xdr:colOff>
      <xdr:row>2</xdr:row>
      <xdr:rowOff>85725</xdr:rowOff>
    </xdr:from>
    <xdr:to>
      <xdr:col>11</xdr:col>
      <xdr:colOff>57150</xdr:colOff>
      <xdr:row>25</xdr:row>
      <xdr:rowOff>95250</xdr:rowOff>
    </xdr:to>
    <xdr:graphicFrame macro="">
      <xdr:nvGraphicFramePr>
        <xdr:cNvPr id="2" name="Chart 1"/>
        <xdr:cNvGraphicFramePr/>
      </xdr:nvGraphicFramePr>
      <xdr:xfrm>
        <a:off x="581025" y="390525"/>
        <a:ext cx="8286750" cy="3514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6 International trade">
      <a:dk1>
        <a:sysClr val="windowText" lastClr="000000"/>
      </a:dk1>
      <a:lt1>
        <a:sysClr val="window" lastClr="FFFFFF"/>
      </a:lt1>
      <a:dk2>
        <a:srgbClr val="1F497D"/>
      </a:dk2>
      <a:lt2>
        <a:srgbClr val="EEECE1"/>
      </a:lt2>
      <a:accent1>
        <a:srgbClr val="D73C41"/>
      </a:accent1>
      <a:accent2>
        <a:srgbClr val="286EB4"/>
      </a:accent2>
      <a:accent3>
        <a:srgbClr val="B9C31E"/>
      </a:accent3>
      <a:accent4>
        <a:srgbClr val="C84B96"/>
      </a:accent4>
      <a:accent5>
        <a:srgbClr val="00A5E6"/>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1"/>
  <sheetViews>
    <sheetView showGridLines="0" workbookViewId="0" topLeftCell="A1"/>
  </sheetViews>
  <sheetFormatPr defaultColWidth="9.140625" defaultRowHeight="15"/>
  <cols>
    <col min="1" max="16" width="9.140625" style="2" customWidth="1"/>
    <col min="17" max="17" width="11.140625" style="2" customWidth="1"/>
    <col min="18" max="16384" width="9.140625" style="2" customWidth="1"/>
  </cols>
  <sheetData>
    <row r="2" ht="15">
      <c r="B2" s="1" t="s">
        <v>125</v>
      </c>
    </row>
    <row r="3" ht="15">
      <c r="B3" s="3" t="s">
        <v>0</v>
      </c>
    </row>
    <row r="7" ht="15">
      <c r="Q7" s="1"/>
    </row>
    <row r="8" ht="15">
      <c r="Q8" s="3"/>
    </row>
    <row r="24" ht="15">
      <c r="Q24" s="32"/>
    </row>
    <row r="35" ht="15">
      <c r="B35" s="4" t="s">
        <v>1</v>
      </c>
    </row>
    <row r="38" spans="2:15" ht="15">
      <c r="B38" s="8"/>
      <c r="C38" s="8" t="s">
        <v>2</v>
      </c>
      <c r="D38" s="8" t="s">
        <v>3</v>
      </c>
      <c r="E38" s="8" t="s">
        <v>4</v>
      </c>
      <c r="F38" s="8" t="s">
        <v>5</v>
      </c>
      <c r="G38" s="8" t="s">
        <v>6</v>
      </c>
      <c r="H38" s="8" t="s">
        <v>7</v>
      </c>
      <c r="I38" s="8" t="s">
        <v>8</v>
      </c>
      <c r="J38" s="8" t="s">
        <v>9</v>
      </c>
      <c r="K38" s="8" t="s">
        <v>10</v>
      </c>
      <c r="L38" s="33" t="s">
        <v>48</v>
      </c>
      <c r="M38" s="33" t="s">
        <v>49</v>
      </c>
      <c r="N38" s="87"/>
      <c r="O38" s="85"/>
    </row>
    <row r="39" spans="2:14" ht="15">
      <c r="B39" s="34" t="s">
        <v>44</v>
      </c>
      <c r="C39" s="35">
        <v>52478</v>
      </c>
      <c r="D39" s="35">
        <v>62913</v>
      </c>
      <c r="E39" s="35">
        <v>70085</v>
      </c>
      <c r="F39" s="35">
        <v>75386</v>
      </c>
      <c r="G39" s="35">
        <v>47277</v>
      </c>
      <c r="H39" s="35">
        <v>70751</v>
      </c>
      <c r="I39" s="35">
        <v>85398</v>
      </c>
      <c r="J39" s="35">
        <v>80721</v>
      </c>
      <c r="K39" s="35">
        <v>76231</v>
      </c>
      <c r="L39" s="36">
        <v>72837</v>
      </c>
      <c r="M39" s="36">
        <v>72041</v>
      </c>
      <c r="N39" s="7"/>
    </row>
    <row r="40" spans="2:14" ht="15">
      <c r="B40" s="34" t="s">
        <v>45</v>
      </c>
      <c r="C40" s="35">
        <v>23674</v>
      </c>
      <c r="D40" s="35">
        <v>28299</v>
      </c>
      <c r="E40" s="35">
        <v>30174</v>
      </c>
      <c r="F40" s="35">
        <v>32057</v>
      </c>
      <c r="G40" s="35">
        <v>27930</v>
      </c>
      <c r="H40" s="35">
        <v>37657</v>
      </c>
      <c r="I40" s="35">
        <v>45030</v>
      </c>
      <c r="J40" s="35">
        <v>47553</v>
      </c>
      <c r="K40" s="35">
        <v>45473</v>
      </c>
      <c r="L40" s="36">
        <v>43313</v>
      </c>
      <c r="M40" s="36">
        <v>43232</v>
      </c>
      <c r="N40" s="7"/>
    </row>
    <row r="41" spans="2:13" ht="15">
      <c r="B41" s="37" t="s">
        <v>46</v>
      </c>
      <c r="C41" s="38">
        <v>-28804</v>
      </c>
      <c r="D41" s="38">
        <v>-34614</v>
      </c>
      <c r="E41" s="38">
        <v>-39911</v>
      </c>
      <c r="F41" s="38">
        <v>-43330</v>
      </c>
      <c r="G41" s="38">
        <v>-19348</v>
      </c>
      <c r="H41" s="38">
        <v>-33095</v>
      </c>
      <c r="I41" s="38">
        <v>-40368</v>
      </c>
      <c r="J41" s="38">
        <v>-33168</v>
      </c>
      <c r="K41" s="38">
        <v>-30758</v>
      </c>
      <c r="L41" s="39">
        <v>-29525</v>
      </c>
      <c r="M41" s="39">
        <v>-28809</v>
      </c>
    </row>
  </sheetData>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43"/>
  <sheetViews>
    <sheetView showGridLines="0" workbookViewId="0" topLeftCell="A1">
      <selection activeCell="B36" sqref="B36:N36"/>
    </sheetView>
  </sheetViews>
  <sheetFormatPr defaultColWidth="9.140625" defaultRowHeight="15"/>
  <cols>
    <col min="1" max="16384" width="9.140625" style="2" customWidth="1"/>
  </cols>
  <sheetData>
    <row r="3" ht="15">
      <c r="B3" s="1" t="s">
        <v>129</v>
      </c>
    </row>
    <row r="4" ht="12" customHeight="1">
      <c r="B4" s="3" t="s">
        <v>79</v>
      </c>
    </row>
    <row r="36" spans="2:14" ht="24" customHeight="1">
      <c r="B36" s="128" t="s">
        <v>130</v>
      </c>
      <c r="C36" s="128"/>
      <c r="D36" s="128"/>
      <c r="E36" s="128"/>
      <c r="F36" s="128"/>
      <c r="G36" s="128"/>
      <c r="H36" s="128"/>
      <c r="I36" s="128"/>
      <c r="J36" s="128"/>
      <c r="K36" s="128"/>
      <c r="L36" s="128"/>
      <c r="M36" s="128"/>
      <c r="N36" s="128"/>
    </row>
    <row r="37" ht="15">
      <c r="B37" s="4" t="s">
        <v>84</v>
      </c>
    </row>
    <row r="39" spans="2:12" ht="15">
      <c r="B39" s="6"/>
      <c r="C39" s="6" t="s">
        <v>2</v>
      </c>
      <c r="D39" s="6" t="s">
        <v>3</v>
      </c>
      <c r="E39" s="6" t="s">
        <v>4</v>
      </c>
      <c r="F39" s="6" t="s">
        <v>5</v>
      </c>
      <c r="G39" s="6" t="s">
        <v>6</v>
      </c>
      <c r="H39" s="6" t="s">
        <v>7</v>
      </c>
      <c r="I39" s="6" t="s">
        <v>8</v>
      </c>
      <c r="J39" s="6" t="s">
        <v>9</v>
      </c>
      <c r="K39" s="6" t="s">
        <v>10</v>
      </c>
      <c r="L39" s="6" t="s">
        <v>48</v>
      </c>
    </row>
    <row r="40" spans="2:12" ht="15">
      <c r="B40" s="121" t="s">
        <v>11</v>
      </c>
      <c r="C40" s="122">
        <v>1.5</v>
      </c>
      <c r="D40" s="122">
        <v>1.6</v>
      </c>
      <c r="E40" s="122">
        <v>1.8</v>
      </c>
      <c r="F40" s="122">
        <v>1.9</v>
      </c>
      <c r="G40" s="122">
        <v>1.2</v>
      </c>
      <c r="H40" s="122">
        <v>1.7</v>
      </c>
      <c r="I40" s="122">
        <v>2.1</v>
      </c>
      <c r="J40" s="122">
        <v>2</v>
      </c>
      <c r="K40" s="122">
        <v>1.9</v>
      </c>
      <c r="L40" s="122">
        <v>1.8</v>
      </c>
    </row>
    <row r="42" spans="3:14" ht="15">
      <c r="C42" s="32"/>
      <c r="D42" s="32"/>
      <c r="E42" s="32"/>
      <c r="F42" s="32"/>
      <c r="G42" s="32"/>
      <c r="H42" s="32"/>
      <c r="I42" s="32"/>
      <c r="J42" s="32"/>
      <c r="K42" s="32"/>
      <c r="L42" s="32"/>
      <c r="M42" s="32"/>
      <c r="N42" s="32"/>
    </row>
    <row r="43" spans="3:14" ht="15">
      <c r="C43" s="32"/>
      <c r="D43" s="32"/>
      <c r="E43" s="32"/>
      <c r="F43" s="32"/>
      <c r="G43" s="32"/>
      <c r="H43" s="32"/>
      <c r="I43" s="32"/>
      <c r="J43" s="32"/>
      <c r="K43" s="32"/>
      <c r="L43" s="32"/>
      <c r="M43" s="32"/>
      <c r="N43" s="32"/>
    </row>
  </sheetData>
  <mergeCells count="1">
    <mergeCell ref="B36:N36"/>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2"/>
  <sheetViews>
    <sheetView showGridLines="0" workbookViewId="0" topLeftCell="A1"/>
  </sheetViews>
  <sheetFormatPr defaultColWidth="9.140625" defaultRowHeight="15"/>
  <cols>
    <col min="1" max="1" width="9.140625" style="2" customWidth="1"/>
    <col min="2" max="2" width="30.7109375" style="2" customWidth="1"/>
    <col min="3" max="3" width="11.7109375" style="2" customWidth="1"/>
    <col min="4" max="4" width="10.00390625" style="2" customWidth="1"/>
    <col min="5" max="6" width="10.28125" style="2" customWidth="1"/>
    <col min="7" max="7" width="10.57421875" style="2" customWidth="1"/>
    <col min="8" max="8" width="10.28125" style="2" customWidth="1"/>
    <col min="9" max="9" width="9.8515625" style="2" customWidth="1"/>
    <col min="10" max="10" width="10.140625" style="2" customWidth="1"/>
    <col min="11" max="14" width="9.140625" style="2" customWidth="1"/>
    <col min="15" max="16384" width="9.140625" style="2" customWidth="1"/>
  </cols>
  <sheetData>
    <row r="1" ht="12"/>
    <row r="2" ht="12">
      <c r="B2" s="1" t="s">
        <v>124</v>
      </c>
    </row>
    <row r="3" ht="12">
      <c r="B3" s="3"/>
    </row>
    <row r="4" ht="12"/>
    <row r="5" ht="12"/>
    <row r="6" ht="12"/>
    <row r="7" ht="12"/>
    <row r="8" ht="12"/>
    <row r="9" ht="12"/>
    <row r="10" spans="5:11" ht="12">
      <c r="E10" s="1"/>
      <c r="F10" s="1"/>
      <c r="G10" s="1"/>
      <c r="H10" s="1"/>
      <c r="I10" s="1"/>
      <c r="J10" s="1"/>
      <c r="K10" s="1"/>
    </row>
    <row r="11" ht="12"/>
    <row r="12" ht="12"/>
    <row r="13" ht="12"/>
    <row r="14" ht="12"/>
    <row r="15" ht="12"/>
    <row r="16" ht="12"/>
    <row r="17" ht="12"/>
    <row r="18" ht="12"/>
    <row r="19" ht="12"/>
    <row r="20" ht="12"/>
    <row r="21" ht="12"/>
    <row r="22" ht="12"/>
    <row r="23" ht="12"/>
    <row r="24" ht="12"/>
    <row r="25" ht="12"/>
    <row r="26" ht="12"/>
    <row r="27" ht="15">
      <c r="B27" s="2" t="s">
        <v>85</v>
      </c>
    </row>
    <row r="30" spans="2:13" ht="15">
      <c r="B30" s="6"/>
      <c r="C30" s="6" t="s">
        <v>2</v>
      </c>
      <c r="D30" s="6" t="s">
        <v>3</v>
      </c>
      <c r="E30" s="6" t="s">
        <v>4</v>
      </c>
      <c r="F30" s="6" t="s">
        <v>5</v>
      </c>
      <c r="G30" s="6" t="s">
        <v>6</v>
      </c>
      <c r="H30" s="6" t="s">
        <v>7</v>
      </c>
      <c r="I30" s="6" t="s">
        <v>8</v>
      </c>
      <c r="J30" s="6" t="s">
        <v>9</v>
      </c>
      <c r="K30" s="6" t="s">
        <v>10</v>
      </c>
      <c r="L30" s="6" t="s">
        <v>48</v>
      </c>
      <c r="M30" s="6" t="s">
        <v>49</v>
      </c>
    </row>
    <row r="31" spans="2:14" ht="15">
      <c r="B31" s="5" t="s">
        <v>86</v>
      </c>
      <c r="C31" s="82">
        <v>69.3</v>
      </c>
      <c r="D31" s="82">
        <v>76.2</v>
      </c>
      <c r="E31" s="82">
        <v>83.4</v>
      </c>
      <c r="F31" s="82">
        <v>92.7</v>
      </c>
      <c r="G31" s="82">
        <v>80.4</v>
      </c>
      <c r="H31" s="82">
        <v>100</v>
      </c>
      <c r="I31" s="82">
        <v>116.7</v>
      </c>
      <c r="J31" s="82">
        <v>114.6</v>
      </c>
      <c r="K31" s="82">
        <v>105.4</v>
      </c>
      <c r="L31" s="82">
        <v>99.2</v>
      </c>
      <c r="M31" s="82">
        <v>98.5</v>
      </c>
      <c r="N31" s="24"/>
    </row>
    <row r="32" spans="2:14" ht="15">
      <c r="B32" s="83" t="s">
        <v>87</v>
      </c>
      <c r="C32" s="84">
        <v>80.5</v>
      </c>
      <c r="D32" s="84">
        <v>89.2</v>
      </c>
      <c r="E32" s="84">
        <v>93.9</v>
      </c>
      <c r="F32" s="84">
        <v>96.3</v>
      </c>
      <c r="G32" s="84">
        <v>81.8</v>
      </c>
      <c r="H32" s="84">
        <v>100</v>
      </c>
      <c r="I32" s="84">
        <v>111.5</v>
      </c>
      <c r="J32" s="84">
        <v>112.1</v>
      </c>
      <c r="K32" s="84">
        <v>109.7</v>
      </c>
      <c r="L32" s="84">
        <v>104.2</v>
      </c>
      <c r="M32" s="84">
        <v>106.8</v>
      </c>
      <c r="N32" s="24"/>
    </row>
  </sheetData>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94"/>
  <sheetViews>
    <sheetView showGridLines="0" tabSelected="1" workbookViewId="0" topLeftCell="A1">
      <selection activeCell="C32" sqref="C32"/>
    </sheetView>
  </sheetViews>
  <sheetFormatPr defaultColWidth="9.140625" defaultRowHeight="15"/>
  <cols>
    <col min="1" max="3" width="9.140625" style="2" customWidth="1"/>
    <col min="4" max="4" width="24.00390625" style="2" customWidth="1"/>
    <col min="5" max="16" width="9.140625" style="2" customWidth="1"/>
    <col min="17" max="17" width="13.8515625" style="2" bestFit="1" customWidth="1"/>
    <col min="18" max="16384" width="9.140625" style="2" customWidth="1"/>
  </cols>
  <sheetData>
    <row r="2" ht="15">
      <c r="B2" s="1" t="s">
        <v>12</v>
      </c>
    </row>
    <row r="3" ht="15">
      <c r="B3" s="3" t="s">
        <v>0</v>
      </c>
    </row>
    <row r="5" spans="17:18" ht="15">
      <c r="Q5" s="8"/>
      <c r="R5" s="8">
        <v>2015</v>
      </c>
    </row>
    <row r="6" spans="17:18" ht="15">
      <c r="Q6" s="9" t="s">
        <v>13</v>
      </c>
      <c r="R6" s="10">
        <v>-28809</v>
      </c>
    </row>
    <row r="7" spans="17:18" ht="15">
      <c r="Q7" s="11" t="s">
        <v>14</v>
      </c>
      <c r="R7" s="12">
        <v>5005</v>
      </c>
    </row>
    <row r="8" spans="17:18" ht="15">
      <c r="Q8" s="13" t="s">
        <v>15</v>
      </c>
      <c r="R8" s="14">
        <v>3986</v>
      </c>
    </row>
    <row r="9" spans="17:18" ht="15">
      <c r="Q9" s="13" t="s">
        <v>16</v>
      </c>
      <c r="R9" s="14">
        <v>1282</v>
      </c>
    </row>
    <row r="10" spans="17:18" ht="15">
      <c r="Q10" s="13" t="s">
        <v>17</v>
      </c>
      <c r="R10" s="14">
        <v>1159</v>
      </c>
    </row>
    <row r="11" spans="17:18" ht="15">
      <c r="Q11" s="13" t="s">
        <v>18</v>
      </c>
      <c r="R11" s="14">
        <v>1000</v>
      </c>
    </row>
    <row r="12" spans="17:18" ht="15">
      <c r="Q12" s="13" t="s">
        <v>19</v>
      </c>
      <c r="R12" s="14">
        <v>736</v>
      </c>
    </row>
    <row r="13" spans="17:18" ht="15">
      <c r="Q13" s="13" t="s">
        <v>20</v>
      </c>
      <c r="R13" s="14">
        <v>525</v>
      </c>
    </row>
    <row r="14" spans="17:18" ht="15">
      <c r="Q14" s="13" t="s">
        <v>21</v>
      </c>
      <c r="R14" s="14">
        <v>501</v>
      </c>
    </row>
    <row r="15" spans="17:18" ht="15">
      <c r="Q15" s="13" t="s">
        <v>22</v>
      </c>
      <c r="R15" s="14">
        <v>492</v>
      </c>
    </row>
    <row r="16" spans="17:18" ht="15">
      <c r="Q16" s="13" t="s">
        <v>23</v>
      </c>
      <c r="R16" s="14">
        <v>486</v>
      </c>
    </row>
    <row r="17" spans="17:18" ht="15">
      <c r="Q17" s="13" t="s">
        <v>24</v>
      </c>
      <c r="R17" s="14">
        <v>345</v>
      </c>
    </row>
    <row r="18" spans="17:18" ht="15">
      <c r="Q18" s="13" t="s">
        <v>25</v>
      </c>
      <c r="R18" s="14">
        <v>268</v>
      </c>
    </row>
    <row r="19" spans="17:18" ht="15">
      <c r="Q19" s="13" t="s">
        <v>26</v>
      </c>
      <c r="R19" s="14">
        <v>96</v>
      </c>
    </row>
    <row r="20" spans="17:18" ht="15">
      <c r="Q20" s="13" t="s">
        <v>27</v>
      </c>
      <c r="R20" s="14">
        <v>-11</v>
      </c>
    </row>
    <row r="21" spans="17:18" ht="15">
      <c r="Q21" s="13" t="s">
        <v>28</v>
      </c>
      <c r="R21" s="14">
        <v>-19</v>
      </c>
    </row>
    <row r="22" spans="17:18" ht="15">
      <c r="Q22" s="13" t="s">
        <v>29</v>
      </c>
      <c r="R22" s="14">
        <v>-92</v>
      </c>
    </row>
    <row r="23" spans="17:18" ht="15">
      <c r="Q23" s="13" t="s">
        <v>30</v>
      </c>
      <c r="R23" s="14">
        <v>-165</v>
      </c>
    </row>
    <row r="24" spans="17:18" ht="15">
      <c r="Q24" s="13" t="s">
        <v>31</v>
      </c>
      <c r="R24" s="14">
        <v>-422</v>
      </c>
    </row>
    <row r="25" spans="17:18" ht="15">
      <c r="Q25" s="13" t="s">
        <v>32</v>
      </c>
      <c r="R25" s="14">
        <v>-575</v>
      </c>
    </row>
    <row r="26" spans="17:18" ht="15">
      <c r="Q26" s="13" t="s">
        <v>33</v>
      </c>
      <c r="R26" s="14">
        <v>-920</v>
      </c>
    </row>
    <row r="27" spans="17:18" ht="15">
      <c r="Q27" s="13" t="s">
        <v>34</v>
      </c>
      <c r="R27" s="14">
        <v>-1611</v>
      </c>
    </row>
    <row r="28" spans="17:18" ht="15">
      <c r="Q28" s="13" t="s">
        <v>35</v>
      </c>
      <c r="R28" s="14">
        <v>-1825</v>
      </c>
    </row>
    <row r="29" spans="2:18" ht="15">
      <c r="B29" s="123"/>
      <c r="C29" s="123"/>
      <c r="D29" s="15"/>
      <c r="E29" s="15"/>
      <c r="F29" s="15"/>
      <c r="G29" s="15"/>
      <c r="H29" s="15"/>
      <c r="I29" s="15"/>
      <c r="J29" s="15"/>
      <c r="K29" s="15"/>
      <c r="L29" s="15"/>
      <c r="M29" s="15"/>
      <c r="Q29" s="13" t="s">
        <v>37</v>
      </c>
      <c r="R29" s="14">
        <v>-1829</v>
      </c>
    </row>
    <row r="30" spans="2:18" ht="15">
      <c r="B30" s="4" t="s">
        <v>1</v>
      </c>
      <c r="Q30" s="13" t="s">
        <v>38</v>
      </c>
      <c r="R30" s="14">
        <v>-3983</v>
      </c>
    </row>
    <row r="31" spans="17:18" ht="15">
      <c r="Q31" s="13" t="s">
        <v>39</v>
      </c>
      <c r="R31" s="14">
        <v>-4219</v>
      </c>
    </row>
    <row r="32" spans="17:18" ht="15">
      <c r="Q32" s="13" t="s">
        <v>40</v>
      </c>
      <c r="R32" s="14">
        <v>-6190</v>
      </c>
    </row>
    <row r="33" spans="17:18" ht="15">
      <c r="Q33" s="13" t="s">
        <v>41</v>
      </c>
      <c r="R33" s="14">
        <v>-12145</v>
      </c>
    </row>
    <row r="34" spans="6:18" ht="15">
      <c r="F34" s="15"/>
      <c r="G34" s="15"/>
      <c r="H34" s="15"/>
      <c r="I34" s="15"/>
      <c r="J34" s="15"/>
      <c r="K34" s="15"/>
      <c r="L34" s="15"/>
      <c r="M34" s="15"/>
      <c r="N34" s="15"/>
      <c r="O34" s="15"/>
      <c r="Q34" s="16" t="s">
        <v>42</v>
      </c>
      <c r="R34" s="17">
        <v>-15732</v>
      </c>
    </row>
    <row r="94" ht="15">
      <c r="G94" s="13"/>
    </row>
  </sheetData>
  <mergeCells count="1">
    <mergeCell ref="B29:C2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3"/>
  <sheetViews>
    <sheetView showGridLines="0" workbookViewId="0" topLeftCell="A1"/>
  </sheetViews>
  <sheetFormatPr defaultColWidth="9.140625" defaultRowHeight="15"/>
  <cols>
    <col min="1" max="1" width="9.140625" style="2" customWidth="1"/>
    <col min="2" max="2" width="14.7109375" style="2" customWidth="1"/>
    <col min="3" max="4" width="17.140625" style="15" customWidth="1"/>
    <col min="5" max="5" width="17.140625" style="2" customWidth="1"/>
    <col min="6" max="9" width="9.140625" style="2" customWidth="1"/>
    <col min="10" max="11" width="9.140625" style="7" customWidth="1"/>
    <col min="12" max="16384" width="9.140625" style="2" customWidth="1"/>
  </cols>
  <sheetData>
    <row r="1" spans="10:11" ht="15">
      <c r="J1" s="2"/>
      <c r="K1" s="70"/>
    </row>
    <row r="2" spans="2:11" ht="15">
      <c r="B2" s="1" t="s">
        <v>43</v>
      </c>
      <c r="J2" s="2"/>
      <c r="K2" s="70"/>
    </row>
    <row r="3" spans="2:12" ht="15">
      <c r="B3" s="3" t="s">
        <v>0</v>
      </c>
      <c r="I3" s="85"/>
      <c r="J3" s="2"/>
      <c r="K3" s="86"/>
      <c r="L3" s="85"/>
    </row>
    <row r="4" spans="9:12" ht="15">
      <c r="I4" s="85"/>
      <c r="J4" s="2"/>
      <c r="K4" s="86"/>
      <c r="L4" s="85"/>
    </row>
    <row r="5" spans="2:12" s="20" customFormat="1" ht="15">
      <c r="B5" s="18"/>
      <c r="C5" s="19" t="s">
        <v>44</v>
      </c>
      <c r="D5" s="19" t="s">
        <v>45</v>
      </c>
      <c r="E5" s="19" t="s">
        <v>46</v>
      </c>
      <c r="I5" s="2"/>
      <c r="J5" s="2"/>
      <c r="K5" s="70"/>
      <c r="L5" s="2"/>
    </row>
    <row r="6" spans="2:12" s="24" customFormat="1" ht="15">
      <c r="B6" s="21" t="s">
        <v>47</v>
      </c>
      <c r="C6" s="22">
        <v>72041</v>
      </c>
      <c r="D6" s="22">
        <v>43232</v>
      </c>
      <c r="E6" s="22">
        <v>-28809</v>
      </c>
      <c r="F6" s="23"/>
      <c r="I6" s="2"/>
      <c r="J6" s="2"/>
      <c r="K6" s="70"/>
      <c r="L6" s="2"/>
    </row>
    <row r="7" spans="2:12" s="24" customFormat="1" ht="15">
      <c r="B7" s="25" t="s">
        <v>42</v>
      </c>
      <c r="C7" s="26">
        <v>37783</v>
      </c>
      <c r="D7" s="26">
        <v>22050</v>
      </c>
      <c r="E7" s="26">
        <v>-15732</v>
      </c>
      <c r="F7" s="23"/>
      <c r="I7" s="2"/>
      <c r="J7" s="2"/>
      <c r="K7" s="70"/>
      <c r="L7" s="2"/>
    </row>
    <row r="8" spans="2:12" s="24" customFormat="1" ht="15">
      <c r="B8" s="27" t="s">
        <v>14</v>
      </c>
      <c r="C8" s="28">
        <v>22140</v>
      </c>
      <c r="D8" s="28">
        <v>27145</v>
      </c>
      <c r="E8" s="28">
        <v>5005</v>
      </c>
      <c r="F8" s="23"/>
      <c r="I8" s="2"/>
      <c r="J8" s="2"/>
      <c r="K8" s="70"/>
      <c r="L8" s="2"/>
    </row>
    <row r="9" spans="2:12" s="24" customFormat="1" ht="15">
      <c r="B9" s="27" t="s">
        <v>41</v>
      </c>
      <c r="C9" s="28">
        <v>19103</v>
      </c>
      <c r="D9" s="28">
        <v>6958</v>
      </c>
      <c r="E9" s="28">
        <v>-12145</v>
      </c>
      <c r="F9" s="23"/>
      <c r="I9" s="2"/>
      <c r="J9" s="2"/>
      <c r="K9" s="70"/>
      <c r="L9" s="2"/>
    </row>
    <row r="10" spans="2:12" s="24" customFormat="1" ht="15">
      <c r="B10" s="27" t="s">
        <v>40</v>
      </c>
      <c r="C10" s="28">
        <v>14372</v>
      </c>
      <c r="D10" s="28">
        <v>8183</v>
      </c>
      <c r="E10" s="28">
        <v>-6190</v>
      </c>
      <c r="F10" s="23"/>
      <c r="I10" s="2"/>
      <c r="J10" s="2"/>
      <c r="K10" s="70"/>
      <c r="L10" s="2"/>
    </row>
    <row r="11" spans="2:12" s="24" customFormat="1" ht="15">
      <c r="B11" s="27" t="s">
        <v>39</v>
      </c>
      <c r="C11" s="28">
        <v>14000</v>
      </c>
      <c r="D11" s="28">
        <v>9781</v>
      </c>
      <c r="E11" s="28">
        <v>-4219</v>
      </c>
      <c r="F11" s="23"/>
      <c r="I11" s="2"/>
      <c r="J11" s="2"/>
      <c r="K11" s="70"/>
      <c r="L11" s="2"/>
    </row>
    <row r="12" spans="2:12" s="24" customFormat="1" ht="15">
      <c r="B12" s="27" t="s">
        <v>38</v>
      </c>
      <c r="C12" s="28">
        <v>13690</v>
      </c>
      <c r="D12" s="28">
        <v>9707</v>
      </c>
      <c r="E12" s="28">
        <v>-3983</v>
      </c>
      <c r="F12" s="23"/>
      <c r="I12" s="2"/>
      <c r="J12" s="2"/>
      <c r="K12" s="70"/>
      <c r="L12" s="2"/>
    </row>
    <row r="13" spans="2:12" s="24" customFormat="1" ht="15">
      <c r="B13" s="27" t="s">
        <v>35</v>
      </c>
      <c r="C13" s="28">
        <v>13051</v>
      </c>
      <c r="D13" s="28">
        <v>11226</v>
      </c>
      <c r="E13" s="28">
        <v>-1825</v>
      </c>
      <c r="F13" s="23"/>
      <c r="I13" s="2"/>
      <c r="J13" s="2"/>
      <c r="K13" s="70"/>
      <c r="L13" s="2"/>
    </row>
    <row r="14" spans="2:12" s="24" customFormat="1" ht="15">
      <c r="B14" s="27" t="s">
        <v>34</v>
      </c>
      <c r="C14" s="28">
        <v>6147</v>
      </c>
      <c r="D14" s="28">
        <v>4536</v>
      </c>
      <c r="E14" s="28">
        <v>-1611</v>
      </c>
      <c r="F14" s="23"/>
      <c r="I14" s="2"/>
      <c r="J14" s="2"/>
      <c r="K14" s="70"/>
      <c r="L14" s="2"/>
    </row>
    <row r="15" spans="2:12" s="24" customFormat="1" ht="15">
      <c r="B15" s="27" t="s">
        <v>37</v>
      </c>
      <c r="C15" s="28">
        <v>6020</v>
      </c>
      <c r="D15" s="28">
        <v>4191</v>
      </c>
      <c r="E15" s="28">
        <v>-1829</v>
      </c>
      <c r="F15" s="23"/>
      <c r="I15" s="2"/>
      <c r="J15" s="2"/>
      <c r="K15" s="70"/>
      <c r="L15" s="2"/>
    </row>
    <row r="16" spans="2:12" s="24" customFormat="1" ht="15">
      <c r="B16" s="27" t="s">
        <v>15</v>
      </c>
      <c r="C16" s="28">
        <v>4125</v>
      </c>
      <c r="D16" s="28">
        <v>8112</v>
      </c>
      <c r="E16" s="28">
        <v>3986</v>
      </c>
      <c r="F16" s="23"/>
      <c r="I16" s="2"/>
      <c r="J16" s="2"/>
      <c r="K16" s="70"/>
      <c r="L16" s="2"/>
    </row>
    <row r="17" spans="2:12" s="24" customFormat="1" ht="15">
      <c r="B17" s="27" t="s">
        <v>16</v>
      </c>
      <c r="C17" s="28">
        <v>3525</v>
      </c>
      <c r="D17" s="28">
        <v>4807</v>
      </c>
      <c r="E17" s="28">
        <v>1282</v>
      </c>
      <c r="F17" s="23"/>
      <c r="I17" s="2"/>
      <c r="J17" s="2"/>
      <c r="K17" s="70"/>
      <c r="L17" s="2"/>
    </row>
    <row r="18" spans="2:12" s="24" customFormat="1" ht="15">
      <c r="B18" s="27" t="s">
        <v>23</v>
      </c>
      <c r="C18" s="28">
        <v>3112</v>
      </c>
      <c r="D18" s="28">
        <v>3598</v>
      </c>
      <c r="E18" s="28">
        <v>486</v>
      </c>
      <c r="F18" s="23"/>
      <c r="I18" s="2"/>
      <c r="J18" s="2"/>
      <c r="K18" s="70"/>
      <c r="L18" s="2"/>
    </row>
    <row r="19" spans="2:12" s="24" customFormat="1" ht="15">
      <c r="B19" s="27" t="s">
        <v>17</v>
      </c>
      <c r="C19" s="28">
        <v>3072</v>
      </c>
      <c r="D19" s="28">
        <v>4231</v>
      </c>
      <c r="E19" s="28">
        <v>1159</v>
      </c>
      <c r="F19" s="23"/>
      <c r="I19" s="2"/>
      <c r="J19" s="2"/>
      <c r="K19" s="70"/>
      <c r="L19" s="2"/>
    </row>
    <row r="20" spans="2:12" s="24" customFormat="1" ht="15">
      <c r="B20" s="27" t="s">
        <v>29</v>
      </c>
      <c r="C20" s="28">
        <v>2724</v>
      </c>
      <c r="D20" s="28">
        <v>2632</v>
      </c>
      <c r="E20" s="28">
        <v>-92</v>
      </c>
      <c r="F20" s="23"/>
      <c r="I20" s="2"/>
      <c r="J20" s="2"/>
      <c r="K20" s="70"/>
      <c r="L20" s="2"/>
    </row>
    <row r="21" spans="2:12" s="24" customFormat="1" ht="15">
      <c r="B21" s="27" t="s">
        <v>32</v>
      </c>
      <c r="C21" s="28">
        <v>2360</v>
      </c>
      <c r="D21" s="28">
        <v>1784</v>
      </c>
      <c r="E21" s="28">
        <v>-575</v>
      </c>
      <c r="F21" s="23"/>
      <c r="I21" s="2"/>
      <c r="J21" s="2"/>
      <c r="K21" s="70"/>
      <c r="L21" s="2"/>
    </row>
    <row r="22" spans="2:12" s="24" customFormat="1" ht="15">
      <c r="B22" s="27" t="s">
        <v>20</v>
      </c>
      <c r="C22" s="28">
        <v>1980</v>
      </c>
      <c r="D22" s="28">
        <v>2504</v>
      </c>
      <c r="E22" s="28">
        <v>525</v>
      </c>
      <c r="F22" s="23"/>
      <c r="I22" s="2"/>
      <c r="J22" s="2"/>
      <c r="K22" s="70"/>
      <c r="L22" s="2"/>
    </row>
    <row r="23" spans="2:12" s="24" customFormat="1" ht="15">
      <c r="B23" s="27" t="s">
        <v>25</v>
      </c>
      <c r="C23" s="28">
        <v>1824</v>
      </c>
      <c r="D23" s="28">
        <v>2092</v>
      </c>
      <c r="E23" s="28">
        <v>268</v>
      </c>
      <c r="F23" s="23"/>
      <c r="I23" s="2"/>
      <c r="J23" s="2"/>
      <c r="K23" s="70"/>
      <c r="L23" s="2"/>
    </row>
    <row r="24" spans="2:12" s="24" customFormat="1" ht="15">
      <c r="B24" s="27" t="s">
        <v>31</v>
      </c>
      <c r="C24" s="28">
        <v>1774</v>
      </c>
      <c r="D24" s="28">
        <v>1352</v>
      </c>
      <c r="E24" s="28">
        <v>-422</v>
      </c>
      <c r="F24" s="23"/>
      <c r="I24" s="2"/>
      <c r="J24" s="2"/>
      <c r="K24" s="70"/>
      <c r="L24" s="2"/>
    </row>
    <row r="25" spans="2:12" s="24" customFormat="1" ht="15">
      <c r="B25" s="27" t="s">
        <v>30</v>
      </c>
      <c r="C25" s="28">
        <v>1444</v>
      </c>
      <c r="D25" s="28">
        <v>1279</v>
      </c>
      <c r="E25" s="28">
        <v>-165</v>
      </c>
      <c r="F25" s="23"/>
      <c r="I25" s="2"/>
      <c r="J25" s="2"/>
      <c r="K25" s="70"/>
      <c r="L25" s="2"/>
    </row>
    <row r="26" spans="2:12" s="24" customFormat="1" ht="15">
      <c r="B26" s="27" t="s">
        <v>24</v>
      </c>
      <c r="C26" s="28">
        <v>1410</v>
      </c>
      <c r="D26" s="28">
        <v>1755</v>
      </c>
      <c r="E26" s="28">
        <v>345</v>
      </c>
      <c r="F26" s="23"/>
      <c r="I26" s="2"/>
      <c r="J26" s="2"/>
      <c r="K26" s="70"/>
      <c r="L26" s="2"/>
    </row>
    <row r="27" spans="2:12" s="24" customFormat="1" ht="15">
      <c r="B27" s="27" t="s">
        <v>33</v>
      </c>
      <c r="C27" s="28">
        <v>1211</v>
      </c>
      <c r="D27" s="28">
        <v>291</v>
      </c>
      <c r="E27" s="28">
        <v>-920</v>
      </c>
      <c r="F27" s="23"/>
      <c r="I27" s="2"/>
      <c r="J27" s="2"/>
      <c r="K27" s="70"/>
      <c r="L27" s="2"/>
    </row>
    <row r="28" spans="2:12" s="24" customFormat="1" ht="15">
      <c r="B28" s="27" t="s">
        <v>26</v>
      </c>
      <c r="C28" s="28">
        <v>1188</v>
      </c>
      <c r="D28" s="28">
        <v>1283</v>
      </c>
      <c r="E28" s="28">
        <v>96</v>
      </c>
      <c r="F28" s="23"/>
      <c r="I28" s="2"/>
      <c r="J28" s="2"/>
      <c r="K28" s="70"/>
      <c r="L28" s="2"/>
    </row>
    <row r="29" spans="2:12" s="24" customFormat="1" ht="15">
      <c r="B29" s="27" t="s">
        <v>19</v>
      </c>
      <c r="C29" s="28">
        <v>1091</v>
      </c>
      <c r="D29" s="28">
        <v>1827</v>
      </c>
      <c r="E29" s="28">
        <v>736</v>
      </c>
      <c r="F29" s="23"/>
      <c r="I29" s="2"/>
      <c r="J29" s="2"/>
      <c r="K29" s="70"/>
      <c r="L29" s="2"/>
    </row>
    <row r="30" spans="2:12" s="24" customFormat="1" ht="15">
      <c r="B30" s="27" t="s">
        <v>18</v>
      </c>
      <c r="C30" s="28">
        <v>653</v>
      </c>
      <c r="D30" s="28">
        <v>1653</v>
      </c>
      <c r="E30" s="28">
        <v>1000</v>
      </c>
      <c r="F30" s="23"/>
      <c r="I30" s="2"/>
      <c r="J30" s="2"/>
      <c r="K30" s="70"/>
      <c r="L30" s="2"/>
    </row>
    <row r="31" spans="2:12" s="24" customFormat="1" ht="15">
      <c r="B31" s="27" t="s">
        <v>21</v>
      </c>
      <c r="C31" s="28">
        <v>522</v>
      </c>
      <c r="D31" s="28">
        <v>1024</v>
      </c>
      <c r="E31" s="28">
        <v>501</v>
      </c>
      <c r="F31" s="23"/>
      <c r="I31" s="2"/>
      <c r="J31" s="2"/>
      <c r="K31" s="70"/>
      <c r="L31" s="2"/>
    </row>
    <row r="32" spans="2:12" s="24" customFormat="1" ht="15">
      <c r="B32" s="27" t="s">
        <v>22</v>
      </c>
      <c r="C32" s="28">
        <v>436</v>
      </c>
      <c r="D32" s="28">
        <v>928</v>
      </c>
      <c r="E32" s="28">
        <v>492</v>
      </c>
      <c r="F32" s="23"/>
      <c r="I32" s="2"/>
      <c r="J32" s="2"/>
      <c r="K32" s="70"/>
      <c r="L32" s="2"/>
    </row>
    <row r="33" spans="2:12" s="24" customFormat="1" ht="15">
      <c r="B33" s="27" t="s">
        <v>27</v>
      </c>
      <c r="C33" s="28">
        <v>71</v>
      </c>
      <c r="D33" s="28">
        <v>60</v>
      </c>
      <c r="E33" s="28">
        <v>-11</v>
      </c>
      <c r="F33" s="23"/>
      <c r="I33" s="2"/>
      <c r="J33" s="2"/>
      <c r="K33" s="70"/>
      <c r="L33" s="2"/>
    </row>
    <row r="34" spans="2:12" s="24" customFormat="1" ht="15">
      <c r="B34" s="29" t="s">
        <v>28</v>
      </c>
      <c r="C34" s="30">
        <v>35</v>
      </c>
      <c r="D34" s="30">
        <v>16</v>
      </c>
      <c r="E34" s="30">
        <v>-19</v>
      </c>
      <c r="F34" s="23"/>
      <c r="I34" s="2"/>
      <c r="J34" s="2"/>
      <c r="K34" s="70"/>
      <c r="L34" s="2"/>
    </row>
    <row r="35" spans="2:11" ht="15">
      <c r="B35" s="31" t="s">
        <v>36</v>
      </c>
      <c r="J35" s="2"/>
      <c r="K35" s="70"/>
    </row>
    <row r="36" spans="3:13" ht="12" customHeight="1">
      <c r="C36" s="31"/>
      <c r="D36" s="31"/>
      <c r="E36" s="31"/>
      <c r="F36" s="15"/>
      <c r="G36" s="15"/>
      <c r="H36" s="15"/>
      <c r="J36" s="2"/>
      <c r="K36" s="70"/>
      <c r="M36" s="15"/>
    </row>
    <row r="37" spans="2:13" ht="12" customHeight="1">
      <c r="B37" s="31"/>
      <c r="C37" s="31"/>
      <c r="D37" s="31"/>
      <c r="E37" s="31"/>
      <c r="F37" s="15"/>
      <c r="G37" s="15"/>
      <c r="H37" s="15"/>
      <c r="J37" s="2"/>
      <c r="K37" s="70"/>
      <c r="M37" s="15"/>
    </row>
    <row r="38" spans="2:13" ht="12" customHeight="1">
      <c r="B38" s="31"/>
      <c r="C38" s="31"/>
      <c r="D38" s="31"/>
      <c r="E38" s="31"/>
      <c r="F38" s="15"/>
      <c r="G38" s="15"/>
      <c r="H38" s="15"/>
      <c r="J38" s="2"/>
      <c r="K38" s="70"/>
      <c r="M38" s="15"/>
    </row>
    <row r="39" spans="2:11" ht="15">
      <c r="B39" s="4" t="s">
        <v>1</v>
      </c>
      <c r="J39" s="2"/>
      <c r="K39" s="70"/>
    </row>
    <row r="40" spans="10:11" ht="15">
      <c r="J40" s="2"/>
      <c r="K40" s="70"/>
    </row>
    <row r="41" ht="15">
      <c r="J41" s="2"/>
    </row>
    <row r="42" ht="15">
      <c r="J42" s="2"/>
    </row>
    <row r="43" ht="15">
      <c r="J43" s="2"/>
    </row>
    <row r="44" ht="15">
      <c r="J44" s="2"/>
    </row>
    <row r="45" ht="15">
      <c r="J45" s="2"/>
    </row>
    <row r="46" ht="15">
      <c r="J46" s="2"/>
    </row>
    <row r="47" ht="15">
      <c r="J47" s="2"/>
    </row>
    <row r="48" ht="15">
      <c r="J48" s="2"/>
    </row>
    <row r="49" spans="3:10" s="7" customFormat="1" ht="15">
      <c r="C49" s="15"/>
      <c r="D49" s="15"/>
      <c r="E49" s="2"/>
      <c r="F49" s="2"/>
      <c r="G49" s="2"/>
      <c r="H49" s="2"/>
      <c r="I49" s="2"/>
      <c r="J49" s="2"/>
    </row>
    <row r="50" spans="3:10" s="7" customFormat="1" ht="15">
      <c r="C50" s="15"/>
      <c r="D50" s="15"/>
      <c r="E50" s="2"/>
      <c r="F50" s="2"/>
      <c r="G50" s="2"/>
      <c r="H50" s="2"/>
      <c r="I50" s="2"/>
      <c r="J50" s="2"/>
    </row>
    <row r="51" spans="3:10" s="7" customFormat="1" ht="15">
      <c r="C51" s="15"/>
      <c r="D51" s="15"/>
      <c r="E51" s="2"/>
      <c r="F51" s="2"/>
      <c r="G51" s="2"/>
      <c r="H51" s="2"/>
      <c r="I51" s="2"/>
      <c r="J51" s="2"/>
    </row>
    <row r="52" spans="3:10" s="7" customFormat="1" ht="15">
      <c r="C52" s="15"/>
      <c r="D52" s="15"/>
      <c r="E52" s="2"/>
      <c r="F52" s="2"/>
      <c r="G52" s="2"/>
      <c r="H52" s="2"/>
      <c r="I52" s="2"/>
      <c r="J52" s="2"/>
    </row>
    <row r="53" spans="3:10" s="7" customFormat="1" ht="15">
      <c r="C53" s="15"/>
      <c r="D53" s="15"/>
      <c r="E53" s="2"/>
      <c r="F53" s="2"/>
      <c r="G53" s="2"/>
      <c r="H53" s="2"/>
      <c r="I53" s="2"/>
      <c r="J53" s="2"/>
    </row>
    <row r="54" spans="3:10" s="7" customFormat="1" ht="15">
      <c r="C54" s="15"/>
      <c r="D54" s="15"/>
      <c r="E54" s="2"/>
      <c r="F54" s="2"/>
      <c r="G54" s="2"/>
      <c r="H54" s="2"/>
      <c r="I54" s="2"/>
      <c r="J54" s="2"/>
    </row>
    <row r="55" spans="3:10" s="7" customFormat="1" ht="15">
      <c r="C55" s="15"/>
      <c r="D55" s="15"/>
      <c r="E55" s="2"/>
      <c r="F55" s="2"/>
      <c r="G55" s="2"/>
      <c r="H55" s="2"/>
      <c r="I55" s="2"/>
      <c r="J55" s="2"/>
    </row>
    <row r="56" spans="3:10" s="7" customFormat="1" ht="15">
      <c r="C56" s="15"/>
      <c r="D56" s="15"/>
      <c r="E56" s="2"/>
      <c r="F56" s="2"/>
      <c r="G56" s="2"/>
      <c r="H56" s="2"/>
      <c r="I56" s="2"/>
      <c r="J56" s="2"/>
    </row>
    <row r="57" spans="3:10" s="7" customFormat="1" ht="15">
      <c r="C57" s="15"/>
      <c r="D57" s="15"/>
      <c r="E57" s="2"/>
      <c r="F57" s="2"/>
      <c r="G57" s="2"/>
      <c r="H57" s="2"/>
      <c r="I57" s="2"/>
      <c r="J57" s="2"/>
    </row>
    <row r="58" spans="3:10" s="7" customFormat="1" ht="15">
      <c r="C58" s="15"/>
      <c r="D58" s="15"/>
      <c r="E58" s="2"/>
      <c r="F58" s="2"/>
      <c r="G58" s="2"/>
      <c r="H58" s="2"/>
      <c r="I58" s="2"/>
      <c r="J58" s="2"/>
    </row>
    <row r="59" spans="3:10" s="7" customFormat="1" ht="15">
      <c r="C59" s="15"/>
      <c r="D59" s="15"/>
      <c r="E59" s="2"/>
      <c r="F59" s="2"/>
      <c r="G59" s="2"/>
      <c r="H59" s="2"/>
      <c r="I59" s="2"/>
      <c r="J59" s="2"/>
    </row>
    <row r="60" spans="3:10" s="7" customFormat="1" ht="15">
      <c r="C60" s="15"/>
      <c r="D60" s="15"/>
      <c r="E60" s="2"/>
      <c r="F60" s="2"/>
      <c r="G60" s="2"/>
      <c r="H60" s="2"/>
      <c r="I60" s="2"/>
      <c r="J60" s="2"/>
    </row>
    <row r="61" spans="3:10" s="7" customFormat="1" ht="15">
      <c r="C61" s="15"/>
      <c r="D61" s="15"/>
      <c r="E61" s="2"/>
      <c r="F61" s="2"/>
      <c r="G61" s="2"/>
      <c r="H61" s="2"/>
      <c r="I61" s="2"/>
      <c r="J61" s="2"/>
    </row>
    <row r="62" spans="3:10" s="7" customFormat="1" ht="15">
      <c r="C62" s="15"/>
      <c r="D62" s="15"/>
      <c r="E62" s="2"/>
      <c r="F62" s="2"/>
      <c r="G62" s="2"/>
      <c r="H62" s="2"/>
      <c r="I62" s="2"/>
      <c r="J62" s="2"/>
    </row>
    <row r="63" spans="3:10" s="7" customFormat="1" ht="15">
      <c r="C63" s="15"/>
      <c r="D63" s="15"/>
      <c r="E63" s="2"/>
      <c r="F63" s="2"/>
      <c r="G63" s="2"/>
      <c r="H63" s="2"/>
      <c r="I63" s="2"/>
      <c r="J63" s="2"/>
    </row>
    <row r="64" spans="3:10" s="7" customFormat="1" ht="15">
      <c r="C64" s="15"/>
      <c r="D64" s="15"/>
      <c r="E64" s="2"/>
      <c r="F64" s="2"/>
      <c r="G64" s="2"/>
      <c r="H64" s="2"/>
      <c r="I64" s="2"/>
      <c r="J64" s="2"/>
    </row>
    <row r="65" spans="3:10" s="7" customFormat="1" ht="15">
      <c r="C65" s="15"/>
      <c r="D65" s="15"/>
      <c r="E65" s="2"/>
      <c r="F65" s="2"/>
      <c r="G65" s="2"/>
      <c r="H65" s="2"/>
      <c r="I65" s="2"/>
      <c r="J65" s="2"/>
    </row>
    <row r="66" spans="3:10" s="7" customFormat="1" ht="15">
      <c r="C66" s="15"/>
      <c r="D66" s="15"/>
      <c r="E66" s="2"/>
      <c r="F66" s="2"/>
      <c r="G66" s="2"/>
      <c r="H66" s="2"/>
      <c r="I66" s="2"/>
      <c r="J66" s="2"/>
    </row>
    <row r="67" spans="3:10" s="7" customFormat="1" ht="15">
      <c r="C67" s="15"/>
      <c r="D67" s="15"/>
      <c r="E67" s="2"/>
      <c r="F67" s="2"/>
      <c r="G67" s="2"/>
      <c r="H67" s="2"/>
      <c r="I67" s="2"/>
      <c r="J67" s="2"/>
    </row>
    <row r="68" spans="3:10" s="7" customFormat="1" ht="15">
      <c r="C68" s="15"/>
      <c r="D68" s="15"/>
      <c r="E68" s="2"/>
      <c r="F68" s="2"/>
      <c r="G68" s="2"/>
      <c r="H68" s="2"/>
      <c r="I68" s="2"/>
      <c r="J68" s="2"/>
    </row>
    <row r="69" spans="3:10" s="7" customFormat="1" ht="15">
      <c r="C69" s="15"/>
      <c r="D69" s="15"/>
      <c r="E69" s="2"/>
      <c r="F69" s="2"/>
      <c r="G69" s="2"/>
      <c r="H69" s="2"/>
      <c r="I69" s="2"/>
      <c r="J69" s="2"/>
    </row>
    <row r="70" spans="3:10" s="7" customFormat="1" ht="15">
      <c r="C70" s="15"/>
      <c r="D70" s="15"/>
      <c r="E70" s="2"/>
      <c r="F70" s="2"/>
      <c r="G70" s="2"/>
      <c r="H70" s="2"/>
      <c r="I70" s="2"/>
      <c r="J70" s="2"/>
    </row>
    <row r="71" spans="3:10" s="7" customFormat="1" ht="15">
      <c r="C71" s="15"/>
      <c r="D71" s="15"/>
      <c r="E71" s="2"/>
      <c r="F71" s="2"/>
      <c r="G71" s="2"/>
      <c r="H71" s="2"/>
      <c r="I71" s="2"/>
      <c r="J71" s="2"/>
    </row>
    <row r="72" spans="3:10" s="7" customFormat="1" ht="15">
      <c r="C72" s="15"/>
      <c r="D72" s="15"/>
      <c r="E72" s="2"/>
      <c r="F72" s="2"/>
      <c r="G72" s="2"/>
      <c r="H72" s="2"/>
      <c r="I72" s="2"/>
      <c r="J72" s="2"/>
    </row>
    <row r="73" spans="3:10" s="7" customFormat="1" ht="15">
      <c r="C73" s="15"/>
      <c r="D73" s="15"/>
      <c r="E73" s="2"/>
      <c r="F73" s="2"/>
      <c r="G73" s="2"/>
      <c r="H73" s="2"/>
      <c r="I73" s="2"/>
      <c r="J73" s="2"/>
    </row>
    <row r="74" spans="3:10" s="7" customFormat="1" ht="15">
      <c r="C74" s="15"/>
      <c r="D74" s="15"/>
      <c r="E74" s="2"/>
      <c r="F74" s="2"/>
      <c r="G74" s="2"/>
      <c r="H74" s="2"/>
      <c r="I74" s="2"/>
      <c r="J74" s="2"/>
    </row>
    <row r="75" spans="3:10" s="7" customFormat="1" ht="15">
      <c r="C75" s="15"/>
      <c r="D75" s="15"/>
      <c r="E75" s="2"/>
      <c r="F75" s="2"/>
      <c r="G75" s="2"/>
      <c r="H75" s="2"/>
      <c r="I75" s="2"/>
      <c r="J75" s="2"/>
    </row>
    <row r="76" spans="3:10" s="7" customFormat="1" ht="15">
      <c r="C76" s="15"/>
      <c r="D76" s="15"/>
      <c r="E76" s="2"/>
      <c r="F76" s="2"/>
      <c r="G76" s="2"/>
      <c r="H76" s="2"/>
      <c r="I76" s="2"/>
      <c r="J76" s="2"/>
    </row>
    <row r="77" spans="3:10" s="7" customFormat="1" ht="15">
      <c r="C77" s="15"/>
      <c r="D77" s="15"/>
      <c r="E77" s="2"/>
      <c r="F77" s="2"/>
      <c r="G77" s="2"/>
      <c r="H77" s="2"/>
      <c r="I77" s="2"/>
      <c r="J77" s="2"/>
    </row>
    <row r="78" spans="3:10" s="7" customFormat="1" ht="15">
      <c r="C78" s="15"/>
      <c r="D78" s="15"/>
      <c r="E78" s="2"/>
      <c r="F78" s="2"/>
      <c r="G78" s="2"/>
      <c r="H78" s="2"/>
      <c r="I78" s="2"/>
      <c r="J78" s="2"/>
    </row>
    <row r="79" spans="3:10" s="7" customFormat="1" ht="15">
      <c r="C79" s="15"/>
      <c r="D79" s="15"/>
      <c r="E79" s="2"/>
      <c r="F79" s="2"/>
      <c r="G79" s="2"/>
      <c r="H79" s="2"/>
      <c r="I79" s="2"/>
      <c r="J79" s="2"/>
    </row>
    <row r="80" spans="3:10" s="7" customFormat="1" ht="15">
      <c r="C80" s="15"/>
      <c r="D80" s="15"/>
      <c r="E80" s="2"/>
      <c r="F80" s="2"/>
      <c r="G80" s="2"/>
      <c r="H80" s="2"/>
      <c r="I80" s="2"/>
      <c r="J80" s="2"/>
    </row>
    <row r="81" spans="3:10" s="7" customFormat="1" ht="15">
      <c r="C81" s="15"/>
      <c r="D81" s="15"/>
      <c r="E81" s="2"/>
      <c r="F81" s="2"/>
      <c r="G81" s="2"/>
      <c r="H81" s="2"/>
      <c r="I81" s="2"/>
      <c r="J81" s="2"/>
    </row>
    <row r="82" spans="3:10" s="7" customFormat="1" ht="15">
      <c r="C82" s="15"/>
      <c r="D82" s="15"/>
      <c r="E82" s="2"/>
      <c r="F82" s="2"/>
      <c r="G82" s="2"/>
      <c r="H82" s="2"/>
      <c r="I82" s="2"/>
      <c r="J82" s="2"/>
    </row>
    <row r="83" spans="3:10" s="7" customFormat="1" ht="15">
      <c r="C83" s="15"/>
      <c r="D83" s="15"/>
      <c r="E83" s="2"/>
      <c r="F83" s="2"/>
      <c r="G83" s="2"/>
      <c r="H83" s="2"/>
      <c r="I83" s="2"/>
      <c r="J83" s="2"/>
    </row>
    <row r="84" spans="3:10" s="7" customFormat="1" ht="15">
      <c r="C84" s="15"/>
      <c r="D84" s="15"/>
      <c r="E84" s="2"/>
      <c r="F84" s="2"/>
      <c r="G84" s="2"/>
      <c r="H84" s="2"/>
      <c r="I84" s="2"/>
      <c r="J84" s="2"/>
    </row>
    <row r="85" spans="3:10" s="7" customFormat="1" ht="15">
      <c r="C85" s="15"/>
      <c r="D85" s="15"/>
      <c r="E85" s="2"/>
      <c r="F85" s="2"/>
      <c r="G85" s="2"/>
      <c r="H85" s="2"/>
      <c r="I85" s="2"/>
      <c r="J85" s="2"/>
    </row>
    <row r="86" spans="3:10" s="7" customFormat="1" ht="15">
      <c r="C86" s="15"/>
      <c r="D86" s="15"/>
      <c r="E86" s="2"/>
      <c r="F86" s="2"/>
      <c r="G86" s="2"/>
      <c r="H86" s="2"/>
      <c r="I86" s="2"/>
      <c r="J86" s="2"/>
    </row>
    <row r="87" spans="3:10" s="7" customFormat="1" ht="15">
      <c r="C87" s="15"/>
      <c r="D87" s="15"/>
      <c r="E87" s="2"/>
      <c r="F87" s="2"/>
      <c r="G87" s="2"/>
      <c r="H87" s="2"/>
      <c r="I87" s="2"/>
      <c r="J87" s="2"/>
    </row>
    <row r="88" spans="3:10" s="7" customFormat="1" ht="15">
      <c r="C88" s="15"/>
      <c r="D88" s="15"/>
      <c r="E88" s="2"/>
      <c r="F88" s="2"/>
      <c r="G88" s="2"/>
      <c r="H88" s="2"/>
      <c r="I88" s="2"/>
      <c r="J88" s="2"/>
    </row>
    <row r="89" spans="3:10" s="7" customFormat="1" ht="15">
      <c r="C89" s="15"/>
      <c r="D89" s="15"/>
      <c r="E89" s="2"/>
      <c r="F89" s="2"/>
      <c r="G89" s="2"/>
      <c r="H89" s="2"/>
      <c r="I89" s="2"/>
      <c r="J89" s="2"/>
    </row>
    <row r="90" spans="3:10" s="7" customFormat="1" ht="15">
      <c r="C90" s="15"/>
      <c r="D90" s="15"/>
      <c r="E90" s="2"/>
      <c r="F90" s="2"/>
      <c r="G90" s="2"/>
      <c r="H90" s="2"/>
      <c r="I90" s="2"/>
      <c r="J90" s="2"/>
    </row>
    <row r="91" spans="3:10" s="7" customFormat="1" ht="15">
      <c r="C91" s="15"/>
      <c r="D91" s="15"/>
      <c r="E91" s="2"/>
      <c r="F91" s="2"/>
      <c r="G91" s="2"/>
      <c r="H91" s="2"/>
      <c r="I91" s="2"/>
      <c r="J91" s="2"/>
    </row>
    <row r="92" spans="3:10" s="7" customFormat="1" ht="15">
      <c r="C92" s="15"/>
      <c r="D92" s="15"/>
      <c r="E92" s="2"/>
      <c r="F92" s="2"/>
      <c r="G92" s="2"/>
      <c r="H92" s="2"/>
      <c r="I92" s="2"/>
      <c r="J92" s="2"/>
    </row>
    <row r="93" spans="3:10" s="7" customFormat="1" ht="15">
      <c r="C93" s="15"/>
      <c r="D93" s="15"/>
      <c r="E93" s="2"/>
      <c r="F93" s="2"/>
      <c r="G93" s="2"/>
      <c r="H93" s="2"/>
      <c r="I93" s="2"/>
      <c r="J93" s="2"/>
    </row>
    <row r="94" spans="3:10" s="7" customFormat="1" ht="15">
      <c r="C94" s="15"/>
      <c r="D94" s="15"/>
      <c r="E94" s="2"/>
      <c r="F94" s="2"/>
      <c r="G94" s="2"/>
      <c r="H94" s="2"/>
      <c r="I94" s="2"/>
      <c r="J94" s="2"/>
    </row>
    <row r="95" spans="3:10" s="7" customFormat="1" ht="15">
      <c r="C95" s="15"/>
      <c r="D95" s="15"/>
      <c r="E95" s="2"/>
      <c r="F95" s="2"/>
      <c r="G95" s="2"/>
      <c r="H95" s="2"/>
      <c r="I95" s="2"/>
      <c r="J95" s="2"/>
    </row>
    <row r="96" spans="3:10" s="7" customFormat="1" ht="15">
      <c r="C96" s="15"/>
      <c r="D96" s="15"/>
      <c r="E96" s="2"/>
      <c r="F96" s="2"/>
      <c r="G96" s="2"/>
      <c r="H96" s="2"/>
      <c r="I96" s="2"/>
      <c r="J96" s="2"/>
    </row>
    <row r="97" spans="3:10" s="7" customFormat="1" ht="15">
      <c r="C97" s="15"/>
      <c r="D97" s="15"/>
      <c r="E97" s="2"/>
      <c r="F97" s="2"/>
      <c r="G97" s="2"/>
      <c r="H97" s="2"/>
      <c r="I97" s="2"/>
      <c r="J97" s="2"/>
    </row>
    <row r="98" spans="3:10" s="7" customFormat="1" ht="15">
      <c r="C98" s="15"/>
      <c r="D98" s="15"/>
      <c r="E98" s="2"/>
      <c r="F98" s="2"/>
      <c r="G98" s="2"/>
      <c r="H98" s="2"/>
      <c r="I98" s="2"/>
      <c r="J98" s="2"/>
    </row>
    <row r="99" spans="3:10" s="7" customFormat="1" ht="15">
      <c r="C99" s="15"/>
      <c r="D99" s="15"/>
      <c r="E99" s="2"/>
      <c r="F99" s="2"/>
      <c r="G99" s="2"/>
      <c r="H99" s="2"/>
      <c r="I99" s="2"/>
      <c r="J99" s="2"/>
    </row>
    <row r="100" spans="3:10" s="7" customFormat="1" ht="15">
      <c r="C100" s="15"/>
      <c r="D100" s="15"/>
      <c r="E100" s="2"/>
      <c r="F100" s="2"/>
      <c r="G100" s="2"/>
      <c r="H100" s="2"/>
      <c r="I100" s="2"/>
      <c r="J100" s="2"/>
    </row>
    <row r="101" spans="3:10" s="7" customFormat="1" ht="15">
      <c r="C101" s="15"/>
      <c r="D101" s="15"/>
      <c r="E101" s="2"/>
      <c r="F101" s="2"/>
      <c r="G101" s="2"/>
      <c r="H101" s="2"/>
      <c r="I101" s="2"/>
      <c r="J101" s="2"/>
    </row>
    <row r="102" spans="3:10" s="7" customFormat="1" ht="15">
      <c r="C102" s="15"/>
      <c r="D102" s="15"/>
      <c r="E102" s="2"/>
      <c r="F102" s="2"/>
      <c r="G102" s="2"/>
      <c r="H102" s="2"/>
      <c r="I102" s="2"/>
      <c r="J102" s="2"/>
    </row>
    <row r="103" spans="3:10" s="7" customFormat="1" ht="15">
      <c r="C103" s="15"/>
      <c r="D103" s="15"/>
      <c r="E103" s="2"/>
      <c r="F103" s="2"/>
      <c r="G103" s="2"/>
      <c r="H103" s="2"/>
      <c r="I103" s="2"/>
      <c r="J103" s="2"/>
    </row>
    <row r="104" spans="3:10" s="7" customFormat="1" ht="15">
      <c r="C104" s="15"/>
      <c r="D104" s="15"/>
      <c r="E104" s="2"/>
      <c r="F104" s="2"/>
      <c r="G104" s="2"/>
      <c r="H104" s="2"/>
      <c r="I104" s="2"/>
      <c r="J104" s="2"/>
    </row>
    <row r="105" spans="3:10" s="7" customFormat="1" ht="15">
      <c r="C105" s="15"/>
      <c r="D105" s="15"/>
      <c r="E105" s="2"/>
      <c r="F105" s="2"/>
      <c r="G105" s="2"/>
      <c r="H105" s="2"/>
      <c r="I105" s="2"/>
      <c r="J105" s="2"/>
    </row>
    <row r="106" spans="3:10" s="7" customFormat="1" ht="15">
      <c r="C106" s="15"/>
      <c r="D106" s="15"/>
      <c r="E106" s="2"/>
      <c r="F106" s="2"/>
      <c r="G106" s="2"/>
      <c r="H106" s="2"/>
      <c r="I106" s="2"/>
      <c r="J106" s="2"/>
    </row>
    <row r="107" spans="3:10" s="7" customFormat="1" ht="15">
      <c r="C107" s="15"/>
      <c r="D107" s="15"/>
      <c r="E107" s="2"/>
      <c r="F107" s="2"/>
      <c r="G107" s="2"/>
      <c r="H107" s="2"/>
      <c r="I107" s="2"/>
      <c r="J107" s="2"/>
    </row>
    <row r="108" spans="3:10" s="7" customFormat="1" ht="15">
      <c r="C108" s="15"/>
      <c r="D108" s="15"/>
      <c r="E108" s="2"/>
      <c r="F108" s="2"/>
      <c r="G108" s="2"/>
      <c r="H108" s="2"/>
      <c r="I108" s="2"/>
      <c r="J108" s="2"/>
    </row>
    <row r="109" spans="3:10" s="7" customFormat="1" ht="15">
      <c r="C109" s="15"/>
      <c r="D109" s="15"/>
      <c r="E109" s="2"/>
      <c r="F109" s="2"/>
      <c r="G109" s="2"/>
      <c r="H109" s="2"/>
      <c r="I109" s="2"/>
      <c r="J109" s="2"/>
    </row>
    <row r="110" spans="3:10" s="7" customFormat="1" ht="15">
      <c r="C110" s="15"/>
      <c r="D110" s="15"/>
      <c r="E110" s="2"/>
      <c r="F110" s="2"/>
      <c r="G110" s="2"/>
      <c r="H110" s="2"/>
      <c r="I110" s="2"/>
      <c r="J110" s="2"/>
    </row>
    <row r="111" spans="3:10" s="7" customFormat="1" ht="15">
      <c r="C111" s="15"/>
      <c r="D111" s="15"/>
      <c r="E111" s="2"/>
      <c r="F111" s="2"/>
      <c r="G111" s="2"/>
      <c r="H111" s="2"/>
      <c r="I111" s="2"/>
      <c r="J111" s="2"/>
    </row>
    <row r="112" spans="3:10" s="7" customFormat="1" ht="15">
      <c r="C112" s="15"/>
      <c r="D112" s="15"/>
      <c r="E112" s="2"/>
      <c r="F112" s="2"/>
      <c r="G112" s="2"/>
      <c r="H112" s="2"/>
      <c r="I112" s="2"/>
      <c r="J112" s="2"/>
    </row>
    <row r="113" spans="3:10" s="7" customFormat="1" ht="15">
      <c r="C113" s="15"/>
      <c r="D113" s="15"/>
      <c r="E113" s="2"/>
      <c r="F113" s="2"/>
      <c r="G113" s="2"/>
      <c r="H113" s="2"/>
      <c r="I113" s="2"/>
      <c r="J113" s="2"/>
    </row>
    <row r="114" spans="3:10" s="7" customFormat="1" ht="15">
      <c r="C114" s="15"/>
      <c r="D114" s="15"/>
      <c r="E114" s="2"/>
      <c r="F114" s="2"/>
      <c r="G114" s="2"/>
      <c r="H114" s="2"/>
      <c r="I114" s="2"/>
      <c r="J114" s="2"/>
    </row>
    <row r="115" spans="3:10" s="7" customFormat="1" ht="15">
      <c r="C115" s="15"/>
      <c r="D115" s="15"/>
      <c r="E115" s="2"/>
      <c r="F115" s="2"/>
      <c r="G115" s="2"/>
      <c r="H115" s="2"/>
      <c r="I115" s="2"/>
      <c r="J115" s="2"/>
    </row>
    <row r="116" spans="3:10" s="7" customFormat="1" ht="15">
      <c r="C116" s="15"/>
      <c r="D116" s="15"/>
      <c r="E116" s="2"/>
      <c r="F116" s="2"/>
      <c r="G116" s="2"/>
      <c r="H116" s="2"/>
      <c r="I116" s="2"/>
      <c r="J116" s="2"/>
    </row>
    <row r="117" spans="3:10" s="7" customFormat="1" ht="15">
      <c r="C117" s="15"/>
      <c r="D117" s="15"/>
      <c r="E117" s="2"/>
      <c r="F117" s="2"/>
      <c r="G117" s="2"/>
      <c r="H117" s="2"/>
      <c r="I117" s="2"/>
      <c r="J117" s="2"/>
    </row>
    <row r="118" spans="3:10" s="7" customFormat="1" ht="15">
      <c r="C118" s="15"/>
      <c r="D118" s="15"/>
      <c r="E118" s="2"/>
      <c r="F118" s="2"/>
      <c r="G118" s="2"/>
      <c r="H118" s="2"/>
      <c r="I118" s="2"/>
      <c r="J118" s="2"/>
    </row>
    <row r="119" spans="3:10" s="7" customFormat="1" ht="15">
      <c r="C119" s="15"/>
      <c r="D119" s="15"/>
      <c r="E119" s="2"/>
      <c r="F119" s="2"/>
      <c r="G119" s="2"/>
      <c r="H119" s="2"/>
      <c r="I119" s="2"/>
      <c r="J119" s="2"/>
    </row>
    <row r="120" spans="3:10" s="7" customFormat="1" ht="15">
      <c r="C120" s="15"/>
      <c r="D120" s="15"/>
      <c r="E120" s="2"/>
      <c r="F120" s="2"/>
      <c r="G120" s="2"/>
      <c r="H120" s="2"/>
      <c r="I120" s="2"/>
      <c r="J120" s="2"/>
    </row>
    <row r="121" spans="3:10" s="7" customFormat="1" ht="15">
      <c r="C121" s="15"/>
      <c r="D121" s="15"/>
      <c r="E121" s="2"/>
      <c r="F121" s="2"/>
      <c r="G121" s="2"/>
      <c r="H121" s="2"/>
      <c r="I121" s="2"/>
      <c r="J121" s="2"/>
    </row>
    <row r="122" spans="3:10" s="7" customFormat="1" ht="15">
      <c r="C122" s="15"/>
      <c r="D122" s="15"/>
      <c r="E122" s="2"/>
      <c r="F122" s="2"/>
      <c r="G122" s="2"/>
      <c r="H122" s="2"/>
      <c r="I122" s="2"/>
      <c r="J122" s="2"/>
    </row>
    <row r="123" spans="3:10" s="7" customFormat="1" ht="15">
      <c r="C123" s="15"/>
      <c r="D123" s="15"/>
      <c r="E123" s="2"/>
      <c r="F123" s="2"/>
      <c r="G123" s="2"/>
      <c r="H123" s="2"/>
      <c r="I123" s="2"/>
      <c r="J123" s="2"/>
    </row>
    <row r="124" spans="3:10" s="7" customFormat="1" ht="15">
      <c r="C124" s="15"/>
      <c r="D124" s="15"/>
      <c r="E124" s="2"/>
      <c r="F124" s="2"/>
      <c r="G124" s="2"/>
      <c r="H124" s="2"/>
      <c r="I124" s="2"/>
      <c r="J124" s="2"/>
    </row>
    <row r="125" spans="3:10" s="7" customFormat="1" ht="15">
      <c r="C125" s="15"/>
      <c r="D125" s="15"/>
      <c r="E125" s="2"/>
      <c r="F125" s="2"/>
      <c r="G125" s="2"/>
      <c r="H125" s="2"/>
      <c r="I125" s="2"/>
      <c r="J125" s="2"/>
    </row>
    <row r="126" spans="3:10" s="7" customFormat="1" ht="15">
      <c r="C126" s="15"/>
      <c r="D126" s="15"/>
      <c r="E126" s="2"/>
      <c r="F126" s="2"/>
      <c r="G126" s="2"/>
      <c r="H126" s="2"/>
      <c r="I126" s="2"/>
      <c r="J126" s="2"/>
    </row>
    <row r="127" spans="3:10" s="7" customFormat="1" ht="15">
      <c r="C127" s="15"/>
      <c r="D127" s="15"/>
      <c r="E127" s="2"/>
      <c r="F127" s="2"/>
      <c r="G127" s="2"/>
      <c r="H127" s="2"/>
      <c r="I127" s="2"/>
      <c r="J127" s="2"/>
    </row>
    <row r="128" spans="3:10" s="7" customFormat="1" ht="15">
      <c r="C128" s="15"/>
      <c r="D128" s="15"/>
      <c r="E128" s="2"/>
      <c r="F128" s="2"/>
      <c r="G128" s="2"/>
      <c r="H128" s="2"/>
      <c r="I128" s="2"/>
      <c r="J128" s="2"/>
    </row>
    <row r="129" spans="3:10" s="7" customFormat="1" ht="15">
      <c r="C129" s="15"/>
      <c r="D129" s="15"/>
      <c r="E129" s="2"/>
      <c r="F129" s="2"/>
      <c r="G129" s="2"/>
      <c r="H129" s="2"/>
      <c r="I129" s="2"/>
      <c r="J129" s="2"/>
    </row>
    <row r="130" spans="3:10" s="7" customFormat="1" ht="15">
      <c r="C130" s="15"/>
      <c r="D130" s="15"/>
      <c r="E130" s="2"/>
      <c r="F130" s="2"/>
      <c r="G130" s="2"/>
      <c r="H130" s="2"/>
      <c r="I130" s="2"/>
      <c r="J130" s="2"/>
    </row>
    <row r="131" spans="3:10" s="7" customFormat="1" ht="15">
      <c r="C131" s="15"/>
      <c r="D131" s="15"/>
      <c r="E131" s="2"/>
      <c r="F131" s="2"/>
      <c r="G131" s="2"/>
      <c r="H131" s="2"/>
      <c r="I131" s="2"/>
      <c r="J131" s="2"/>
    </row>
    <row r="132" spans="3:10" s="7" customFormat="1" ht="15">
      <c r="C132" s="15"/>
      <c r="D132" s="15"/>
      <c r="E132" s="2"/>
      <c r="F132" s="2"/>
      <c r="G132" s="2"/>
      <c r="H132" s="2"/>
      <c r="I132" s="2"/>
      <c r="J132" s="2"/>
    </row>
    <row r="133" spans="3:10" s="7" customFormat="1" ht="15">
      <c r="C133" s="15"/>
      <c r="D133" s="15"/>
      <c r="E133" s="2"/>
      <c r="F133" s="2"/>
      <c r="G133" s="2"/>
      <c r="H133" s="2"/>
      <c r="I133" s="2"/>
      <c r="J133" s="2"/>
    </row>
    <row r="134" spans="3:10" s="7" customFormat="1" ht="15">
      <c r="C134" s="15"/>
      <c r="D134" s="15"/>
      <c r="E134" s="2"/>
      <c r="F134" s="2"/>
      <c r="G134" s="2"/>
      <c r="H134" s="2"/>
      <c r="I134" s="2"/>
      <c r="J134" s="2"/>
    </row>
    <row r="135" spans="3:10" s="7" customFormat="1" ht="15">
      <c r="C135" s="15"/>
      <c r="D135" s="15"/>
      <c r="E135" s="2"/>
      <c r="F135" s="2"/>
      <c r="G135" s="2"/>
      <c r="H135" s="2"/>
      <c r="I135" s="2"/>
      <c r="J135" s="2"/>
    </row>
    <row r="136" spans="3:10" s="7" customFormat="1" ht="15">
      <c r="C136" s="15"/>
      <c r="D136" s="15"/>
      <c r="E136" s="2"/>
      <c r="F136" s="2"/>
      <c r="G136" s="2"/>
      <c r="H136" s="2"/>
      <c r="I136" s="2"/>
      <c r="J136" s="2"/>
    </row>
    <row r="137" spans="3:10" s="7" customFormat="1" ht="15">
      <c r="C137" s="15"/>
      <c r="D137" s="15"/>
      <c r="E137" s="2"/>
      <c r="F137" s="2"/>
      <c r="G137" s="2"/>
      <c r="H137" s="2"/>
      <c r="I137" s="2"/>
      <c r="J137" s="2"/>
    </row>
    <row r="138" spans="3:10" s="7" customFormat="1" ht="15">
      <c r="C138" s="15"/>
      <c r="D138" s="15"/>
      <c r="E138" s="2"/>
      <c r="F138" s="2"/>
      <c r="G138" s="2"/>
      <c r="H138" s="2"/>
      <c r="I138" s="2"/>
      <c r="J138" s="2"/>
    </row>
    <row r="139" spans="3:10" s="7" customFormat="1" ht="15">
      <c r="C139" s="15"/>
      <c r="D139" s="15"/>
      <c r="E139" s="2"/>
      <c r="F139" s="2"/>
      <c r="G139" s="2"/>
      <c r="H139" s="2"/>
      <c r="I139" s="2"/>
      <c r="J139" s="2"/>
    </row>
    <row r="140" spans="3:10" s="7" customFormat="1" ht="15">
      <c r="C140" s="15"/>
      <c r="D140" s="15"/>
      <c r="E140" s="2"/>
      <c r="F140" s="2"/>
      <c r="G140" s="2"/>
      <c r="H140" s="2"/>
      <c r="I140" s="2"/>
      <c r="J140" s="2"/>
    </row>
    <row r="141" spans="3:10" s="7" customFormat="1" ht="15">
      <c r="C141" s="15"/>
      <c r="D141" s="15"/>
      <c r="E141" s="2"/>
      <c r="F141" s="2"/>
      <c r="G141" s="2"/>
      <c r="H141" s="2"/>
      <c r="I141" s="2"/>
      <c r="J141" s="2"/>
    </row>
    <row r="142" spans="3:10" s="7" customFormat="1" ht="15">
      <c r="C142" s="15"/>
      <c r="D142" s="15"/>
      <c r="E142" s="2"/>
      <c r="F142" s="2"/>
      <c r="G142" s="2"/>
      <c r="H142" s="2"/>
      <c r="I142" s="2"/>
      <c r="J142" s="2"/>
    </row>
    <row r="143" spans="3:10" s="7" customFormat="1" ht="15">
      <c r="C143" s="15"/>
      <c r="D143" s="15"/>
      <c r="E143" s="2"/>
      <c r="F143" s="2"/>
      <c r="G143" s="2"/>
      <c r="H143" s="2"/>
      <c r="I143" s="2"/>
      <c r="J143" s="2"/>
    </row>
    <row r="144" spans="3:10" s="7" customFormat="1" ht="15">
      <c r="C144" s="15"/>
      <c r="D144" s="15"/>
      <c r="E144" s="2"/>
      <c r="F144" s="2"/>
      <c r="G144" s="2"/>
      <c r="H144" s="2"/>
      <c r="I144" s="2"/>
      <c r="J144" s="2"/>
    </row>
    <row r="145" spans="3:10" s="7" customFormat="1" ht="15">
      <c r="C145" s="15"/>
      <c r="D145" s="15"/>
      <c r="E145" s="2"/>
      <c r="F145" s="2"/>
      <c r="G145" s="2"/>
      <c r="H145" s="2"/>
      <c r="I145" s="2"/>
      <c r="J145" s="2"/>
    </row>
    <row r="146" spans="3:10" s="7" customFormat="1" ht="15">
      <c r="C146" s="15"/>
      <c r="D146" s="15"/>
      <c r="E146" s="2"/>
      <c r="F146" s="2"/>
      <c r="G146" s="2"/>
      <c r="H146" s="2"/>
      <c r="I146" s="2"/>
      <c r="J146" s="2"/>
    </row>
    <row r="147" spans="3:10" s="7" customFormat="1" ht="15">
      <c r="C147" s="15"/>
      <c r="D147" s="15"/>
      <c r="E147" s="2"/>
      <c r="F147" s="2"/>
      <c r="G147" s="2"/>
      <c r="H147" s="2"/>
      <c r="I147" s="2"/>
      <c r="J147" s="2"/>
    </row>
    <row r="148" spans="3:10" s="7" customFormat="1" ht="15">
      <c r="C148" s="15"/>
      <c r="D148" s="15"/>
      <c r="E148" s="2"/>
      <c r="F148" s="2"/>
      <c r="G148" s="2"/>
      <c r="H148" s="2"/>
      <c r="I148" s="2"/>
      <c r="J148" s="2"/>
    </row>
    <row r="149" spans="3:10" s="7" customFormat="1" ht="15">
      <c r="C149" s="15"/>
      <c r="D149" s="15"/>
      <c r="E149" s="2"/>
      <c r="F149" s="2"/>
      <c r="G149" s="2"/>
      <c r="H149" s="2"/>
      <c r="I149" s="2"/>
      <c r="J149" s="2"/>
    </row>
    <row r="150" spans="3:10" s="7" customFormat="1" ht="15">
      <c r="C150" s="15"/>
      <c r="D150" s="15"/>
      <c r="E150" s="2"/>
      <c r="F150" s="2"/>
      <c r="G150" s="2"/>
      <c r="H150" s="2"/>
      <c r="I150" s="2"/>
      <c r="J150" s="2"/>
    </row>
    <row r="151" spans="3:10" s="7" customFormat="1" ht="15">
      <c r="C151" s="15"/>
      <c r="D151" s="15"/>
      <c r="E151" s="2"/>
      <c r="F151" s="2"/>
      <c r="G151" s="2"/>
      <c r="H151" s="2"/>
      <c r="I151" s="2"/>
      <c r="J151" s="2"/>
    </row>
    <row r="152" spans="3:10" s="7" customFormat="1" ht="15">
      <c r="C152" s="15"/>
      <c r="D152" s="15"/>
      <c r="E152" s="2"/>
      <c r="F152" s="2"/>
      <c r="G152" s="2"/>
      <c r="H152" s="2"/>
      <c r="I152" s="2"/>
      <c r="J152" s="2"/>
    </row>
    <row r="153" spans="3:10" s="7" customFormat="1" ht="15">
      <c r="C153" s="15"/>
      <c r="D153" s="15"/>
      <c r="E153" s="2"/>
      <c r="F153" s="2"/>
      <c r="G153" s="2"/>
      <c r="H153" s="2"/>
      <c r="I153" s="2"/>
      <c r="J153" s="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topLeftCell="A7"/>
  </sheetViews>
  <sheetFormatPr defaultColWidth="9.140625" defaultRowHeight="15" customHeight="1"/>
  <cols>
    <col min="1" max="1" width="10.421875" style="91" bestFit="1" customWidth="1"/>
    <col min="2" max="9" width="12.140625" style="91" customWidth="1"/>
    <col min="10" max="10" width="9.8515625" style="91" customWidth="1"/>
    <col min="11" max="11" width="52.00390625" style="91" bestFit="1" customWidth="1"/>
    <col min="12" max="14" width="10.7109375" style="91" customWidth="1"/>
    <col min="15" max="15" width="12.8515625" style="106" customWidth="1"/>
    <col min="16" max="16" width="12.8515625" style="91" customWidth="1"/>
    <col min="17" max="262" width="9.140625" style="91" customWidth="1"/>
    <col min="263" max="264" width="23.7109375" style="91" customWidth="1"/>
    <col min="265" max="265" width="13.7109375" style="91" bestFit="1" customWidth="1"/>
    <col min="266" max="267" width="23.7109375" style="91" customWidth="1"/>
    <col min="268" max="518" width="9.140625" style="91" customWidth="1"/>
    <col min="519" max="520" width="23.7109375" style="91" customWidth="1"/>
    <col min="521" max="521" width="13.7109375" style="91" bestFit="1" customWidth="1"/>
    <col min="522" max="523" width="23.7109375" style="91" customWidth="1"/>
    <col min="524" max="774" width="9.140625" style="91" customWidth="1"/>
    <col min="775" max="776" width="23.7109375" style="91" customWidth="1"/>
    <col min="777" max="777" width="13.7109375" style="91" bestFit="1" customWidth="1"/>
    <col min="778" max="779" width="23.7109375" style="91" customWidth="1"/>
    <col min="780" max="1030" width="9.140625" style="91" customWidth="1"/>
    <col min="1031" max="1032" width="23.7109375" style="91" customWidth="1"/>
    <col min="1033" max="1033" width="13.7109375" style="91" bestFit="1" customWidth="1"/>
    <col min="1034" max="1035" width="23.7109375" style="91" customWidth="1"/>
    <col min="1036" max="1286" width="9.140625" style="91" customWidth="1"/>
    <col min="1287" max="1288" width="23.7109375" style="91" customWidth="1"/>
    <col min="1289" max="1289" width="13.7109375" style="91" bestFit="1" customWidth="1"/>
    <col min="1290" max="1291" width="23.7109375" style="91" customWidth="1"/>
    <col min="1292" max="1542" width="9.140625" style="91" customWidth="1"/>
    <col min="1543" max="1544" width="23.7109375" style="91" customWidth="1"/>
    <col min="1545" max="1545" width="13.7109375" style="91" bestFit="1" customWidth="1"/>
    <col min="1546" max="1547" width="23.7109375" style="91" customWidth="1"/>
    <col min="1548" max="1798" width="9.140625" style="91" customWidth="1"/>
    <col min="1799" max="1800" width="23.7109375" style="91" customWidth="1"/>
    <col min="1801" max="1801" width="13.7109375" style="91" bestFit="1" customWidth="1"/>
    <col min="1802" max="1803" width="23.7109375" style="91" customWidth="1"/>
    <col min="1804" max="2054" width="9.140625" style="91" customWidth="1"/>
    <col min="2055" max="2056" width="23.7109375" style="91" customWidth="1"/>
    <col min="2057" max="2057" width="13.7109375" style="91" bestFit="1" customWidth="1"/>
    <col min="2058" max="2059" width="23.7109375" style="91" customWidth="1"/>
    <col min="2060" max="2310" width="9.140625" style="91" customWidth="1"/>
    <col min="2311" max="2312" width="23.7109375" style="91" customWidth="1"/>
    <col min="2313" max="2313" width="13.7109375" style="91" bestFit="1" customWidth="1"/>
    <col min="2314" max="2315" width="23.7109375" style="91" customWidth="1"/>
    <col min="2316" max="2566" width="9.140625" style="91" customWidth="1"/>
    <col min="2567" max="2568" width="23.7109375" style="91" customWidth="1"/>
    <col min="2569" max="2569" width="13.7109375" style="91" bestFit="1" customWidth="1"/>
    <col min="2570" max="2571" width="23.7109375" style="91" customWidth="1"/>
    <col min="2572" max="2822" width="9.140625" style="91" customWidth="1"/>
    <col min="2823" max="2824" width="23.7109375" style="91" customWidth="1"/>
    <col min="2825" max="2825" width="13.7109375" style="91" bestFit="1" customWidth="1"/>
    <col min="2826" max="2827" width="23.7109375" style="91" customWidth="1"/>
    <col min="2828" max="3078" width="9.140625" style="91" customWidth="1"/>
    <col min="3079" max="3080" width="23.7109375" style="91" customWidth="1"/>
    <col min="3081" max="3081" width="13.7109375" style="91" bestFit="1" customWidth="1"/>
    <col min="3082" max="3083" width="23.7109375" style="91" customWidth="1"/>
    <col min="3084" max="3334" width="9.140625" style="91" customWidth="1"/>
    <col min="3335" max="3336" width="23.7109375" style="91" customWidth="1"/>
    <col min="3337" max="3337" width="13.7109375" style="91" bestFit="1" customWidth="1"/>
    <col min="3338" max="3339" width="23.7109375" style="91" customWidth="1"/>
    <col min="3340" max="3590" width="9.140625" style="91" customWidth="1"/>
    <col min="3591" max="3592" width="23.7109375" style="91" customWidth="1"/>
    <col min="3593" max="3593" width="13.7109375" style="91" bestFit="1" customWidth="1"/>
    <col min="3594" max="3595" width="23.7109375" style="91" customWidth="1"/>
    <col min="3596" max="3846" width="9.140625" style="91" customWidth="1"/>
    <col min="3847" max="3848" width="23.7109375" style="91" customWidth="1"/>
    <col min="3849" max="3849" width="13.7109375" style="91" bestFit="1" customWidth="1"/>
    <col min="3850" max="3851" width="23.7109375" style="91" customWidth="1"/>
    <col min="3852" max="4102" width="9.140625" style="91" customWidth="1"/>
    <col min="4103" max="4104" width="23.7109375" style="91" customWidth="1"/>
    <col min="4105" max="4105" width="13.7109375" style="91" bestFit="1" customWidth="1"/>
    <col min="4106" max="4107" width="23.7109375" style="91" customWidth="1"/>
    <col min="4108" max="4358" width="9.140625" style="91" customWidth="1"/>
    <col min="4359" max="4360" width="23.7109375" style="91" customWidth="1"/>
    <col min="4361" max="4361" width="13.7109375" style="91" bestFit="1" customWidth="1"/>
    <col min="4362" max="4363" width="23.7109375" style="91" customWidth="1"/>
    <col min="4364" max="4614" width="9.140625" style="91" customWidth="1"/>
    <col min="4615" max="4616" width="23.7109375" style="91" customWidth="1"/>
    <col min="4617" max="4617" width="13.7109375" style="91" bestFit="1" customWidth="1"/>
    <col min="4618" max="4619" width="23.7109375" style="91" customWidth="1"/>
    <col min="4620" max="4870" width="9.140625" style="91" customWidth="1"/>
    <col min="4871" max="4872" width="23.7109375" style="91" customWidth="1"/>
    <col min="4873" max="4873" width="13.7109375" style="91" bestFit="1" customWidth="1"/>
    <col min="4874" max="4875" width="23.7109375" style="91" customWidth="1"/>
    <col min="4876" max="5126" width="9.140625" style="91" customWidth="1"/>
    <col min="5127" max="5128" width="23.7109375" style="91" customWidth="1"/>
    <col min="5129" max="5129" width="13.7109375" style="91" bestFit="1" customWidth="1"/>
    <col min="5130" max="5131" width="23.7109375" style="91" customWidth="1"/>
    <col min="5132" max="5382" width="9.140625" style="91" customWidth="1"/>
    <col min="5383" max="5384" width="23.7109375" style="91" customWidth="1"/>
    <col min="5385" max="5385" width="13.7109375" style="91" bestFit="1" customWidth="1"/>
    <col min="5386" max="5387" width="23.7109375" style="91" customWidth="1"/>
    <col min="5388" max="5638" width="9.140625" style="91" customWidth="1"/>
    <col min="5639" max="5640" width="23.7109375" style="91" customWidth="1"/>
    <col min="5641" max="5641" width="13.7109375" style="91" bestFit="1" customWidth="1"/>
    <col min="5642" max="5643" width="23.7109375" style="91" customWidth="1"/>
    <col min="5644" max="5894" width="9.140625" style="91" customWidth="1"/>
    <col min="5895" max="5896" width="23.7109375" style="91" customWidth="1"/>
    <col min="5897" max="5897" width="13.7109375" style="91" bestFit="1" customWidth="1"/>
    <col min="5898" max="5899" width="23.7109375" style="91" customWidth="1"/>
    <col min="5900" max="6150" width="9.140625" style="91" customWidth="1"/>
    <col min="6151" max="6152" width="23.7109375" style="91" customWidth="1"/>
    <col min="6153" max="6153" width="13.7109375" style="91" bestFit="1" customWidth="1"/>
    <col min="6154" max="6155" width="23.7109375" style="91" customWidth="1"/>
    <col min="6156" max="6406" width="9.140625" style="91" customWidth="1"/>
    <col min="6407" max="6408" width="23.7109375" style="91" customWidth="1"/>
    <col min="6409" max="6409" width="13.7109375" style="91" bestFit="1" customWidth="1"/>
    <col min="6410" max="6411" width="23.7109375" style="91" customWidth="1"/>
    <col min="6412" max="6662" width="9.140625" style="91" customWidth="1"/>
    <col min="6663" max="6664" width="23.7109375" style="91" customWidth="1"/>
    <col min="6665" max="6665" width="13.7109375" style="91" bestFit="1" customWidth="1"/>
    <col min="6666" max="6667" width="23.7109375" style="91" customWidth="1"/>
    <col min="6668" max="6918" width="9.140625" style="91" customWidth="1"/>
    <col min="6919" max="6920" width="23.7109375" style="91" customWidth="1"/>
    <col min="6921" max="6921" width="13.7109375" style="91" bestFit="1" customWidth="1"/>
    <col min="6922" max="6923" width="23.7109375" style="91" customWidth="1"/>
    <col min="6924" max="7174" width="9.140625" style="91" customWidth="1"/>
    <col min="7175" max="7176" width="23.7109375" style="91" customWidth="1"/>
    <col min="7177" max="7177" width="13.7109375" style="91" bestFit="1" customWidth="1"/>
    <col min="7178" max="7179" width="23.7109375" style="91" customWidth="1"/>
    <col min="7180" max="7430" width="9.140625" style="91" customWidth="1"/>
    <col min="7431" max="7432" width="23.7109375" style="91" customWidth="1"/>
    <col min="7433" max="7433" width="13.7109375" style="91" bestFit="1" customWidth="1"/>
    <col min="7434" max="7435" width="23.7109375" style="91" customWidth="1"/>
    <col min="7436" max="7686" width="9.140625" style="91" customWidth="1"/>
    <col min="7687" max="7688" width="23.7109375" style="91" customWidth="1"/>
    <col min="7689" max="7689" width="13.7109375" style="91" bestFit="1" customWidth="1"/>
    <col min="7690" max="7691" width="23.7109375" style="91" customWidth="1"/>
    <col min="7692" max="7942" width="9.140625" style="91" customWidth="1"/>
    <col min="7943" max="7944" width="23.7109375" style="91" customWidth="1"/>
    <col min="7945" max="7945" width="13.7109375" style="91" bestFit="1" customWidth="1"/>
    <col min="7946" max="7947" width="23.7109375" style="91" customWidth="1"/>
    <col min="7948" max="8198" width="9.140625" style="91" customWidth="1"/>
    <col min="8199" max="8200" width="23.7109375" style="91" customWidth="1"/>
    <col min="8201" max="8201" width="13.7109375" style="91" bestFit="1" customWidth="1"/>
    <col min="8202" max="8203" width="23.7109375" style="91" customWidth="1"/>
    <col min="8204" max="8454" width="9.140625" style="91" customWidth="1"/>
    <col min="8455" max="8456" width="23.7109375" style="91" customWidth="1"/>
    <col min="8457" max="8457" width="13.7109375" style="91" bestFit="1" customWidth="1"/>
    <col min="8458" max="8459" width="23.7109375" style="91" customWidth="1"/>
    <col min="8460" max="8710" width="9.140625" style="91" customWidth="1"/>
    <col min="8711" max="8712" width="23.7109375" style="91" customWidth="1"/>
    <col min="8713" max="8713" width="13.7109375" style="91" bestFit="1" customWidth="1"/>
    <col min="8714" max="8715" width="23.7109375" style="91" customWidth="1"/>
    <col min="8716" max="8966" width="9.140625" style="91" customWidth="1"/>
    <col min="8967" max="8968" width="23.7109375" style="91" customWidth="1"/>
    <col min="8969" max="8969" width="13.7109375" style="91" bestFit="1" customWidth="1"/>
    <col min="8970" max="8971" width="23.7109375" style="91" customWidth="1"/>
    <col min="8972" max="9222" width="9.140625" style="91" customWidth="1"/>
    <col min="9223" max="9224" width="23.7109375" style="91" customWidth="1"/>
    <col min="9225" max="9225" width="13.7109375" style="91" bestFit="1" customWidth="1"/>
    <col min="9226" max="9227" width="23.7109375" style="91" customWidth="1"/>
    <col min="9228" max="9478" width="9.140625" style="91" customWidth="1"/>
    <col min="9479" max="9480" width="23.7109375" style="91" customWidth="1"/>
    <col min="9481" max="9481" width="13.7109375" style="91" bestFit="1" customWidth="1"/>
    <col min="9482" max="9483" width="23.7109375" style="91" customWidth="1"/>
    <col min="9484" max="9734" width="9.140625" style="91" customWidth="1"/>
    <col min="9735" max="9736" width="23.7109375" style="91" customWidth="1"/>
    <col min="9737" max="9737" width="13.7109375" style="91" bestFit="1" customWidth="1"/>
    <col min="9738" max="9739" width="23.7109375" style="91" customWidth="1"/>
    <col min="9740" max="9990" width="9.140625" style="91" customWidth="1"/>
    <col min="9991" max="9992" width="23.7109375" style="91" customWidth="1"/>
    <col min="9993" max="9993" width="13.7109375" style="91" bestFit="1" customWidth="1"/>
    <col min="9994" max="9995" width="23.7109375" style="91" customWidth="1"/>
    <col min="9996" max="10246" width="9.140625" style="91" customWidth="1"/>
    <col min="10247" max="10248" width="23.7109375" style="91" customWidth="1"/>
    <col min="10249" max="10249" width="13.7109375" style="91" bestFit="1" customWidth="1"/>
    <col min="10250" max="10251" width="23.7109375" style="91" customWidth="1"/>
    <col min="10252" max="10502" width="9.140625" style="91" customWidth="1"/>
    <col min="10503" max="10504" width="23.7109375" style="91" customWidth="1"/>
    <col min="10505" max="10505" width="13.7109375" style="91" bestFit="1" customWidth="1"/>
    <col min="10506" max="10507" width="23.7109375" style="91" customWidth="1"/>
    <col min="10508" max="10758" width="9.140625" style="91" customWidth="1"/>
    <col min="10759" max="10760" width="23.7109375" style="91" customWidth="1"/>
    <col min="10761" max="10761" width="13.7109375" style="91" bestFit="1" customWidth="1"/>
    <col min="10762" max="10763" width="23.7109375" style="91" customWidth="1"/>
    <col min="10764" max="11014" width="9.140625" style="91" customWidth="1"/>
    <col min="11015" max="11016" width="23.7109375" style="91" customWidth="1"/>
    <col min="11017" max="11017" width="13.7109375" style="91" bestFit="1" customWidth="1"/>
    <col min="11018" max="11019" width="23.7109375" style="91" customWidth="1"/>
    <col min="11020" max="11270" width="9.140625" style="91" customWidth="1"/>
    <col min="11271" max="11272" width="23.7109375" style="91" customWidth="1"/>
    <col min="11273" max="11273" width="13.7109375" style="91" bestFit="1" customWidth="1"/>
    <col min="11274" max="11275" width="23.7109375" style="91" customWidth="1"/>
    <col min="11276" max="11526" width="9.140625" style="91" customWidth="1"/>
    <col min="11527" max="11528" width="23.7109375" style="91" customWidth="1"/>
    <col min="11529" max="11529" width="13.7109375" style="91" bestFit="1" customWidth="1"/>
    <col min="11530" max="11531" width="23.7109375" style="91" customWidth="1"/>
    <col min="11532" max="11782" width="9.140625" style="91" customWidth="1"/>
    <col min="11783" max="11784" width="23.7109375" style="91" customWidth="1"/>
    <col min="11785" max="11785" width="13.7109375" style="91" bestFit="1" customWidth="1"/>
    <col min="11786" max="11787" width="23.7109375" style="91" customWidth="1"/>
    <col min="11788" max="12038" width="9.140625" style="91" customWidth="1"/>
    <col min="12039" max="12040" width="23.7109375" style="91" customWidth="1"/>
    <col min="12041" max="12041" width="13.7109375" style="91" bestFit="1" customWidth="1"/>
    <col min="12042" max="12043" width="23.7109375" style="91" customWidth="1"/>
    <col min="12044" max="12294" width="9.140625" style="91" customWidth="1"/>
    <col min="12295" max="12296" width="23.7109375" style="91" customWidth="1"/>
    <col min="12297" max="12297" width="13.7109375" style="91" bestFit="1" customWidth="1"/>
    <col min="12298" max="12299" width="23.7109375" style="91" customWidth="1"/>
    <col min="12300" max="12550" width="9.140625" style="91" customWidth="1"/>
    <col min="12551" max="12552" width="23.7109375" style="91" customWidth="1"/>
    <col min="12553" max="12553" width="13.7109375" style="91" bestFit="1" customWidth="1"/>
    <col min="12554" max="12555" width="23.7109375" style="91" customWidth="1"/>
    <col min="12556" max="12806" width="9.140625" style="91" customWidth="1"/>
    <col min="12807" max="12808" width="23.7109375" style="91" customWidth="1"/>
    <col min="12809" max="12809" width="13.7109375" style="91" bestFit="1" customWidth="1"/>
    <col min="12810" max="12811" width="23.7109375" style="91" customWidth="1"/>
    <col min="12812" max="13062" width="9.140625" style="91" customWidth="1"/>
    <col min="13063" max="13064" width="23.7109375" style="91" customWidth="1"/>
    <col min="13065" max="13065" width="13.7109375" style="91" bestFit="1" customWidth="1"/>
    <col min="13066" max="13067" width="23.7109375" style="91" customWidth="1"/>
    <col min="13068" max="13318" width="9.140625" style="91" customWidth="1"/>
    <col min="13319" max="13320" width="23.7109375" style="91" customWidth="1"/>
    <col min="13321" max="13321" width="13.7109375" style="91" bestFit="1" customWidth="1"/>
    <col min="13322" max="13323" width="23.7109375" style="91" customWidth="1"/>
    <col min="13324" max="13574" width="9.140625" style="91" customWidth="1"/>
    <col min="13575" max="13576" width="23.7109375" style="91" customWidth="1"/>
    <col min="13577" max="13577" width="13.7109375" style="91" bestFit="1" customWidth="1"/>
    <col min="13578" max="13579" width="23.7109375" style="91" customWidth="1"/>
    <col min="13580" max="13830" width="9.140625" style="91" customWidth="1"/>
    <col min="13831" max="13832" width="23.7109375" style="91" customWidth="1"/>
    <col min="13833" max="13833" width="13.7109375" style="91" bestFit="1" customWidth="1"/>
    <col min="13834" max="13835" width="23.7109375" style="91" customWidth="1"/>
    <col min="13836" max="14086" width="9.140625" style="91" customWidth="1"/>
    <col min="14087" max="14088" width="23.7109375" style="91" customWidth="1"/>
    <col min="14089" max="14089" width="13.7109375" style="91" bestFit="1" customWidth="1"/>
    <col min="14090" max="14091" width="23.7109375" style="91" customWidth="1"/>
    <col min="14092" max="14342" width="9.140625" style="91" customWidth="1"/>
    <col min="14343" max="14344" width="23.7109375" style="91" customWidth="1"/>
    <col min="14345" max="14345" width="13.7109375" style="91" bestFit="1" customWidth="1"/>
    <col min="14346" max="14347" width="23.7109375" style="91" customWidth="1"/>
    <col min="14348" max="14598" width="9.140625" style="91" customWidth="1"/>
    <col min="14599" max="14600" width="23.7109375" style="91" customWidth="1"/>
    <col min="14601" max="14601" width="13.7109375" style="91" bestFit="1" customWidth="1"/>
    <col min="14602" max="14603" width="23.7109375" style="91" customWidth="1"/>
    <col min="14604" max="14854" width="9.140625" style="91" customWidth="1"/>
    <col min="14855" max="14856" width="23.7109375" style="91" customWidth="1"/>
    <col min="14857" max="14857" width="13.7109375" style="91" bestFit="1" customWidth="1"/>
    <col min="14858" max="14859" width="23.7109375" style="91" customWidth="1"/>
    <col min="14860" max="15110" width="9.140625" style="91" customWidth="1"/>
    <col min="15111" max="15112" width="23.7109375" style="91" customWidth="1"/>
    <col min="15113" max="15113" width="13.7109375" style="91" bestFit="1" customWidth="1"/>
    <col min="15114" max="15115" width="23.7109375" style="91" customWidth="1"/>
    <col min="15116" max="15366" width="9.140625" style="91" customWidth="1"/>
    <col min="15367" max="15368" width="23.7109375" style="91" customWidth="1"/>
    <col min="15369" max="15369" width="13.7109375" style="91" bestFit="1" customWidth="1"/>
    <col min="15370" max="15371" width="23.7109375" style="91" customWidth="1"/>
    <col min="15372" max="15622" width="9.140625" style="91" customWidth="1"/>
    <col min="15623" max="15624" width="23.7109375" style="91" customWidth="1"/>
    <col min="15625" max="15625" width="13.7109375" style="91" bestFit="1" customWidth="1"/>
    <col min="15626" max="15627" width="23.7109375" style="91" customWidth="1"/>
    <col min="15628" max="15878" width="9.140625" style="91" customWidth="1"/>
    <col min="15879" max="15880" width="23.7109375" style="91" customWidth="1"/>
    <col min="15881" max="15881" width="13.7109375" style="91" bestFit="1" customWidth="1"/>
    <col min="15882" max="15883" width="23.7109375" style="91" customWidth="1"/>
    <col min="15884" max="16134" width="9.140625" style="91" customWidth="1"/>
    <col min="16135" max="16136" width="23.7109375" style="91" customWidth="1"/>
    <col min="16137" max="16137" width="13.7109375" style="91" bestFit="1" customWidth="1"/>
    <col min="16138" max="16139" width="23.7109375" style="91" customWidth="1"/>
    <col min="16140" max="16384" width="9.140625" style="91" customWidth="1"/>
  </cols>
  <sheetData>
    <row r="1" spans="1:12" ht="15" customHeight="1">
      <c r="A1" s="1" t="s">
        <v>123</v>
      </c>
      <c r="K1" s="93"/>
      <c r="L1" s="1"/>
    </row>
    <row r="2" spans="1:12" ht="15" customHeight="1">
      <c r="A2" s="3" t="s">
        <v>88</v>
      </c>
      <c r="L2" s="3"/>
    </row>
    <row r="3" spans="1:16" ht="15" customHeight="1">
      <c r="A3" s="93" t="s">
        <v>112</v>
      </c>
      <c r="B3" s="93" t="s">
        <v>113</v>
      </c>
      <c r="C3" s="93"/>
      <c r="D3" s="93"/>
      <c r="E3" s="93"/>
      <c r="F3" s="93"/>
      <c r="G3" s="93"/>
      <c r="H3" s="93"/>
      <c r="I3" s="93"/>
      <c r="K3" s="98" t="s">
        <v>89</v>
      </c>
      <c r="L3" s="94" t="s">
        <v>90</v>
      </c>
      <c r="M3" s="94" t="s">
        <v>91</v>
      </c>
      <c r="N3" s="94" t="s">
        <v>46</v>
      </c>
      <c r="O3" s="105" t="s">
        <v>115</v>
      </c>
      <c r="P3" s="105" t="s">
        <v>122</v>
      </c>
    </row>
    <row r="4" spans="1:16" ht="15" customHeight="1">
      <c r="A4" s="96" t="s">
        <v>98</v>
      </c>
      <c r="B4" s="96"/>
      <c r="C4" s="96"/>
      <c r="D4" s="96"/>
      <c r="E4" s="96"/>
      <c r="F4" s="96"/>
      <c r="G4" s="96"/>
      <c r="H4" s="96"/>
      <c r="I4" s="96"/>
      <c r="K4" s="99" t="s">
        <v>102</v>
      </c>
      <c r="L4" s="107">
        <v>26226.427262</v>
      </c>
      <c r="M4" s="107">
        <v>11433.513542</v>
      </c>
      <c r="N4" s="107">
        <v>-14792.91372</v>
      </c>
      <c r="O4" s="112">
        <f aca="true" t="shared" si="0" ref="O4:P13">L4/SUM($L$4:$L$13)</f>
        <v>0.36511778044516535</v>
      </c>
      <c r="P4" s="112">
        <f t="shared" si="0"/>
        <v>0.1591745244383101</v>
      </c>
    </row>
    <row r="5" spans="1:16" ht="15" customHeight="1">
      <c r="A5" s="96" t="s">
        <v>120</v>
      </c>
      <c r="B5" s="96"/>
      <c r="C5" s="96"/>
      <c r="D5" s="96"/>
      <c r="E5" s="96"/>
      <c r="F5" s="96"/>
      <c r="G5" s="96"/>
      <c r="H5" s="96"/>
      <c r="I5" s="96"/>
      <c r="K5" s="100" t="s">
        <v>103</v>
      </c>
      <c r="L5" s="108">
        <v>8429.958349</v>
      </c>
      <c r="M5" s="108">
        <v>729.037259</v>
      </c>
      <c r="N5" s="108">
        <v>-7700.921090000001</v>
      </c>
      <c r="O5" s="113">
        <f t="shared" si="0"/>
        <v>0.11735977801641866</v>
      </c>
      <c r="P5" s="113">
        <f t="shared" si="0"/>
        <v>0.010149474924996252</v>
      </c>
    </row>
    <row r="6" spans="1:16" ht="15" customHeight="1">
      <c r="A6" s="96" t="s">
        <v>101</v>
      </c>
      <c r="B6" s="96"/>
      <c r="C6" s="96"/>
      <c r="D6" s="96"/>
      <c r="E6" s="96"/>
      <c r="F6" s="96"/>
      <c r="G6" s="96"/>
      <c r="H6" s="96"/>
      <c r="I6" s="96"/>
      <c r="K6" s="100" t="s">
        <v>110</v>
      </c>
      <c r="L6" s="108">
        <v>8068.389523</v>
      </c>
      <c r="M6" s="108">
        <v>4062.860236</v>
      </c>
      <c r="N6" s="108">
        <v>-4005.529287</v>
      </c>
      <c r="O6" s="113">
        <f t="shared" si="0"/>
        <v>0.11232610698267614</v>
      </c>
      <c r="P6" s="113">
        <f t="shared" si="0"/>
        <v>0.056562127079222924</v>
      </c>
    </row>
    <row r="7" spans="1:16" ht="15" customHeight="1">
      <c r="A7" s="96" t="s">
        <v>99</v>
      </c>
      <c r="B7" s="96"/>
      <c r="C7" s="96"/>
      <c r="D7" s="96"/>
      <c r="E7" s="96"/>
      <c r="F7" s="96"/>
      <c r="G7" s="96"/>
      <c r="H7" s="96"/>
      <c r="I7" s="96"/>
      <c r="K7" s="101" t="s">
        <v>104</v>
      </c>
      <c r="L7" s="108">
        <v>5767.246035</v>
      </c>
      <c r="M7" s="108">
        <v>5646.199117</v>
      </c>
      <c r="N7" s="108">
        <v>-121.046918</v>
      </c>
      <c r="O7" s="113">
        <f t="shared" si="0"/>
        <v>0.08029016116241676</v>
      </c>
      <c r="P7" s="113">
        <f t="shared" si="0"/>
        <v>0.07860497615462406</v>
      </c>
    </row>
    <row r="8" spans="1:16" ht="15" customHeight="1">
      <c r="A8" s="96" t="s">
        <v>119</v>
      </c>
      <c r="B8" s="96"/>
      <c r="C8" s="96"/>
      <c r="D8" s="96"/>
      <c r="E8" s="96"/>
      <c r="F8" s="96"/>
      <c r="G8" s="96"/>
      <c r="H8" s="96"/>
      <c r="I8" s="96"/>
      <c r="K8" s="101" t="s">
        <v>105</v>
      </c>
      <c r="L8" s="108">
        <v>5376.98477</v>
      </c>
      <c r="M8" s="108">
        <v>3581.047693</v>
      </c>
      <c r="N8" s="108">
        <v>-1795.937077</v>
      </c>
      <c r="O8" s="113">
        <f t="shared" si="0"/>
        <v>0.07485704114774433</v>
      </c>
      <c r="P8" s="113">
        <f t="shared" si="0"/>
        <v>0.04985445300172125</v>
      </c>
    </row>
    <row r="9" spans="1:16" ht="15" customHeight="1">
      <c r="A9" s="96" t="s">
        <v>100</v>
      </c>
      <c r="B9" s="96"/>
      <c r="C9" s="96"/>
      <c r="D9" s="96"/>
      <c r="E9" s="96"/>
      <c r="F9" s="96"/>
      <c r="G9" s="96"/>
      <c r="H9" s="96"/>
      <c r="I9" s="96"/>
      <c r="K9" s="101" t="s">
        <v>106</v>
      </c>
      <c r="L9" s="108">
        <v>5256.38947</v>
      </c>
      <c r="M9" s="108">
        <v>5504.25184</v>
      </c>
      <c r="N9" s="108">
        <v>247.86236999999983</v>
      </c>
      <c r="O9" s="113">
        <f t="shared" si="0"/>
        <v>0.0731781434531309</v>
      </c>
      <c r="P9" s="113">
        <f t="shared" si="0"/>
        <v>0.07662882156060626</v>
      </c>
    </row>
    <row r="10" spans="1:16" ht="15" customHeight="1">
      <c r="A10" s="96" t="s">
        <v>116</v>
      </c>
      <c r="B10" s="96"/>
      <c r="C10" s="96"/>
      <c r="D10" s="96"/>
      <c r="E10" s="96"/>
      <c r="F10" s="96"/>
      <c r="G10" s="96"/>
      <c r="H10" s="96"/>
      <c r="I10" s="96"/>
      <c r="K10" s="101" t="s">
        <v>107</v>
      </c>
      <c r="L10" s="108">
        <v>4132.639436</v>
      </c>
      <c r="M10" s="108">
        <v>2872.475712</v>
      </c>
      <c r="N10" s="108">
        <v>-1260.1637240000005</v>
      </c>
      <c r="O10" s="113">
        <f t="shared" si="0"/>
        <v>0.05753357570128341</v>
      </c>
      <c r="P10" s="113">
        <f t="shared" si="0"/>
        <v>0.039989890573761136</v>
      </c>
    </row>
    <row r="11" spans="1:16" ht="15" customHeight="1">
      <c r="A11" s="96" t="s">
        <v>118</v>
      </c>
      <c r="B11" s="96"/>
      <c r="C11" s="96"/>
      <c r="D11" s="96"/>
      <c r="E11" s="96"/>
      <c r="F11" s="96"/>
      <c r="G11" s="96"/>
      <c r="H11" s="96"/>
      <c r="I11" s="96"/>
      <c r="K11" s="100" t="s">
        <v>111</v>
      </c>
      <c r="L11" s="108">
        <v>3738.964903</v>
      </c>
      <c r="M11" s="108">
        <v>2122.09375</v>
      </c>
      <c r="N11" s="108">
        <v>-1616.871153</v>
      </c>
      <c r="O11" s="113">
        <f t="shared" si="0"/>
        <v>0.05205293702065719</v>
      </c>
      <c r="P11" s="113">
        <f t="shared" si="0"/>
        <v>0.029543260016174657</v>
      </c>
    </row>
    <row r="12" spans="1:16" ht="15" customHeight="1">
      <c r="A12" s="96" t="s">
        <v>117</v>
      </c>
      <c r="B12" s="96"/>
      <c r="C12" s="96"/>
      <c r="D12" s="96"/>
      <c r="E12" s="96"/>
      <c r="F12" s="96"/>
      <c r="G12" s="96"/>
      <c r="H12" s="96"/>
      <c r="I12" s="96"/>
      <c r="K12" s="103" t="s">
        <v>92</v>
      </c>
      <c r="L12" s="109">
        <v>3164.202091</v>
      </c>
      <c r="M12" s="109">
        <v>3740.212681</v>
      </c>
      <c r="N12" s="109">
        <v>576.0105899999999</v>
      </c>
      <c r="O12" s="116">
        <f t="shared" si="0"/>
        <v>0.04405123247648062</v>
      </c>
      <c r="P12" s="116">
        <f t="shared" si="0"/>
        <v>0.05207030827482373</v>
      </c>
    </row>
    <row r="13" spans="1:16" ht="15" customHeight="1">
      <c r="A13" s="96" t="s">
        <v>108</v>
      </c>
      <c r="B13" s="96"/>
      <c r="C13" s="96"/>
      <c r="D13" s="96"/>
      <c r="E13" s="96"/>
      <c r="F13" s="96"/>
      <c r="G13" s="96"/>
      <c r="H13" s="96"/>
      <c r="I13" s="96"/>
      <c r="K13" s="102" t="s">
        <v>97</v>
      </c>
      <c r="L13" s="110">
        <f>SUM(L18:L21)</f>
        <v>1668.844975</v>
      </c>
      <c r="M13" s="110">
        <f>SUM(M18:M21)</f>
        <v>3486.8430329999997</v>
      </c>
      <c r="N13" s="110">
        <f>SUM(N18:N21)</f>
        <v>1817.9980579999997</v>
      </c>
      <c r="O13" s="117">
        <f t="shared" si="0"/>
        <v>0.02323324359402665</v>
      </c>
      <c r="P13" s="117">
        <f t="shared" si="0"/>
        <v>0.04854295921634285</v>
      </c>
    </row>
    <row r="14" spans="1:14" ht="15" customHeight="1">
      <c r="A14" s="96"/>
      <c r="B14" s="96"/>
      <c r="C14" s="96"/>
      <c r="D14" s="96"/>
      <c r="E14" s="96"/>
      <c r="F14" s="96"/>
      <c r="G14" s="96"/>
      <c r="H14" s="96"/>
      <c r="I14" s="96"/>
      <c r="K14" s="96"/>
      <c r="L14" s="111"/>
      <c r="M14" s="111"/>
      <c r="N14" s="111"/>
    </row>
    <row r="15" spans="1:14" ht="15" customHeight="1">
      <c r="A15" s="96"/>
      <c r="B15" s="96"/>
      <c r="C15" s="96"/>
      <c r="D15" s="96"/>
      <c r="E15" s="96"/>
      <c r="F15" s="96"/>
      <c r="G15" s="96"/>
      <c r="H15" s="96"/>
      <c r="I15" s="96"/>
      <c r="K15" s="96"/>
      <c r="L15" s="111"/>
      <c r="M15" s="111"/>
      <c r="N15" s="111"/>
    </row>
    <row r="16" spans="11:14" ht="15" customHeight="1">
      <c r="K16" s="96"/>
      <c r="L16" s="111"/>
      <c r="M16" s="111"/>
      <c r="N16" s="111"/>
    </row>
    <row r="17" spans="11:16" ht="15" customHeight="1">
      <c r="K17" s="97" t="s">
        <v>114</v>
      </c>
      <c r="L17" s="95" t="s">
        <v>90</v>
      </c>
      <c r="M17" s="95" t="s">
        <v>91</v>
      </c>
      <c r="N17" s="95" t="s">
        <v>46</v>
      </c>
      <c r="O17" s="105" t="s">
        <v>115</v>
      </c>
      <c r="P17" s="105" t="s">
        <v>115</v>
      </c>
    </row>
    <row r="18" spans="11:16" ht="15" customHeight="1">
      <c r="K18" s="101" t="s">
        <v>93</v>
      </c>
      <c r="L18" s="108">
        <v>737.698217</v>
      </c>
      <c r="M18" s="108">
        <v>2833.644027</v>
      </c>
      <c r="N18" s="108">
        <v>2095.9458099999997</v>
      </c>
      <c r="O18" s="112">
        <f aca="true" t="shared" si="1" ref="O18:P21">L18/SUM($L$4:$L$13)</f>
        <v>0.010270050622551164</v>
      </c>
      <c r="P18" s="112">
        <f t="shared" si="1"/>
        <v>0.03944928553837041</v>
      </c>
    </row>
    <row r="19" spans="11:16" ht="15" customHeight="1">
      <c r="K19" s="101" t="s">
        <v>94</v>
      </c>
      <c r="L19" s="108">
        <v>547.170582</v>
      </c>
      <c r="M19" s="108">
        <v>215.452552</v>
      </c>
      <c r="N19" s="108">
        <v>-331.71803</v>
      </c>
      <c r="O19" s="113">
        <f t="shared" si="1"/>
        <v>0.007617572398593424</v>
      </c>
      <c r="P19" s="113">
        <f t="shared" si="1"/>
        <v>0.0029994767030836365</v>
      </c>
    </row>
    <row r="20" spans="11:16" ht="15" customHeight="1">
      <c r="K20" s="101" t="s">
        <v>95</v>
      </c>
      <c r="L20" s="108">
        <v>371.62499</v>
      </c>
      <c r="M20" s="108">
        <v>437.708374</v>
      </c>
      <c r="N20" s="108">
        <v>66.08338399999997</v>
      </c>
      <c r="O20" s="113">
        <f t="shared" si="1"/>
        <v>0.005173670441316887</v>
      </c>
      <c r="P20" s="113">
        <f t="shared" si="1"/>
        <v>0.0060936668346245415</v>
      </c>
    </row>
    <row r="21" spans="11:16" ht="15" customHeight="1">
      <c r="K21" s="104" t="s">
        <v>96</v>
      </c>
      <c r="L21" s="114">
        <v>12.351186</v>
      </c>
      <c r="M21" s="114">
        <v>0.03808</v>
      </c>
      <c r="N21" s="114">
        <v>-12.313106</v>
      </c>
      <c r="O21" s="115">
        <f t="shared" si="1"/>
        <v>0.0001719501315651753</v>
      </c>
      <c r="P21" s="115">
        <f t="shared" si="1"/>
        <v>5.301402642630331E-07</v>
      </c>
    </row>
    <row r="29" ht="15" customHeight="1">
      <c r="A29" s="92" t="s">
        <v>109</v>
      </c>
    </row>
  </sheetData>
  <printOptions/>
  <pageMargins left="0.75" right="0.75" top="1" bottom="1" header="0.5" footer="0.5"/>
  <pageSetup fitToHeight="0" fitToWidth="0" horizontalDpi="300" verticalDpi="300" orientation="portrait" pageOrder="overThenDown"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topLeftCell="A1"/>
  </sheetViews>
  <sheetFormatPr defaultColWidth="9.140625" defaultRowHeight="15"/>
  <cols>
    <col min="1" max="1" width="9.140625" style="2" customWidth="1"/>
    <col min="2" max="2" width="21.57421875" style="2" customWidth="1"/>
    <col min="3" max="6" width="18.140625" style="2" customWidth="1"/>
    <col min="7" max="8" width="9.421875" style="2" bestFit="1" customWidth="1"/>
    <col min="9" max="16384" width="9.140625" style="2" customWidth="1"/>
  </cols>
  <sheetData>
    <row r="2" ht="15">
      <c r="B2" s="1" t="s">
        <v>50</v>
      </c>
    </row>
    <row r="3" ht="15">
      <c r="B3" s="3"/>
    </row>
    <row r="4" spans="2:6" ht="36">
      <c r="B4" s="40"/>
      <c r="C4" s="41" t="s">
        <v>51</v>
      </c>
      <c r="D4" s="41" t="s">
        <v>52</v>
      </c>
      <c r="E4" s="41" t="s">
        <v>53</v>
      </c>
      <c r="F4" s="41" t="s">
        <v>54</v>
      </c>
    </row>
    <row r="5" spans="2:6" ht="15">
      <c r="B5" s="42"/>
      <c r="C5" s="124" t="s">
        <v>0</v>
      </c>
      <c r="D5" s="125"/>
      <c r="E5" s="124" t="s">
        <v>55</v>
      </c>
      <c r="F5" s="126"/>
    </row>
    <row r="6" spans="2:9" ht="15">
      <c r="B6" s="43" t="s">
        <v>11</v>
      </c>
      <c r="C6" s="44">
        <v>72837</v>
      </c>
      <c r="D6" s="44">
        <v>43313</v>
      </c>
      <c r="E6" s="45">
        <v>11.613300750521963</v>
      </c>
      <c r="F6" s="45">
        <v>6.905925496757936</v>
      </c>
      <c r="G6" s="32"/>
      <c r="H6" s="32"/>
      <c r="I6" s="32"/>
    </row>
    <row r="7" spans="2:9" ht="15">
      <c r="B7" s="46" t="s">
        <v>56</v>
      </c>
      <c r="C7" s="47">
        <v>7589</v>
      </c>
      <c r="D7" s="47">
        <v>13523</v>
      </c>
      <c r="E7" s="48">
        <v>1.2100078173965316</v>
      </c>
      <c r="F7" s="48">
        <v>2.156138584089247</v>
      </c>
      <c r="G7" s="32"/>
      <c r="H7" s="32"/>
      <c r="I7" s="32"/>
    </row>
    <row r="8" spans="2:9" ht="15">
      <c r="B8" s="46" t="s">
        <v>57</v>
      </c>
      <c r="C8" s="47">
        <v>10044</v>
      </c>
      <c r="D8" s="47">
        <v>33226</v>
      </c>
      <c r="E8" s="48">
        <v>1.6014387294677512</v>
      </c>
      <c r="F8" s="48">
        <v>5.297630747241687</v>
      </c>
      <c r="G8" s="32"/>
      <c r="H8" s="32"/>
      <c r="I8" s="32"/>
    </row>
    <row r="9" spans="2:9" ht="15">
      <c r="B9" s="46" t="s">
        <v>58</v>
      </c>
      <c r="C9" s="47">
        <v>33571</v>
      </c>
      <c r="D9" s="47">
        <v>67732</v>
      </c>
      <c r="E9" s="48">
        <v>5.35263834995638</v>
      </c>
      <c r="F9" s="48">
        <v>10.79934767267122</v>
      </c>
      <c r="G9" s="32"/>
      <c r="H9" s="32"/>
      <c r="I9" s="32"/>
    </row>
    <row r="10" spans="2:9" ht="15">
      <c r="B10" s="46" t="s">
        <v>59</v>
      </c>
      <c r="C10" s="47">
        <v>8003</v>
      </c>
      <c r="D10" s="47">
        <v>5905</v>
      </c>
      <c r="E10" s="48">
        <v>1.276016940654163</v>
      </c>
      <c r="F10" s="48">
        <v>0.9415069392181473</v>
      </c>
      <c r="G10" s="32"/>
      <c r="H10" s="32"/>
      <c r="I10" s="32"/>
    </row>
    <row r="11" spans="2:9" ht="15">
      <c r="B11" s="46" t="s">
        <v>60</v>
      </c>
      <c r="C11" s="47">
        <v>4395</v>
      </c>
      <c r="D11" s="47">
        <v>49616</v>
      </c>
      <c r="E11" s="48">
        <v>0.7007490258871731</v>
      </c>
      <c r="F11" s="48">
        <v>7.910890482006367</v>
      </c>
      <c r="G11" s="32"/>
      <c r="H11" s="32"/>
      <c r="I11" s="32"/>
    </row>
    <row r="12" spans="2:9" ht="15">
      <c r="B12" s="46" t="s">
        <v>61</v>
      </c>
      <c r="C12" s="47">
        <v>209508</v>
      </c>
      <c r="D12" s="47">
        <v>12382</v>
      </c>
      <c r="E12" s="48">
        <v>33.40444298420247</v>
      </c>
      <c r="F12" s="48">
        <v>1.974214889313988</v>
      </c>
      <c r="G12" s="32"/>
      <c r="H12" s="32"/>
      <c r="I12" s="32"/>
    </row>
    <row r="13" spans="2:9" ht="15">
      <c r="B13" s="46" t="s">
        <v>62</v>
      </c>
      <c r="C13" s="47">
        <v>41384</v>
      </c>
      <c r="D13" s="47">
        <v>8601</v>
      </c>
      <c r="E13" s="48">
        <v>6.5983612485357845</v>
      </c>
      <c r="F13" s="48">
        <v>1.371363452026297</v>
      </c>
      <c r="G13" s="32"/>
      <c r="H13" s="32"/>
      <c r="I13" s="32"/>
    </row>
    <row r="14" spans="2:9" ht="15">
      <c r="B14" s="46" t="s">
        <v>63</v>
      </c>
      <c r="C14" s="47">
        <v>26796</v>
      </c>
      <c r="D14" s="47">
        <v>4878</v>
      </c>
      <c r="E14" s="48">
        <v>4.272416586501181</v>
      </c>
      <c r="F14" s="48">
        <v>0.777759669687743</v>
      </c>
      <c r="G14" s="32"/>
      <c r="H14" s="32"/>
      <c r="I14" s="32"/>
    </row>
    <row r="15" spans="2:9" ht="15">
      <c r="B15" s="46" t="s">
        <v>64</v>
      </c>
      <c r="C15" s="47">
        <v>26640</v>
      </c>
      <c r="D15" s="47">
        <v>10292</v>
      </c>
      <c r="E15" s="48">
        <v>4.247543583534537</v>
      </c>
      <c r="F15" s="48">
        <v>1.6409804264916463</v>
      </c>
      <c r="G15" s="32"/>
      <c r="H15" s="32"/>
      <c r="I15" s="32"/>
    </row>
    <row r="16" spans="2:9" ht="15">
      <c r="B16" s="49" t="s">
        <v>65</v>
      </c>
      <c r="C16" s="50">
        <v>2692</v>
      </c>
      <c r="D16" s="50">
        <v>2261</v>
      </c>
      <c r="E16" s="51">
        <v>0.42921874350131284</v>
      </c>
      <c r="F16" s="51">
        <v>0.3604991006896242</v>
      </c>
      <c r="G16" s="32"/>
      <c r="H16" s="32"/>
      <c r="I16" s="32"/>
    </row>
    <row r="18" ht="15">
      <c r="B18" s="4" t="s">
        <v>66</v>
      </c>
    </row>
    <row r="19" spans="3:4" ht="15">
      <c r="C19" s="52"/>
      <c r="D19" s="52"/>
    </row>
  </sheetData>
  <mergeCells count="2">
    <mergeCell ref="C5:D5"/>
    <mergeCell ref="E5:F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9"/>
  <sheetViews>
    <sheetView showGridLines="0" workbookViewId="0" topLeftCell="A1"/>
  </sheetViews>
  <sheetFormatPr defaultColWidth="9.140625" defaultRowHeight="15"/>
  <cols>
    <col min="1" max="1" width="9.140625" style="2" customWidth="1"/>
    <col min="2" max="2" width="22.140625" style="2" customWidth="1"/>
    <col min="3" max="5" width="11.140625" style="2" customWidth="1"/>
    <col min="6" max="16384" width="9.140625" style="2" customWidth="1"/>
  </cols>
  <sheetData>
    <row r="3" ht="15">
      <c r="B3" s="1" t="s">
        <v>67</v>
      </c>
    </row>
    <row r="4" ht="15">
      <c r="B4" s="3" t="s">
        <v>0</v>
      </c>
    </row>
    <row r="5" spans="2:5" ht="15">
      <c r="B5" s="24"/>
      <c r="C5" s="24"/>
      <c r="D5" s="24"/>
      <c r="E5" s="24"/>
    </row>
    <row r="6" spans="2:5" ht="15">
      <c r="B6" s="40"/>
      <c r="C6" s="53">
        <v>2005</v>
      </c>
      <c r="D6" s="8">
        <v>2014</v>
      </c>
      <c r="E6" s="33" t="s">
        <v>68</v>
      </c>
    </row>
    <row r="7" spans="2:5" ht="15">
      <c r="B7" s="54" t="s">
        <v>11</v>
      </c>
      <c r="C7" s="55">
        <v>-28804</v>
      </c>
      <c r="D7" s="56">
        <v>-29525</v>
      </c>
      <c r="E7" s="57">
        <f>D7-C7</f>
        <v>-721</v>
      </c>
    </row>
    <row r="8" spans="2:5" ht="15">
      <c r="B8" s="58" t="s">
        <v>56</v>
      </c>
      <c r="C8" s="59">
        <v>5153</v>
      </c>
      <c r="D8" s="60">
        <v>5934</v>
      </c>
      <c r="E8" s="61">
        <f aca="true" t="shared" si="0" ref="E8:E17">D8-C8</f>
        <v>781</v>
      </c>
    </row>
    <row r="9" spans="2:5" ht="15">
      <c r="B9" s="46" t="s">
        <v>57</v>
      </c>
      <c r="C9" s="62">
        <v>14420</v>
      </c>
      <c r="D9" s="63">
        <v>23182</v>
      </c>
      <c r="E9" s="64">
        <f t="shared" si="0"/>
        <v>8762</v>
      </c>
    </row>
    <row r="10" spans="2:5" ht="15">
      <c r="B10" s="46" t="s">
        <v>58</v>
      </c>
      <c r="C10" s="62">
        <v>7494</v>
      </c>
      <c r="D10" s="63">
        <v>34161</v>
      </c>
      <c r="E10" s="64">
        <f t="shared" si="0"/>
        <v>26667</v>
      </c>
    </row>
    <row r="11" spans="2:5" ht="15">
      <c r="B11" s="46" t="s">
        <v>59</v>
      </c>
      <c r="C11" s="62">
        <v>-3281</v>
      </c>
      <c r="D11" s="63">
        <v>-2097</v>
      </c>
      <c r="E11" s="64">
        <f t="shared" si="0"/>
        <v>1184</v>
      </c>
    </row>
    <row r="12" spans="2:5" ht="15">
      <c r="B12" s="46" t="s">
        <v>60</v>
      </c>
      <c r="C12" s="62">
        <v>14534</v>
      </c>
      <c r="D12" s="63">
        <v>45221</v>
      </c>
      <c r="E12" s="64">
        <f t="shared" si="0"/>
        <v>30687</v>
      </c>
    </row>
    <row r="13" spans="2:5" ht="15">
      <c r="B13" s="65" t="s">
        <v>61</v>
      </c>
      <c r="C13" s="62">
        <v>-52925</v>
      </c>
      <c r="D13" s="63">
        <v>-197126</v>
      </c>
      <c r="E13" s="66">
        <f t="shared" si="0"/>
        <v>-144201</v>
      </c>
    </row>
    <row r="14" spans="2:5" ht="15">
      <c r="B14" s="65" t="s">
        <v>62</v>
      </c>
      <c r="C14" s="62">
        <v>-21676</v>
      </c>
      <c r="D14" s="63">
        <v>-32783</v>
      </c>
      <c r="E14" s="66">
        <f t="shared" si="0"/>
        <v>-11107</v>
      </c>
    </row>
    <row r="15" spans="2:5" ht="15">
      <c r="B15" s="65" t="s">
        <v>63</v>
      </c>
      <c r="C15" s="62">
        <v>-10541</v>
      </c>
      <c r="D15" s="63">
        <v>-21918</v>
      </c>
      <c r="E15" s="66">
        <f t="shared" si="0"/>
        <v>-11377</v>
      </c>
    </row>
    <row r="16" spans="2:5" ht="15">
      <c r="B16" s="46" t="s">
        <v>64</v>
      </c>
      <c r="C16" s="62">
        <v>-1408</v>
      </c>
      <c r="D16" s="63">
        <v>-16348</v>
      </c>
      <c r="E16" s="64">
        <f t="shared" si="0"/>
        <v>-14940</v>
      </c>
    </row>
    <row r="17" spans="2:5" ht="15">
      <c r="B17" s="49" t="s">
        <v>65</v>
      </c>
      <c r="C17" s="67">
        <v>8</v>
      </c>
      <c r="D17" s="68">
        <v>-431</v>
      </c>
      <c r="E17" s="69">
        <f t="shared" si="0"/>
        <v>-439</v>
      </c>
    </row>
    <row r="19" ht="15">
      <c r="B19" s="4" t="s">
        <v>69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39"/>
  <sheetViews>
    <sheetView showGridLines="0" workbookViewId="0" topLeftCell="A1"/>
  </sheetViews>
  <sheetFormatPr defaultColWidth="9.140625" defaultRowHeight="15"/>
  <cols>
    <col min="1" max="1" width="8.7109375" style="2" customWidth="1"/>
    <col min="2" max="16" width="9.140625" style="2" customWidth="1"/>
    <col min="17" max="17" width="11.57421875" style="2" customWidth="1"/>
    <col min="18" max="18" width="4.140625" style="2" customWidth="1"/>
    <col min="19" max="19" width="9.140625" style="2" customWidth="1"/>
    <col min="20" max="20" width="32.7109375" style="2" bestFit="1" customWidth="1"/>
    <col min="21" max="22" width="9.140625" style="2" customWidth="1"/>
    <col min="23" max="23" width="32.7109375" style="2" bestFit="1" customWidth="1"/>
    <col min="24" max="16384" width="9.140625" style="2" customWidth="1"/>
  </cols>
  <sheetData>
    <row r="3" spans="2:10" ht="15">
      <c r="B3" s="1" t="s">
        <v>70</v>
      </c>
      <c r="J3" s="1"/>
    </row>
    <row r="4" spans="2:10" ht="15">
      <c r="B4" s="3"/>
      <c r="J4" s="3"/>
    </row>
    <row r="6" ht="27.75" customHeight="1"/>
    <row r="7" spans="20:24" s="70" customFormat="1" ht="15">
      <c r="T7" s="71" t="s">
        <v>71</v>
      </c>
      <c r="U7" s="71" t="s">
        <v>44</v>
      </c>
      <c r="W7" s="71" t="s">
        <v>71</v>
      </c>
      <c r="X7" s="71" t="s">
        <v>45</v>
      </c>
    </row>
    <row r="8" spans="20:24" ht="15">
      <c r="T8" s="72" t="s">
        <v>58</v>
      </c>
      <c r="U8" s="73">
        <v>13.8</v>
      </c>
      <c r="W8" s="72" t="s">
        <v>121</v>
      </c>
      <c r="X8" s="73">
        <v>22.7</v>
      </c>
    </row>
    <row r="9" spans="20:24" ht="15">
      <c r="T9" s="74" t="s">
        <v>60</v>
      </c>
      <c r="U9" s="75">
        <v>13.4</v>
      </c>
      <c r="W9" s="74" t="s">
        <v>58</v>
      </c>
      <c r="X9" s="75">
        <v>8.9</v>
      </c>
    </row>
    <row r="10" spans="20:24" ht="15">
      <c r="T10" s="74" t="s">
        <v>57</v>
      </c>
      <c r="U10" s="75">
        <v>5.3</v>
      </c>
      <c r="W10" s="74" t="s">
        <v>72</v>
      </c>
      <c r="X10" s="75">
        <v>8.1</v>
      </c>
    </row>
    <row r="11" spans="20:24" ht="15">
      <c r="T11" s="74" t="s">
        <v>73</v>
      </c>
      <c r="U11" s="75">
        <v>5.3</v>
      </c>
      <c r="W11" s="74" t="s">
        <v>74</v>
      </c>
      <c r="X11" s="75">
        <v>4.4</v>
      </c>
    </row>
    <row r="12" spans="20:24" ht="15">
      <c r="T12" s="74" t="s">
        <v>56</v>
      </c>
      <c r="U12" s="75">
        <v>4.7</v>
      </c>
      <c r="W12" s="74" t="s">
        <v>75</v>
      </c>
      <c r="X12" s="75">
        <v>3.9</v>
      </c>
    </row>
    <row r="13" spans="20:24" ht="15">
      <c r="T13" s="74" t="s">
        <v>76</v>
      </c>
      <c r="U13" s="75">
        <v>4.2</v>
      </c>
      <c r="W13" s="74" t="s">
        <v>56</v>
      </c>
      <c r="X13" s="75">
        <v>3.1</v>
      </c>
    </row>
    <row r="14" spans="20:24" ht="15">
      <c r="T14" s="74" t="s">
        <v>121</v>
      </c>
      <c r="U14" s="75">
        <v>4.1</v>
      </c>
      <c r="W14" s="74" t="s">
        <v>57</v>
      </c>
      <c r="X14" s="75">
        <v>2</v>
      </c>
    </row>
    <row r="15" spans="20:24" ht="15">
      <c r="T15" s="74" t="s">
        <v>75</v>
      </c>
      <c r="U15" s="75">
        <v>2.6</v>
      </c>
      <c r="W15" s="74" t="s">
        <v>60</v>
      </c>
      <c r="X15" s="75">
        <v>1.4</v>
      </c>
    </row>
    <row r="16" spans="20:24" ht="15">
      <c r="T16" s="74" t="s">
        <v>72</v>
      </c>
      <c r="U16" s="75">
        <v>1.8</v>
      </c>
      <c r="W16" s="74" t="s">
        <v>73</v>
      </c>
      <c r="X16" s="75">
        <v>1</v>
      </c>
    </row>
    <row r="17" spans="20:24" ht="15">
      <c r="T17" s="74" t="s">
        <v>74</v>
      </c>
      <c r="U17" s="75">
        <v>1.8</v>
      </c>
      <c r="W17" s="74" t="s">
        <v>76</v>
      </c>
      <c r="X17" s="75">
        <v>1</v>
      </c>
    </row>
    <row r="18" spans="20:24" ht="15">
      <c r="T18" s="76" t="s">
        <v>77</v>
      </c>
      <c r="U18" s="77">
        <f>100-SUM(U8:U17)</f>
        <v>43</v>
      </c>
      <c r="W18" s="78" t="s">
        <v>77</v>
      </c>
      <c r="X18" s="77">
        <f>100-SUM(X8:X17)</f>
        <v>43.5</v>
      </c>
    </row>
    <row r="23" spans="21:22" ht="15">
      <c r="U23" s="32"/>
      <c r="V23" s="32"/>
    </row>
    <row r="24" spans="21:22" ht="15">
      <c r="U24" s="32"/>
      <c r="V24" s="32"/>
    </row>
    <row r="25" spans="21:22" ht="15">
      <c r="U25" s="32"/>
      <c r="V25" s="32"/>
    </row>
    <row r="26" spans="21:22" ht="15">
      <c r="U26" s="32"/>
      <c r="V26" s="32"/>
    </row>
    <row r="27" spans="21:22" ht="15">
      <c r="U27" s="32"/>
      <c r="V27" s="32"/>
    </row>
    <row r="28" spans="21:22" ht="15">
      <c r="U28" s="32"/>
      <c r="V28" s="32"/>
    </row>
    <row r="29" spans="21:22" ht="15">
      <c r="U29" s="32"/>
      <c r="V29" s="32"/>
    </row>
    <row r="30" spans="21:22" ht="15">
      <c r="U30" s="32"/>
      <c r="V30" s="32"/>
    </row>
    <row r="31" spans="21:22" ht="15">
      <c r="U31" s="32"/>
      <c r="V31" s="32"/>
    </row>
    <row r="32" spans="21:22" ht="15">
      <c r="U32" s="32"/>
      <c r="V32" s="32"/>
    </row>
    <row r="33" spans="21:22" ht="15">
      <c r="U33" s="32"/>
      <c r="V33" s="32"/>
    </row>
    <row r="39" ht="15">
      <c r="B39" s="4" t="s">
        <v>78</v>
      </c>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63"/>
  <sheetViews>
    <sheetView showGridLines="0" workbookViewId="0" topLeftCell="A1"/>
  </sheetViews>
  <sheetFormatPr defaultColWidth="9.140625" defaultRowHeight="15"/>
  <cols>
    <col min="1" max="1" width="9.140625" style="2" customWidth="1"/>
    <col min="2" max="2" width="14.7109375" style="2" customWidth="1"/>
    <col min="3" max="16384" width="9.140625" style="2" customWidth="1"/>
  </cols>
  <sheetData>
    <row r="1" ht="12"/>
    <row r="2" ht="12"/>
    <row r="3" ht="12">
      <c r="B3" s="1" t="s">
        <v>126</v>
      </c>
    </row>
    <row r="4" ht="12">
      <c r="B4" s="3"/>
    </row>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7" ht="15">
      <c r="B37" s="4" t="s">
        <v>80</v>
      </c>
    </row>
    <row r="40" spans="2:12" ht="15">
      <c r="B40" s="40"/>
      <c r="C40" s="8">
        <v>2005</v>
      </c>
      <c r="D40" s="8">
        <v>2006</v>
      </c>
      <c r="E40" s="8">
        <v>2007</v>
      </c>
      <c r="F40" s="8">
        <v>2008</v>
      </c>
      <c r="G40" s="8">
        <v>2009</v>
      </c>
      <c r="H40" s="8">
        <v>2010</v>
      </c>
      <c r="I40" s="8">
        <v>2011</v>
      </c>
      <c r="J40" s="8">
        <v>2012</v>
      </c>
      <c r="K40" s="8">
        <v>2013</v>
      </c>
      <c r="L40" s="8">
        <v>2014</v>
      </c>
    </row>
    <row r="41" spans="2:12" ht="15">
      <c r="B41" s="118" t="s">
        <v>127</v>
      </c>
      <c r="C41" s="119">
        <v>29.6</v>
      </c>
      <c r="D41" s="119">
        <v>35.4</v>
      </c>
      <c r="E41" s="119">
        <v>39.3</v>
      </c>
      <c r="F41" s="119">
        <v>44.6</v>
      </c>
      <c r="G41" s="119">
        <v>28.1</v>
      </c>
      <c r="H41" s="119">
        <v>42.2</v>
      </c>
      <c r="I41" s="119">
        <v>50.9</v>
      </c>
      <c r="J41" s="119">
        <v>42.6</v>
      </c>
      <c r="K41" s="119">
        <v>36.4</v>
      </c>
      <c r="L41" s="120">
        <v>37</v>
      </c>
    </row>
    <row r="42" spans="2:12" ht="15">
      <c r="B42" s="121" t="s">
        <v>128</v>
      </c>
      <c r="C42" s="122">
        <v>0.5640458858950418</v>
      </c>
      <c r="D42" s="122">
        <v>0.5626817986743599</v>
      </c>
      <c r="E42" s="122">
        <v>0.5607476635514018</v>
      </c>
      <c r="F42" s="122">
        <v>0.5916217865386146</v>
      </c>
      <c r="G42" s="122">
        <v>0.5943693550775219</v>
      </c>
      <c r="H42" s="122">
        <v>0.5964580005936313</v>
      </c>
      <c r="I42" s="122">
        <v>0.5960326939740977</v>
      </c>
      <c r="J42" s="122">
        <v>0.5277437098152896</v>
      </c>
      <c r="K42" s="122">
        <v>0.47749603179808736</v>
      </c>
      <c r="L42" s="122">
        <v>0.507983579774016</v>
      </c>
    </row>
    <row r="63" ht="15">
      <c r="N63" s="79"/>
    </row>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3"/>
  <sheetViews>
    <sheetView showGridLines="0" workbookViewId="0" topLeftCell="A1">
      <selection activeCell="K33" sqref="K33:L33"/>
    </sheetView>
  </sheetViews>
  <sheetFormatPr defaultColWidth="9.140625" defaultRowHeight="15"/>
  <cols>
    <col min="1" max="4" width="9.140625" style="2" customWidth="1"/>
    <col min="5" max="5" width="7.140625" style="2" customWidth="1"/>
    <col min="6" max="6" width="22.57421875" style="2" customWidth="1"/>
    <col min="7" max="15" width="9.140625" style="2" customWidth="1"/>
    <col min="16" max="16" width="12.57421875" style="2" customWidth="1"/>
    <col min="17" max="17" width="20.8515625" style="2" customWidth="1"/>
    <col min="18" max="16384" width="9.140625" style="2" customWidth="1"/>
  </cols>
  <sheetData>
    <row r="1" spans="16:17" ht="25.5" customHeight="1">
      <c r="P1" s="127" t="s">
        <v>81</v>
      </c>
      <c r="Q1" s="127"/>
    </row>
    <row r="2" spans="16:17" ht="15">
      <c r="P2" s="80" t="s">
        <v>11</v>
      </c>
      <c r="Q2" s="81">
        <v>37</v>
      </c>
    </row>
    <row r="3" spans="2:19" s="70" customFormat="1" ht="15" customHeight="1">
      <c r="B3" s="1" t="s">
        <v>82</v>
      </c>
      <c r="P3" s="11" t="s">
        <v>42</v>
      </c>
      <c r="Q3" s="88">
        <v>6.7</v>
      </c>
      <c r="S3" s="32"/>
    </row>
    <row r="4" spans="2:19" ht="15">
      <c r="B4" s="3" t="s">
        <v>79</v>
      </c>
      <c r="P4" s="13" t="s">
        <v>14</v>
      </c>
      <c r="Q4" s="89">
        <v>6.4</v>
      </c>
      <c r="S4" s="32"/>
    </row>
    <row r="5" spans="16:19" ht="15">
      <c r="P5" s="13" t="s">
        <v>39</v>
      </c>
      <c r="Q5" s="89">
        <v>4.4</v>
      </c>
      <c r="S5" s="32"/>
    </row>
    <row r="6" spans="16:19" ht="15">
      <c r="P6" s="13" t="s">
        <v>41</v>
      </c>
      <c r="Q6" s="89">
        <v>4.4</v>
      </c>
      <c r="S6" s="32"/>
    </row>
    <row r="7" spans="16:19" ht="15">
      <c r="P7" s="13" t="s">
        <v>38</v>
      </c>
      <c r="Q7" s="89">
        <v>2.6</v>
      </c>
      <c r="S7" s="32"/>
    </row>
    <row r="8" spans="16:19" ht="15">
      <c r="P8" s="13" t="s">
        <v>40</v>
      </c>
      <c r="Q8" s="89">
        <v>2.5</v>
      </c>
      <c r="S8" s="32"/>
    </row>
    <row r="9" spans="16:19" ht="15">
      <c r="P9" s="13" t="s">
        <v>35</v>
      </c>
      <c r="Q9" s="89">
        <v>2.3</v>
      </c>
      <c r="S9" s="32"/>
    </row>
    <row r="10" spans="16:19" ht="13.5" customHeight="1">
      <c r="P10" s="13" t="s">
        <v>34</v>
      </c>
      <c r="Q10" s="89">
        <v>1.5</v>
      </c>
      <c r="S10" s="32"/>
    </row>
    <row r="11" spans="16:19" ht="15">
      <c r="P11" s="13" t="s">
        <v>16</v>
      </c>
      <c r="Q11" s="89">
        <v>0.9</v>
      </c>
      <c r="S11" s="32"/>
    </row>
    <row r="12" spans="16:19" ht="15">
      <c r="P12" s="13" t="s">
        <v>32</v>
      </c>
      <c r="Q12" s="89">
        <v>0.7</v>
      </c>
      <c r="S12" s="32"/>
    </row>
    <row r="13" spans="16:19" ht="15">
      <c r="P13" s="13" t="s">
        <v>23</v>
      </c>
      <c r="Q13" s="89">
        <v>0.7</v>
      </c>
      <c r="S13" s="32"/>
    </row>
    <row r="14" spans="16:19" ht="15">
      <c r="P14" s="13" t="s">
        <v>15</v>
      </c>
      <c r="Q14" s="89">
        <v>0.6</v>
      </c>
      <c r="S14" s="32"/>
    </row>
    <row r="15" spans="16:19" ht="15">
      <c r="P15" s="13" t="s">
        <v>37</v>
      </c>
      <c r="Q15" s="89">
        <v>0.4</v>
      </c>
      <c r="S15" s="32"/>
    </row>
    <row r="16" spans="16:19" ht="15">
      <c r="P16" s="13" t="s">
        <v>20</v>
      </c>
      <c r="Q16" s="89">
        <v>0.4</v>
      </c>
      <c r="S16" s="32"/>
    </row>
    <row r="17" spans="16:19" ht="15">
      <c r="P17" s="13" t="s">
        <v>17</v>
      </c>
      <c r="Q17" s="89">
        <v>0.3</v>
      </c>
      <c r="S17" s="32"/>
    </row>
    <row r="18" spans="16:19" ht="15">
      <c r="P18" s="13" t="s">
        <v>19</v>
      </c>
      <c r="Q18" s="89">
        <v>0.3</v>
      </c>
      <c r="S18" s="32"/>
    </row>
    <row r="19" spans="16:19" ht="15">
      <c r="P19" s="13" t="s">
        <v>24</v>
      </c>
      <c r="Q19" s="89">
        <v>0.3</v>
      </c>
      <c r="S19" s="32"/>
    </row>
    <row r="20" spans="16:19" ht="15">
      <c r="P20" s="13" t="s">
        <v>29</v>
      </c>
      <c r="Q20" s="89">
        <v>0.3</v>
      </c>
      <c r="S20" s="32"/>
    </row>
    <row r="21" spans="16:19" ht="15">
      <c r="P21" s="13" t="s">
        <v>30</v>
      </c>
      <c r="Q21" s="89">
        <v>0.3</v>
      </c>
      <c r="S21" s="32"/>
    </row>
    <row r="22" spans="16:19" ht="15">
      <c r="P22" s="13" t="s">
        <v>31</v>
      </c>
      <c r="Q22" s="89">
        <v>0.3</v>
      </c>
      <c r="S22" s="32"/>
    </row>
    <row r="23" spans="16:19" ht="15">
      <c r="P23" s="13" t="s">
        <v>26</v>
      </c>
      <c r="Q23" s="89">
        <v>0.2</v>
      </c>
      <c r="S23" s="32"/>
    </row>
    <row r="24" spans="16:19" ht="15">
      <c r="P24" s="13" t="s">
        <v>25</v>
      </c>
      <c r="Q24" s="89">
        <v>0.2</v>
      </c>
      <c r="S24" s="32"/>
    </row>
    <row r="25" spans="16:19" ht="15">
      <c r="P25" s="13" t="s">
        <v>22</v>
      </c>
      <c r="Q25" s="89">
        <v>0.1</v>
      </c>
      <c r="S25" s="32"/>
    </row>
    <row r="26" spans="16:19" ht="15">
      <c r="P26" s="13" t="s">
        <v>18</v>
      </c>
      <c r="Q26" s="89">
        <v>0.1</v>
      </c>
      <c r="S26" s="32"/>
    </row>
    <row r="27" spans="16:19" ht="15">
      <c r="P27" s="13" t="s">
        <v>21</v>
      </c>
      <c r="Q27" s="89">
        <v>0</v>
      </c>
      <c r="S27" s="32"/>
    </row>
    <row r="28" spans="16:19" ht="15">
      <c r="P28" s="13" t="s">
        <v>27</v>
      </c>
      <c r="Q28" s="89">
        <v>0</v>
      </c>
      <c r="S28" s="32"/>
    </row>
    <row r="29" spans="2:19" ht="15">
      <c r="B29" s="128" t="s">
        <v>83</v>
      </c>
      <c r="C29" s="128"/>
      <c r="D29" s="128"/>
      <c r="E29" s="128"/>
      <c r="F29" s="128"/>
      <c r="G29" s="128"/>
      <c r="H29" s="128"/>
      <c r="I29" s="128"/>
      <c r="J29" s="128"/>
      <c r="K29" s="128"/>
      <c r="L29" s="128"/>
      <c r="M29" s="128"/>
      <c r="N29" s="128"/>
      <c r="P29" s="13" t="s">
        <v>33</v>
      </c>
      <c r="Q29" s="89">
        <v>0</v>
      </c>
      <c r="S29" s="32"/>
    </row>
    <row r="30" spans="2:19" ht="15">
      <c r="B30" s="4" t="s">
        <v>80</v>
      </c>
      <c r="P30" s="16" t="s">
        <v>28</v>
      </c>
      <c r="Q30" s="90">
        <v>0</v>
      </c>
      <c r="S30" s="32"/>
    </row>
    <row r="31" ht="15">
      <c r="S31" s="32"/>
    </row>
    <row r="33" ht="24.75" customHeight="1">
      <c r="S33" s="32"/>
    </row>
  </sheetData>
  <mergeCells count="2">
    <mergeCell ref="P1:Q1"/>
    <mergeCell ref="B29:N2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ROODHUIJZEN Anton (ESTAT)</dc:creator>
  <cp:keywords/>
  <dc:description/>
  <cp:lastModifiedBy>ROODHUIJZEN Anton (ESTAT)</cp:lastModifiedBy>
  <dcterms:created xsi:type="dcterms:W3CDTF">2017-01-30T14:50:00Z</dcterms:created>
  <dcterms:modified xsi:type="dcterms:W3CDTF">2017-04-05T06:47:40Z</dcterms:modified>
  <cp:category/>
  <cp:version/>
  <cp:contentType/>
  <cp:contentStatus/>
</cp:coreProperties>
</file>