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150" windowWidth="26955" windowHeight="11565" firstSheet="8" activeTab="13"/>
  </bookViews>
  <sheets>
    <sheet name="Figures Titles" sheetId="1" r:id="rId1"/>
    <sheet name="ELE1" sheetId="2" r:id="rId2"/>
    <sheet name="T1" sheetId="3" r:id="rId3"/>
    <sheet name="F1" sheetId="4" r:id="rId4"/>
    <sheet name="F2" sheetId="5" r:id="rId5"/>
    <sheet name="T2" sheetId="6" r:id="rId6"/>
    <sheet name="ELE2" sheetId="7" r:id="rId7"/>
    <sheet name="T3" sheetId="8" r:id="rId8"/>
    <sheet name="HEAT1" sheetId="9" r:id="rId9"/>
    <sheet name="T4" sheetId="10" r:id="rId10"/>
    <sheet name="F3" sheetId="11" r:id="rId11"/>
    <sheet name="F4" sheetId="12" r:id="rId12"/>
    <sheet name="T5-BALANCE" sheetId="13" r:id="rId13"/>
    <sheet name="F5" sheetId="21" r:id="rId14"/>
    <sheet name="RES-PER-CAPITA" sheetId="15" r:id="rId15"/>
    <sheet name="F6" sheetId="16" r:id="rId16"/>
    <sheet name="FEC-PER-GDP" sheetId="19" r:id="rId17"/>
    <sheet name="F7" sheetId="20" r:id="rId18"/>
  </sheets>
  <externalReferences>
    <externalReference r:id="rId21"/>
  </externalReferences>
  <definedNames/>
  <calcPr calcId="145621"/>
</workbook>
</file>

<file path=xl/sharedStrings.xml><?xml version="1.0" encoding="utf-8"?>
<sst xmlns="http://schemas.openxmlformats.org/spreadsheetml/2006/main" count="3792" uniqueCount="1307">
  <si>
    <t>Table 5: Simplified balance for electricity and derived heat, ktoe, EU-28, 2015_T5</t>
  </si>
  <si>
    <t>Figure 7: Final consumption of electricity per GDP (PPS), kWh per 1000 EUR (PPS), 2015_F7</t>
  </si>
  <si>
    <t/>
  </si>
  <si>
    <t>Extracted on</t>
  </si>
  <si>
    <t>COUNTRY</t>
  </si>
  <si>
    <t>ER - EU-28</t>
  </si>
  <si>
    <t>ESTAT_PRODUCT</t>
  </si>
  <si>
    <t>6000 - Electricity</t>
  </si>
  <si>
    <t>INDICATORS</t>
  </si>
  <si>
    <t>VALUE - VALUE</t>
  </si>
  <si>
    <t>Back to TOC</t>
  </si>
  <si>
    <t>ESTAT_FLOW/PERIOD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</si>
  <si>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</si>
  <si>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</si>
  <si>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</si>
  <si>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</si>
  <si>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</si>
  <si>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</si>
  <si>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</si>
  <si>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</si>
  <si>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</si>
  <si>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</si>
  <si>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</si>
  <si>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</si>
  <si>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</si>
  <si>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</si>
  <si>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</si>
  <si>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</si>
  <si>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</si>
  <si>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</si>
  <si>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</si>
  <si>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</si>
  <si>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</si>
  <si>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</si>
  <si>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</si>
  <si>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</si>
  <si>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</si>
  <si>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</si>
  <si>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201652</t>
  </si>
  <si>
    <t>14_1070341 Gross electricity generation Main activity electricity only - Hydro-1 MW</t>
  </si>
  <si>
    <t>14_1070342 Gross electricity generation Main activity electricity only - Hydro 1-10 MW</t>
  </si>
  <si>
    <t>14_1070343 Gross electricity generation Main activity electricity only - Hydro 10+ MW</t>
  </si>
  <si>
    <t>14_1070351 Gross electricity generation Autoproducer electricity only - Hydro-1 MW</t>
  </si>
  <si>
    <t>14_1070352 Gross electricity generation Autoproducer electricity only - Hydro 1-10 MW</t>
  </si>
  <si>
    <t>14_1070353 Gross electricity generation Autoproducer electricity only - Hydro 10+ MW</t>
  </si>
  <si>
    <t>14_1070421 Gross electricity generation Main activity electricity only - Solar Photovoltaic</t>
  </si>
  <si>
    <t>14_1070422 Gross electricity generation Main activity electricity only - Solar Thermal</t>
  </si>
  <si>
    <t>14_1070431 Gross electricity generation Autoproducer electricity only - Solar Photovoltaic</t>
  </si>
  <si>
    <t>14_1070432 Gross electricity generation Autoproducer electricity only - Solar Thermal</t>
  </si>
  <si>
    <t>15_107030 Gross electricity generation Main activity electricity only - Nuclear</t>
  </si>
  <si>
    <t>15_107031 Gross electricity generation Main activity CHP plants - Nuclear</t>
  </si>
  <si>
    <t>15_107032 Gross electricity generation Autoproducer electricity only - Nuclear</t>
  </si>
  <si>
    <t>15_107033 Gross electricity generation Autoproducer CHP plants - Nuclear</t>
  </si>
  <si>
    <t>15_107034 Gross electricity generation Main activity electricity only - Hydro</t>
  </si>
  <si>
    <t>15_107035 Gross electricity generation Autoproducer electricity only - Hydro</t>
  </si>
  <si>
    <t>15_107036 Gross electricity generation Main activity electricity only - Pumped Hydro</t>
  </si>
  <si>
    <t>15_107037 Gross electricity generation Autoproducer electricity only - Pumped Hydro</t>
  </si>
  <si>
    <t>15_107038 Gross electricity generation Main activity electricity only - Geothermal</t>
  </si>
  <si>
    <t>15_107039 Gross electricity generation Main activity CHP plants - Geothermal</t>
  </si>
  <si>
    <t>15_107040 Gross electricity generation Autoproducer electricity only - Geothermal</t>
  </si>
  <si>
    <t>15_107041 Gross electricity generation Autoproducer CHP plants - Geothermal</t>
  </si>
  <si>
    <t>15_107042 Gross electricity generation Main activity electricity only - Solar</t>
  </si>
  <si>
    <t>15_107043 Gross electricity generation Autoproducer electricity only - Solar</t>
  </si>
  <si>
    <t>15_107044 Gross electricity generation Main activity electricity only - Tide, Wave and Ocean</t>
  </si>
  <si>
    <t>15_107045 Gross electricity generation Autoproducer electricity only - Tide, Wave and Ocean</t>
  </si>
  <si>
    <t>15_107046 Gross electricity generation Main activity electricity only - Wind</t>
  </si>
  <si>
    <t>15_107047 Gross electricity generation Autoproducer electricity only - Wind</t>
  </si>
  <si>
    <t>15_107048 Gross electricity generation Main activity electricity only - Combustible Fuels</t>
  </si>
  <si>
    <t>15_107049 Gross electricity generation Main activity CHP plants - Combustible Fuels</t>
  </si>
  <si>
    <t>15_107050 Gross electricity generation Autoproducer electricity only - Combustible Fuels</t>
  </si>
  <si>
    <t>15_107051 Gross electricity generation Autoproducer CHP plants - Combustible Fuels</t>
  </si>
  <si>
    <t>15_107052 Gross electricity generation Autoproducer electricity only - Heat from Chemical Sources</t>
  </si>
  <si>
    <t>15_107053 Gross electricity generation Autoproducer CHP plants - Heat from Chemical Sources</t>
  </si>
  <si>
    <t>15_107054 Gross electricity generation Main activity electricity only - Other Sources</t>
  </si>
  <si>
    <t>15_107055 Gross electricity generation Main activity CHP plants - Other Sources</t>
  </si>
  <si>
    <t>15_107056 Gross electricity generation Autoproducer electricity only - Other Sources</t>
  </si>
  <si>
    <t>15_107057 Gross electricity generation Autoproducer CHP plants - Other Sources</t>
  </si>
  <si>
    <t>15_107058 Gross electricity generation Main activity electricity only - Heat from Chemical Sources</t>
  </si>
  <si>
    <t>15_107059 Gross electricity generation Main activity CHP plants - Heat from Chemical Sources</t>
  </si>
  <si>
    <t>15_107060 Gross heat production Main activity CHP plants - Nuclear</t>
  </si>
  <si>
    <t>15_107061 Gross heat production Main activity heat only plants - Nuclear</t>
  </si>
  <si>
    <t>15_107062 Gross heat production Autoproducer CHP plants - Nuclear</t>
  </si>
  <si>
    <t>15_107063 Gross heat production Autoproducer heat only plants - Nuclear</t>
  </si>
  <si>
    <t>15_107064 Gross heat production Main activity CHP plants - Geothermal</t>
  </si>
  <si>
    <t>15_107065 Gross heat production Main activity heat only plants - Geothermal</t>
  </si>
  <si>
    <t>15_107066 Gross heat production Autoproducer CHP plants - Geothermal</t>
  </si>
  <si>
    <t>15_107067 Gross heat production Autoproducer heat only plants - Geothermal</t>
  </si>
  <si>
    <t>15_107068 Gross heat production Main activity CHP plants - Solar</t>
  </si>
  <si>
    <t>15_107069 Gross heat production Main activity heat only plants - Solar</t>
  </si>
  <si>
    <t>15_107070 Gross heat production Autoproducer CHP plants - Solar</t>
  </si>
  <si>
    <t>15_107071 Gross heat production Autoproducer heat only plants - Solar</t>
  </si>
  <si>
    <t>15_107072 Gross heat production Main activity CHP plants - Combustible Fuels</t>
  </si>
  <si>
    <t>15_107073 Gross heat production Main activity heat only plants - Combustible Fuels</t>
  </si>
  <si>
    <t>15_107074 Gross heat production Autoproducer CHP plants - Combustible Fuels</t>
  </si>
  <si>
    <t>15_107075 Gross heat production Autoproducer heat only plants - Combustible Fuels</t>
  </si>
  <si>
    <t>15_107076 Gross heat production Main activity CHP plants - Heat Pumps</t>
  </si>
  <si>
    <t>15_107077 Gross heat production Main activity heat only plants - Heat Pumps</t>
  </si>
  <si>
    <t>15_107078 Gross heat production Autoproducer CHP plants - Heat Pumps</t>
  </si>
  <si>
    <t>15_107079 Gross heat production Autoproducer heat only plants - Heat Pumps</t>
  </si>
  <si>
    <t>15_107080 Gross heat production Main activity CHP plants - Electric Boilers</t>
  </si>
  <si>
    <t>15_107081 Gross heat production Main activity heat only plants - Electric Boilers</t>
  </si>
  <si>
    <t>15_107082 Gross heat production Autoproducer CHP plants - Electric Boilers</t>
  </si>
  <si>
    <t>15_107083 Gross heat production Autoproducer heat only plants - Electric Boilers</t>
  </si>
  <si>
    <t>15_107084 Gross heat production Autoproducer CHP plants - Heat from Chemical Sources</t>
  </si>
  <si>
    <t>15_107085 Gross heat production Autoproducer heat only plants - Heat from Chemical Sources</t>
  </si>
  <si>
    <t>15_107086 Gross heat production Main activity CHP plants - Other Sources</t>
  </si>
  <si>
    <t>15_107087 Gross heat production Main activity heat only plants - Other Sources</t>
  </si>
  <si>
    <t>15_107088 Gross heat production Autoproducer CHP plants - Other Sources</t>
  </si>
  <si>
    <t>15_107089 Gross heat production Autoproducer heat only plants - Other Sources</t>
  </si>
  <si>
    <t>16_107130 Net electricity generation Main activity electricity only - Nuclear</t>
  </si>
  <si>
    <t>16_107131 Net electricity generation Main activity CHP plants - Nuclear</t>
  </si>
  <si>
    <t>16_107132 Net electricity generation Autoproducer electricity only - Nuclear</t>
  </si>
  <si>
    <t>16_107133 Net electricity generation Autoproducer CHP plants - Nuclear</t>
  </si>
  <si>
    <t>16_107134 Net electricity generation Main activity electricity only - Hydro</t>
  </si>
  <si>
    <t>16_107135 Net electricity generation Autoproducer electricity only - Hydro</t>
  </si>
  <si>
    <t>16_107136 Net electricity generation Main activity electricity only - Pumped Hydro</t>
  </si>
  <si>
    <t>16_107137 Net electricity generation Autoproducer electricity only - Pumped Hydro</t>
  </si>
  <si>
    <t>16_107138 Net electricity generation Main activity electricity only - Geothermal</t>
  </si>
  <si>
    <t>16_107139 Net electricity generation Main activity CHP plants - Geothermal</t>
  </si>
  <si>
    <t>16_107140 Net electricity generation Autoproducer electricity only - Geothermal</t>
  </si>
  <si>
    <t>16_107141 Net electricity generation Autoproducer CHP plants - Geothermal</t>
  </si>
  <si>
    <t>16_107142 Net electricity generation Main activity electricity only - Solar</t>
  </si>
  <si>
    <t>16_107143 Net electricity generation Autoproducer electricity only - Solar</t>
  </si>
  <si>
    <t>16_107144 Net electricity generation Main activity electricity only - Tide, Wave and Ocean</t>
  </si>
  <si>
    <t>16_107145 Net electricity generation Autoproducer electricity only - Tide, Wave and Ocean</t>
  </si>
  <si>
    <t>16_107146 Net electricity generation Main activity electricity only - Wind</t>
  </si>
  <si>
    <t>16_107147 Net electricity generation Autoproducer electricity only - Wind</t>
  </si>
  <si>
    <t>16_107148 Net electricity generation Main activity electricity only - Combustible Fuels</t>
  </si>
  <si>
    <t>16_107149 Net electricity generation Main activity CHP plants - Combustible Fuels</t>
  </si>
  <si>
    <t>16_107150 Net electricity generation Autoproducer electricity only - Combustible Fuels</t>
  </si>
  <si>
    <t>16_107151 Net electricity generation Autoproducer CHP plants - Combustible Fuels</t>
  </si>
  <si>
    <t>16_107152 Net electricity generation Autoproducer electricity only - Heat from Chemical Sources</t>
  </si>
  <si>
    <t>16_107153 Net electricity generation Autoproducer CHP plants - Heat from Chemical Sources</t>
  </si>
  <si>
    <t>16_107154 Net electricity generation Main activity electricity only - Other Sources</t>
  </si>
  <si>
    <t>16_107155 Net electricity generation Main activity CHP plants - Other Sources</t>
  </si>
  <si>
    <t>16_107156 Net electricity generation Autoproducer electricity only - Other Sources</t>
  </si>
  <si>
    <t>16_107157 Net electricity generation Autoproducer CHP plants - Other Sources</t>
  </si>
  <si>
    <t>16_107158 Net electricity generation Main activity electricity only - Heat from Chemical Sources</t>
  </si>
  <si>
    <t>16_107159 Net electricity generation Main activity CHP plants - Heat from Chemical Sources</t>
  </si>
  <si>
    <t>16_107160 Net heat production Main activity CHP plants - Nuclear</t>
  </si>
  <si>
    <t>16_107161 Net heat production Main activity heat only plants - Nuclear</t>
  </si>
  <si>
    <t>16_107162 Net heat production Autoproducer CHP plants - Nuclear</t>
  </si>
  <si>
    <t>16_107163 Net heat production Autoproducer heat only plants - Nuclear</t>
  </si>
  <si>
    <t>16_107164 Net heat production Main activity CHP plants - Geothermal</t>
  </si>
  <si>
    <t>16_107165 Net heat production Main activity heat only plants - Geothermal</t>
  </si>
  <si>
    <t>16_107166 Net heat production Autoproducer CHP plants - Geothermal</t>
  </si>
  <si>
    <t>16_107167 Net heat production Autoproducer heat only plants - Geothermal</t>
  </si>
  <si>
    <t>16_107168 Net heat production Main activity CHP plants - Solar</t>
  </si>
  <si>
    <t>16_107169 Net heat production Main activity heat only plants - Solar</t>
  </si>
  <si>
    <t>16_107170 Net heat production Autoproducer CHP plants - Solar</t>
  </si>
  <si>
    <t>16_107171 Net heat production Autoproducer heat only plants - Solar</t>
  </si>
  <si>
    <t>16_107172 Net heat production Main activity CHP plants - Combustible Fuels</t>
  </si>
  <si>
    <t>16_107173 Net heat production Main activity heat only plants - Combustible Fuels</t>
  </si>
  <si>
    <t>16_107174 Net heat production Autoproducer CHP plants - Combustible Fuels</t>
  </si>
  <si>
    <t>16_107175 Net heat production Autoproducer heat only plants - Combustible Fuels</t>
  </si>
  <si>
    <t>16_107176 Net heat production Main activity CHP plants - Heat Pumps</t>
  </si>
  <si>
    <t>16_107177 Net heat production Main activity heat only plants - Heat Pumps</t>
  </si>
  <si>
    <t>16_107178 Net heat production Autoproducer CHP plants - Heat Pumps</t>
  </si>
  <si>
    <t>16_107179 Net heat production Autoproducer heat only plants - Heat Pumps</t>
  </si>
  <si>
    <t>16_107180 Net heat production Main activity CHP plants - Electric Boilers</t>
  </si>
  <si>
    <t>16_107181 Net heat production Main activity heat only plants - Electric Boilers</t>
  </si>
  <si>
    <t>16_107182 Net heat production Autoproducer CHP plants - Electric Boilers</t>
  </si>
  <si>
    <t>16_107183 Net heat production Autoproducer heat only plants - Electric Boilers</t>
  </si>
  <si>
    <t>16_107184 Net heat production Autoproducer CHP plants - Heat from Chemical Sources</t>
  </si>
  <si>
    <t>16_107185 Net heat production Autoproducer heat only plants - Heat from Chemical Sources</t>
  </si>
  <si>
    <t>16_107186 Net heat production Main activity CHP plants - Other Sources</t>
  </si>
  <si>
    <t>16_107187 Net heat production Main activity heat only plants - Other Sources</t>
  </si>
  <si>
    <t>16_107188 Net heat production Autoproducer CHP plants - Other Sources</t>
  </si>
  <si>
    <t>16_107189 Net heat production Autoproducer heat only plants - Other Sources</t>
  </si>
  <si>
    <t>17_107000 Total gross production</t>
  </si>
  <si>
    <t>17_107100 Total net production</t>
  </si>
  <si>
    <t>17_107301 Production in pumped storage power stations</t>
  </si>
  <si>
    <t>17_107302 Used for pumped storage</t>
  </si>
  <si>
    <t>22_108501 Gross electricity generation Main activity electricity only - Anthracite</t>
  </si>
  <si>
    <t>22_108502 Gross electricity generation Main activity CHP plants - Anthracite</t>
  </si>
  <si>
    <t>22_108503 Gross electricity generation Autoproducer electricity only - Anthracite</t>
  </si>
  <si>
    <t>22_108504 Gross electricity generation Autoproducer CHP plants - Anthracite</t>
  </si>
  <si>
    <t>22_108511 Gross electricity generation Main activity electricity only - Coking Coal</t>
  </si>
  <si>
    <t>22_108512 Gross electricity generation Main activity CHP plants - Coking Coal</t>
  </si>
  <si>
    <t>22_108513 Gross electricity generation Autoproducer electricity only - Coking Coal</t>
  </si>
  <si>
    <t>22_108514 Gross electricity generation Autoproducer CHP plants - Coking Coal</t>
  </si>
  <si>
    <t>22_108521 Gross electricity generation Main activity electricity only - Other Bituminous Coal</t>
  </si>
  <si>
    <t>22_108522 Gross electricity generation Main activity CHP plants - Other Bituminous Coal</t>
  </si>
  <si>
    <t>22_108523 Gross electricity generation Autoproducer electricity only - Other Bituminous Coal</t>
  </si>
  <si>
    <t>22_108524 Gross electricity generation Autoproducer CHP plants - Other Bituminous Coal</t>
  </si>
  <si>
    <t>22_108531 Gross electricity generation Main activity electricity only - Sub-Bituminous Coal</t>
  </si>
  <si>
    <t>22_108532 Gross electricity generation Main activity CHP plants - Sub-Bituminous Coal</t>
  </si>
  <si>
    <t>22_108533 Gross electricity generation Autoproducer electricity only - Sub-Bituminous Coal</t>
  </si>
  <si>
    <t>22_108534 Gross electricity generation Autoproducer CHP plants - Sub-Bituminous Coal</t>
  </si>
  <si>
    <t>22_108541 Gross electricity generation Main activity electricity only - Lignite/Brown Coal</t>
  </si>
  <si>
    <t>22_108542 Gross electricity generation Main activity CHP plants - Lignite/Brown Coal</t>
  </si>
  <si>
    <t>22_108543 Gross electricity generation Autoproducer electricity only - Lignite/Brown Coal</t>
  </si>
  <si>
    <t>22_108544 Gross electricity generation Autoproducer CHP plants - Lignite/Brown Coal</t>
  </si>
  <si>
    <t>22_108551 Gross electricity generation Main activity electricity only - Peat</t>
  </si>
  <si>
    <t>22_108552 Gross electricity generation Main activity CHP plants - Peat</t>
  </si>
  <si>
    <t>22_108553 Gross electricity generation Autoproducer electricity only - Peat</t>
  </si>
  <si>
    <t>22_108554 Gross electricity generation Autoproducer CHP plants - Peat</t>
  </si>
  <si>
    <t>22_108561 Gross electricity generation Main activity electricity only - Patent Fuel</t>
  </si>
  <si>
    <t>22_108562 Gross electricity generation Main activity CHP plants - Patent Fuel</t>
  </si>
  <si>
    <t>22_108563 Gross electricity generation Autoproducer electricity only - Patent Fuel</t>
  </si>
  <si>
    <t>22_108564 Gross electricity generation Autoproducer CHP plants - Patent Fuel</t>
  </si>
  <si>
    <t>22_108571 Gross electricity generation Main activity electricity only - Coke Oven Coke</t>
  </si>
  <si>
    <t>22_108572 Gross electricity generation Main activity CHP plants - Coke Oven Coke</t>
  </si>
  <si>
    <t>22_108573 Gross electricity generation Autoproducer electricity only - Coke Oven Coke</t>
  </si>
  <si>
    <t>22_108574 Gross electricity generation Autoproducer CHP plants - Coke Oven Coke</t>
  </si>
  <si>
    <t>22_108581 Gross electricity generation Main activity electricity only - Gas Coke</t>
  </si>
  <si>
    <t>22_108582 Gross electricity generation Main activity CHP plants - Gas Coke</t>
  </si>
  <si>
    <t>22_108583 Gross electricity generation Autoproducer electricity only - Gas Coke</t>
  </si>
  <si>
    <t>22_108584 Gross electricity generation Autoproducer CHP plants - Gas Coke</t>
  </si>
  <si>
    <t>22_108591 Gross electricity generation Main activity electricity only - Coal Tar</t>
  </si>
  <si>
    <t>22_108592 Gross electricity generation Main activity CHP plants - Coal Tar</t>
  </si>
  <si>
    <t>22_108593 Gross electricity generation Autoproducer electricity only - Coal Tar</t>
  </si>
  <si>
    <t>22_108594 Gross electricity generation Autoproducer CHP plants - Coal Tar</t>
  </si>
  <si>
    <t>22_108601 Gross electricity generation Main activity electricity only - BKB</t>
  </si>
  <si>
    <t xml:space="preserve">22_108602 Gross electricity generation Main activity CHP plants - BKB </t>
  </si>
  <si>
    <t xml:space="preserve">22_108603 Gross electricity generation Autoproducer electricity only - BKB </t>
  </si>
  <si>
    <t xml:space="preserve">22_108604 Gross electricity generation Autoproducer CHP plants - BKB </t>
  </si>
  <si>
    <t>22_108611 Gross electricity generation Main activity electricity only - Gas Works Gas</t>
  </si>
  <si>
    <t>22_108612 Gross electricity generation Main activity CHP plants - Gas Works Gas</t>
  </si>
  <si>
    <t>22_108613 Gross electricity generation Autoproducer electricity only - Gas Works Gas</t>
  </si>
  <si>
    <t>22_108614 Gross electricity generation Autoproducer CHP plants - Gas Works Gas</t>
  </si>
  <si>
    <t>22_108621 Gross electricity generation Main activity electricity only - Coke Oven Gas</t>
  </si>
  <si>
    <t>22_108622 Gross electricity generation Main activity CHP plants - Coke Oven Gas</t>
  </si>
  <si>
    <t>22_108623 Gross electricity generation Autoproducer electricity only - Coke Oven Gas</t>
  </si>
  <si>
    <t>22_108624 Gross electricity generation Autoproducer CHP plants - Coke Oven Gas</t>
  </si>
  <si>
    <t>22_108631 Gross electricity generation Main activity electricity only - Blast Furnace Gas</t>
  </si>
  <si>
    <t>22_108632 Gross electricity generation Main activity CHP plants - Blast Furnace Gas</t>
  </si>
  <si>
    <t>22_108633 Gross electricity generation Autoproducer electricity only - Blast Furnace Gas</t>
  </si>
  <si>
    <t>22_108634 Gross electricity generation Autoproducer CHP plants - Blast Furnace Gas</t>
  </si>
  <si>
    <t>22_108641 Gross electricity generation Main activity electricity only - Other Recovered Gases</t>
  </si>
  <si>
    <t>22_108642 Gross electricity generation Main activity CHP plants - Other Recovered Gases</t>
  </si>
  <si>
    <t>22_108643 Gross electricity generation Autoproducer electricity only - Other Recovered Gases</t>
  </si>
  <si>
    <t>22_108644 Gross electricity generation Autoproducer CHP plants - Other Recovered Gases</t>
  </si>
  <si>
    <t>22_108651 Gross electricity generation Main activity electricity only - Oil shale and oil sands</t>
  </si>
  <si>
    <t>22_108652 Gross electricity generation Main activity CHP plants - Oil shale and oil sands</t>
  </si>
  <si>
    <t>22_108653 Gross electricity generation Autoproducer electricity only - Oil shale and oil sands</t>
  </si>
  <si>
    <t>22_108654 Gross electricity generation Autoproducer CHP plants - Oil shale and oil sands</t>
  </si>
  <si>
    <t>22_108661 Gross electricity generation Main activity electricity only - Peat products</t>
  </si>
  <si>
    <t>22_108662 Gross electricity generation Main activity CHP plants - Peat products</t>
  </si>
  <si>
    <t>22_108663 Gross electricity generation Autoproducer electricity only - Peat products</t>
  </si>
  <si>
    <t>22_108664 Gross electricity generation Autoproducer CHP plants - Peat products</t>
  </si>
  <si>
    <t>22_108701 Gross electricity generation Main activity electricity only - Crude Oil</t>
  </si>
  <si>
    <t>22_108702 Gross electricity generation Main activity CHP plants - Crude Oil</t>
  </si>
  <si>
    <t>22_108703 Gross electricity generation Autoproducer electricity only - Crude Oil</t>
  </si>
  <si>
    <t>22_108704 Gross electricity generation Autoproducer CHP plants - Crude Oil</t>
  </si>
  <si>
    <t>22_108711 Gross electricity generation Main activity electricity only - NGL (Natural Gas Liquids)</t>
  </si>
  <si>
    <t>22_108712 Gross electricity generation Main activity CHP plants - NGL (Natural Gas Liquids)</t>
  </si>
  <si>
    <t>22_108713 Gross electricity generation Autoproducer electricity only - NGL (Natural Gas Liquids)</t>
  </si>
  <si>
    <t>22_108714 Gross electricity generation Autoproducer CHP plants - NGL (Natural Gas Liquids)</t>
  </si>
  <si>
    <t>22_108721 Gross electricity generation Main activity electricity only - Refinery Gas</t>
  </si>
  <si>
    <t>22_108722 Gross electricity generation Main activity CHP plants - Refinery Gas</t>
  </si>
  <si>
    <t>22_108723 Gross electricity generation Autoproducer electricity only - Refinery Gas</t>
  </si>
  <si>
    <t>22_108724 Gross electricity generation Autoproducer CHP plants - Refinery Gas</t>
  </si>
  <si>
    <t>22_108731 Gross electricity generation Main activity electricity only - LPG (Liquefied Petroleum Gases)</t>
  </si>
  <si>
    <t>22_108732 Gross electricity generation Main activity CHP plants - LPG (Liquefied Petroleum Gases)</t>
  </si>
  <si>
    <t>22_108733 Gross electricity generation Autoproducer electricity only - LPG (Liquefied Petroleum Gases)</t>
  </si>
  <si>
    <t>22_108734 Gross electricity generation Autoproducer CHP plants - LPG (Liquefied Petroleum Gases)</t>
  </si>
  <si>
    <t>22_108741 Gross electricity generation Main activity electricity only - Naphtha</t>
  </si>
  <si>
    <t>22_108742 Gross electricity generation Main activity CHP plants - Naphtha</t>
  </si>
  <si>
    <t>22_108743 Gross electricity generation Autoproducer electricity only - Naphtha</t>
  </si>
  <si>
    <t>22_108744 Gross electricity generation Autoproducer CHP plants - Naphtha</t>
  </si>
  <si>
    <t>22_108751 Gross electricity generation Main activity electricity only - Kerosene Type Jet Fuel</t>
  </si>
  <si>
    <t>22_108752 Gross electricity generation Main activity CHP plants - Kerosene Type Jet Fuel</t>
  </si>
  <si>
    <t>22_108753 Gross electricity generation Autoproducer electricity only - Kerosene Type Jet Fuel</t>
  </si>
  <si>
    <t>22_108754 Gross electricity generation Autoproducer CHP plants - Kerosene Type Jet Fuel</t>
  </si>
  <si>
    <t>22_108761 Gross electricity generation Main activity electricity only - Other Kerosene</t>
  </si>
  <si>
    <t>22_108762 Gross electricity generation Main activity CHP plants - Other Kerosene</t>
  </si>
  <si>
    <t>22_108763 Gross electricity generation Autoproducer electricity only - Other Kerosene</t>
  </si>
  <si>
    <t>22_108764 Gross electricity generation Autoproducer CHP plants - Other Kerosene</t>
  </si>
  <si>
    <t>22_108771 Gross electricity generation Main activity electricity only - Gas / Diesel Oil</t>
  </si>
  <si>
    <t>22_108772 Gross electricity generation Main activity CHP plants - Gas / Diesel Oil</t>
  </si>
  <si>
    <t>22_108773 Gross electricity generation Autoproducer electricity only - Gas / Diesel Oil</t>
  </si>
  <si>
    <t>22_108774 Gross electricity generation Autoproducer CHP plants - Gas / Diesel Oil</t>
  </si>
  <si>
    <t>22_108781 Gross electricity generation Main activity electricity only - Residual Fuel Oil</t>
  </si>
  <si>
    <t>22_108782 Gross electricity generation Main activity CHP plants - Residual Fuel Oil</t>
  </si>
  <si>
    <t>22_108783 Gross electricity generation Autoproducer electricity only - Residual Fuel Oil</t>
  </si>
  <si>
    <t>22_108784 Gross electricity generation Autoproducer CHP plants - Residual Fuel Oil</t>
  </si>
  <si>
    <t>22_108791 Gross electricity generation Main activity electricity only - Bitumen</t>
  </si>
  <si>
    <t>22_108792 Gross electricity generation Main activity CHP plants - Bitumen</t>
  </si>
  <si>
    <t>22_108793 Gross electricity generation Autoproducer electricity only - Bitumen</t>
  </si>
  <si>
    <t>22_108794 Gross electricity generation Autoproducer CHP plants - Bitumen</t>
  </si>
  <si>
    <t>22_108801 Gross electricity generation Main activity electricity only - Petroleum Coke</t>
  </si>
  <si>
    <t>22_108802 Gross electricity generation Main activity CHP plants - Petroleum Coke</t>
  </si>
  <si>
    <t>22_108803 Gross electricity generation Autoproducer electricity only - Petroleum Coke</t>
  </si>
  <si>
    <t>22_108804 Gross electricity generation Autoproducer CHP plants - Petroleum Coke</t>
  </si>
  <si>
    <t>22_108811 Gross electricity generation Main activity electricity only - Other Oil Products</t>
  </si>
  <si>
    <t>22_108812 Gross electricity generation Main activity CHP plants - Other Oil Products</t>
  </si>
  <si>
    <t>22_108813 Gross electricity generation Autoproducer electricity only - Other Oil Products</t>
  </si>
  <si>
    <t>22_108814 Gross electricity generation Autoproducer CHP plants - Other Oil Products</t>
  </si>
  <si>
    <t>22_108891 Gross electricity generation Main activity electricity only - Natural Gas</t>
  </si>
  <si>
    <t>22_108892 Gross electricity generation Main activity CHP plants - Natural Gas</t>
  </si>
  <si>
    <t>22_108893 Gross electricity generation Autoproducer electricity only - Natural Gas</t>
  </si>
  <si>
    <t>22_108894 Gross electricity generation Autoproducer CHP plants - Natural Gas</t>
  </si>
  <si>
    <t>22_108901 Gross electricity generation Main activity electricity only - Industrial Waste</t>
  </si>
  <si>
    <t>22_108902 Gross electricity generation Main activity CHP plants - Industrial Waste</t>
  </si>
  <si>
    <t>22_108903 Gross electricity generation Autoproducer electricity only - Industrial Waste</t>
  </si>
  <si>
    <t>22_108904 Gross electricity generation Autoproducer CHP plants - Industrial Waste</t>
  </si>
  <si>
    <t>22_108911 Gross electricity generation Main activity electricity only - Municipal Waste (Renewable)</t>
  </si>
  <si>
    <t>22_108912 Gross electricity generation Main activity CHP plants - Municipal Waste (Renewable)</t>
  </si>
  <si>
    <t>22_108913 Gross electricity generation Autoproducer electricity only - Municipal Waste (Renewable)</t>
  </si>
  <si>
    <t>22_108914 Gross electricity generation Autoproducer CHP plants - Municipal Waste (Renewable)</t>
  </si>
  <si>
    <t>22_108921 Gross electricity generation Main activity electricity only - Municipal Waste (Non-Renewable)</t>
  </si>
  <si>
    <t>22_108922 Gross electricity generation Main activity CHP plants - Municipal Waste (Non-Renewable)</t>
  </si>
  <si>
    <t>22_108923 Gross electricity generation Autoproducer electricity only - Municipal Waste (Non-Renewable)</t>
  </si>
  <si>
    <t>22_108924 Gross electricity generation Autoproducer CHP plants - Municipal Waste (Non-Renewable)</t>
  </si>
  <si>
    <t>22_108931 Gross electricity generation Main activity electricity only - Solid biofuels excluding charcoal</t>
  </si>
  <si>
    <t>22_108932 Gross electricity generation Main activity CHP plants - Solid biofuels excluding charcoal</t>
  </si>
  <si>
    <t>22_108933 Gross electricity generation Autoproducer electricity only - Solid biofuels excluding charcoal</t>
  </si>
  <si>
    <t>22_108934 Gross electricity generation Autoproducer CHP plants - Solid biofuels excluding charcoal</t>
  </si>
  <si>
    <t>22_108941 Gross electricity generation Main activity electricity only ¿ Biogases</t>
  </si>
  <si>
    <t>22_108942 Gross electricity generation Main activity CHP plants ¿ Biogases</t>
  </si>
  <si>
    <t>22_108943 Gross electricity generation Autoproducer electricity only ¿ Biogases</t>
  </si>
  <si>
    <t>22_108944 Gross electricity generation Autoproducer CHP plants ¿ Biogases</t>
  </si>
  <si>
    <t>22_108946 Gross heat generation Main activity CHP plants ¿ Biogases</t>
  </si>
  <si>
    <t>22_108951 Gross electricity production (GWh)</t>
  </si>
  <si>
    <t>22_108952 Gross electricity production (GWh)</t>
  </si>
  <si>
    <t>22_108953 Gross electricity production (GWh)</t>
  </si>
  <si>
    <t>22_108954 Gross electricity production (GWh)</t>
  </si>
  <si>
    <t>22_108971 Gross electricity generation Main activity electricity only - Other Liquid Biofuels</t>
  </si>
  <si>
    <t>22_108972 Gross electricity generation Main activity CHP plants - Other Liquid Biofuels</t>
  </si>
  <si>
    <t>22_108973 Gross electricity generation Autoproducer electricity only - Other Liquid Biofuels</t>
  </si>
  <si>
    <t>22_108974 Gross electricity generation Autoproducer CHP plants - Other Liquid Biofuels</t>
  </si>
  <si>
    <t>B_100300 Imports (Balance)</t>
  </si>
  <si>
    <t>B_100500 Exports (Balance)</t>
  </si>
  <si>
    <t>B_100900 Gross inland consumption</t>
  </si>
  <si>
    <t>B_101100 Transformation output</t>
  </si>
  <si>
    <t>B_101101 Transformation output - Conventional Thermal Power Stations</t>
  </si>
  <si>
    <t>B_101102 Transformation output - Nuclear Power Stations</t>
  </si>
  <si>
    <t>B_101121 Transformation output - Main Activity Conventional Thermal Power Stations</t>
  </si>
  <si>
    <t>B_101122 Transformation output - Autoproducer Conventional Thermal Power Stations</t>
  </si>
  <si>
    <t>B_101200 Exchanges, Transfers, Returns</t>
  </si>
  <si>
    <t>B_101210 Interproduct transfers</t>
  </si>
  <si>
    <t>B_101300 Consumption in Energy Sector</t>
  </si>
  <si>
    <t>B_101302 Pumped storage power stations balance</t>
  </si>
  <si>
    <t>B_101305 Consumption in Oil and gas extraction</t>
  </si>
  <si>
    <t>B_101307 Consumption in Petroleum Refineries</t>
  </si>
  <si>
    <t>B_101308 Consumption in Nuclear industry</t>
  </si>
  <si>
    <t>B_101310 Consumption in Coal Mines</t>
  </si>
  <si>
    <t>B_101311 Consumption in Patent Fuel Plants</t>
  </si>
  <si>
    <t>B_101312 Consumption in Coke Ovens</t>
  </si>
  <si>
    <t>B_101313 Consumption in BKB / PB Plants</t>
  </si>
  <si>
    <t>B_101314 Consumption in Gas Works</t>
  </si>
  <si>
    <t>B_101315 Consumption in Blast Furnaces</t>
  </si>
  <si>
    <t>B_101316 Consumption in Coal Liquefaction Plants</t>
  </si>
  <si>
    <t>B_101317 Consumption in Liquefaction (LNG) / regasification plants</t>
  </si>
  <si>
    <t>B_101318 Consumption in Gasification plants for biogas</t>
  </si>
  <si>
    <t>B_101319 Consumption in Gas-to-liquids (GTL) plants (energy)</t>
  </si>
  <si>
    <t>B_101320 Consumption in Non-specified (Energy)</t>
  </si>
  <si>
    <t>B_101321 Consumption in Charcoal production plants (Energy)</t>
  </si>
  <si>
    <t>B_101322 Used for heat pumps</t>
  </si>
  <si>
    <t>B_101323 Used for electric boilers</t>
  </si>
  <si>
    <t>B_101400 Own use and losses of the natural gas industry</t>
  </si>
  <si>
    <t>B_101500 Energy Available for Final Consumption</t>
  </si>
  <si>
    <t>B_101700 Final Energy Consumption</t>
  </si>
  <si>
    <t>B_101800 Final Energy Consumption - Industry</t>
  </si>
  <si>
    <t>B_101805 Iron and Steel</t>
  </si>
  <si>
    <t>B_101810 Final energy consumption - Non-Ferrous Metals</t>
  </si>
  <si>
    <t>B_101815 Final energy consumption - Chemical and Petrochemical</t>
  </si>
  <si>
    <t>B_101820 Final energy consumption - Non-Metallic Minerals</t>
  </si>
  <si>
    <t>B_101825 Final energy consumption - Mining and Quarrying</t>
  </si>
  <si>
    <t>B_101830 Final energy consumption - Food and Tobacco</t>
  </si>
  <si>
    <t>B_101835 Final energy consumption - Textile and Leather</t>
  </si>
  <si>
    <t>B_101840 Final energy consumption - Paper, Pulp and Print</t>
  </si>
  <si>
    <t>B_101846 Final energy consumption - Transport Equipment</t>
  </si>
  <si>
    <t>B_101847 Final energy consumption - Machinery</t>
  </si>
  <si>
    <t>B_101851 Final energy consumption - Wood and Wood Products</t>
  </si>
  <si>
    <t>B_101852 Final energy consumption - Construction</t>
  </si>
  <si>
    <t>B_101853 Final energy consumption - Non-specified (Industry)</t>
  </si>
  <si>
    <t>B_101900 Final Energy Consumption - Transport</t>
  </si>
  <si>
    <t>B_101910 Final energy consumption - Rail</t>
  </si>
  <si>
    <t>B_101920 Final energy consumption - Road</t>
  </si>
  <si>
    <t>B_101931 Final energy consumption - International aviation</t>
  </si>
  <si>
    <t>B_101932 Final energy consumption - Domestic aviation</t>
  </si>
  <si>
    <t>B_101940 Final energy consumption - Domestic Navigation</t>
  </si>
  <si>
    <t>B_101945 Final energy consumption - Pipeline transport</t>
  </si>
  <si>
    <t>B_101950 Final energy consumption - Non-specified (Transport)</t>
  </si>
  <si>
    <t>B_102000 Final Energy Consumption - Other Sectors</t>
  </si>
  <si>
    <t>B_102010 Final energy consumption - Residential</t>
  </si>
  <si>
    <t>B_102020 Final energy consumption - Fishing</t>
  </si>
  <si>
    <t>B_102030 Final energy consumption - Agriculture/Forestry</t>
  </si>
  <si>
    <t>B_102035 Final energy consumption - Services</t>
  </si>
  <si>
    <t>B_102040 Final energy consumption - Non-specified (Other)</t>
  </si>
  <si>
    <t>B_102200 Statistical Difference</t>
  </si>
  <si>
    <t>TOTAL GROSS ELECTRICITY PRODUCTION</t>
  </si>
  <si>
    <t>SOLID FOSSIL FUELS</t>
  </si>
  <si>
    <t>Gross electricity generation Main activity electricity only - Anthracite</t>
  </si>
  <si>
    <t>Gross electricity generation Main activity CHP plants - Anthracite</t>
  </si>
  <si>
    <t>Gross electricity generation Autoproducer electricity only - Anthracite</t>
  </si>
  <si>
    <t>Gross electricity generation Autoproducer CHP plants - Anthracite</t>
  </si>
  <si>
    <t>Anthracite</t>
  </si>
  <si>
    <t>Gross electricity generation Main activity electricity only - Coking Coal</t>
  </si>
  <si>
    <t>Gross electricity generation Main activity CHP plants - Coking Coal</t>
  </si>
  <si>
    <t>Gross electricity generation Autoproducer electricity only - Coking Coal</t>
  </si>
  <si>
    <t>Gross electricity generation Autoproducer CHP plants - Coking Coal</t>
  </si>
  <si>
    <t>Coking Coal</t>
  </si>
  <si>
    <t>Gross electricity generation Main activity electricity only - Other Bituminous Coal</t>
  </si>
  <si>
    <t>Gross electricity generation Main activity CHP plants - Other Bituminous Coal</t>
  </si>
  <si>
    <t>Gross electricity generation Autoproducer electricity only - Other Bituminous Coal</t>
  </si>
  <si>
    <t>Gross electricity generation Autoproducer CHP plants - Other Bituminous Coal</t>
  </si>
  <si>
    <t xml:space="preserve"> Other Bituminous Coal</t>
  </si>
  <si>
    <t>Gross electricity generation Main activity electricity only - Sub-Bituminous Coal</t>
  </si>
  <si>
    <t>Gross electricity generation Main activity CHP plants - Sub-Bituminous Coal</t>
  </si>
  <si>
    <t>Gross electricity generation Autoproducer electricity only - Sub-Bituminous Coal</t>
  </si>
  <si>
    <t>Gross electricity generation Autoproducer CHP plants - Sub-Bituminous Coal</t>
  </si>
  <si>
    <t>Sub-Bituminous Coal</t>
  </si>
  <si>
    <t>Gross electricity generation Main activity electricity only - Lignite/Brown Coal</t>
  </si>
  <si>
    <t>Gross electricity generation Main activity CHP plants - Lignite/Brown Coal</t>
  </si>
  <si>
    <t>Gross electricity generation Autoproducer electricity only - Lignite/Brown Coal</t>
  </si>
  <si>
    <t>Gross electricity generation Autoproducer CHP plants - Lignite/Brown Coal</t>
  </si>
  <si>
    <t>Lignite/Brown Coal</t>
  </si>
  <si>
    <t>Gross electricity generation Main activity electricity only - Peat</t>
  </si>
  <si>
    <t>Gross electricity generation Main activity CHP plants - Peat</t>
  </si>
  <si>
    <t>Gross electricity generation Autoproducer electricity only - Peat</t>
  </si>
  <si>
    <t>Gross electricity generation Autoproducer CHP plants - Peat</t>
  </si>
  <si>
    <t>Peat</t>
  </si>
  <si>
    <t>Gross electricity generation Main activity electricity only - Patent Fuel</t>
  </si>
  <si>
    <t>Gross electricity generation Main activity CHP plants - Patent Fuel</t>
  </si>
  <si>
    <t>Gross electricity generation Autoproducer electricity only - Patent Fuel</t>
  </si>
  <si>
    <t>Gross electricity generation Autoproducer CHP plants - Patent Fuel</t>
  </si>
  <si>
    <t>Patent Fuel</t>
  </si>
  <si>
    <t>Gross electricity generation Main activity electricity only - Coke Oven Coke</t>
  </si>
  <si>
    <t>Gross electricity generation Main activity CHP plants - Coke Oven Coke</t>
  </si>
  <si>
    <t>Gross electricity generation Autoproducer electricity only - Coke Oven Coke</t>
  </si>
  <si>
    <t>Gross electricity generation Autoproducer CHP plants - Coke Oven Coke</t>
  </si>
  <si>
    <t>Coke Oven Coke</t>
  </si>
  <si>
    <t>Gross electricity generation Main activity electricity only - Gas Coke</t>
  </si>
  <si>
    <t>Gross electricity generation Main activity CHP plants - Gas Coke</t>
  </si>
  <si>
    <t>Gross electricity generation Autoproducer electricity only - Gas Coke</t>
  </si>
  <si>
    <t>Gross electricity generation Autoproducer CHP plants - Gas Coke</t>
  </si>
  <si>
    <t>Gas Coke</t>
  </si>
  <si>
    <t>Gross electricity generation Main activity electricity only - Coal Tar</t>
  </si>
  <si>
    <t>Gross electricity generation Main activity CHP plants - Coal Tar</t>
  </si>
  <si>
    <t>Gross electricity generation Autoproducer electricity only - Coal Tar</t>
  </si>
  <si>
    <t>Gross electricity generation Autoproducer CHP plants - Coal Tar</t>
  </si>
  <si>
    <t>Coal Tar</t>
  </si>
  <si>
    <t>Gross electricity generation Main activity electricity only - BKB</t>
  </si>
  <si>
    <t xml:space="preserve">Gross electricity generation Main activity CHP plants - BKB </t>
  </si>
  <si>
    <t xml:space="preserve">Gross electricity generation Autoproducer electricity only - BKB </t>
  </si>
  <si>
    <t xml:space="preserve">Gross electricity generation Autoproducer CHP plants - BKB </t>
  </si>
  <si>
    <t>BKB</t>
  </si>
  <si>
    <t>Gross electricity generation Main activity electricity only - Oil shale and oil sands</t>
  </si>
  <si>
    <t>Gross electricity generation Main activity CHP plants - Oil shale and oil sands</t>
  </si>
  <si>
    <t>Gross electricity generation Autoproducer electricity only - Oil shale and oil sands</t>
  </si>
  <si>
    <t>Gross electricity generation Autoproducer CHP plants - Oil shale and oil sands</t>
  </si>
  <si>
    <t>Oil shale and oil sands</t>
  </si>
  <si>
    <t>Gross electricity generation Main activity electricity only - Peat products</t>
  </si>
  <si>
    <t>Gross electricity generation Main activity CHP plants - Peat products</t>
  </si>
  <si>
    <t>Gross electricity generation Autoproducer electricity only - Peat products</t>
  </si>
  <si>
    <t>Gross electricity generation Autoproducer CHP plants - Peat products</t>
  </si>
  <si>
    <t>Peat products</t>
  </si>
  <si>
    <t>CRUDE OIL AND PETROLEUM PRODUCTS</t>
  </si>
  <si>
    <t>Gross electricity generation Main activity electricity only - Crude Oil</t>
  </si>
  <si>
    <t>Gross electricity generation Main activity CHP plants - Crude Oil</t>
  </si>
  <si>
    <t>Gross electricity generation Autoproducer electricity only - Crude Oil</t>
  </si>
  <si>
    <t>Gross electricity generation Autoproducer CHP plants - Crude Oil</t>
  </si>
  <si>
    <t>Crude Oil</t>
  </si>
  <si>
    <t>Gross electricity generation Main activity electricity only - NGL (Natural Gas Liquids)</t>
  </si>
  <si>
    <t>Gross electricity generation Main activity CHP plants - NGL (Natural Gas Liquids)</t>
  </si>
  <si>
    <t>Gross electricity generation Autoproducer electricity only - NGL (Natural Gas Liquids)</t>
  </si>
  <si>
    <t>Gross electricity generation Autoproducer CHP plants - NGL (Natural Gas Liquids)</t>
  </si>
  <si>
    <t>NGL (Natural Gas Liquids)</t>
  </si>
  <si>
    <t>Crude Oil and NGL (Natural Gas Liquids)</t>
  </si>
  <si>
    <t>Gross electricity generation Main activity electricity only - Refinery Gas</t>
  </si>
  <si>
    <t>Gross electricity generation Main activity CHP plants - Refinery Gas</t>
  </si>
  <si>
    <t>Gross electricity generation Autoproducer electricity only - Refinery Gas</t>
  </si>
  <si>
    <t>Gross electricity generation Autoproducer CHP plants - Refinery Gas</t>
  </si>
  <si>
    <t>Refinery Gas</t>
  </si>
  <si>
    <t>Gross electricity generation Main activity electricity only - LPG (Liquefied Petroleum Gases)</t>
  </si>
  <si>
    <t>Gross electricity generation Main activity CHP plants - LPG (Liquefied Petroleum Gases)</t>
  </si>
  <si>
    <t>Gross electricity generation Autoproducer electricity only - LPG (Liquefied Petroleum Gases)</t>
  </si>
  <si>
    <t>Gross electricity generation Autoproducer CHP plants - LPG (Liquefied Petroleum Gases)</t>
  </si>
  <si>
    <t>LPG (Liquefied Petroleum Gases)</t>
  </si>
  <si>
    <t>Gross electricity generation Main activity electricity only - Naphtha</t>
  </si>
  <si>
    <t>Gross electricity generation Main activity CHP plants - Naphtha</t>
  </si>
  <si>
    <t>Gross electricity generation Autoproducer electricity only - Naphtha</t>
  </si>
  <si>
    <t>Gross electricity generation Autoproducer CHP plants - Naphtha</t>
  </si>
  <si>
    <t>Naphtha</t>
  </si>
  <si>
    <t>Gross electricity generation Main activity electricity only - Kerosene Type Jet Fuel</t>
  </si>
  <si>
    <t>Gross electricity generation Main activity CHP plants - Kerosene Type Jet Fuel</t>
  </si>
  <si>
    <t>Gross electricity generation Autoproducer electricity only - Kerosene Type Jet Fuel</t>
  </si>
  <si>
    <t>Gross electricity generation Autoproducer CHP plants - Kerosene Type Jet Fuel</t>
  </si>
  <si>
    <t>Kerosene Type Jet Fuel</t>
  </si>
  <si>
    <t>Gross electricity generation Main activity electricity only - Other Kerosene</t>
  </si>
  <si>
    <t>Gross electricity generation Main activity CHP plants - Other Kerosene</t>
  </si>
  <si>
    <t>Gross electricity generation Autoproducer electricity only - Other Kerosene</t>
  </si>
  <si>
    <t>Gross electricity generation Autoproducer CHP plants - Other Kerosene</t>
  </si>
  <si>
    <t>Other Kerosene</t>
  </si>
  <si>
    <t>Gross electricity generation Main activity electricity only - Gas / Diesel Oil</t>
  </si>
  <si>
    <t>Gross electricity generation Main activity CHP plants - Gas / Diesel Oil</t>
  </si>
  <si>
    <t>Gross electricity generation Autoproducer electricity only - Gas / Diesel Oil</t>
  </si>
  <si>
    <t>Gross electricity generation Autoproducer CHP plants - Gas / Diesel Oil</t>
  </si>
  <si>
    <t>Gas / Diesel Oil</t>
  </si>
  <si>
    <t>Gross electricity generation Main activity electricity only - Residual Fuel Oil</t>
  </si>
  <si>
    <t>Gross electricity generation Main activity CHP plants - Residual Fuel Oil</t>
  </si>
  <si>
    <t>Gross electricity generation Autoproducer electricity only - Residual Fuel Oil</t>
  </si>
  <si>
    <t>Gross electricity generation Autoproducer CHP plants - Residual Fuel Oil</t>
  </si>
  <si>
    <t>Residual Fuel Oil</t>
  </si>
  <si>
    <t>Gross electricity generation Main activity electricity only - Bitumen</t>
  </si>
  <si>
    <t>Gross electricity generation Main activity CHP plants - Bitumen</t>
  </si>
  <si>
    <t>Gross electricity generation Autoproducer electricity only - Bitumen</t>
  </si>
  <si>
    <t>Gross electricity generation Autoproducer CHP plants - Bitumen</t>
  </si>
  <si>
    <t>Bitumen</t>
  </si>
  <si>
    <t>Gross electricity generation Main activity electricity only - Petroleum Coke</t>
  </si>
  <si>
    <t>Gross electricity generation Main activity CHP plants - Petroleum Coke</t>
  </si>
  <si>
    <t>Gross electricity generation Autoproducer electricity only - Petroleum Coke</t>
  </si>
  <si>
    <t>Gross electricity generation Autoproducer CHP plants - Petroleum Coke</t>
  </si>
  <si>
    <t>Petroleum Coke</t>
  </si>
  <si>
    <t>Gross electricity generation Main activity electricity only - Other Oil Products</t>
  </si>
  <si>
    <t>Gross electricity generation Main activity CHP plants - Other Oil Products</t>
  </si>
  <si>
    <t>Gross electricity generation Autoproducer electricity only - Other Oil Products</t>
  </si>
  <si>
    <t>Gross electricity generation Autoproducer CHP plants - Other Oil Products</t>
  </si>
  <si>
    <t>Other Oil Products</t>
  </si>
  <si>
    <t>NATURAL GAS AND DERIVED GASES</t>
  </si>
  <si>
    <t>Gross electricity generation Main activity electricity only - Natural Gas</t>
  </si>
  <si>
    <t>Gross electricity generation Main activity CHP plants - Natural Gas</t>
  </si>
  <si>
    <t>Gross electricity generation Autoproducer electricity only - Natural Gas</t>
  </si>
  <si>
    <t>Gross electricity generation Autoproducer CHP plants - Natural Gas</t>
  </si>
  <si>
    <t>Natural Gas</t>
  </si>
  <si>
    <t>Gross electricity generation Main activity electricity only - Gas Works Gas</t>
  </si>
  <si>
    <t>Gross electricity generation Main activity CHP plants - Gas Works Gas</t>
  </si>
  <si>
    <t>Gross electricity generation Autoproducer electricity only - Gas Works Gas</t>
  </si>
  <si>
    <t>Gross electricity generation Autoproducer CHP plants - Gas Works Gas</t>
  </si>
  <si>
    <t>Gas Works Gas</t>
  </si>
  <si>
    <t>Gross electricity generation Main activity electricity only - Coke Oven Gas</t>
  </si>
  <si>
    <t>Gross electricity generation Main activity CHP plants - Coke Oven Gas</t>
  </si>
  <si>
    <t>Gross electricity generation Autoproducer electricity only - Coke Oven Gas</t>
  </si>
  <si>
    <t>Gross electricity generation Autoproducer CHP plants - Coke Oven Gas</t>
  </si>
  <si>
    <t>Coke Oven Gas</t>
  </si>
  <si>
    <t>Gross electricity generation Main activity electricity only - Blast Furnace Gas</t>
  </si>
  <si>
    <t>Gross electricity generation Main activity CHP plants - Blast Furnace Gas</t>
  </si>
  <si>
    <t>Gross electricity generation Autoproducer electricity only - Blast Furnace Gas</t>
  </si>
  <si>
    <t>Gross electricity generation Autoproducer CHP plants - Blast Furnace Gas</t>
  </si>
  <si>
    <t>Blast Furnace Gas</t>
  </si>
  <si>
    <t>Gross electricity generation Main activity electricity only - Other Recovered Gases</t>
  </si>
  <si>
    <t>Gross electricity generation Main activity CHP plants - Other Recovered Gases</t>
  </si>
  <si>
    <t>Gross electricity generation Autoproducer electricity only - Other Recovered Gases</t>
  </si>
  <si>
    <t>Gross electricity generation Autoproducer CHP plants - Other Recovered Gases</t>
  </si>
  <si>
    <t>Other Recovered Gases</t>
  </si>
  <si>
    <t>Gross electricity generation Main activity electricity only - Nuclear</t>
  </si>
  <si>
    <t>Gross electricity generation Main activity CHP plants - Nuclear</t>
  </si>
  <si>
    <t>Gross electricity generation Autoproducer electricity only - Nuclear</t>
  </si>
  <si>
    <t>Gross electricity generation Autoproducer CHP plants - Nuclear</t>
  </si>
  <si>
    <t>NUCLEAR</t>
  </si>
  <si>
    <t>Gross electricity generation Main activity electricity only - Hydro</t>
  </si>
  <si>
    <t>Gross electricity generation Autoproducer electricity only - Hydro</t>
  </si>
  <si>
    <t>RENEWABLE ENERGIES</t>
  </si>
  <si>
    <t>Hydro</t>
  </si>
  <si>
    <t>Gross electricity generation Main activity electricity only - Pumped Hydro</t>
  </si>
  <si>
    <t>Gross electricity generation Autoproducer electricity only - Pumped Hydro</t>
  </si>
  <si>
    <t>of which pumped Hydro</t>
  </si>
  <si>
    <t>Gross electricity generation Main activity electricity only - Wind</t>
  </si>
  <si>
    <t>Gross electricity generation Autoproducer electricity only - Wind</t>
  </si>
  <si>
    <t>Wind</t>
  </si>
  <si>
    <t>Gross electricity generation Main activity electricity only - Solar Photovoltaic</t>
  </si>
  <si>
    <t>Gross electricity generation Autoproducer electricity only - Solar Photovoltaic</t>
  </si>
  <si>
    <t>Solar Photovoltaic</t>
  </si>
  <si>
    <t>Gross electricity generation Main activity electricity only - Solar Thermal</t>
  </si>
  <si>
    <t>Gross electricity generation Main activity CHP plants - Solar Thermal</t>
  </si>
  <si>
    <t>Gross electricity generation Autoproducer electricity only - Solar Thermal</t>
  </si>
  <si>
    <t>Gross electricity generation Autoproducer CHP plants - Solar Thermal</t>
  </si>
  <si>
    <t>Solar Thermal</t>
  </si>
  <si>
    <t>Gross electricity generation Main activity electricity only - Tide, Wave and Ocean</t>
  </si>
  <si>
    <t>Gross electricity generation Autoproducer electricity only - Tide, Wave and Ocean</t>
  </si>
  <si>
    <t>Tide, Wave and Ocean</t>
  </si>
  <si>
    <t>Gross electricity generation Main activity electricity only - Solid biofuels excluding charcoal</t>
  </si>
  <si>
    <t>Gross electricity generation Main activity CHP plants - Solid biofuels excluding charcoal</t>
  </si>
  <si>
    <t>Gross electricity generation Autoproducer electricity only - Solid biofuels excluding charcoal</t>
  </si>
  <si>
    <t>Gross electricity generation Autoproducer CHP plants - Solid biofuels excluding charcoal</t>
  </si>
  <si>
    <t>Solid biofuels excluding charcoal</t>
  </si>
  <si>
    <t>Gross electricity generation Main activity electricity only ¿ Biogases</t>
  </si>
  <si>
    <t>Gross electricity generation Main activity CHP plants ¿ Biogases</t>
  </si>
  <si>
    <t>Gross electricity generation Autoproducer electricity only ¿ Biogases</t>
  </si>
  <si>
    <t>Gross electricity generation Autoproducer CHP plants ¿ Biogases</t>
  </si>
  <si>
    <t>Biogases</t>
  </si>
  <si>
    <t>Gross electricity generation Main activity electricity only - Municipal Waste (Renewable)</t>
  </si>
  <si>
    <t>Gross electricity generation Main activity CHP plants - Municipal Waste (Renewable)</t>
  </si>
  <si>
    <t>Gross electricity generation Autoproducer electricity only - Municipal Waste (Renewable)</t>
  </si>
  <si>
    <t>Gross electricity generation Autoproducer CHP plants - Municipal Waste (Renewable)</t>
  </si>
  <si>
    <t>Municipal Waste (Renewable)</t>
  </si>
  <si>
    <t>Gross electricity generation Main activity electricity only - Other Liquid Biofuels</t>
  </si>
  <si>
    <t>Gross electricity generation Main activity CHP plants - Other Liquid Biofuels</t>
  </si>
  <si>
    <t>Gross electricity generation Autoproducer electricity only - Other Liquid Biofuels</t>
  </si>
  <si>
    <t>Gross electricity generation Autoproducer CHP plants - Other Liquid Biofuels</t>
  </si>
  <si>
    <t>Liquid Biofuels</t>
  </si>
  <si>
    <t>Gross electricity generation Main activity electricity only - Geothermal</t>
  </si>
  <si>
    <t>Gross electricity generation Main activity CHP plants - Geothermal</t>
  </si>
  <si>
    <t>Gross electricity generation Autoproducer electricity only - Geothermal</t>
  </si>
  <si>
    <t>Gross electricity generation Autoproducer CHP plants - Geothermal</t>
  </si>
  <si>
    <t>Geothermal</t>
  </si>
  <si>
    <t>WASTE (non-renewable)</t>
  </si>
  <si>
    <t>Gross electricity generation Main activity electricity only - Industrial Waste</t>
  </si>
  <si>
    <t>Gross electricity generation Main activity CHP plants - Industrial Waste</t>
  </si>
  <si>
    <t>Gross electricity generation Autoproducer electricity only - Industrial Waste</t>
  </si>
  <si>
    <t>Gross electricity generation Autoproducer CHP plants - Industrial Waste</t>
  </si>
  <si>
    <t>Industrial Waste</t>
  </si>
  <si>
    <t>Gross electricity generation Main activity electricity only - Municipal Waste (Non-Renewable)</t>
  </si>
  <si>
    <t>Gross electricity generation Main activity CHP plants - Municipal Waste (Non-Renewable)</t>
  </si>
  <si>
    <t>Gross electricity generation Autoproducer electricity only - Municipal Waste (Non-Renewable)</t>
  </si>
  <si>
    <t>Gross electricity generation Autoproducer CHP plants - Municipal Waste (Non-Renewable)</t>
  </si>
  <si>
    <t>Municipal Waste (Non-Renewable)</t>
  </si>
  <si>
    <t xml:space="preserve">OTHER </t>
  </si>
  <si>
    <t>Gross electricity generation Autoproducer electricity only - Heat from Chemical Sources</t>
  </si>
  <si>
    <t>Gross electricity generation Autoproducer CHP plants - Heat from Chemical Sources</t>
  </si>
  <si>
    <t>Gross electricity generation Main activity electricity only - Heat from Chemical Sources</t>
  </si>
  <si>
    <t>Gross electricity generation Main activity CHP plants - Heat from Chemical Sources</t>
  </si>
  <si>
    <t>Heat from Chemical Sources</t>
  </si>
  <si>
    <t>Gross electricity generation Main activity electricity only - Other Sources</t>
  </si>
  <si>
    <t>Gross electricity generation Main activity CHP plants - Other Sources</t>
  </si>
  <si>
    <t>Gross electricity generation Autoproducer electricity only - Other Sources</t>
  </si>
  <si>
    <t>Gross electricity generation Autoproducer CHP plants - Other Sources</t>
  </si>
  <si>
    <t>Other Sources</t>
  </si>
  <si>
    <t>Renewable energies</t>
  </si>
  <si>
    <t>of which Pumped hydro</t>
  </si>
  <si>
    <t>06.06.2018</t>
  </si>
  <si>
    <t>9007 - Electrical capacity</t>
  </si>
  <si>
    <t>Net maximum electrical capacity / Main activity producer plants / Combustible fuels (MWe)</t>
  </si>
  <si>
    <t>Net maximum electrical capacity / Autoproducer plants / Combustible fuels (MWe)</t>
  </si>
  <si>
    <t>Net maximum electrical capacity / Main activity producer plants / Nuclear (MWe)</t>
  </si>
  <si>
    <t>Net maximum electrical capacity / Autoproducer plants / Nuclear (MWe)</t>
  </si>
  <si>
    <t>Net maximum electrical capacity / Main activity producer plants / Hydro / Total(MWe)</t>
  </si>
  <si>
    <t>Net maximum electrical capacity / Autoproducer plants / Hydro / Total (MWe)</t>
  </si>
  <si>
    <t>Total capacity / Hydro / Total</t>
  </si>
  <si>
    <t>Total capacity / Hydro / Mixed plants</t>
  </si>
  <si>
    <t>Net maximum electrical capacity / Main activity producer plants / Hydro / Mixed plants (MWe)</t>
  </si>
  <si>
    <t xml:space="preserve">Net maximum electrical capacity / Autoproducer plants / Mixed plants (MWe) </t>
  </si>
  <si>
    <t>Net maximum electrical capacity / Main activity producer plants / Pure Pumped Hydro (MWe)</t>
  </si>
  <si>
    <t>Net maximum electrical capacity / Autoproducer plants / Pure Pumped Hydro (MWe)</t>
  </si>
  <si>
    <t>Total capacity / Hydro / Pure pumped storage</t>
  </si>
  <si>
    <t>Net maximum electrical capacity / Main activity producer plants / Geothermal (MWe)</t>
  </si>
  <si>
    <t>Net maximum electrical capacity / Autoproducer plants / Geothermal (MWe)</t>
  </si>
  <si>
    <t>Total capacity / Geothermal</t>
  </si>
  <si>
    <t>Net maximum electrical capacity / Main activity producer plants / Wind (MWe)</t>
  </si>
  <si>
    <t>Net maximum electrical capacity / Autoproducer plants / Wind (MWe)</t>
  </si>
  <si>
    <t>Total capacity / Wind</t>
  </si>
  <si>
    <t>Net maximum electrical capacity / Main activity producer plants / Other source (MWe)</t>
  </si>
  <si>
    <t>Net maximum electrical capacity / Main activity producer plants / Steam (MWe)</t>
  </si>
  <si>
    <t>Net maximum electrical capacity / Main activity producer plants / Gas turbine (MWe)</t>
  </si>
  <si>
    <t>Net maximum electrical capacity / Main activity producer plants / Combined cycle (MWe)</t>
  </si>
  <si>
    <t>Net maximum electrical capacity / Main activity producer plants / Internal combustion (MWe)</t>
  </si>
  <si>
    <t>Total capacity / Hydro -1 MW</t>
  </si>
  <si>
    <t>Total capacity / Hydro 1-10 MW</t>
  </si>
  <si>
    <t>Total capacity / Hydro 10+ MW</t>
  </si>
  <si>
    <t>Net maximum capacity  Solar Photovoltaic</t>
  </si>
  <si>
    <t>Net maximum capacity  Solar Thermal Electric</t>
  </si>
  <si>
    <t>Net maximum capacity  Municipal Wastes</t>
  </si>
  <si>
    <t>Net maximum capacity  Wood/Wood Wastes/Other Solid Wastes</t>
  </si>
  <si>
    <t>Total capacity / Biogases</t>
  </si>
  <si>
    <t>Total capacity / Industrial waste</t>
  </si>
  <si>
    <t>Total capacity / Biodiesels</t>
  </si>
  <si>
    <t>Net maximum electrical capacity / Main activity producer plants / Tide, wave and ocean (MWe)</t>
  </si>
  <si>
    <t>Net maximum electrical capacity / Autoproducer plants / Tide, wave and ocean (MWe)</t>
  </si>
  <si>
    <t>Total capacity / Tide, wave and ocean</t>
  </si>
  <si>
    <t>Net maximum capacity  Liquid Biofuels</t>
  </si>
  <si>
    <t>Electrical capacity, main activity producers  Other Type of Generation</t>
  </si>
  <si>
    <t>Electrical capacity, autoproducers   Other Type of Generation</t>
  </si>
  <si>
    <t>Total capacity</t>
  </si>
  <si>
    <t>Nuclear</t>
  </si>
  <si>
    <t>Tide, wave, ocean</t>
  </si>
  <si>
    <t>Solar</t>
  </si>
  <si>
    <t>Combustible fuels</t>
  </si>
  <si>
    <t xml:space="preserve">  Industrial wastes</t>
  </si>
  <si>
    <t xml:space="preserve">  Municipal wastes</t>
  </si>
  <si>
    <t xml:space="preserve">  Solid biofuels</t>
  </si>
  <si>
    <t xml:space="preserve">  Biogases</t>
  </si>
  <si>
    <t xml:space="preserve">  Liquid biofuels</t>
  </si>
  <si>
    <t>Other sources</t>
  </si>
  <si>
    <t>Total</t>
  </si>
  <si>
    <t>PERIOD</t>
  </si>
  <si>
    <t>Final consumption of electriity</t>
  </si>
  <si>
    <t xml:space="preserve">Electricity Imports </t>
  </si>
  <si>
    <t>Electricity exports</t>
  </si>
  <si>
    <t>Net imports of electricity</t>
  </si>
  <si>
    <t>Net imports as percentage of electricity consumption (%)</t>
  </si>
  <si>
    <t>EU-28</t>
  </si>
  <si>
    <t>Euro area 19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</si>
  <si>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</si>
  <si>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</si>
  <si>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</si>
  <si>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</si>
  <si>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</si>
  <si>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</si>
  <si>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</si>
  <si>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</si>
  <si>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</si>
  <si>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</si>
  <si>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</si>
  <si>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</si>
  <si>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</si>
  <si>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</si>
  <si>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</si>
  <si>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</si>
  <si>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</si>
  <si>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</si>
  <si>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</si>
  <si>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</si>
  <si>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</si>
  <si>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</si>
  <si>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</si>
  <si>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</si>
  <si>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</si>
  <si>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</si>
  <si>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</si>
  <si>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</si>
  <si>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</si>
  <si>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</si>
  <si>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Montenegro</t>
  </si>
  <si>
    <t>The former Yugoslav Republic of Macedonia</t>
  </si>
  <si>
    <t>Albania</t>
  </si>
  <si>
    <t>Serbia</t>
  </si>
  <si>
    <t>Turkey</t>
  </si>
  <si>
    <t>Bosnia-Herzegovina</t>
  </si>
  <si>
    <t>Kosovo</t>
  </si>
  <si>
    <t>Moldova</t>
  </si>
  <si>
    <t>Ukraine</t>
  </si>
  <si>
    <t>Electricity consumption and trade, GWh, 2016</t>
  </si>
  <si>
    <t>5200 - Derived heat</t>
  </si>
  <si>
    <t>22_108506 Gross heat production Main activity CHP plants - Anthracite</t>
  </si>
  <si>
    <t>22_108507 Gross heat production Main activity heat only plants - Anthracite</t>
  </si>
  <si>
    <t>22_108508 Gross heat production Autoproducer CHP plants - Anthracite</t>
  </si>
  <si>
    <t>22_108509 Gross heat production Autoproducer heat only plants - Anthracite</t>
  </si>
  <si>
    <t>22_108516 Gross heat production Main activity CHP plants - Coking Coal</t>
  </si>
  <si>
    <t>22_108517 Gross heat production Main activity heat only plants - Coking Coal</t>
  </si>
  <si>
    <t>22_108518 Gross heat production Autoproducer CHP plants - Coking Coal</t>
  </si>
  <si>
    <t>22_108519 Gross heat production Autoproducer heat only plants - Coking Coal</t>
  </si>
  <si>
    <t>22_108526 Gross heat production Main activity CHP plants - Other Bituminous Coal</t>
  </si>
  <si>
    <t>22_108527 Gross heat production Main activity heat only plants - Other Bituminous Coal</t>
  </si>
  <si>
    <t>22_108528 Gross heat production Autoproducer CHP plants - Other Bituminous Coal</t>
  </si>
  <si>
    <t>22_108529 Gross heat production Autoproducer heat only plants - Other Bituminous Coal</t>
  </si>
  <si>
    <t>22_108536 Gross heat production Main activity CHP plants - Sub-Bituminous Coal</t>
  </si>
  <si>
    <t>22_108537 Gross heat production Main activity heat only plants - Sub-Bituminous Coal</t>
  </si>
  <si>
    <t>22_108538 Gross heat production Autoproducer CHP plants - Sub-Bituminous Coal</t>
  </si>
  <si>
    <t>22_108539 Gross heat production Autoproducer heat only plants - Sub-Bituminous Coal</t>
  </si>
  <si>
    <t>22_108546 Gross heat production Main activity CHP plants - Lignite/Brown Coal</t>
  </si>
  <si>
    <t>22_108547 Gross heat production Main activity heat only plants - Lignite/Brown Coal</t>
  </si>
  <si>
    <t>22_108548 Gross heat production Autoproducer CHP plants - Lignite/Brown Coal</t>
  </si>
  <si>
    <t>22_108549 Gross heat production Autoproducer heat only plants - Lignite/Brown Coal</t>
  </si>
  <si>
    <t>22_108556 Gross heat production Main activity CHP plants - Peat</t>
  </si>
  <si>
    <t>22_108557 Gross heat production Main activity heat only plants - Peat</t>
  </si>
  <si>
    <t>22_108558 Gross heat production Autoproducer CHP plants - Peat</t>
  </si>
  <si>
    <t>22_108559 Gross heat production Autoproducer heat only plants - Peat</t>
  </si>
  <si>
    <t>22_108566 Gross heat production Main activity CHP plants - Patent Fuel</t>
  </si>
  <si>
    <t>22_108567 Gross heat production Main activity heat only plants - Patent Fuel</t>
  </si>
  <si>
    <t>22_108568 Gross heat production Autoproducer CHP plants - Patent Fuel</t>
  </si>
  <si>
    <t>22_108569 Gross heat production Autoproducer heat only plants - Patent Fuel</t>
  </si>
  <si>
    <t>22_108576 Gross heat production Main activity CHP plants - Coke Oven Coke</t>
  </si>
  <si>
    <t>22_108577 Gross heat production Main activity heat only plants - Coke Oven Coke</t>
  </si>
  <si>
    <t>22_108578 Gross heat production Autoproducer CHP plants - Coke Oven Coke</t>
  </si>
  <si>
    <t>22_108579 Gross heat production Autoproducer heat only plants - Coke Oven Coke</t>
  </si>
  <si>
    <t>22_108586 Gross heat production Main activity CHP plants - Gas Coke</t>
  </si>
  <si>
    <t>22_108587 Gross heat production Main activity heat only plants - Gas Coke</t>
  </si>
  <si>
    <t>22_108588 Gross heat production Autoproducer CHP plants - Gas Coke</t>
  </si>
  <si>
    <t>22_108589 Gross heat production Autoproducer heat only plants - Gas Coke</t>
  </si>
  <si>
    <t>22_108596 Gross heat production Main activity CHP plants - Coal Tar</t>
  </si>
  <si>
    <t>22_108597 Gross heat production Main activity heat only plants - Coal Tar</t>
  </si>
  <si>
    <t>22_108598 Gross heat production Autoproducer CHP plants - Coal Tar</t>
  </si>
  <si>
    <t>22_108599 Gross heat production Autoproducer heat only plants - Coal Tar</t>
  </si>
  <si>
    <t>22_108606 Gross heat production Main activity CHP plants - BKB</t>
  </si>
  <si>
    <t xml:space="preserve">22_108607 Gross heat production Main activity heat only plants - BKB </t>
  </si>
  <si>
    <t>22_108608 Gross heat production Autoproducer CHP plants - BKB</t>
  </si>
  <si>
    <t>22_108609 Gross heat production Autoproducer heat only plants - BKB</t>
  </si>
  <si>
    <t>22_108616 Gross heat production Main activity CHP plants - Gas Works Gas</t>
  </si>
  <si>
    <t>22_108617 Gross heat production Main activity heat only plants - Gas Works Gas</t>
  </si>
  <si>
    <t>22_108618 Gross heat production Autoproducer CHP plants - Gas Works Gas</t>
  </si>
  <si>
    <t>22_108619 Gross heat production Autoproducer heat only plants - Gas Works Gas</t>
  </si>
  <si>
    <t>22_108626 Gross heat production Main activity CHP plants - Coke Oven Gas</t>
  </si>
  <si>
    <t>22_108627 Gross heat production Main activity heat only plants - Coke Oven Gas</t>
  </si>
  <si>
    <t>22_108628 Gross heat production Autoproducer CHP plants - Coke Oven Gas</t>
  </si>
  <si>
    <t>22_108629 Gross heat production Autoproducer heat only plants - Coke Oven Gas</t>
  </si>
  <si>
    <t>22_108636 Gross heat production Main activity CHP plants - Blast Furnace Gas</t>
  </si>
  <si>
    <t>22_108637 Gross heat production Main activity heat only plants - Blast Furnace Gas</t>
  </si>
  <si>
    <t>22_108638 Gross heat production Autoproducer CHP plants - Blast Furnace Gas</t>
  </si>
  <si>
    <t>22_108639 Gross heat production Autoproducer heat only plants - Blast Furnace Gas</t>
  </si>
  <si>
    <t>22_108646 Gross heat production Main activity CHP plants - Other Recovered Gases</t>
  </si>
  <si>
    <t>22_108647 Gross heat production Main activity heat only plants - Other Recovered Gases</t>
  </si>
  <si>
    <t>22_108648 Gross heat production Autoproducer CHP plants - Other Recovered Gases</t>
  </si>
  <si>
    <t>22_108649 Gross heat production Autoproducer heat only plants - Other Recovered Gases</t>
  </si>
  <si>
    <t>22_108656 Gross heat production Main activity CHP plants - Oil shale and oil sands</t>
  </si>
  <si>
    <t>22_108657 Gross heat production Main activity heat only plants - Oil shale and oil sands</t>
  </si>
  <si>
    <t>22_108658 Gross heat production Autoproducer CHP plants - Oil shale and oil sands</t>
  </si>
  <si>
    <t>22_108659 Gross heat production Autoproducer heat only plants - Oil shale and oil sands</t>
  </si>
  <si>
    <t>22_108666 Gross heat production Main activity CHP plants - Peat products</t>
  </si>
  <si>
    <t>22_108667 Gross heat production Main activity heat only plants - Peat products</t>
  </si>
  <si>
    <t>22_108668 Gross heat production Autoproducer CHP plants - Peat products</t>
  </si>
  <si>
    <t>22_108669 Gross heat production Autoproducer heat only plants - Peat products</t>
  </si>
  <si>
    <t>22_108706 Gross heat production Main activity CHP plants - Crude Oil</t>
  </si>
  <si>
    <t>22_108707 Gross heat production Main activity heat only plants - Crude Oil</t>
  </si>
  <si>
    <t>22_108708 Gross heat production Autoproducer CHP plants - Crude Oil</t>
  </si>
  <si>
    <t>22_108709 Gross heat production Autoproducer heat only plants - Crude Oil</t>
  </si>
  <si>
    <t>22_108716 Gross heat production Main activity CHP plants - NGL (Natural Gas Liquids)</t>
  </si>
  <si>
    <t>22_108717 Gross heat production Main activity heat only plants - NGL (Natural Gas Liquids)</t>
  </si>
  <si>
    <t>22_108718 Gross heat production Autoproducer CHP plants - NGL (Natural Gas Liquids)</t>
  </si>
  <si>
    <t>22_108719 Gross heat production Autoproducer heat only plants - NGL (Natural Gas Liquids)</t>
  </si>
  <si>
    <t>22_108726 Gross heat production Main activity CHP plants - Refinery Gas</t>
  </si>
  <si>
    <t>22_108727 Gross heat production Main activity heat only plants - Refinery Gas</t>
  </si>
  <si>
    <t>22_108728 Gross heat production Autoproducer CHP plants - Refinery Gas</t>
  </si>
  <si>
    <t>22_108729 Gross heat production Autoproducer heat only plants - Refinery Gas</t>
  </si>
  <si>
    <t>22_108736 Gross heat production Main activity CHP plants - LPG (Liquefied Petroleum Gases)</t>
  </si>
  <si>
    <t>22_108737 Gross heat production Main activity heat only plants - LPG (Liquefied Petroleum Gases)</t>
  </si>
  <si>
    <t>22_108738 Gross heat production Autoproducer CHP plants - LPG (Liquefied Petroleum Gases)</t>
  </si>
  <si>
    <t>22_108739 Gross heat production Autoproducer heat only plants - LPG (Liquefied Petroleum Gases)</t>
  </si>
  <si>
    <t>22_108746 Gross heat production Main activity CHP plants - Naphtha</t>
  </si>
  <si>
    <t>22_108747 Gross heat production Main activity heat only plants - Naphtha</t>
  </si>
  <si>
    <t>22_108748 Gross heat production Autoproducer CHP plants - Naphtha</t>
  </si>
  <si>
    <t>22_108749 Gross heat production Autoproducer heat only plants - Naphtha</t>
  </si>
  <si>
    <t>22_108756 Gross heat production Main activity CHP plants - Kerosene Type Jet Fuel</t>
  </si>
  <si>
    <t>22_108757 Gross heat production Main activity heat only plants - Kerosene Type Jet Fuel</t>
  </si>
  <si>
    <t>22_108758 Gross heat production Autoproducer CHP plants - Kerosene Type Jet Fuel</t>
  </si>
  <si>
    <t>22_108759 Gross heat production Autoproducer heat only plants - Kerosene Type Jet Fuel</t>
  </si>
  <si>
    <t>22_108766 Gross heat production Main activity CHP plants - Other Kerosene</t>
  </si>
  <si>
    <t>22_108767 Gross heat production Main activity heat only plants - Other Kerosene</t>
  </si>
  <si>
    <t>22_108768 Gross heat production Autoproducer CHP plants - Other Kerosene</t>
  </si>
  <si>
    <t>22_108769 Gross heat production Autoproducer heat only plants - Other Kerosene</t>
  </si>
  <si>
    <t>22_108776 Gross heat production Main activity CHP plants - Gas / Diesel Oil</t>
  </si>
  <si>
    <t>22_108777 Gross heat production Main activity heat only plants - Gas / Diesel Oil</t>
  </si>
  <si>
    <t>22_108778 Gross heat production Autoproducer CHP plants - Gas / Diesel Oil</t>
  </si>
  <si>
    <t>22_108779 Gross heat production Autoproducer heat only plants - Gas / Diesel Oil</t>
  </si>
  <si>
    <t>22_108786 Gross heat production Main activity CHP plants - Residual Fuel Oil</t>
  </si>
  <si>
    <t>22_108787 Gross heat production Main activity heat only plants - Residual Fuel Oil</t>
  </si>
  <si>
    <t>22_108788 Gross heat production Autoproducer CHP plants - Residual Fuel Oil</t>
  </si>
  <si>
    <t>22_108789 Gross heat production Autoproducer heat only plants - Residual Fuel Oil</t>
  </si>
  <si>
    <t>22_108796 Gross heat production Main activity CHP plants - Bitumen</t>
  </si>
  <si>
    <t>22_108797 Gross heat production Main activity heat only plants - Bitumen</t>
  </si>
  <si>
    <t>22_108798 Gross heat production Autoproducer CHP plants - Bitumen</t>
  </si>
  <si>
    <t>22_108799 Gross heat production Autoproducer heat only plants - Bitumen</t>
  </si>
  <si>
    <t>22_108806 Gross heat production Main activity CHP plants - Petroleum Coke</t>
  </si>
  <si>
    <t>22_108807 Gross heat production Main activity heat only plants - Petroleum Coke</t>
  </si>
  <si>
    <t>22_108808 Gross heat production Autoproducer CHP plants - Petroleum Coke</t>
  </si>
  <si>
    <t>22_108809 Gross heat production Autoproducer heat only plants - Petroleum Coke</t>
  </si>
  <si>
    <t>22_108816 Gross heat production Main activity CHP plants - Other Oil Products</t>
  </si>
  <si>
    <t>22_108817 Gross heat production Main activity heat only plants - Other Oil Products</t>
  </si>
  <si>
    <t>22_108818 Gross heat production Autoproducer CHP plants - Other Oil Products</t>
  </si>
  <si>
    <t>22_108819 Gross heat production Autoproducer heat only plants - Other Oil Products</t>
  </si>
  <si>
    <t>22_108896 Gross heat production Main activity CHP plants - Natural Gas</t>
  </si>
  <si>
    <t>22_108897 Gross heat production Main activity heat only plants - Natural Gas</t>
  </si>
  <si>
    <t>22_108898 Gross heat production Autoproducer CHP plants - Natural Gas</t>
  </si>
  <si>
    <t>22_108899 Gross heat production Autoproducer heat only plants - Natural Gas</t>
  </si>
  <si>
    <t>22_108906 Gross heat production Main activity CHP plants - Industrial Waste</t>
  </si>
  <si>
    <t>22_108907 Gross heat production Main activity heat only plants - Industrial Waste</t>
  </si>
  <si>
    <t>22_108908 Gross heat production Autoproducer CHP plants - Industrial Waste</t>
  </si>
  <si>
    <t>22_108909 Gross heat production Autoproducer heat only plants - Industrial Waste</t>
  </si>
  <si>
    <t>22_108916 Gross heat production Main activity CHP plants - Municipal Waste (Renewable)</t>
  </si>
  <si>
    <t>22_108917 Gross heat production Main activity heat only plants - Municipal Waste (Renewable)</t>
  </si>
  <si>
    <t>22_108918 Gross heat production Autoproducer CHP plants - Municipal Waste (Renewable)</t>
  </si>
  <si>
    <t>22_108919 Gross heat production Autoproducer heat only plants - Municipal Waste (Renewable)</t>
  </si>
  <si>
    <t>22_108926 Gross heat production Main activity CHP plants - Municipal Waste (Non-Renewable)</t>
  </si>
  <si>
    <t>22_108927 Gross heat production Main activity heat only plants - Municipal Waste (Non-Renewable)</t>
  </si>
  <si>
    <t>22_108928 Gross heat production Autoproducer CHP plants - Municipal Waste (Non-Renewable)</t>
  </si>
  <si>
    <t>22_108929 Gross heat production Autoproducer heat only plants - Municipal Waste (Non-Renewable)</t>
  </si>
  <si>
    <t>22_108936 Gross heat production Main activity CHP plants - Solid biofuels excluding charcoal</t>
  </si>
  <si>
    <t>22_108937 Gross heat production Main activity heat only plants -Solid biofuels excluding charcoal</t>
  </si>
  <si>
    <t>22_108938 Gross heat production Autoproducer CHP plants - Solid biofuels excluding charcoal</t>
  </si>
  <si>
    <t>22_108939 Gross heat production Autoproducer heat only plants - Solid biofuels excluding charcoal</t>
  </si>
  <si>
    <t xml:space="preserve">22_108947 Gross heat generation Main activity heat only plants ¿ Biogases </t>
  </si>
  <si>
    <t>22_108948 Gross heat generation Autoproducer CHP plants ¿ Biogases</t>
  </si>
  <si>
    <t xml:space="preserve">22_108949 Gross heat generation Autoproducer heat only plants ¿ Biogases </t>
  </si>
  <si>
    <t>22_108956 Gross heat production (Terajoules)</t>
  </si>
  <si>
    <t>22_108957 Gross heat production (Terajoules)</t>
  </si>
  <si>
    <t>22_108958 Gross heat production (Terajoules)</t>
  </si>
  <si>
    <t>22_108959 Gross heat production (Terajoules)</t>
  </si>
  <si>
    <t>22_108976 Gross heat production Main activity CHP plants - Other Liquid Biofuels</t>
  </si>
  <si>
    <t>22_108977 Gross heat production Main activity heat only plants - Other Liquid Biofuels</t>
  </si>
  <si>
    <t>22_108978 Gross heat production Autoproducer CHP plants - Other Liquid Biofuels</t>
  </si>
  <si>
    <t>22_108979 Gross heat production Autoproducer heat only plants - Other Liquid Biofuels</t>
  </si>
  <si>
    <t>B_101109 Transformation output - District Heating Plants</t>
  </si>
  <si>
    <t>B_101301 Own Use in Electricity, CHP and Heat Plants</t>
  </si>
  <si>
    <t>Table 4: Gross derived heat generation by fuel, TJ, EU-28, 1990-2016</t>
  </si>
  <si>
    <t>Gross heat production Main activity CHP plants - Nuclear</t>
  </si>
  <si>
    <t>Gross heat production Main activity heat only plants - Nuclear</t>
  </si>
  <si>
    <t>Gross heat production Autoproducer CHP plants - Nuclear</t>
  </si>
  <si>
    <t>Gross heat production Autoproducer heat only plants - Nuclear</t>
  </si>
  <si>
    <t>Gross heat production Main activity CHP plants - Geothermal</t>
  </si>
  <si>
    <t>Gross heat production Main activity heat only plants - Geothermal</t>
  </si>
  <si>
    <t>Gross heat production Autoproducer CHP plants - Geothermal</t>
  </si>
  <si>
    <t>Gross heat production Autoproducer heat only plants - Geothermal</t>
  </si>
  <si>
    <t>Gross heat production Main activity CHP plants - Solar</t>
  </si>
  <si>
    <t>Gross heat production Main activity heat only plants - Solar</t>
  </si>
  <si>
    <t>Gross heat production Autoproducer CHP plants - Solar</t>
  </si>
  <si>
    <t>Gross heat production Autoproducer heat only plants - Solar</t>
  </si>
  <si>
    <t>Gross heat production Main activity CHP plants - Heat Pumps</t>
  </si>
  <si>
    <t>Gross heat production Main activity heat only plants - Heat Pumps</t>
  </si>
  <si>
    <t>Gross heat production Autoproducer CHP plants - Heat Pumps</t>
  </si>
  <si>
    <t>Gross heat production Autoproducer heat only plants - Heat Pumps</t>
  </si>
  <si>
    <t>Gross heat production Main activity CHP plants - Electric Boilers</t>
  </si>
  <si>
    <t>Gross heat production Main activity heat only plants - Electric Boilers</t>
  </si>
  <si>
    <t>Gross heat production Autoproducer CHP plants - Electric Boilers</t>
  </si>
  <si>
    <t>Gross heat production Autoproducer heat only plants - Electric Boilers</t>
  </si>
  <si>
    <t>Gross heat production Autoproducer CHP plants - Heat from Chemical Sources</t>
  </si>
  <si>
    <t>Gross heat production Autoproducer heat only plants - Heat from Chemical Sources</t>
  </si>
  <si>
    <t>Gross heat production Main activity CHP plants - Other Sources</t>
  </si>
  <si>
    <t>Gross heat production Main activity heat only plants - Other Sources</t>
  </si>
  <si>
    <t>Gross heat production Autoproducer CHP plants - Other Sources</t>
  </si>
  <si>
    <t>Gross heat production Autoproducer heat only plants - Other Sources</t>
  </si>
  <si>
    <t>Gross heat production Main activity CHP plants - Anthracite</t>
  </si>
  <si>
    <t>Gross heat production Main activity heat only plants - Anthracite</t>
  </si>
  <si>
    <t>Gross heat production Autoproducer CHP plants - Anthracite</t>
  </si>
  <si>
    <t>Gross heat production Autoproducer heat only plants - Anthracite</t>
  </si>
  <si>
    <t>Gross heat production Main activity CHP plants - Coking Coal</t>
  </si>
  <si>
    <t>Gross heat production Main activity heat only plants - Coking Coal</t>
  </si>
  <si>
    <t>Gross heat production Autoproducer CHP plants - Coking Coal</t>
  </si>
  <si>
    <t>Gross heat production Autoproducer heat only plants - Coking Coal</t>
  </si>
  <si>
    <t>Gross heat production Main activity CHP plants - Other Bituminous Coal</t>
  </si>
  <si>
    <t>Gross heat production Main activity heat only plants - Other Bituminous Coal</t>
  </si>
  <si>
    <t>Gross heat production Autoproducer CHP plants - Other Bituminous Coal</t>
  </si>
  <si>
    <t>Gross heat production Autoproducer heat only plants - Other Bituminous Coal</t>
  </si>
  <si>
    <t>Gross heat production Main activity CHP plants - Sub-Bituminous Coal</t>
  </si>
  <si>
    <t>Gross heat production Main activity heat only plants - Sub-Bituminous Coal</t>
  </si>
  <si>
    <t>Gross heat production Autoproducer CHP plants - Sub-Bituminous Coal</t>
  </si>
  <si>
    <t>Gross heat production Autoproducer heat only plants - Sub-Bituminous Coal</t>
  </si>
  <si>
    <t>Gross heat production Main activity CHP plants - Lignite/Brown Coal</t>
  </si>
  <si>
    <t>Gross heat production Main activity heat only plants - Lignite/Brown Coal</t>
  </si>
  <si>
    <t>Gross heat production Autoproducer CHP plants - Lignite/Brown Coal</t>
  </si>
  <si>
    <t>Gross heat production Autoproducer heat only plants - Lignite/Brown Coal</t>
  </si>
  <si>
    <t>Gross heat production Main activity CHP plants - Peat</t>
  </si>
  <si>
    <t>Gross heat production Main activity heat only plants - Peat</t>
  </si>
  <si>
    <t>Gross heat production Autoproducer CHP plants - Peat</t>
  </si>
  <si>
    <t>Gross heat production Autoproducer heat only plants - Peat</t>
  </si>
  <si>
    <t>Gross heat production Main activity CHP plants - Patent Fuel</t>
  </si>
  <si>
    <t>Gross heat production Main activity heat only plants - Patent Fuel</t>
  </si>
  <si>
    <t>Gross heat production Autoproducer CHP plants - Patent Fuel</t>
  </si>
  <si>
    <t>Gross heat production Autoproducer heat only plants - Patent Fuel</t>
  </si>
  <si>
    <t>Gross heat production Main activity CHP plants - Coke Oven Coke</t>
  </si>
  <si>
    <t>Gross heat production Main activity heat only plants - Coke Oven Coke</t>
  </si>
  <si>
    <t>Gross heat production Autoproducer CHP plants - Coke Oven Coke</t>
  </si>
  <si>
    <t>Gross heat production Autoproducer heat only plants - Coke Oven Coke</t>
  </si>
  <si>
    <t>Gross heat production Main activity CHP plants - Gas Coke</t>
  </si>
  <si>
    <t>Gross heat production Main activity heat only plants - Gas Coke</t>
  </si>
  <si>
    <t>Gross heat production Autoproducer CHP plants - Gas Coke</t>
  </si>
  <si>
    <t>Gross heat production Autoproducer heat only plants - Gas Coke</t>
  </si>
  <si>
    <t>Gross heat production Main activity CHP plants - Coal Tar</t>
  </si>
  <si>
    <t>Gross heat production Main activity heat only plants - Coal Tar</t>
  </si>
  <si>
    <t>Gross heat production Autoproducer CHP plants - Coal Tar</t>
  </si>
  <si>
    <t>Gross heat production Autoproducer heat only plants - Coal Tar</t>
  </si>
  <si>
    <t>Gross heat production Main activity CHP plants - BKB</t>
  </si>
  <si>
    <t xml:space="preserve">Gross heat production Main activity heat only plants - BKB </t>
  </si>
  <si>
    <t>Gross heat production Autoproducer CHP plants - BKB</t>
  </si>
  <si>
    <t>Gross heat production Autoproducer heat only plants - BKB</t>
  </si>
  <si>
    <t>Gross heat production Main activity CHP plants - Gas Works Gas</t>
  </si>
  <si>
    <t>Gross heat production Main activity heat only plants - Gas Works Gas</t>
  </si>
  <si>
    <t>Gross heat production Autoproducer CHP plants - Gas Works Gas</t>
  </si>
  <si>
    <t>Gross heat production Autoproducer heat only plants - Gas Works Gas</t>
  </si>
  <si>
    <t>Gross heat production Main activity CHP plants - Coke Oven Gas</t>
  </si>
  <si>
    <t>Gross heat production Main activity heat only plants - Coke Oven Gas</t>
  </si>
  <si>
    <t>Gross heat production Autoproducer CHP plants - Coke Oven Gas</t>
  </si>
  <si>
    <t>Gross heat production Autoproducer heat only plants - Coke Oven Gas</t>
  </si>
  <si>
    <t>Gross heat production Main activity CHP plants - Blast Furnace Gas</t>
  </si>
  <si>
    <t>Gross heat production Main activity heat only plants - Blast Furnace Gas</t>
  </si>
  <si>
    <t>Gross heat production Autoproducer CHP plants - Blast Furnace Gas</t>
  </si>
  <si>
    <t>Gross heat production Autoproducer heat only plants - Blast Furnace Gas</t>
  </si>
  <si>
    <t>Gross heat production Main activity CHP plants - Other Recovered Gases</t>
  </si>
  <si>
    <t>Gross heat production Main activity heat only plants - Other Recovered Gases</t>
  </si>
  <si>
    <t>Gross heat production Autoproducer CHP plants - Other Recovered Gases</t>
  </si>
  <si>
    <t>Gross heat production Autoproducer heat only plants - Other Recovered Gases</t>
  </si>
  <si>
    <t>Gross heat production Main activity CHP plants - Oil shale and oil sands</t>
  </si>
  <si>
    <t>Gross heat production Main activity heat only plants - Oil shale and oil sands</t>
  </si>
  <si>
    <t>Gross heat production Autoproducer CHP plants - Oil shale and oil sands</t>
  </si>
  <si>
    <t>Gross heat production Autoproducer heat only plants - Oil shale and oil sands</t>
  </si>
  <si>
    <t>Gross heat production Main activity CHP plants - Peat products</t>
  </si>
  <si>
    <t>Gross heat production Main activity heat only plants - Peat products</t>
  </si>
  <si>
    <t>Gross heat production Autoproducer CHP plants - Peat products</t>
  </si>
  <si>
    <t>Gross heat production Autoproducer heat only plants - Peat products</t>
  </si>
  <si>
    <t>Gross heat production Main activity CHP plants - Crude Oil</t>
  </si>
  <si>
    <t>Gross heat production Main activity heat only plants - Crude Oil</t>
  </si>
  <si>
    <t>Gross heat production Autoproducer CHP plants - Crude Oil</t>
  </si>
  <si>
    <t>Gross heat production Autoproducer heat only plants - Crude Oil</t>
  </si>
  <si>
    <t>Gross heat production Main activity CHP plants - NGL (Natural Gas Liquids)</t>
  </si>
  <si>
    <t>Gross heat production Main activity heat only plants - NGL (Natural Gas Liquids)</t>
  </si>
  <si>
    <t>Gross heat production Autoproducer CHP plants - NGL (Natural Gas Liquids)</t>
  </si>
  <si>
    <t>Gross heat production Autoproducer heat only plants - NGL (Natural Gas Liquids)</t>
  </si>
  <si>
    <t>Gross heat production Main activity CHP plants - Refinery Gas</t>
  </si>
  <si>
    <t>Gross heat production Main activity heat only plants - Refinery Gas</t>
  </si>
  <si>
    <t>Gross heat production Autoproducer CHP plants - Refinery Gas</t>
  </si>
  <si>
    <t>Gross heat production Autoproducer heat only plants - Refinery Gas</t>
  </si>
  <si>
    <t>Gross heat production Main activity CHP plants - LPG (Liquefied Petroleum Gases)</t>
  </si>
  <si>
    <t>Gross heat production Main activity heat only plants - LPG (Liquefied Petroleum Gases)</t>
  </si>
  <si>
    <t>Gross heat production Autoproducer CHP plants - LPG (Liquefied Petroleum Gases)</t>
  </si>
  <si>
    <t>Gross heat production Autoproducer heat only plants - LPG (Liquefied Petroleum Gases)</t>
  </si>
  <si>
    <t>Gross heat production Main activity CHP plants - Naphtha</t>
  </si>
  <si>
    <t>Gross heat production Main activity heat only plants - Naphtha</t>
  </si>
  <si>
    <t>Gross heat production Autoproducer CHP plants - Naphtha</t>
  </si>
  <si>
    <t>Gross heat production Autoproducer heat only plants - Naphtha</t>
  </si>
  <si>
    <t>Gross heat production Main activity CHP plants - Kerosene Type Jet Fuel</t>
  </si>
  <si>
    <t>Gross heat production Main activity heat only plants - Kerosene Type Jet Fuel</t>
  </si>
  <si>
    <t>Gross heat production Autoproducer CHP plants - Kerosene Type Jet Fuel</t>
  </si>
  <si>
    <t>Gross heat production Autoproducer heat only plants - Kerosene Type Jet Fuel</t>
  </si>
  <si>
    <t>Gross heat production Main activity CHP plants - Other Kerosene</t>
  </si>
  <si>
    <t>Gross heat production Main activity heat only plants - Other Kerosene</t>
  </si>
  <si>
    <t>Gross heat production Autoproducer CHP plants - Other Kerosene</t>
  </si>
  <si>
    <t>Gross heat production Autoproducer heat only plants - Other Kerosene</t>
  </si>
  <si>
    <t>Gross heat production Main activity CHP plants - Gas / Diesel Oil</t>
  </si>
  <si>
    <t>Gross heat production Main activity heat only plants - Gas / Diesel Oil</t>
  </si>
  <si>
    <t>Gross heat production Autoproducer CHP plants - Gas / Diesel Oil</t>
  </si>
  <si>
    <t>Gross heat production Autoproducer heat only plants - Gas / Diesel Oil</t>
  </si>
  <si>
    <t>Gross heat production Main activity CHP plants - Residual Fuel Oil</t>
  </si>
  <si>
    <t>Gross heat production Main activity heat only plants - Residual Fuel Oil</t>
  </si>
  <si>
    <t>Gross heat production Autoproducer CHP plants - Residual Fuel Oil</t>
  </si>
  <si>
    <t>Gross heat production Autoproducer heat only plants - Residual Fuel Oil</t>
  </si>
  <si>
    <t>Gross heat production Main activity CHP plants - Bitumen</t>
  </si>
  <si>
    <t>Gross heat production Main activity heat only plants - Bitumen</t>
  </si>
  <si>
    <t>Gross heat production Autoproducer CHP plants - Bitumen</t>
  </si>
  <si>
    <t>Gross heat production Autoproducer heat only plants - Bitumen</t>
  </si>
  <si>
    <t>Gross heat production Main activity CHP plants - Petroleum Coke</t>
  </si>
  <si>
    <t>Gross heat production Main activity heat only plants - Petroleum Coke</t>
  </si>
  <si>
    <t>Gross heat production Autoproducer CHP plants - Petroleum Coke</t>
  </si>
  <si>
    <t>Gross heat production Autoproducer heat only plants - Petroleum Coke</t>
  </si>
  <si>
    <t>Gross heat production Main activity CHP plants - Other Oil Products</t>
  </si>
  <si>
    <t>Gross heat production Main activity heat only plants - Other Oil Products</t>
  </si>
  <si>
    <t>Gross heat production Autoproducer CHP plants - Other Oil Products</t>
  </si>
  <si>
    <t>Gross heat production Autoproducer heat only plants - Other Oil Products</t>
  </si>
  <si>
    <t>Gross heat production Main activity CHP plants - Natural Gas</t>
  </si>
  <si>
    <t>Gross heat production Main activity heat only plants - Natural Gas</t>
  </si>
  <si>
    <t>Gross heat production Autoproducer CHP plants - Natural Gas</t>
  </si>
  <si>
    <t>Gross heat production Autoproducer heat only plants - Natural Gas</t>
  </si>
  <si>
    <t>Gross heat production Main activity CHP plants - Industrial Waste</t>
  </si>
  <si>
    <t>Gross heat production Main activity heat only plants - Industrial Waste</t>
  </si>
  <si>
    <t>Gross heat production Autoproducer CHP plants - Industrial Waste</t>
  </si>
  <si>
    <t>Gross heat production Autoproducer heat only plants - Industrial Waste</t>
  </si>
  <si>
    <t>Gross heat production Main activity CHP plants - Municipal Waste (Renewable)</t>
  </si>
  <si>
    <t>Gross heat production Main activity heat only plants - Municipal Waste (Renewable)</t>
  </si>
  <si>
    <t>Gross heat production Autoproducer CHP plants - Municipal Waste (Renewable)</t>
  </si>
  <si>
    <t>Gross heat production Autoproducer heat only plants - Municipal Waste (Renewable)</t>
  </si>
  <si>
    <t>Gross heat production Main activity CHP plants - Municipal Waste (Non-Renewable)</t>
  </si>
  <si>
    <t>Gross heat production Main activity heat only plants - Municipal Waste (Non-Renewable)</t>
  </si>
  <si>
    <t>Gross heat production Autoproducer CHP plants - Municipal Waste (Non-Renewable)</t>
  </si>
  <si>
    <t>Gross heat production Autoproducer heat only plants - Municipal Waste (Non-Renewable)</t>
  </si>
  <si>
    <t>Gross heat production Main activity CHP plants - Solid biofuels excluding charcoal</t>
  </si>
  <si>
    <t>Gross heat production Main activity heat only plants -Solid biofuels excluding charcoal</t>
  </si>
  <si>
    <t>Gross heat production Autoproducer CHP plants - Solid biofuels excluding charcoal</t>
  </si>
  <si>
    <t>Gross heat production Autoproducer heat only plants - Solid biofuels excluding charcoal</t>
  </si>
  <si>
    <t>Gross heat generation Main activity CHP plants ¿ Biogases</t>
  </si>
  <si>
    <t xml:space="preserve">Gross heat generation Main activity heat only plants ¿ Biogases </t>
  </si>
  <si>
    <t>Gross heat generation Autoproducer CHP plants ¿ Biogases</t>
  </si>
  <si>
    <t xml:space="preserve">Gross heat generation Autoproducer heat only plants ¿ Biogases </t>
  </si>
  <si>
    <t>Gross heat production Main activity CHP plants - Other Liquid Biofuels</t>
  </si>
  <si>
    <t>Gross heat production Main activity heat only plants - Other Liquid Biofuels</t>
  </si>
  <si>
    <t>Gross heat production Autoproducer CHP plants - Other Liquid Biofuels</t>
  </si>
  <si>
    <t>Gross heat production Autoproducer heat only plants - Other Liquid Biofuels</t>
  </si>
  <si>
    <t>Other Bituminous Coal</t>
  </si>
  <si>
    <t xml:space="preserve">Biogases </t>
  </si>
  <si>
    <t>Solid fossil fuels</t>
  </si>
  <si>
    <t>Crude oil and petroleum products</t>
  </si>
  <si>
    <t>Crude oil and NGL</t>
  </si>
  <si>
    <t>Natural gas and derived gases</t>
  </si>
  <si>
    <t>Waste (non-renewable)</t>
  </si>
  <si>
    <t>Other</t>
  </si>
  <si>
    <t>Heat Pumps</t>
  </si>
  <si>
    <t>Electric Boilers</t>
  </si>
  <si>
    <t>Gross derived heat production</t>
  </si>
  <si>
    <t>Table 1: Gross electricity production by fuel, GWh, EU-28, 1990-2016-T1</t>
  </si>
  <si>
    <t>Figure 1: Gross electricity production by fuel, GWh, EU-28, 1990-2016_F1</t>
  </si>
  <si>
    <t>Figure 2: Gross electricity production by fuel, GWh, EU-28, 1990-2016_F2</t>
  </si>
  <si>
    <t>Table 2: Maximum electrical capacity, MW, EU-28, 1990-2016_T2</t>
  </si>
  <si>
    <t>Table 3: Electricity consumption and trade, 2016_T3</t>
  </si>
  <si>
    <t>Table 4: Gross derived heat production by fuel, TJ, EU-28, 1990-2016_T4</t>
  </si>
  <si>
    <t>Figure 3: Gross derived heat production by fuel, TJ, EU-28, 1990-2016_F3</t>
  </si>
  <si>
    <t>Figure 4: Gross derived heat production by fuel, TJ, EU-28, 1990-2016_F4</t>
  </si>
  <si>
    <t>Figure 5: Consumption of electricity by sector, GWh, EU-28, 1990-2016_F5</t>
  </si>
  <si>
    <t>Figure 6: Households consumption of electricity per capita, MWh per capita, 2016_F6</t>
  </si>
  <si>
    <t>Population on 1 January by age and sex [demo_pjan]</t>
  </si>
  <si>
    <t>11.06.2017</t>
  </si>
  <si>
    <t>Last update</t>
  </si>
  <si>
    <t>27.02.2018</t>
  </si>
  <si>
    <t>Electricity</t>
  </si>
  <si>
    <t>11.06.2018</t>
  </si>
  <si>
    <t>Residential</t>
  </si>
  <si>
    <t>Source of data</t>
  </si>
  <si>
    <t>GWh</t>
  </si>
  <si>
    <t>AGE</t>
  </si>
  <si>
    <t>SEX</t>
  </si>
  <si>
    <t>COUNTRY/ESTAT_FLOW</t>
  </si>
  <si>
    <t>B_102010 - Final energy consumption - Residential</t>
  </si>
  <si>
    <t>Population on 1 January 2016</t>
  </si>
  <si>
    <t>MWH per Capita</t>
  </si>
  <si>
    <t>:</t>
  </si>
  <si>
    <t xml:space="preserve"> </t>
  </si>
  <si>
    <t>: non available</t>
  </si>
  <si>
    <t>Macedonia</t>
  </si>
  <si>
    <t>1000 EUR</t>
  </si>
  <si>
    <t>kWh</t>
  </si>
  <si>
    <t>EUR</t>
  </si>
  <si>
    <t>*1000</t>
  </si>
  <si>
    <t>Georgia</t>
  </si>
  <si>
    <t>MWh</t>
  </si>
  <si>
    <t>million EUR</t>
  </si>
  <si>
    <t>Kosovo (under United Nations Security Council Resolution 1244/99)</t>
  </si>
  <si>
    <t>BA</t>
  </si>
  <si>
    <t>Bosnia and Herzegovina</t>
  </si>
  <si>
    <t>TR</t>
  </si>
  <si>
    <t>RS</t>
  </si>
  <si>
    <t>AL</t>
  </si>
  <si>
    <t>MK</t>
  </si>
  <si>
    <t>Former Yugoslav Republic of Macedonia, the</t>
  </si>
  <si>
    <t>ME</t>
  </si>
  <si>
    <t>Switzerland</t>
  </si>
  <si>
    <t>NO</t>
  </si>
  <si>
    <t>Liechtenstein</t>
  </si>
  <si>
    <t>IS</t>
  </si>
  <si>
    <t>UK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</si>
  <si>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</si>
  <si>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</si>
  <si>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</si>
  <si>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</si>
  <si>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</si>
  <si>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</si>
  <si>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</si>
  <si>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</si>
  <si>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</si>
  <si>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</si>
  <si>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</si>
  <si>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</si>
  <si>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</si>
  <si>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</si>
  <si>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</si>
  <si>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</si>
  <si>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</si>
  <si>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</si>
  <si>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</si>
  <si>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</si>
  <si>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Germany (until 1990 former territory of the FRG)</t>
  </si>
  <si>
    <t>IE</t>
  </si>
  <si>
    <t>EE</t>
  </si>
  <si>
    <t>DE</t>
  </si>
  <si>
    <t>DK</t>
  </si>
  <si>
    <t>CZ</t>
  </si>
  <si>
    <t>BG</t>
  </si>
  <si>
    <t>BE</t>
  </si>
  <si>
    <t>Euro area (12 countries)</t>
  </si>
  <si>
    <t>Euro area (19 countries)</t>
  </si>
  <si>
    <t>Euro area (EA11-2000, EA12-2006, EA13-2007, EA15-2008, EA16-2010, EA17-2013, EA18-2014, EA19)</t>
  </si>
  <si>
    <t>European Union (15 countries)</t>
  </si>
  <si>
    <t>European Union (without United Kingdom)</t>
  </si>
  <si>
    <t>European Union (current composition)</t>
  </si>
  <si>
    <t>GEO/TIME</t>
  </si>
  <si>
    <t>CP_MPPS - Current prices, million Purchasing Power Standards</t>
  </si>
  <si>
    <t>GDP PPS</t>
  </si>
  <si>
    <t>Final Energy Consumption</t>
  </si>
  <si>
    <t>INDIC_NRG</t>
  </si>
  <si>
    <t>TIME</t>
  </si>
  <si>
    <t>Electrical energy</t>
  </si>
  <si>
    <t>PRODUCT</t>
  </si>
  <si>
    <t>B1GQ - Gross domestic product at market prices</t>
  </si>
  <si>
    <t>NA_ITEM</t>
  </si>
  <si>
    <t>Gigawatt-hour</t>
  </si>
  <si>
    <t>UNIT</t>
  </si>
  <si>
    <t>Eurostat</t>
  </si>
  <si>
    <t>12.07.18</t>
  </si>
  <si>
    <t>09.07.18</t>
  </si>
  <si>
    <t>GDP and main components (output, expenditure and income) [nama_10_gdp]</t>
  </si>
  <si>
    <t>Supply, transformation and consumption of electricity - annual data [nrg_105a]</t>
  </si>
  <si>
    <t>Energy balance (May 2018 edition)</t>
  </si>
  <si>
    <t>ktoe</t>
  </si>
  <si>
    <t>EU28</t>
  </si>
  <si>
    <t>2016</t>
  </si>
  <si>
    <t>Solid fuels
(coal)</t>
  </si>
  <si>
    <t>Oil
(total)</t>
  </si>
  <si>
    <t>Gas</t>
  </si>
  <si>
    <t>Combustible renewables</t>
  </si>
  <si>
    <t>Wastes (non ren.)</t>
  </si>
  <si>
    <t>Derived heat</t>
  </si>
  <si>
    <t>Input for Electricity &amp; Heat production</t>
  </si>
  <si>
    <t>+</t>
  </si>
  <si>
    <t>Conventional Thermal Power Stations</t>
  </si>
  <si>
    <t>B_101001</t>
  </si>
  <si>
    <t>Main Activity Producer Conventional Thermal Power Stations</t>
  </si>
  <si>
    <t>B_101021</t>
  </si>
  <si>
    <t>Main Activity Producer Electricity Plants</t>
  </si>
  <si>
    <t>B_101031</t>
  </si>
  <si>
    <t>Main Activity Producer CHP Plants</t>
  </si>
  <si>
    <t>B_101032</t>
  </si>
  <si>
    <t>Autoproducer Conventional Thermal Power Stations</t>
  </si>
  <si>
    <t>B_101022</t>
  </si>
  <si>
    <t>Autoproducer Electricity Plants</t>
  </si>
  <si>
    <t>B_101034</t>
  </si>
  <si>
    <t>Autoproducer CHP Plants</t>
  </si>
  <si>
    <t>B_101035</t>
  </si>
  <si>
    <t>Derived heat used for electricity generation</t>
  </si>
  <si>
    <t>B_101017</t>
  </si>
  <si>
    <t>District heating plants</t>
  </si>
  <si>
    <t>B_101009</t>
  </si>
  <si>
    <t>Main Activity Producer Heat Only Plants</t>
  </si>
  <si>
    <t>B_101038</t>
  </si>
  <si>
    <t>Autoproducer Heat Only Plants</t>
  </si>
  <si>
    <t>B_101039</t>
  </si>
  <si>
    <t>Used for heat pumps</t>
  </si>
  <si>
    <t>B_101322</t>
  </si>
  <si>
    <t>Used for electric boilers</t>
  </si>
  <si>
    <t>B_101323</t>
  </si>
  <si>
    <t>Electricity &amp; Heat production</t>
  </si>
  <si>
    <t>B_101101</t>
  </si>
  <si>
    <t>B_101121</t>
  </si>
  <si>
    <t>B_101122</t>
  </si>
  <si>
    <t>Nuclear power stations</t>
  </si>
  <si>
    <t>B_101102</t>
  </si>
  <si>
    <t>District Heating Plants</t>
  </si>
  <si>
    <t>B_101109</t>
  </si>
  <si>
    <t>Non-combustible renewables (hydro, solar, wind, geothermal, ..)</t>
  </si>
  <si>
    <t>B_101200</t>
  </si>
  <si>
    <t>Electricity trade</t>
  </si>
  <si>
    <t>Imports</t>
  </si>
  <si>
    <t>B_100300</t>
  </si>
  <si>
    <t>-</t>
  </si>
  <si>
    <t>Exports</t>
  </si>
  <si>
    <t>B_100500</t>
  </si>
  <si>
    <t>Consumption of the energy branch</t>
  </si>
  <si>
    <t>B_101300</t>
  </si>
  <si>
    <t>Own Use in Electricity, CHP and Heat Plants</t>
  </si>
  <si>
    <t>B_101301</t>
  </si>
  <si>
    <t>Pumped storage power stations balance (Pumping stations)</t>
  </si>
  <si>
    <t>B_101302</t>
  </si>
  <si>
    <t>Used for pumped storage</t>
  </si>
  <si>
    <t>17_107302</t>
  </si>
  <si>
    <t>Production in pumped storage power station</t>
  </si>
  <si>
    <t>17_107301</t>
  </si>
  <si>
    <t>Oil and Natural Gas extraction plants</t>
  </si>
  <si>
    <t>B_101305</t>
  </si>
  <si>
    <t>Oil refineries (Petroleum Refineries)</t>
  </si>
  <si>
    <t>B_101307</t>
  </si>
  <si>
    <t>Nuclear industry</t>
  </si>
  <si>
    <t>B_101308</t>
  </si>
  <si>
    <t>Coal Mines</t>
  </si>
  <si>
    <t>B_101310</t>
  </si>
  <si>
    <t>Patent fuel plants</t>
  </si>
  <si>
    <t>B_101311</t>
  </si>
  <si>
    <t>Coke Ovens</t>
  </si>
  <si>
    <t>B_101312</t>
  </si>
  <si>
    <t>BKB / PB Plants</t>
  </si>
  <si>
    <t>B_101313</t>
  </si>
  <si>
    <t>Gas works</t>
  </si>
  <si>
    <t>B_101314</t>
  </si>
  <si>
    <t>Blast Furnaces</t>
  </si>
  <si>
    <t>B_101315</t>
  </si>
  <si>
    <t>Coal Liquefaction Plants</t>
  </si>
  <si>
    <t>B_101316</t>
  </si>
  <si>
    <t>Liquefaction (LNG) / regasification plants</t>
  </si>
  <si>
    <t>B_101317</t>
  </si>
  <si>
    <t>Gasification plants for biogas</t>
  </si>
  <si>
    <t>B_101318</t>
  </si>
  <si>
    <t>Gas-to-Liquids (GTL) Plants (Energy)</t>
  </si>
  <si>
    <t>B_101319</t>
  </si>
  <si>
    <t>Non-specified (Energy)</t>
  </si>
  <si>
    <t>B_101320</t>
  </si>
  <si>
    <t>Charcoal production plants (Energy)</t>
  </si>
  <si>
    <t>B_101321</t>
  </si>
  <si>
    <t>Distribution losses</t>
  </si>
  <si>
    <t>B_101400</t>
  </si>
  <si>
    <t>Available for Final Consumption</t>
  </si>
  <si>
    <t>B_101500</t>
  </si>
  <si>
    <t>Final energy consumption</t>
  </si>
  <si>
    <t>B_101700</t>
  </si>
  <si>
    <t>Industry</t>
  </si>
  <si>
    <t>B_101800</t>
  </si>
  <si>
    <t>Iron &amp; steel industry</t>
  </si>
  <si>
    <t>B_101805</t>
  </si>
  <si>
    <t>Chemical and Petrochemical industry</t>
  </si>
  <si>
    <t>B_101815</t>
  </si>
  <si>
    <t>Non-ferrous metal industry</t>
  </si>
  <si>
    <t>B_101810</t>
  </si>
  <si>
    <t>Non-metallic Minerals (Glass, pottery &amp; building mat. Industry)</t>
  </si>
  <si>
    <t>B_101820</t>
  </si>
  <si>
    <t>Transport Equipment</t>
  </si>
  <si>
    <t>B_101846</t>
  </si>
  <si>
    <t>Machinery</t>
  </si>
  <si>
    <t>B_101847</t>
  </si>
  <si>
    <t>Mining and Quarrying</t>
  </si>
  <si>
    <t>B_101825</t>
  </si>
  <si>
    <t>Food and Tabacco</t>
  </si>
  <si>
    <t>B_101830</t>
  </si>
  <si>
    <t>Paper, Pulp and Print</t>
  </si>
  <si>
    <t>B_101840</t>
  </si>
  <si>
    <t>Wood and Wood Products</t>
  </si>
  <si>
    <t>B_101851</t>
  </si>
  <si>
    <t>Construction</t>
  </si>
  <si>
    <t>B_101852</t>
  </si>
  <si>
    <t>Textile and Leather</t>
  </si>
  <si>
    <t>B_101835</t>
  </si>
  <si>
    <t>Non-specified (Industry)</t>
  </si>
  <si>
    <t>B_101853</t>
  </si>
  <si>
    <t>Transport</t>
  </si>
  <si>
    <t>B_101900</t>
  </si>
  <si>
    <t>Rail</t>
  </si>
  <si>
    <t>B_101910</t>
  </si>
  <si>
    <t>Road</t>
  </si>
  <si>
    <t>B_101920</t>
  </si>
  <si>
    <t>International aviation</t>
  </si>
  <si>
    <t>B_101931</t>
  </si>
  <si>
    <t>Domestic aviation</t>
  </si>
  <si>
    <t>B_101932</t>
  </si>
  <si>
    <t>Domestic Navigation</t>
  </si>
  <si>
    <t>B_101940</t>
  </si>
  <si>
    <t>Pipeline transport</t>
  </si>
  <si>
    <t>B_101945</t>
  </si>
  <si>
    <t>Non-specified (Transport)</t>
  </si>
  <si>
    <t>B_101950</t>
  </si>
  <si>
    <t>Other Sectors</t>
  </si>
  <si>
    <t>B_102000</t>
  </si>
  <si>
    <t>Services</t>
  </si>
  <si>
    <t>B_102035</t>
  </si>
  <si>
    <t>B_102010</t>
  </si>
  <si>
    <t>Agriculture / Forestry</t>
  </si>
  <si>
    <t>B_102030</t>
  </si>
  <si>
    <t>Fishing</t>
  </si>
  <si>
    <t>B_102020</t>
  </si>
  <si>
    <t>Non-specified (Other)</t>
  </si>
  <si>
    <t>B_102040</t>
  </si>
  <si>
    <t>Statistical differences</t>
  </si>
  <si>
    <t>B_102200</t>
  </si>
  <si>
    <r>
      <t xml:space="preserve">Source: </t>
    </r>
    <r>
      <rPr>
        <b/>
        <i/>
        <sz val="8"/>
        <color indexed="8"/>
        <rFont val="Arial"/>
        <family val="2"/>
      </rPr>
      <t>Eurostat (nrg_110a)</t>
    </r>
  </si>
  <si>
    <t>Consumption of electricity by sector, GWh, EU-28, 1990-2016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</si>
</sst>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€_-;\-* #,##0.00_€_-;_-* &quot;-&quot;??_€_-;_-@_-"/>
    <numFmt numFmtId="165" formatCode="#,##0.0_i"/>
    <numFmt numFmtId="166" formatCode="0.0%"/>
    <numFmt numFmtId="167" formatCode="yyyy/mm/dd\ hh:mm:ss"/>
    <numFmt numFmtId="168" formatCode="0.000"/>
    <numFmt numFmtId="169" formatCode="0.0"/>
    <numFmt numFmtId="170" formatCode="dd\.mm\.yy"/>
    <numFmt numFmtId="171" formatCode="#,##0;\-#,##0;&quot;&quot;"/>
  </numFmts>
  <fonts count="29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9"/>
      <color rgb="FF00B050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0"/>
      <color theme="0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/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/>
      <top/>
      <bottom style="hair">
        <color indexed="22"/>
      </bottom>
    </border>
    <border>
      <left style="thin"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thin"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 style="thin"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 style="thin"/>
      <right/>
      <top style="hair">
        <color indexed="22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/>
      <right/>
      <top style="hair">
        <color rgb="FFC0C0C0"/>
      </top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 style="hair">
        <color indexed="22"/>
      </top>
      <bottom style="thin"/>
    </border>
    <border>
      <left style="thin"/>
      <right/>
      <top style="hair">
        <color indexed="22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165" fontId="5" fillId="0" borderId="0" applyFill="0" applyBorder="0" applyProtection="0">
      <alignment horizontal="right"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218">
    <xf numFmtId="0" fontId="0" fillId="0" borderId="0" xfId="0"/>
    <xf numFmtId="0" fontId="11" fillId="0" borderId="0" xfId="20">
      <alignment/>
      <protection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 vertical="top"/>
    </xf>
    <xf numFmtId="1" fontId="11" fillId="0" borderId="1" xfId="20" applyNumberFormat="1" applyBorder="1">
      <alignment/>
      <protection/>
    </xf>
    <xf numFmtId="0" fontId="11" fillId="0" borderId="1" xfId="20" applyBorder="1">
      <alignment/>
      <protection/>
    </xf>
    <xf numFmtId="0" fontId="11" fillId="2" borderId="1" xfId="20" applyFill="1" applyBorder="1">
      <alignment/>
      <protection/>
    </xf>
    <xf numFmtId="0" fontId="12" fillId="0" borderId="0" xfId="20" applyFont="1">
      <alignment/>
      <protection/>
    </xf>
    <xf numFmtId="0" fontId="1" fillId="0" borderId="0" xfId="20" applyFont="1">
      <alignment/>
      <protection/>
    </xf>
    <xf numFmtId="0" fontId="11" fillId="0" borderId="0" xfId="20">
      <alignment/>
      <protection/>
    </xf>
    <xf numFmtId="0" fontId="12" fillId="0" borderId="0" xfId="20" applyFont="1">
      <alignment/>
      <protection/>
    </xf>
    <xf numFmtId="0" fontId="11" fillId="0" borderId="0" xfId="20">
      <alignment/>
      <protection/>
    </xf>
    <xf numFmtId="0" fontId="11" fillId="2" borderId="1" xfId="20" applyFill="1" applyBorder="1" applyAlignment="1">
      <alignment horizontal="left" vertical="center"/>
      <protection/>
    </xf>
    <xf numFmtId="0" fontId="11" fillId="2" borderId="1" xfId="20" applyFill="1" applyBorder="1">
      <alignment/>
      <protection/>
    </xf>
    <xf numFmtId="0" fontId="0" fillId="0" borderId="0" xfId="0"/>
    <xf numFmtId="166" fontId="9" fillId="3" borderId="0" xfId="0" applyNumberFormat="1" applyFont="1" applyFill="1"/>
    <xf numFmtId="0" fontId="0" fillId="0" borderId="0" xfId="0"/>
    <xf numFmtId="0" fontId="1" fillId="0" borderId="0" xfId="20" applyFont="1">
      <alignment/>
      <protection/>
    </xf>
    <xf numFmtId="167" fontId="11" fillId="0" borderId="0" xfId="20" applyNumberFormat="1" applyAlignment="1">
      <alignment horizontal="left"/>
      <protection/>
    </xf>
    <xf numFmtId="0" fontId="13" fillId="2" borderId="1" xfId="20" applyFont="1" applyFill="1" applyBorder="1">
      <alignment/>
      <protection/>
    </xf>
    <xf numFmtId="0" fontId="13" fillId="0" borderId="0" xfId="20" applyFont="1">
      <alignment/>
      <protection/>
    </xf>
    <xf numFmtId="1" fontId="11" fillId="0" borderId="0" xfId="20" applyNumberFormat="1">
      <alignment/>
      <protection/>
    </xf>
    <xf numFmtId="0" fontId="13" fillId="4" borderId="1" xfId="20" applyFont="1" applyFill="1" applyBorder="1">
      <alignment/>
      <protection/>
    </xf>
    <xf numFmtId="1" fontId="13" fillId="0" borderId="1" xfId="20" applyNumberFormat="1" applyFont="1" applyBorder="1">
      <alignment/>
      <protection/>
    </xf>
    <xf numFmtId="0" fontId="14" fillId="2" borderId="1" xfId="20" applyFont="1" applyFill="1" applyBorder="1">
      <alignment/>
      <protection/>
    </xf>
    <xf numFmtId="1" fontId="14" fillId="0" borderId="0" xfId="20" applyNumberFormat="1" applyFont="1">
      <alignment/>
      <protection/>
    </xf>
    <xf numFmtId="1" fontId="13" fillId="3" borderId="1" xfId="20" applyNumberFormat="1" applyFont="1" applyFill="1" applyBorder="1">
      <alignment/>
      <protection/>
    </xf>
    <xf numFmtId="1" fontId="11" fillId="0" borderId="1" xfId="20" applyNumberFormat="1" applyFont="1" applyBorder="1">
      <alignment/>
      <protection/>
    </xf>
    <xf numFmtId="0" fontId="12" fillId="0" borderId="0" xfId="20" applyFont="1">
      <alignment/>
      <protection/>
    </xf>
    <xf numFmtId="1" fontId="11" fillId="0" borderId="1" xfId="20" applyNumberFormat="1" applyBorder="1">
      <alignment/>
      <protection/>
    </xf>
    <xf numFmtId="166" fontId="0" fillId="0" borderId="0" xfId="0" applyNumberFormat="1"/>
    <xf numFmtId="0" fontId="1" fillId="0" borderId="0" xfId="0" applyFont="1"/>
    <xf numFmtId="0" fontId="11" fillId="2" borderId="1" xfId="20" applyFill="1" applyBorder="1">
      <alignment/>
      <protection/>
    </xf>
    <xf numFmtId="0" fontId="0" fillId="0" borderId="0" xfId="0"/>
    <xf numFmtId="0" fontId="0" fillId="0" borderId="0" xfId="0"/>
    <xf numFmtId="0" fontId="4" fillId="5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indent="1"/>
    </xf>
    <xf numFmtId="0" fontId="5" fillId="3" borderId="5" xfId="0" applyFont="1" applyFill="1" applyBorder="1" applyAlignment="1">
      <alignment horizontal="left" indent="1"/>
    </xf>
    <xf numFmtId="0" fontId="6" fillId="3" borderId="3" xfId="0" applyFont="1" applyFill="1" applyBorder="1" applyAlignment="1">
      <alignment horizontal="left" indent="1"/>
    </xf>
    <xf numFmtId="0" fontId="3" fillId="3" borderId="6" xfId="0" applyFont="1" applyFill="1" applyBorder="1"/>
    <xf numFmtId="0" fontId="0" fillId="0" borderId="0" xfId="0"/>
    <xf numFmtId="0" fontId="0" fillId="0" borderId="0" xfId="0"/>
    <xf numFmtId="0" fontId="4" fillId="5" borderId="2" xfId="0" applyFont="1" applyFill="1" applyBorder="1" applyAlignment="1">
      <alignment horizontal="center"/>
    </xf>
    <xf numFmtId="3" fontId="3" fillId="3" borderId="6" xfId="0" applyNumberFormat="1" applyFont="1" applyFill="1" applyBorder="1"/>
    <xf numFmtId="166" fontId="3" fillId="3" borderId="0" xfId="15" applyNumberFormat="1" applyFont="1" applyFill="1"/>
    <xf numFmtId="0" fontId="4" fillId="3" borderId="0" xfId="0" applyFont="1" applyFill="1" applyAlignment="1">
      <alignment horizontal="left"/>
    </xf>
    <xf numFmtId="0" fontId="3" fillId="0" borderId="0" xfId="0" applyFont="1"/>
    <xf numFmtId="9" fontId="9" fillId="3" borderId="0" xfId="15" applyFont="1" applyFill="1"/>
    <xf numFmtId="0" fontId="1" fillId="0" borderId="0" xfId="20" applyFont="1">
      <alignment/>
      <protection/>
    </xf>
    <xf numFmtId="0" fontId="4" fillId="5" borderId="2" xfId="20" applyFont="1" applyFill="1" applyBorder="1" applyAlignment="1">
      <alignment horizontal="left"/>
      <protection/>
    </xf>
    <xf numFmtId="1" fontId="11" fillId="0" borderId="0" xfId="20" applyNumberFormat="1">
      <alignment/>
      <protection/>
    </xf>
    <xf numFmtId="0" fontId="11" fillId="2" borderId="0" xfId="20" applyFill="1" applyBorder="1">
      <alignment/>
      <protection/>
    </xf>
    <xf numFmtId="0" fontId="8" fillId="3" borderId="0" xfId="20" applyFont="1" applyFill="1" applyBorder="1" applyAlignment="1">
      <alignment horizontal="left"/>
      <protection/>
    </xf>
    <xf numFmtId="0" fontId="4" fillId="6" borderId="1" xfId="20" applyFont="1" applyFill="1" applyBorder="1" applyAlignment="1">
      <alignment horizontal="left" vertical="center"/>
      <protection/>
    </xf>
    <xf numFmtId="1" fontId="11" fillId="6" borderId="1" xfId="20" applyNumberFormat="1" applyFill="1" applyBorder="1">
      <alignment/>
      <protection/>
    </xf>
    <xf numFmtId="0" fontId="11" fillId="6" borderId="1" xfId="20" applyFill="1" applyBorder="1">
      <alignment/>
      <protection/>
    </xf>
    <xf numFmtId="0" fontId="4" fillId="3" borderId="1" xfId="20" applyFont="1" applyFill="1" applyBorder="1" applyAlignment="1">
      <alignment horizontal="left"/>
      <protection/>
    </xf>
    <xf numFmtId="0" fontId="8" fillId="3" borderId="1" xfId="20" applyFont="1" applyFill="1" applyBorder="1" applyAlignment="1">
      <alignment horizontal="left"/>
      <protection/>
    </xf>
    <xf numFmtId="3" fontId="11" fillId="0" borderId="1" xfId="20" applyNumberFormat="1" applyBorder="1">
      <alignment/>
      <protection/>
    </xf>
    <xf numFmtId="10" fontId="11" fillId="0" borderId="1" xfId="20" applyNumberFormat="1" applyBorder="1">
      <alignment/>
      <protection/>
    </xf>
    <xf numFmtId="0" fontId="11" fillId="0" borderId="0" xfId="20" applyNumberFormat="1" applyAlignment="1">
      <alignment horizontal="left"/>
      <protection/>
    </xf>
    <xf numFmtId="0" fontId="1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1" fontId="0" fillId="0" borderId="1" xfId="0" applyNumberFormat="1" applyBorder="1"/>
    <xf numFmtId="9" fontId="0" fillId="0" borderId="1" xfId="0" applyNumberFormat="1" applyBorder="1"/>
    <xf numFmtId="0" fontId="0" fillId="2" borderId="7" xfId="0" applyFill="1" applyBorder="1"/>
    <xf numFmtId="1" fontId="0" fillId="0" borderId="7" xfId="0" applyNumberFormat="1" applyBorder="1"/>
    <xf numFmtId="9" fontId="0" fillId="0" borderId="7" xfId="0" applyNumberFormat="1" applyBorder="1"/>
    <xf numFmtId="0" fontId="0" fillId="2" borderId="8" xfId="0" applyFill="1" applyBorder="1"/>
    <xf numFmtId="1" fontId="0" fillId="0" borderId="8" xfId="0" applyNumberFormat="1" applyBorder="1"/>
    <xf numFmtId="9" fontId="0" fillId="0" borderId="8" xfId="0" applyNumberFormat="1" applyBorder="1"/>
    <xf numFmtId="0" fontId="0" fillId="2" borderId="1" xfId="0" applyFill="1" applyBorder="1" applyAlignment="1">
      <alignment wrapText="1"/>
    </xf>
    <xf numFmtId="14" fontId="0" fillId="0" borderId="0" xfId="0" applyNumberFormat="1" applyAlignment="1">
      <alignment horizontal="left"/>
    </xf>
    <xf numFmtId="0" fontId="1" fillId="0" borderId="0" xfId="0" applyFont="1"/>
    <xf numFmtId="0" fontId="13" fillId="0" borderId="0" xfId="0" applyFont="1"/>
    <xf numFmtId="0" fontId="12" fillId="0" borderId="0" xfId="0" applyFont="1"/>
    <xf numFmtId="0" fontId="0" fillId="2" borderId="1" xfId="0" applyFill="1" applyBorder="1" applyAlignment="1">
      <alignment horizontal="left"/>
    </xf>
    <xf numFmtId="0" fontId="0" fillId="0" borderId="0" xfId="0" applyFont="1"/>
    <xf numFmtId="0" fontId="2" fillId="0" borderId="0" xfId="0" applyFont="1"/>
    <xf numFmtId="167" fontId="3" fillId="0" borderId="0" xfId="0" applyNumberFormat="1" applyFont="1" applyAlignment="1">
      <alignment horizontal="left"/>
    </xf>
    <xf numFmtId="0" fontId="3" fillId="6" borderId="1" xfId="0" applyFont="1" applyFill="1" applyBorder="1"/>
    <xf numFmtId="0" fontId="4" fillId="6" borderId="1" xfId="0" applyFont="1" applyFill="1" applyBorder="1"/>
    <xf numFmtId="1" fontId="4" fillId="6" borderId="1" xfId="0" applyNumberFormat="1" applyFont="1" applyFill="1" applyBorder="1"/>
    <xf numFmtId="0" fontId="4" fillId="3" borderId="1" xfId="0" applyFont="1" applyFill="1" applyBorder="1"/>
    <xf numFmtId="1" fontId="4" fillId="0" borderId="1" xfId="0" applyNumberFormat="1" applyFont="1" applyBorder="1"/>
    <xf numFmtId="0" fontId="3" fillId="3" borderId="1" xfId="0" applyFont="1" applyFill="1" applyBorder="1"/>
    <xf numFmtId="1" fontId="3" fillId="0" borderId="1" xfId="0" applyNumberFormat="1" applyFont="1" applyBorder="1"/>
    <xf numFmtId="0" fontId="3" fillId="0" borderId="1" xfId="0" applyFont="1" applyBorder="1"/>
    <xf numFmtId="14" fontId="11" fillId="0" borderId="0" xfId="20" applyNumberFormat="1" applyAlignment="1">
      <alignment horizontal="left"/>
      <protection/>
    </xf>
    <xf numFmtId="10" fontId="0" fillId="0" borderId="0" xfId="0" applyNumberFormat="1"/>
    <xf numFmtId="10" fontId="11" fillId="0" borderId="1" xfId="20" applyNumberFormat="1" applyFont="1" applyBorder="1">
      <alignment/>
      <protection/>
    </xf>
    <xf numFmtId="0" fontId="0" fillId="0" borderId="0" xfId="0" applyBorder="1"/>
    <xf numFmtId="0" fontId="0" fillId="3" borderId="0" xfId="0" applyFill="1" applyBorder="1"/>
    <xf numFmtId="0" fontId="3" fillId="6" borderId="1" xfId="0" applyFont="1" applyFill="1" applyBorder="1" applyAlignment="1">
      <alignment horizontal="left"/>
    </xf>
    <xf numFmtId="0" fontId="1" fillId="0" borderId="0" xfId="23" applyNumberFormat="1" applyFont="1" applyFill="1" applyBorder="1" applyAlignment="1">
      <alignment/>
      <protection/>
    </xf>
    <xf numFmtId="3" fontId="1" fillId="0" borderId="1" xfId="23" applyNumberFormat="1" applyFont="1" applyFill="1" applyBorder="1" applyAlignment="1">
      <alignment/>
      <protection/>
    </xf>
    <xf numFmtId="3" fontId="1" fillId="0" borderId="7" xfId="23" applyNumberFormat="1" applyFont="1" applyFill="1" applyBorder="1" applyAlignment="1">
      <alignment/>
      <protection/>
    </xf>
    <xf numFmtId="0" fontId="1" fillId="0" borderId="8" xfId="23" applyNumberFormat="1" applyFont="1" applyFill="1" applyBorder="1" applyAlignment="1">
      <alignment/>
      <protection/>
    </xf>
    <xf numFmtId="3" fontId="1" fillId="0" borderId="8" xfId="23" applyNumberFormat="1" applyFont="1" applyFill="1" applyBorder="1" applyAlignment="1">
      <alignment/>
      <protection/>
    </xf>
    <xf numFmtId="0" fontId="1" fillId="0" borderId="0" xfId="0" applyFont="1" applyFill="1" applyBorder="1"/>
    <xf numFmtId="0" fontId="15" fillId="0" borderId="0" xfId="0" applyFont="1" applyFill="1" applyBorder="1"/>
    <xf numFmtId="0" fontId="7" fillId="0" borderId="0" xfId="23" applyFont="1" applyFill="1" applyBorder="1">
      <alignment/>
      <protection/>
    </xf>
    <xf numFmtId="0" fontId="16" fillId="0" borderId="0" xfId="0" applyFont="1" applyFill="1" applyBorder="1"/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/>
    <xf numFmtId="168" fontId="15" fillId="0" borderId="1" xfId="0" applyNumberFormat="1" applyFont="1" applyFill="1" applyBorder="1"/>
    <xf numFmtId="2" fontId="15" fillId="0" borderId="1" xfId="0" applyNumberFormat="1" applyFont="1" applyFill="1" applyBorder="1"/>
    <xf numFmtId="0" fontId="15" fillId="7" borderId="7" xfId="0" applyFont="1" applyFill="1" applyBorder="1"/>
    <xf numFmtId="1" fontId="15" fillId="0" borderId="7" xfId="0" applyNumberFormat="1" applyFont="1" applyFill="1" applyBorder="1"/>
    <xf numFmtId="2" fontId="15" fillId="0" borderId="7" xfId="0" applyNumberFormat="1" applyFont="1" applyFill="1" applyBorder="1"/>
    <xf numFmtId="0" fontId="15" fillId="7" borderId="8" xfId="0" applyFont="1" applyFill="1" applyBorder="1"/>
    <xf numFmtId="0" fontId="15" fillId="0" borderId="8" xfId="0" applyFont="1" applyFill="1" applyBorder="1"/>
    <xf numFmtId="0" fontId="15" fillId="8" borderId="8" xfId="0" applyFont="1" applyFill="1" applyBorder="1"/>
    <xf numFmtId="2" fontId="15" fillId="0" borderId="8" xfId="0" applyNumberFormat="1" applyFont="1" applyFill="1" applyBorder="1"/>
    <xf numFmtId="0" fontId="15" fillId="7" borderId="1" xfId="0" applyFont="1" applyFill="1" applyBorder="1" applyAlignment="1">
      <alignment wrapText="1"/>
    </xf>
    <xf numFmtId="1" fontId="15" fillId="0" borderId="8" xfId="0" applyNumberFormat="1" applyFont="1" applyFill="1" applyBorder="1"/>
    <xf numFmtId="0" fontId="15" fillId="7" borderId="0" xfId="0" applyFont="1" applyFill="1" applyBorder="1"/>
    <xf numFmtId="169" fontId="15" fillId="0" borderId="1" xfId="0" applyNumberFormat="1" applyFont="1" applyFill="1" applyBorder="1"/>
    <xf numFmtId="169" fontId="15" fillId="0" borderId="0" xfId="0" applyNumberFormat="1" applyFont="1" applyFill="1" applyBorder="1"/>
    <xf numFmtId="0" fontId="11" fillId="2" borderId="1" xfId="20" applyFill="1" applyBorder="1" applyAlignment="1">
      <alignment horizontal="left"/>
      <protection/>
    </xf>
    <xf numFmtId="169" fontId="3" fillId="0" borderId="0" xfId="0" applyNumberFormat="1" applyFont="1"/>
    <xf numFmtId="3" fontId="3" fillId="0" borderId="0" xfId="0" applyNumberFormat="1" applyFont="1"/>
    <xf numFmtId="0" fontId="9" fillId="0" borderId="0" xfId="0" applyFont="1" applyFill="1"/>
    <xf numFmtId="0" fontId="3" fillId="9" borderId="0" xfId="0" applyFont="1" applyFill="1"/>
    <xf numFmtId="3" fontId="3" fillId="0" borderId="0" xfId="0" applyNumberFormat="1" applyFont="1" applyFill="1"/>
    <xf numFmtId="4" fontId="4" fillId="9" borderId="0" xfId="0" applyNumberFormat="1" applyFont="1" applyFill="1"/>
    <xf numFmtId="0" fontId="3" fillId="0" borderId="0" xfId="0" applyFont="1" applyFill="1"/>
    <xf numFmtId="0" fontId="4" fillId="9" borderId="0" xfId="0" applyFont="1" applyFill="1"/>
    <xf numFmtId="169" fontId="9" fillId="0" borderId="0" xfId="0" applyNumberFormat="1" applyFont="1" applyFill="1"/>
    <xf numFmtId="169" fontId="3" fillId="9" borderId="0" xfId="0" applyNumberFormat="1" applyFont="1" applyFill="1"/>
    <xf numFmtId="0" fontId="3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/>
    </xf>
    <xf numFmtId="170" fontId="5" fillId="9" borderId="0" xfId="0" applyNumberFormat="1" applyFont="1" applyFill="1" applyBorder="1" applyAlignment="1">
      <alignment horizontal="left" vertical="center"/>
    </xf>
    <xf numFmtId="170" fontId="1" fillId="0" borderId="0" xfId="25" applyNumberFormat="1" applyFont="1" applyFill="1" applyBorder="1" applyAlignment="1">
      <alignment/>
      <protection/>
    </xf>
    <xf numFmtId="0" fontId="17" fillId="0" borderId="9" xfId="23" applyFont="1" applyFill="1" applyBorder="1" applyAlignment="1">
      <alignment horizontal="centerContinuous" vertical="center" wrapText="1"/>
      <protection/>
    </xf>
    <xf numFmtId="0" fontId="17" fillId="0" borderId="0" xfId="23" applyFont="1" applyFill="1" applyBorder="1" applyAlignment="1">
      <alignment horizontal="centerContinuous" vertical="center" wrapText="1"/>
      <protection/>
    </xf>
    <xf numFmtId="0" fontId="18" fillId="0" borderId="0" xfId="23" applyFont="1" applyFill="1" applyBorder="1" applyAlignment="1">
      <alignment horizontal="centerContinuous" vertical="center" wrapText="1"/>
      <protection/>
    </xf>
    <xf numFmtId="0" fontId="17" fillId="3" borderId="0" xfId="23" applyFont="1" applyFill="1" applyBorder="1" applyAlignment="1">
      <alignment horizontal="center"/>
      <protection/>
    </xf>
    <xf numFmtId="0" fontId="17" fillId="10" borderId="0" xfId="23" applyFont="1" applyFill="1" applyAlignment="1">
      <alignment horizontal="center"/>
      <protection/>
    </xf>
    <xf numFmtId="0" fontId="17" fillId="10" borderId="0" xfId="23" applyFont="1" applyFill="1">
      <alignment/>
      <protection/>
    </xf>
    <xf numFmtId="0" fontId="19" fillId="10" borderId="10" xfId="23" applyFont="1" applyFill="1" applyBorder="1" applyAlignment="1">
      <alignment horizontal="centerContinuous" vertical="center"/>
      <protection/>
    </xf>
    <xf numFmtId="0" fontId="19" fillId="10" borderId="11" xfId="23" applyFont="1" applyFill="1" applyBorder="1" applyAlignment="1">
      <alignment horizontal="centerContinuous" vertical="center"/>
      <protection/>
    </xf>
    <xf numFmtId="0" fontId="19" fillId="10" borderId="11" xfId="23" applyFont="1" applyFill="1" applyBorder="1" applyAlignment="1">
      <alignment horizontal="center" vertical="center"/>
      <protection/>
    </xf>
    <xf numFmtId="0" fontId="19" fillId="10" borderId="11" xfId="23" applyFont="1" applyFill="1" applyBorder="1" applyAlignment="1" quotePrefix="1">
      <alignment horizontal="center" vertical="center"/>
      <protection/>
    </xf>
    <xf numFmtId="0" fontId="20" fillId="10" borderId="11" xfId="23" applyFont="1" applyFill="1" applyBorder="1" applyAlignment="1">
      <alignment horizontal="center" vertical="center"/>
      <protection/>
    </xf>
    <xf numFmtId="0" fontId="20" fillId="11" borderId="12" xfId="23" applyFont="1" applyFill="1" applyBorder="1" applyAlignment="1">
      <alignment horizontal="center" vertical="center" wrapText="1"/>
      <protection/>
    </xf>
    <xf numFmtId="0" fontId="20" fillId="11" borderId="12" xfId="23" applyFont="1" applyFill="1" applyBorder="1" applyAlignment="1">
      <alignment horizontal="center" vertical="center"/>
      <protection/>
    </xf>
    <xf numFmtId="0" fontId="20" fillId="10" borderId="13" xfId="23" applyFont="1" applyFill="1" applyBorder="1">
      <alignment/>
      <protection/>
    </xf>
    <xf numFmtId="0" fontId="20" fillId="10" borderId="14" xfId="23" applyFont="1" applyFill="1" applyBorder="1">
      <alignment/>
      <protection/>
    </xf>
    <xf numFmtId="0" fontId="21" fillId="10" borderId="14" xfId="23" applyFont="1" applyFill="1" applyBorder="1" applyAlignment="1">
      <alignment horizontal="center"/>
      <protection/>
    </xf>
    <xf numFmtId="171" fontId="20" fillId="3" borderId="15" xfId="23" applyNumberFormat="1" applyFont="1" applyFill="1" applyBorder="1" applyAlignment="1">
      <alignment horizontal="right"/>
      <protection/>
    </xf>
    <xf numFmtId="0" fontId="20" fillId="10" borderId="0" xfId="23" applyFont="1" applyFill="1" applyBorder="1">
      <alignment/>
      <protection/>
    </xf>
    <xf numFmtId="0" fontId="20" fillId="10" borderId="16" xfId="23" applyFont="1" applyFill="1" applyBorder="1" applyAlignment="1">
      <alignment horizontal="center"/>
      <protection/>
    </xf>
    <xf numFmtId="0" fontId="17" fillId="10" borderId="16" xfId="23" applyFont="1" applyFill="1" applyBorder="1" applyAlignment="1">
      <alignment horizontal="left"/>
      <protection/>
    </xf>
    <xf numFmtId="0" fontId="22" fillId="10" borderId="16" xfId="23" applyFont="1" applyFill="1" applyBorder="1" applyAlignment="1">
      <alignment horizontal="center"/>
      <protection/>
    </xf>
    <xf numFmtId="171" fontId="17" fillId="3" borderId="17" xfId="23" applyNumberFormat="1" applyFont="1" applyFill="1" applyBorder="1" applyAlignment="1">
      <alignment horizontal="right"/>
      <protection/>
    </xf>
    <xf numFmtId="0" fontId="17" fillId="10" borderId="18" xfId="23" applyFont="1" applyFill="1" applyBorder="1">
      <alignment/>
      <protection/>
    </xf>
    <xf numFmtId="0" fontId="20" fillId="10" borderId="18" xfId="23" applyFont="1" applyFill="1" applyBorder="1" applyAlignment="1">
      <alignment horizontal="center"/>
      <protection/>
    </xf>
    <xf numFmtId="0" fontId="17" fillId="10" borderId="18" xfId="23" applyFont="1" applyFill="1" applyBorder="1" applyAlignment="1">
      <alignment horizontal="left"/>
      <protection/>
    </xf>
    <xf numFmtId="0" fontId="22" fillId="10" borderId="18" xfId="23" applyFont="1" applyFill="1" applyBorder="1" applyAlignment="1">
      <alignment horizontal="center"/>
      <protection/>
    </xf>
    <xf numFmtId="171" fontId="17" fillId="3" borderId="19" xfId="23" applyNumberFormat="1" applyFont="1" applyFill="1" applyBorder="1" applyAlignment="1">
      <alignment horizontal="right"/>
      <protection/>
    </xf>
    <xf numFmtId="0" fontId="17" fillId="10" borderId="20" xfId="23" applyFont="1" applyFill="1" applyBorder="1">
      <alignment/>
      <protection/>
    </xf>
    <xf numFmtId="0" fontId="20" fillId="10" borderId="20" xfId="23" applyFont="1" applyFill="1" applyBorder="1" applyAlignment="1">
      <alignment horizontal="center"/>
      <protection/>
    </xf>
    <xf numFmtId="0" fontId="17" fillId="10" borderId="20" xfId="23" applyFont="1" applyFill="1" applyBorder="1" applyAlignment="1">
      <alignment horizontal="left"/>
      <protection/>
    </xf>
    <xf numFmtId="0" fontId="22" fillId="10" borderId="20" xfId="23" applyFont="1" applyFill="1" applyBorder="1" applyAlignment="1">
      <alignment horizontal="center"/>
      <protection/>
    </xf>
    <xf numFmtId="171" fontId="17" fillId="3" borderId="21" xfId="23" applyNumberFormat="1" applyFont="1" applyFill="1" applyBorder="1" applyAlignment="1">
      <alignment horizontal="right"/>
      <protection/>
    </xf>
    <xf numFmtId="0" fontId="17" fillId="10" borderId="22" xfId="23" applyFont="1" applyFill="1" applyBorder="1">
      <alignment/>
      <protection/>
    </xf>
    <xf numFmtId="0" fontId="20" fillId="10" borderId="22" xfId="23" applyFont="1" applyFill="1" applyBorder="1" applyAlignment="1">
      <alignment horizontal="center"/>
      <protection/>
    </xf>
    <xf numFmtId="0" fontId="17" fillId="10" borderId="22" xfId="23" applyFont="1" applyFill="1" applyBorder="1" applyAlignment="1">
      <alignment horizontal="left"/>
      <protection/>
    </xf>
    <xf numFmtId="0" fontId="22" fillId="10" borderId="22" xfId="23" applyFont="1" applyFill="1" applyBorder="1" applyAlignment="1">
      <alignment horizontal="center"/>
      <protection/>
    </xf>
    <xf numFmtId="171" fontId="17" fillId="3" borderId="23" xfId="23" applyNumberFormat="1" applyFont="1" applyFill="1" applyBorder="1" applyAlignment="1">
      <alignment horizontal="right"/>
      <protection/>
    </xf>
    <xf numFmtId="0" fontId="20" fillId="12" borderId="24" xfId="23" applyFont="1" applyFill="1" applyBorder="1" applyAlignment="1">
      <alignment horizontal="center"/>
      <protection/>
    </xf>
    <xf numFmtId="171" fontId="17" fillId="12" borderId="17" xfId="23" applyNumberFormat="1" applyFont="1" applyFill="1" applyBorder="1" applyAlignment="1">
      <alignment horizontal="right"/>
      <protection/>
    </xf>
    <xf numFmtId="171" fontId="17" fillId="12" borderId="19" xfId="23" applyNumberFormat="1" applyFont="1" applyFill="1" applyBorder="1" applyAlignment="1">
      <alignment horizontal="right"/>
      <protection/>
    </xf>
    <xf numFmtId="171" fontId="17" fillId="12" borderId="21" xfId="23" applyNumberFormat="1" applyFont="1" applyFill="1" applyBorder="1" applyAlignment="1">
      <alignment horizontal="right"/>
      <protection/>
    </xf>
    <xf numFmtId="0" fontId="20" fillId="10" borderId="22" xfId="23" applyFont="1" applyFill="1" applyBorder="1" applyAlignment="1">
      <alignment horizontal="left"/>
      <protection/>
    </xf>
    <xf numFmtId="171" fontId="20" fillId="12" borderId="23" xfId="23" applyNumberFormat="1" applyFont="1" applyFill="1" applyBorder="1" applyAlignment="1">
      <alignment horizontal="right"/>
      <protection/>
    </xf>
    <xf numFmtId="171" fontId="20" fillId="3" borderId="23" xfId="23" applyNumberFormat="1" applyFont="1" applyFill="1" applyBorder="1" applyAlignment="1">
      <alignment horizontal="right"/>
      <protection/>
    </xf>
    <xf numFmtId="0" fontId="20" fillId="3" borderId="24" xfId="23" applyFont="1" applyFill="1" applyBorder="1" applyAlignment="1">
      <alignment horizontal="center"/>
      <protection/>
    </xf>
    <xf numFmtId="0" fontId="20" fillId="10" borderId="25" xfId="23" applyFont="1" applyFill="1" applyBorder="1" applyAlignment="1">
      <alignment horizontal="left"/>
      <protection/>
    </xf>
    <xf numFmtId="0" fontId="21" fillId="10" borderId="25" xfId="23" applyFont="1" applyFill="1" applyBorder="1" applyAlignment="1">
      <alignment horizontal="center"/>
      <protection/>
    </xf>
    <xf numFmtId="171" fontId="20" fillId="12" borderId="15" xfId="23" applyNumberFormat="1" applyFont="1" applyFill="1" applyBorder="1" applyAlignment="1">
      <alignment horizontal="right"/>
      <protection/>
    </xf>
    <xf numFmtId="0" fontId="20" fillId="10" borderId="0" xfId="23" applyFont="1" applyFill="1">
      <alignment/>
      <protection/>
    </xf>
    <xf numFmtId="0" fontId="20" fillId="10" borderId="3" xfId="23" applyFont="1" applyFill="1" applyBorder="1" applyAlignment="1">
      <alignment horizontal="center"/>
      <protection/>
    </xf>
    <xf numFmtId="0" fontId="17" fillId="10" borderId="3" xfId="23" applyFont="1" applyFill="1" applyBorder="1" applyAlignment="1">
      <alignment horizontal="left"/>
      <protection/>
    </xf>
    <xf numFmtId="0" fontId="22" fillId="10" borderId="3" xfId="23" applyFont="1" applyFill="1" applyBorder="1" applyAlignment="1">
      <alignment horizontal="center"/>
      <protection/>
    </xf>
    <xf numFmtId="171" fontId="17" fillId="3" borderId="26" xfId="23" applyNumberFormat="1" applyFont="1" applyFill="1" applyBorder="1" applyAlignment="1">
      <alignment horizontal="right"/>
      <protection/>
    </xf>
    <xf numFmtId="171" fontId="17" fillId="12" borderId="26" xfId="23" applyNumberFormat="1" applyFont="1" applyFill="1" applyBorder="1" applyAlignment="1">
      <alignment horizontal="right"/>
      <protection/>
    </xf>
    <xf numFmtId="0" fontId="20" fillId="10" borderId="27" xfId="23" applyFont="1" applyFill="1" applyBorder="1" applyAlignment="1">
      <alignment horizontal="center"/>
      <protection/>
    </xf>
    <xf numFmtId="0" fontId="17" fillId="10" borderId="27" xfId="23" applyFont="1" applyFill="1" applyBorder="1" applyAlignment="1">
      <alignment horizontal="left"/>
      <protection/>
    </xf>
    <xf numFmtId="0" fontId="22" fillId="10" borderId="27" xfId="23" applyFont="1" applyFill="1" applyBorder="1" applyAlignment="1">
      <alignment horizontal="center"/>
      <protection/>
    </xf>
    <xf numFmtId="171" fontId="17" fillId="12" borderId="28" xfId="23" applyNumberFormat="1" applyFont="1" applyFill="1" applyBorder="1" applyAlignment="1">
      <alignment horizontal="right"/>
      <protection/>
    </xf>
    <xf numFmtId="171" fontId="17" fillId="3" borderId="28" xfId="23" applyNumberFormat="1" applyFont="1" applyFill="1" applyBorder="1" applyAlignment="1">
      <alignment horizontal="right"/>
      <protection/>
    </xf>
    <xf numFmtId="0" fontId="20" fillId="10" borderId="9" xfId="23" applyFont="1" applyFill="1" applyBorder="1" applyAlignment="1">
      <alignment horizontal="left"/>
      <protection/>
    </xf>
    <xf numFmtId="0" fontId="21" fillId="10" borderId="9" xfId="23" applyFont="1" applyFill="1" applyBorder="1" applyAlignment="1">
      <alignment horizontal="center"/>
      <protection/>
    </xf>
    <xf numFmtId="171" fontId="20" fillId="12" borderId="29" xfId="23" applyNumberFormat="1" applyFont="1" applyFill="1" applyBorder="1" applyAlignment="1">
      <alignment horizontal="right"/>
      <protection/>
    </xf>
    <xf numFmtId="171" fontId="20" fillId="3" borderId="29" xfId="23" applyNumberFormat="1" applyFont="1" applyFill="1" applyBorder="1" applyAlignment="1">
      <alignment horizontal="right"/>
      <protection/>
    </xf>
    <xf numFmtId="0" fontId="20" fillId="10" borderId="30" xfId="23" applyFont="1" applyFill="1" applyBorder="1" applyAlignment="1">
      <alignment horizontal="left"/>
      <protection/>
    </xf>
    <xf numFmtId="0" fontId="21" fillId="10" borderId="30" xfId="23" applyFont="1" applyFill="1" applyBorder="1" applyAlignment="1">
      <alignment horizontal="center"/>
      <protection/>
    </xf>
    <xf numFmtId="171" fontId="20" fillId="12" borderId="31" xfId="23" applyNumberFormat="1" applyFont="1" applyFill="1" applyBorder="1" applyAlignment="1">
      <alignment horizontal="right"/>
      <protection/>
    </xf>
    <xf numFmtId="171" fontId="20" fillId="3" borderId="31" xfId="23" applyNumberFormat="1" applyFont="1" applyFill="1" applyBorder="1" applyAlignment="1">
      <alignment horizontal="right"/>
      <protection/>
    </xf>
    <xf numFmtId="0" fontId="17" fillId="10" borderId="16" xfId="23" applyFont="1" applyFill="1" applyBorder="1" applyAlignment="1">
      <alignment horizontal="center"/>
      <protection/>
    </xf>
    <xf numFmtId="0" fontId="17" fillId="10" borderId="32" xfId="23" applyFont="1" applyFill="1" applyBorder="1">
      <alignment/>
      <protection/>
    </xf>
    <xf numFmtId="0" fontId="20" fillId="10" borderId="32" xfId="23" applyFont="1" applyFill="1" applyBorder="1" applyAlignment="1">
      <alignment horizontal="center"/>
      <protection/>
    </xf>
    <xf numFmtId="0" fontId="17" fillId="10" borderId="32" xfId="23" applyFont="1" applyFill="1" applyBorder="1" applyAlignment="1">
      <alignment horizontal="left"/>
      <protection/>
    </xf>
    <xf numFmtId="0" fontId="22" fillId="10" borderId="32" xfId="23" applyFont="1" applyFill="1" applyBorder="1" applyAlignment="1">
      <alignment horizontal="center"/>
      <protection/>
    </xf>
    <xf numFmtId="171" fontId="17" fillId="12" borderId="33" xfId="23" applyNumberFormat="1" applyFont="1" applyFill="1" applyBorder="1" applyAlignment="1">
      <alignment horizontal="right"/>
      <protection/>
    </xf>
    <xf numFmtId="171" fontId="17" fillId="3" borderId="33" xfId="23" applyNumberFormat="1" applyFont="1" applyFill="1" applyBorder="1" applyAlignment="1">
      <alignment horizontal="right"/>
      <protection/>
    </xf>
    <xf numFmtId="0" fontId="21" fillId="10" borderId="0" xfId="23" applyFont="1" applyFill="1" applyBorder="1" applyAlignment="1">
      <alignment horizontal="center"/>
      <protection/>
    </xf>
    <xf numFmtId="3" fontId="20" fillId="10" borderId="0" xfId="23" applyNumberFormat="1" applyFont="1" applyFill="1" applyBorder="1" applyAlignment="1">
      <alignment horizontal="right"/>
      <protection/>
    </xf>
    <xf numFmtId="0" fontId="22" fillId="10" borderId="0" xfId="23" applyFont="1" applyFill="1" applyAlignment="1">
      <alignment horizontal="center"/>
      <protection/>
    </xf>
    <xf numFmtId="167" fontId="11" fillId="0" borderId="0" xfId="20" applyNumberFormat="1" applyAlignment="1">
      <alignment horizontal="center"/>
      <protection/>
    </xf>
    <xf numFmtId="0" fontId="24" fillId="0" borderId="0" xfId="20" applyFont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umberCellStyle" xfId="21"/>
    <cellStyle name="Comma 2" xfId="22"/>
    <cellStyle name="Normal 2" xfId="23"/>
    <cellStyle name="Normal 3" xfId="24"/>
    <cellStyle name="Normal 4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chartsheet" Target="chartsheets/sheet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'T1'!$A$12</c:f>
              <c:strCache>
                <c:ptCount val="1"/>
                <c:pt idx="0">
                  <c:v>SOLID 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'T1'!$B$12:$AF$12</c:f>
              <c:numCache/>
            </c:numRef>
          </c:val>
          <c:smooth val="0"/>
        </c:ser>
        <c:ser>
          <c:idx val="1"/>
          <c:order val="1"/>
          <c:tx>
            <c:strRef>
              <c:f>'T1'!$A$79</c:f>
              <c:strCache>
                <c:ptCount val="1"/>
                <c:pt idx="0">
                  <c:v>CRUDE OIL AND PETROLEUM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'T1'!$B$79:$AF$79</c:f>
              <c:numCache/>
            </c:numRef>
          </c:val>
          <c:smooth val="0"/>
        </c:ser>
        <c:ser>
          <c:idx val="2"/>
          <c:order val="2"/>
          <c:tx>
            <c:strRef>
              <c:f>'T1'!$A$142</c:f>
              <c:strCache>
                <c:ptCount val="1"/>
                <c:pt idx="0">
                  <c:v>NATURAL GAS AND DERIVED GASES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'T1'!$B$142:$AF$142</c:f>
              <c:numCache/>
            </c:numRef>
          </c:val>
          <c:smooth val="0"/>
        </c:ser>
        <c:ser>
          <c:idx val="3"/>
          <c:order val="3"/>
          <c:tx>
            <c:strRef>
              <c:f>'T1'!$A$173</c:f>
              <c:strCache>
                <c:ptCount val="1"/>
                <c:pt idx="0">
                  <c:v>NUCLEAR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'T1'!$B$173:$AF$173</c:f>
              <c:numCache/>
            </c:numRef>
          </c:val>
          <c:smooth val="0"/>
        </c:ser>
        <c:ser>
          <c:idx val="4"/>
          <c:order val="4"/>
          <c:tx>
            <c:strRef>
              <c:f>'T1'!$A$177</c:f>
              <c:strCache>
                <c:ptCount val="1"/>
                <c:pt idx="0">
                  <c:v>RENEWABLE ENERGIES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'T1'!$B$177:$AF$177</c:f>
              <c:numCache/>
            </c:numRef>
          </c:val>
          <c:smooth val="0"/>
        </c:ser>
        <c:ser>
          <c:idx val="5"/>
          <c:order val="5"/>
          <c:tx>
            <c:strRef>
              <c:f>'T1'!$A$222</c:f>
              <c:strCache>
                <c:ptCount val="1"/>
                <c:pt idx="0">
                  <c:v>WASTE (non-renewable)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'T1'!$B$222:$AF$222</c:f>
              <c:numCache/>
            </c:numRef>
          </c:val>
          <c:smooth val="0"/>
        </c:ser>
        <c:axId val="6295360"/>
        <c:axId val="56658241"/>
      </c:lineChart>
      <c:catAx>
        <c:axId val="6295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58241"/>
        <c:crosses val="autoZero"/>
        <c:auto val="1"/>
        <c:lblOffset val="100"/>
        <c:noMultiLvlLbl val="0"/>
      </c:catAx>
      <c:valAx>
        <c:axId val="56658241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629536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8"/>
          <c:y val="0.886"/>
          <c:w val="0.77075"/>
          <c:h val="0.097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'T1'!$A$12</c:f>
              <c:strCache>
                <c:ptCount val="1"/>
                <c:pt idx="0">
                  <c:v>SOLID 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'T1'!$B$12:$AF$12</c:f>
              <c:numCache/>
            </c:numRef>
          </c:val>
        </c:ser>
        <c:ser>
          <c:idx val="1"/>
          <c:order val="1"/>
          <c:tx>
            <c:strRef>
              <c:f>'T1'!$A$79</c:f>
              <c:strCache>
                <c:ptCount val="1"/>
                <c:pt idx="0">
                  <c:v>CRUDE OIL AND PETROLEUM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'T1'!$B$79:$AF$79</c:f>
              <c:numCache/>
            </c:numRef>
          </c:val>
        </c:ser>
        <c:ser>
          <c:idx val="2"/>
          <c:order val="2"/>
          <c:tx>
            <c:strRef>
              <c:f>'T1'!$A$142</c:f>
              <c:strCache>
                <c:ptCount val="1"/>
                <c:pt idx="0">
                  <c:v>NATURAL GAS AND DERIVED GASES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'T1'!$B$142:$AF$142</c:f>
              <c:numCache/>
            </c:numRef>
          </c:val>
        </c:ser>
        <c:ser>
          <c:idx val="3"/>
          <c:order val="3"/>
          <c:tx>
            <c:strRef>
              <c:f>'T1'!$A$173</c:f>
              <c:strCache>
                <c:ptCount val="1"/>
                <c:pt idx="0">
                  <c:v>NUCLEAR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'T1'!$B$173:$AF$173</c:f>
              <c:numCache/>
            </c:numRef>
          </c:val>
        </c:ser>
        <c:ser>
          <c:idx val="4"/>
          <c:order val="4"/>
          <c:tx>
            <c:strRef>
              <c:f>'T1'!$A$177</c:f>
              <c:strCache>
                <c:ptCount val="1"/>
                <c:pt idx="0">
                  <c:v>RENEWABLE ENERGIES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'T1'!$B$177:$AF$177</c:f>
              <c:numCache/>
            </c:numRef>
          </c:val>
        </c:ser>
        <c:ser>
          <c:idx val="5"/>
          <c:order val="5"/>
          <c:tx>
            <c:strRef>
              <c:f>'T1'!$A$222</c:f>
              <c:strCache>
                <c:ptCount val="1"/>
                <c:pt idx="0">
                  <c:v>WASTE (non-renewable)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'T1'!$B$222:$AF$222</c:f>
              <c:numCache/>
            </c:numRef>
          </c:val>
        </c:ser>
        <c:ser>
          <c:idx val="6"/>
          <c:order val="6"/>
          <c:tx>
            <c:strRef>
              <c:f>'T1'!$A$12</c:f>
              <c:strCache>
                <c:ptCount val="1"/>
                <c:pt idx="0">
                  <c:v>SOLID 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'T1'!$B$249:$AB$249</c:f>
              <c:strCache/>
            </c:strRef>
          </c:cat>
          <c:val>
            <c:numRef>
              <c:f>'T1'!$B$12:$AF$12</c:f>
              <c:numCache/>
            </c:numRef>
          </c:val>
        </c:ser>
        <c:axId val="40162122"/>
        <c:axId val="25914779"/>
      </c:areaChart>
      <c:catAx>
        <c:axId val="4016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4779"/>
        <c:crosses val="autoZero"/>
        <c:auto val="1"/>
        <c:lblOffset val="100"/>
        <c:noMultiLvlLbl val="0"/>
      </c:catAx>
      <c:valAx>
        <c:axId val="25914779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0162122"/>
        <c:crosses val="autoZero"/>
        <c:crossBetween val="midCat"/>
        <c:dispUnits/>
      </c:valAx>
    </c:plotArea>
    <c:legend>
      <c:legendPos val="b"/>
      <c:legendEntry>
        <c:idx val="0"/>
        <c:delete val="1"/>
      </c:legendEntry>
      <c:layout/>
      <c:overlay val="0"/>
    </c:legend>
    <c:plotVisOnly val="1"/>
    <c:dispBlanksAs val="zero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'T4'!$A$6</c:f>
              <c:strCache>
                <c:ptCount val="1"/>
                <c:pt idx="0">
                  <c:v>Solid 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'T4'!$B$6:$AB$6</c:f>
              <c:numCache/>
            </c:numRef>
          </c:val>
          <c:smooth val="0"/>
        </c:ser>
        <c:ser>
          <c:idx val="1"/>
          <c:order val="1"/>
          <c:tx>
            <c:strRef>
              <c:f>'T4'!$A$72</c:f>
              <c:strCache>
                <c:ptCount val="1"/>
                <c:pt idx="0">
                  <c:v>Crude oil and petroleum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'T4'!$B$72:$AB$72</c:f>
              <c:numCache/>
            </c:numRef>
          </c:val>
          <c:smooth val="0"/>
        </c:ser>
        <c:ser>
          <c:idx val="2"/>
          <c:order val="2"/>
          <c:tx>
            <c:strRef>
              <c:f>'T4'!$A$134</c:f>
              <c:strCache>
                <c:ptCount val="1"/>
                <c:pt idx="0">
                  <c:v>Natural gas and derived gases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'T4'!$B$134:$AB$134</c:f>
              <c:numCache/>
            </c:numRef>
          </c:val>
          <c:smooth val="0"/>
        </c:ser>
        <c:ser>
          <c:idx val="3"/>
          <c:order val="3"/>
          <c:tx>
            <c:strRef>
              <c:f>'T4'!$A$160</c:f>
              <c:strCache>
                <c:ptCount val="1"/>
                <c:pt idx="0">
                  <c:v>Nuclear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'T4'!$B$160:$AB$160</c:f>
              <c:numCache/>
            </c:numRef>
          </c:val>
          <c:smooth val="0"/>
        </c:ser>
        <c:ser>
          <c:idx val="4"/>
          <c:order val="4"/>
          <c:tx>
            <c:strRef>
              <c:f>'T4'!$A$165</c:f>
              <c:strCache>
                <c:ptCount val="1"/>
                <c:pt idx="0">
                  <c:v>Renewable energies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'T4'!$B$165:$AB$165</c:f>
              <c:numCache/>
            </c:numRef>
          </c:val>
          <c:smooth val="0"/>
        </c:ser>
        <c:ser>
          <c:idx val="5"/>
          <c:order val="5"/>
          <c:tx>
            <c:strRef>
              <c:f>'T4'!$A$196</c:f>
              <c:strCache>
                <c:ptCount val="1"/>
                <c:pt idx="0">
                  <c:v>Waste (non-renewable)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'T4'!$B$196:$AB$196</c:f>
              <c:numCache/>
            </c:numRef>
          </c:val>
          <c:smooth val="0"/>
        </c:ser>
        <c:ser>
          <c:idx val="6"/>
          <c:order val="6"/>
          <c:tx>
            <c:strRef>
              <c:f>'T4'!$A$207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'T4'!$B$207:$AB$207</c:f>
              <c:numCache/>
            </c:numRef>
          </c:val>
          <c:smooth val="0"/>
        </c:ser>
        <c:axId val="31906420"/>
        <c:axId val="18722325"/>
      </c:lineChart>
      <c:dateAx>
        <c:axId val="3190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2325"/>
        <c:crosses val="autoZero"/>
        <c:auto val="0"/>
        <c:baseTimeUnit val="days"/>
        <c:noMultiLvlLbl val="0"/>
      </c:dateAx>
      <c:valAx>
        <c:axId val="1872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3190642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'T4'!$A$6</c:f>
              <c:strCache>
                <c:ptCount val="1"/>
                <c:pt idx="0">
                  <c:v>Solid 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'T4'!$B$6:$AB$6</c:f>
              <c:numCache/>
            </c:numRef>
          </c:val>
        </c:ser>
        <c:ser>
          <c:idx val="1"/>
          <c:order val="1"/>
          <c:tx>
            <c:strRef>
              <c:f>'T4'!$A$72</c:f>
              <c:strCache>
                <c:ptCount val="1"/>
                <c:pt idx="0">
                  <c:v>Crude oil and petroleum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'T4'!$B$72:$AB$72</c:f>
              <c:numCache/>
            </c:numRef>
          </c:val>
        </c:ser>
        <c:ser>
          <c:idx val="2"/>
          <c:order val="2"/>
          <c:tx>
            <c:strRef>
              <c:f>'T4'!$A$134</c:f>
              <c:strCache>
                <c:ptCount val="1"/>
                <c:pt idx="0">
                  <c:v>Natural gas and derived gases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'T4'!$B$134:$AB$134</c:f>
              <c:numCache/>
            </c:numRef>
          </c:val>
        </c:ser>
        <c:ser>
          <c:idx val="3"/>
          <c:order val="3"/>
          <c:tx>
            <c:strRef>
              <c:f>'T4'!$A$160</c:f>
              <c:strCache>
                <c:ptCount val="1"/>
                <c:pt idx="0">
                  <c:v>Nuclear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'T4'!$B$160:$AB$160</c:f>
              <c:numCache/>
            </c:numRef>
          </c:val>
        </c:ser>
        <c:ser>
          <c:idx val="4"/>
          <c:order val="4"/>
          <c:tx>
            <c:strRef>
              <c:f>'T4'!$A$165</c:f>
              <c:strCache>
                <c:ptCount val="1"/>
                <c:pt idx="0">
                  <c:v>Renewable energies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'T4'!$B$165:$AB$165</c:f>
              <c:numCache/>
            </c:numRef>
          </c:val>
        </c:ser>
        <c:ser>
          <c:idx val="5"/>
          <c:order val="5"/>
          <c:tx>
            <c:strRef>
              <c:f>'T4'!$A$196</c:f>
              <c:strCache>
                <c:ptCount val="1"/>
                <c:pt idx="0">
                  <c:v>Waste (non-renewable)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'T4'!$B$196:$AB$196</c:f>
              <c:numCache/>
            </c:numRef>
          </c:val>
        </c:ser>
        <c:ser>
          <c:idx val="6"/>
          <c:order val="6"/>
          <c:tx>
            <c:strRef>
              <c:f>'T4'!$A$207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'T4'!$XFD$4:$XFD$4</c:f>
              <c:numCache/>
            </c:numRef>
          </c:cat>
          <c:val>
            <c:numRef>
              <c:f>'T4'!$B$207:$AB$207</c:f>
              <c:numCache/>
            </c:numRef>
          </c:val>
        </c:ser>
        <c:axId val="34283198"/>
        <c:axId val="40113327"/>
      </c:areaChart>
      <c:dateAx>
        <c:axId val="3428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13327"/>
        <c:crosses val="autoZero"/>
        <c:auto val="0"/>
        <c:baseTimeUnit val="days"/>
        <c:noMultiLvlLbl val="0"/>
      </c:dateAx>
      <c:valAx>
        <c:axId val="4011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34283198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525"/>
          <c:y val="0.95275"/>
          <c:w val="0.8895"/>
          <c:h val="0.047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"/>
          <c:y val="0.0515"/>
          <c:w val="0.694"/>
          <c:h val="0.592"/>
        </c:manualLayout>
      </c:layout>
      <c:lineChart>
        <c:grouping val="standard"/>
        <c:varyColors val="0"/>
        <c:ser>
          <c:idx val="0"/>
          <c:order val="0"/>
          <c:tx>
            <c:strRef>
              <c:f>'[1]Cons Elec by sector'!$A$9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sector'!$A$10:$A$36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'[1]Cons Elec by sector'!$B$9</c:f>
              <c:strCache>
                <c:ptCount val="1"/>
                <c:pt idx="0">
                  <c:v>Consumption in Energy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sector'!$B$10:$B$36</c:f>
              <c:numCache>
                <c:formatCode>0</c:formatCode>
                <c:ptCount val="27"/>
                <c:pt idx="0">
                  <c:v>282263</c:v>
                </c:pt>
                <c:pt idx="1">
                  <c:v>286220</c:v>
                </c:pt>
                <c:pt idx="2">
                  <c:v>272884</c:v>
                </c:pt>
                <c:pt idx="3">
                  <c:v>265007</c:v>
                </c:pt>
                <c:pt idx="4">
                  <c:v>267606</c:v>
                </c:pt>
                <c:pt idx="5">
                  <c:v>273843</c:v>
                </c:pt>
                <c:pt idx="6">
                  <c:v>279511</c:v>
                </c:pt>
                <c:pt idx="7">
                  <c:v>275599</c:v>
                </c:pt>
                <c:pt idx="8">
                  <c:v>276628</c:v>
                </c:pt>
                <c:pt idx="9">
                  <c:v>272454</c:v>
                </c:pt>
                <c:pt idx="10">
                  <c:v>278426</c:v>
                </c:pt>
                <c:pt idx="11">
                  <c:v>279756</c:v>
                </c:pt>
                <c:pt idx="12">
                  <c:v>287767</c:v>
                </c:pt>
                <c:pt idx="13">
                  <c:v>295400</c:v>
                </c:pt>
                <c:pt idx="14">
                  <c:v>294471</c:v>
                </c:pt>
                <c:pt idx="15">
                  <c:v>299917</c:v>
                </c:pt>
                <c:pt idx="16">
                  <c:v>294945</c:v>
                </c:pt>
                <c:pt idx="17">
                  <c:v>297843</c:v>
                </c:pt>
                <c:pt idx="18">
                  <c:v>294053</c:v>
                </c:pt>
                <c:pt idx="19">
                  <c:v>289707</c:v>
                </c:pt>
                <c:pt idx="20">
                  <c:v>288497</c:v>
                </c:pt>
                <c:pt idx="21">
                  <c:v>275421</c:v>
                </c:pt>
                <c:pt idx="22">
                  <c:v>268008</c:v>
                </c:pt>
                <c:pt idx="23">
                  <c:v>259451</c:v>
                </c:pt>
                <c:pt idx="24">
                  <c:v>253604</c:v>
                </c:pt>
                <c:pt idx="25">
                  <c:v>255208</c:v>
                </c:pt>
                <c:pt idx="26">
                  <c:v>248973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'[1]Cons Elec by sector'!$C$9</c:f>
              <c:strCache>
                <c:ptCount val="1"/>
                <c:pt idx="0">
                  <c:v> Final Energy Consumption -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sector'!$C$10:$C$36</c:f>
              <c:numCache>
                <c:formatCode>0</c:formatCode>
                <c:ptCount val="27"/>
                <c:pt idx="0">
                  <c:v>993544</c:v>
                </c:pt>
                <c:pt idx="1">
                  <c:v>962093</c:v>
                </c:pt>
                <c:pt idx="2">
                  <c:v>941843</c:v>
                </c:pt>
                <c:pt idx="3">
                  <c:v>919820</c:v>
                </c:pt>
                <c:pt idx="4">
                  <c:v>934162</c:v>
                </c:pt>
                <c:pt idx="5">
                  <c:v>961582</c:v>
                </c:pt>
                <c:pt idx="6">
                  <c:v>973030</c:v>
                </c:pt>
                <c:pt idx="7">
                  <c:v>1004716</c:v>
                </c:pt>
                <c:pt idx="8">
                  <c:v>1013098</c:v>
                </c:pt>
                <c:pt idx="9">
                  <c:v>1028998</c:v>
                </c:pt>
                <c:pt idx="10">
                  <c:v>1060714</c:v>
                </c:pt>
                <c:pt idx="11">
                  <c:v>1074336</c:v>
                </c:pt>
                <c:pt idx="12">
                  <c:v>1081111</c:v>
                </c:pt>
                <c:pt idx="13">
                  <c:v>1088897</c:v>
                </c:pt>
                <c:pt idx="14">
                  <c:v>1119913</c:v>
                </c:pt>
                <c:pt idx="15">
                  <c:v>1131237</c:v>
                </c:pt>
                <c:pt idx="16">
                  <c:v>1129326</c:v>
                </c:pt>
                <c:pt idx="17">
                  <c:v>1140664</c:v>
                </c:pt>
                <c:pt idx="18">
                  <c:v>1116970</c:v>
                </c:pt>
                <c:pt idx="19">
                  <c:v>964758</c:v>
                </c:pt>
                <c:pt idx="20">
                  <c:v>1027466</c:v>
                </c:pt>
                <c:pt idx="21">
                  <c:v>1037789</c:v>
                </c:pt>
                <c:pt idx="22">
                  <c:v>1016899</c:v>
                </c:pt>
                <c:pt idx="23">
                  <c:v>1003230</c:v>
                </c:pt>
                <c:pt idx="24">
                  <c:v>1000310</c:v>
                </c:pt>
                <c:pt idx="25">
                  <c:v>1004512</c:v>
                </c:pt>
                <c:pt idx="26">
                  <c:v>1013148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'[1]Cons Elec by sector'!$D$9</c:f>
              <c:strCache>
                <c:ptCount val="1"/>
                <c:pt idx="0">
                  <c:v> Final Energy Consumption -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sector'!$D$10:$D$36</c:f>
              <c:numCache>
                <c:formatCode>0</c:formatCode>
                <c:ptCount val="27"/>
                <c:pt idx="0">
                  <c:v>62057</c:v>
                </c:pt>
                <c:pt idx="1">
                  <c:v>62399</c:v>
                </c:pt>
                <c:pt idx="2">
                  <c:v>62933</c:v>
                </c:pt>
                <c:pt idx="3">
                  <c:v>64078</c:v>
                </c:pt>
                <c:pt idx="4">
                  <c:v>65332</c:v>
                </c:pt>
                <c:pt idx="5">
                  <c:v>67064</c:v>
                </c:pt>
                <c:pt idx="6">
                  <c:v>68674</c:v>
                </c:pt>
                <c:pt idx="7">
                  <c:v>68852</c:v>
                </c:pt>
                <c:pt idx="8">
                  <c:v>68521</c:v>
                </c:pt>
                <c:pt idx="9">
                  <c:v>67825</c:v>
                </c:pt>
                <c:pt idx="10">
                  <c:v>70061</c:v>
                </c:pt>
                <c:pt idx="11">
                  <c:v>70450</c:v>
                </c:pt>
                <c:pt idx="12">
                  <c:v>70655</c:v>
                </c:pt>
                <c:pt idx="13">
                  <c:v>68583</c:v>
                </c:pt>
                <c:pt idx="14">
                  <c:v>64481</c:v>
                </c:pt>
                <c:pt idx="15">
                  <c:v>64531</c:v>
                </c:pt>
                <c:pt idx="16">
                  <c:v>62422</c:v>
                </c:pt>
                <c:pt idx="17">
                  <c:v>61556</c:v>
                </c:pt>
                <c:pt idx="18">
                  <c:v>60720</c:v>
                </c:pt>
                <c:pt idx="19">
                  <c:v>59959</c:v>
                </c:pt>
                <c:pt idx="20">
                  <c:v>60283</c:v>
                </c:pt>
                <c:pt idx="21">
                  <c:v>62577</c:v>
                </c:pt>
                <c:pt idx="22">
                  <c:v>62339</c:v>
                </c:pt>
                <c:pt idx="23">
                  <c:v>62540</c:v>
                </c:pt>
                <c:pt idx="24">
                  <c:v>60692</c:v>
                </c:pt>
                <c:pt idx="25">
                  <c:v>63259</c:v>
                </c:pt>
                <c:pt idx="26">
                  <c:v>63828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'[1]Cons Elec by sector'!$E$9</c:f>
              <c:strCache>
                <c:ptCount val="1"/>
                <c:pt idx="0">
                  <c:v> Final energy consumption - Residential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sector'!$E$10:$E$36</c:f>
              <c:numCache>
                <c:formatCode>0</c:formatCode>
                <c:ptCount val="27"/>
                <c:pt idx="0">
                  <c:v>608608</c:v>
                </c:pt>
                <c:pt idx="1">
                  <c:v>622407</c:v>
                </c:pt>
                <c:pt idx="2">
                  <c:v>630199</c:v>
                </c:pt>
                <c:pt idx="3">
                  <c:v>641031</c:v>
                </c:pt>
                <c:pt idx="4">
                  <c:v>648391</c:v>
                </c:pt>
                <c:pt idx="5">
                  <c:v>657062</c:v>
                </c:pt>
                <c:pt idx="6">
                  <c:v>694263</c:v>
                </c:pt>
                <c:pt idx="7">
                  <c:v>687171</c:v>
                </c:pt>
                <c:pt idx="8">
                  <c:v>701491</c:v>
                </c:pt>
                <c:pt idx="9">
                  <c:v>713334</c:v>
                </c:pt>
                <c:pt idx="10">
                  <c:v>717561</c:v>
                </c:pt>
                <c:pt idx="11">
                  <c:v>741954</c:v>
                </c:pt>
                <c:pt idx="12">
                  <c:v>750073</c:v>
                </c:pt>
                <c:pt idx="13">
                  <c:v>784440</c:v>
                </c:pt>
                <c:pt idx="14">
                  <c:v>795613</c:v>
                </c:pt>
                <c:pt idx="15">
                  <c:v>801850</c:v>
                </c:pt>
                <c:pt idx="16">
                  <c:v>813514</c:v>
                </c:pt>
                <c:pt idx="17">
                  <c:v>806617</c:v>
                </c:pt>
                <c:pt idx="18">
                  <c:v>816476</c:v>
                </c:pt>
                <c:pt idx="19">
                  <c:v>818927</c:v>
                </c:pt>
                <c:pt idx="20">
                  <c:v>849421</c:v>
                </c:pt>
                <c:pt idx="21">
                  <c:v>810790</c:v>
                </c:pt>
                <c:pt idx="22">
                  <c:v>829216</c:v>
                </c:pt>
                <c:pt idx="23">
                  <c:v>825025</c:v>
                </c:pt>
                <c:pt idx="24">
                  <c:v>785772</c:v>
                </c:pt>
                <c:pt idx="25">
                  <c:v>795578</c:v>
                </c:pt>
                <c:pt idx="26">
                  <c:v>808214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'[1]Cons Elec by sector'!$F$9</c:f>
              <c:strCache>
                <c:ptCount val="1"/>
                <c:pt idx="0">
                  <c:v> Final energy consumption - Agriculture/Forestry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sector'!$F$10:$F$36</c:f>
              <c:numCache>
                <c:formatCode>0</c:formatCode>
                <c:ptCount val="27"/>
                <c:pt idx="0">
                  <c:v>49069</c:v>
                </c:pt>
                <c:pt idx="1">
                  <c:v>49813</c:v>
                </c:pt>
                <c:pt idx="2">
                  <c:v>44892</c:v>
                </c:pt>
                <c:pt idx="3">
                  <c:v>41775</c:v>
                </c:pt>
                <c:pt idx="4">
                  <c:v>40599</c:v>
                </c:pt>
                <c:pt idx="5">
                  <c:v>39990</c:v>
                </c:pt>
                <c:pt idx="6">
                  <c:v>40223</c:v>
                </c:pt>
                <c:pt idx="7">
                  <c:v>40207</c:v>
                </c:pt>
                <c:pt idx="8">
                  <c:v>40141</c:v>
                </c:pt>
                <c:pt idx="9">
                  <c:v>39229</c:v>
                </c:pt>
                <c:pt idx="10">
                  <c:v>40197</c:v>
                </c:pt>
                <c:pt idx="11">
                  <c:v>40331</c:v>
                </c:pt>
                <c:pt idx="12">
                  <c:v>39692</c:v>
                </c:pt>
                <c:pt idx="13">
                  <c:v>37429</c:v>
                </c:pt>
                <c:pt idx="14">
                  <c:v>41691</c:v>
                </c:pt>
                <c:pt idx="15">
                  <c:v>43330</c:v>
                </c:pt>
                <c:pt idx="16">
                  <c:v>45535</c:v>
                </c:pt>
                <c:pt idx="17">
                  <c:v>46225</c:v>
                </c:pt>
                <c:pt idx="18">
                  <c:v>45993</c:v>
                </c:pt>
                <c:pt idx="19">
                  <c:v>46034</c:v>
                </c:pt>
                <c:pt idx="20">
                  <c:v>43480</c:v>
                </c:pt>
                <c:pt idx="21">
                  <c:v>43384</c:v>
                </c:pt>
                <c:pt idx="22">
                  <c:v>44099</c:v>
                </c:pt>
                <c:pt idx="23">
                  <c:v>45865</c:v>
                </c:pt>
                <c:pt idx="24">
                  <c:v>45383</c:v>
                </c:pt>
                <c:pt idx="25">
                  <c:v>47921</c:v>
                </c:pt>
                <c:pt idx="26">
                  <c:v>48781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'[1]Cons Elec by sector'!$G$9</c:f>
              <c:strCache>
                <c:ptCount val="1"/>
                <c:pt idx="0">
                  <c:v>Final energy consumption -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'[1]Cons Elec by sector'!$A$10:$A$36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'[1]Cons Elec by sector'!$G$10:$G$36</c:f>
              <c:numCache>
                <c:formatCode>0</c:formatCode>
                <c:ptCount val="27"/>
                <c:pt idx="0">
                  <c:v>441245</c:v>
                </c:pt>
                <c:pt idx="1">
                  <c:v>473438</c:v>
                </c:pt>
                <c:pt idx="2">
                  <c:v>486058</c:v>
                </c:pt>
                <c:pt idx="3">
                  <c:v>497640</c:v>
                </c:pt>
                <c:pt idx="4">
                  <c:v>505726</c:v>
                </c:pt>
                <c:pt idx="5">
                  <c:v>516531</c:v>
                </c:pt>
                <c:pt idx="6">
                  <c:v>542687</c:v>
                </c:pt>
                <c:pt idx="7">
                  <c:v>555506</c:v>
                </c:pt>
                <c:pt idx="8">
                  <c:v>576676</c:v>
                </c:pt>
                <c:pt idx="9">
                  <c:v>600276</c:v>
                </c:pt>
                <c:pt idx="10">
                  <c:v>634955</c:v>
                </c:pt>
                <c:pt idx="11">
                  <c:v>658379</c:v>
                </c:pt>
                <c:pt idx="12">
                  <c:v>673286</c:v>
                </c:pt>
                <c:pt idx="13">
                  <c:v>702602</c:v>
                </c:pt>
                <c:pt idx="14">
                  <c:v>719384</c:v>
                </c:pt>
                <c:pt idx="15">
                  <c:v>739053</c:v>
                </c:pt>
                <c:pt idx="16">
                  <c:v>776851</c:v>
                </c:pt>
                <c:pt idx="17">
                  <c:v>788384</c:v>
                </c:pt>
                <c:pt idx="18">
                  <c:v>815353</c:v>
                </c:pt>
                <c:pt idx="19">
                  <c:v>817555</c:v>
                </c:pt>
                <c:pt idx="20">
                  <c:v>848807</c:v>
                </c:pt>
                <c:pt idx="21">
                  <c:v>830570</c:v>
                </c:pt>
                <c:pt idx="22">
                  <c:v>841406</c:v>
                </c:pt>
                <c:pt idx="23">
                  <c:v>834786</c:v>
                </c:pt>
                <c:pt idx="24">
                  <c:v>812359</c:v>
                </c:pt>
                <c:pt idx="25">
                  <c:v>835996</c:v>
                </c:pt>
                <c:pt idx="26">
                  <c:v>846126</c:v>
                </c:pt>
              </c:numCache>
            </c:numRef>
          </c:val>
          <c:smooth val="0"/>
        </c:ser>
        <c:axId val="25475624"/>
        <c:axId val="27954025"/>
      </c:lineChart>
      <c:catAx>
        <c:axId val="2547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4025"/>
        <c:crosses val="autoZero"/>
        <c:auto val="1"/>
        <c:lblOffset val="100"/>
        <c:noMultiLvlLbl val="0"/>
      </c:catAx>
      <c:valAx>
        <c:axId val="27954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75624"/>
        <c:crosses val="autoZero"/>
        <c:crossBetween val="midCat"/>
        <c:dispUnits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4225"/>
          <c:y val="0.88975"/>
          <c:w val="0.84925"/>
          <c:h val="0.066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'RES-PER-CAPITA'!$G$10:$G$48</c:f>
              <c:strCache/>
            </c:strRef>
          </c:cat>
          <c:val>
            <c:numRef>
              <c:f>'RES-PER-CAPITA'!$H$10:$H$48</c:f>
              <c:numCache/>
            </c:numRef>
          </c:val>
        </c:ser>
        <c:overlap val="100"/>
        <c:axId val="50259634"/>
        <c:axId val="49683523"/>
      </c:barChart>
      <c:catAx>
        <c:axId val="502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3523"/>
        <c:crosses val="autoZero"/>
        <c:auto val="1"/>
        <c:lblOffset val="100"/>
        <c:noMultiLvlLbl val="0"/>
      </c:catAx>
      <c:valAx>
        <c:axId val="49683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MWH per capita</a:t>
                </a:r>
              </a:p>
            </c:rich>
          </c:tx>
          <c:layout>
            <c:manualLayout>
              <c:xMode val="edge"/>
              <c:yMode val="edge"/>
              <c:x val="0.01125"/>
              <c:y val="0.3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5025963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1" u="none" baseline="0">
                      <a:solidFill>
                        <a:schemeClr val="bg1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200" b="1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'FEC-PER-GDP'!$K$12:$K$50</c:f>
              <c:strCache/>
            </c:strRef>
          </c:cat>
          <c:val>
            <c:numRef>
              <c:f>'FEC-PER-GDP'!$L$12:$L$50</c:f>
              <c:numCache/>
            </c:numRef>
          </c:val>
        </c:ser>
        <c:gapWidth val="50"/>
        <c:axId val="44498524"/>
        <c:axId val="64942397"/>
      </c:barChart>
      <c:catAx>
        <c:axId val="44498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1" u="none" baseline="0">
                <a:latin typeface="Arial"/>
                <a:ea typeface="Arial"/>
                <a:cs typeface="Arial"/>
              </a:defRPr>
            </a:pPr>
          </a:p>
        </c:txPr>
        <c:crossAx val="64942397"/>
        <c:crosses val="autoZero"/>
        <c:auto val="1"/>
        <c:lblOffset val="100"/>
        <c:noMultiLvlLbl val="0"/>
      </c:catAx>
      <c:valAx>
        <c:axId val="64942397"/>
        <c:scaling>
          <c:orientation val="minMax"/>
          <c:max val="5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kWh</a:t>
                </a: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 per 1000 EUR (PPS)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498524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1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7" right="0.7" top="0.75" bottom="0.75" header="0.3" footer="0.3"/>
  <pageSetup firstPageNumber="1" useFirstPageNumber="1" horizontalDpi="600" verticalDpi="600" orientation="landscape" paperSize="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9525</xdr:rowOff>
    </xdr:from>
    <xdr:to>
      <xdr:col>14</xdr:col>
      <xdr:colOff>400050</xdr:colOff>
      <xdr:row>34</xdr:row>
      <xdr:rowOff>9525</xdr:rowOff>
    </xdr:to>
    <xdr:graphicFrame macro="">
      <xdr:nvGraphicFramePr>
        <xdr:cNvPr id="3" name="Chart 2"/>
        <xdr:cNvGraphicFramePr/>
      </xdr:nvGraphicFramePr>
      <xdr:xfrm>
        <a:off x="419100" y="981075"/>
        <a:ext cx="85153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114300</xdr:rowOff>
    </xdr:from>
    <xdr:to>
      <xdr:col>17</xdr:col>
      <xdr:colOff>209550</xdr:colOff>
      <xdr:row>36</xdr:row>
      <xdr:rowOff>152400</xdr:rowOff>
    </xdr:to>
    <xdr:graphicFrame macro="">
      <xdr:nvGraphicFramePr>
        <xdr:cNvPr id="3" name="Chart 2"/>
        <xdr:cNvGraphicFramePr/>
      </xdr:nvGraphicFramePr>
      <xdr:xfrm>
        <a:off x="1352550" y="923925"/>
        <a:ext cx="9220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17</xdr:col>
      <xdr:colOff>190500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1219200" y="809625"/>
        <a:ext cx="9334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19</xdr:col>
      <xdr:colOff>485775</xdr:colOff>
      <xdr:row>47</xdr:row>
      <xdr:rowOff>57150</xdr:rowOff>
    </xdr:to>
    <xdr:graphicFrame macro="">
      <xdr:nvGraphicFramePr>
        <xdr:cNvPr id="2" name="Chart 1"/>
        <xdr:cNvGraphicFramePr/>
      </xdr:nvGraphicFramePr>
      <xdr:xfrm>
        <a:off x="1219200" y="647700"/>
        <a:ext cx="1084897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161925</xdr:rowOff>
    </xdr:from>
    <xdr:to>
      <xdr:col>20</xdr:col>
      <xdr:colOff>438150</xdr:colOff>
      <xdr:row>34</xdr:row>
      <xdr:rowOff>66675</xdr:rowOff>
    </xdr:to>
    <xdr:graphicFrame macro="">
      <xdr:nvGraphicFramePr>
        <xdr:cNvPr id="2" name="Chart 1"/>
        <xdr:cNvGraphicFramePr/>
      </xdr:nvGraphicFramePr>
      <xdr:xfrm>
        <a:off x="2695575" y="885825"/>
        <a:ext cx="99345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21</xdr:col>
      <xdr:colOff>238125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609600" y="323850"/>
        <a:ext cx="1243012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0.9695</cdr:x>
      <cdr:y>0.0165</cdr:y>
    </cdr:from>
    <cdr:to>
      <cdr:x>0.98425</cdr:x>
      <cdr:y>0.073</cdr:y>
    </cdr:to>
    <cdr:sp macro="" textlink="">
      <cdr:nvSpPr>
        <cdr:cNvPr id="2" name="Up Arrow 1"/>
        <cdr:cNvSpPr/>
      </cdr:nvSpPr>
      <cdr:spPr>
        <a:xfrm>
          <a:off x="13315950" y="142875"/>
          <a:ext cx="200025" cy="523875"/>
        </a:xfrm>
        <a:prstGeom prst="upArrow">
          <a:avLst>
            <a:gd name="adj1" fmla="val 40476"/>
            <a:gd name="adj2" fmla="val 50000"/>
          </a:avLst>
        </a:prstGeom>
        <a:solidFill>
          <a:srgbClr val="FFFFFF"/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>
            <a:solidFill>
              <a:schemeClr val="bg1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35050" cy="9210675"/>
    <xdr:graphicFrame macro="">
      <xdr:nvGraphicFramePr>
        <xdr:cNvPr id="2" name="Chart 1"/>
        <xdr:cNvGraphicFramePr/>
      </xdr:nvGraphicFramePr>
      <xdr:xfrm>
        <a:off x="0" y="0"/>
        <a:ext cx="13735050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umption%20of%20electricity%20by%20sector,%20GWh,%20EU-28,%201990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Cons Elec by sector"/>
    </sheetNames>
    <sheetDataSet>
      <sheetData sheetId="0"/>
      <sheetData sheetId="1">
        <row r="9">
          <cell r="B9" t="str">
            <v>Consumption in Energy Sector</v>
          </cell>
          <cell r="C9" t="str">
            <v> Final Energy Consumption - Industry</v>
          </cell>
          <cell r="D9" t="str">
            <v> Final Energy Consumption - Transport</v>
          </cell>
          <cell r="E9" t="str">
            <v> Final energy consumption - Residential</v>
          </cell>
          <cell r="F9" t="str">
            <v> Final energy consumption - Agriculture/Forestry</v>
          </cell>
          <cell r="G9" t="str">
            <v>Final energy consumption - Services</v>
          </cell>
        </row>
        <row r="10">
          <cell r="A10" t="str">
            <v>1990</v>
          </cell>
          <cell r="B10">
            <v>282263</v>
          </cell>
          <cell r="C10">
            <v>993544</v>
          </cell>
          <cell r="D10">
            <v>62057</v>
          </cell>
          <cell r="E10">
            <v>608608</v>
          </cell>
          <cell r="F10">
            <v>49069</v>
          </cell>
          <cell r="G10">
            <v>441245</v>
          </cell>
        </row>
        <row r="11">
          <cell r="A11" t="str">
            <v>1991</v>
          </cell>
          <cell r="B11">
            <v>286220</v>
          </cell>
          <cell r="C11">
            <v>962093</v>
          </cell>
          <cell r="D11">
            <v>62399</v>
          </cell>
          <cell r="E11">
            <v>622407</v>
          </cell>
          <cell r="F11">
            <v>49813</v>
          </cell>
          <cell r="G11">
            <v>473438</v>
          </cell>
        </row>
        <row r="12">
          <cell r="A12" t="str">
            <v>1992</v>
          </cell>
          <cell r="B12">
            <v>272884</v>
          </cell>
          <cell r="C12">
            <v>941843</v>
          </cell>
          <cell r="D12">
            <v>62933</v>
          </cell>
          <cell r="E12">
            <v>630199</v>
          </cell>
          <cell r="F12">
            <v>44892</v>
          </cell>
          <cell r="G12">
            <v>486058</v>
          </cell>
        </row>
        <row r="13">
          <cell r="A13" t="str">
            <v>1993</v>
          </cell>
          <cell r="B13">
            <v>265007</v>
          </cell>
          <cell r="C13">
            <v>919820</v>
          </cell>
          <cell r="D13">
            <v>64078</v>
          </cell>
          <cell r="E13">
            <v>641031</v>
          </cell>
          <cell r="F13">
            <v>41775</v>
          </cell>
          <cell r="G13">
            <v>497640</v>
          </cell>
        </row>
        <row r="14">
          <cell r="A14" t="str">
            <v>1994</v>
          </cell>
          <cell r="B14">
            <v>267606</v>
          </cell>
          <cell r="C14">
            <v>934162</v>
          </cell>
          <cell r="D14">
            <v>65332</v>
          </cell>
          <cell r="E14">
            <v>648391</v>
          </cell>
          <cell r="F14">
            <v>40599</v>
          </cell>
          <cell r="G14">
            <v>505726</v>
          </cell>
        </row>
        <row r="15">
          <cell r="A15" t="str">
            <v>1995</v>
          </cell>
          <cell r="B15">
            <v>273843</v>
          </cell>
          <cell r="C15">
            <v>961582</v>
          </cell>
          <cell r="D15">
            <v>67064</v>
          </cell>
          <cell r="E15">
            <v>657062</v>
          </cell>
          <cell r="F15">
            <v>39990</v>
          </cell>
          <cell r="G15">
            <v>516531</v>
          </cell>
        </row>
        <row r="16">
          <cell r="A16" t="str">
            <v>1996</v>
          </cell>
          <cell r="B16">
            <v>279511</v>
          </cell>
          <cell r="C16">
            <v>973030</v>
          </cell>
          <cell r="D16">
            <v>68674</v>
          </cell>
          <cell r="E16">
            <v>694263</v>
          </cell>
          <cell r="F16">
            <v>40223</v>
          </cell>
          <cell r="G16">
            <v>542687</v>
          </cell>
        </row>
        <row r="17">
          <cell r="A17" t="str">
            <v>1997</v>
          </cell>
          <cell r="B17">
            <v>275599</v>
          </cell>
          <cell r="C17">
            <v>1004716</v>
          </cell>
          <cell r="D17">
            <v>68852</v>
          </cell>
          <cell r="E17">
            <v>687171</v>
          </cell>
          <cell r="F17">
            <v>40207</v>
          </cell>
          <cell r="G17">
            <v>555506</v>
          </cell>
        </row>
        <row r="18">
          <cell r="A18" t="str">
            <v>1998</v>
          </cell>
          <cell r="B18">
            <v>276628</v>
          </cell>
          <cell r="C18">
            <v>1013098</v>
          </cell>
          <cell r="D18">
            <v>68521</v>
          </cell>
          <cell r="E18">
            <v>701491</v>
          </cell>
          <cell r="F18">
            <v>40141</v>
          </cell>
          <cell r="G18">
            <v>576676</v>
          </cell>
        </row>
        <row r="19">
          <cell r="A19" t="str">
            <v>1999</v>
          </cell>
          <cell r="B19">
            <v>272454</v>
          </cell>
          <cell r="C19">
            <v>1028998</v>
          </cell>
          <cell r="D19">
            <v>67825</v>
          </cell>
          <cell r="E19">
            <v>713334</v>
          </cell>
          <cell r="F19">
            <v>39229</v>
          </cell>
          <cell r="G19">
            <v>600276</v>
          </cell>
        </row>
        <row r="20">
          <cell r="A20" t="str">
            <v>2000</v>
          </cell>
          <cell r="B20">
            <v>278426</v>
          </cell>
          <cell r="C20">
            <v>1060714</v>
          </cell>
          <cell r="D20">
            <v>70061</v>
          </cell>
          <cell r="E20">
            <v>717561</v>
          </cell>
          <cell r="F20">
            <v>40197</v>
          </cell>
          <cell r="G20">
            <v>634955</v>
          </cell>
        </row>
        <row r="21">
          <cell r="A21" t="str">
            <v>2001</v>
          </cell>
          <cell r="B21">
            <v>279756</v>
          </cell>
          <cell r="C21">
            <v>1074336</v>
          </cell>
          <cell r="D21">
            <v>70450</v>
          </cell>
          <cell r="E21">
            <v>741954</v>
          </cell>
          <cell r="F21">
            <v>40331</v>
          </cell>
          <cell r="G21">
            <v>658379</v>
          </cell>
        </row>
        <row r="22">
          <cell r="A22" t="str">
            <v>2002</v>
          </cell>
          <cell r="B22">
            <v>287767</v>
          </cell>
          <cell r="C22">
            <v>1081111</v>
          </cell>
          <cell r="D22">
            <v>70655</v>
          </cell>
          <cell r="E22">
            <v>750073</v>
          </cell>
          <cell r="F22">
            <v>39692</v>
          </cell>
          <cell r="G22">
            <v>673286</v>
          </cell>
        </row>
        <row r="23">
          <cell r="A23" t="str">
            <v>2003</v>
          </cell>
          <cell r="B23">
            <v>295400</v>
          </cell>
          <cell r="C23">
            <v>1088897</v>
          </cell>
          <cell r="D23">
            <v>68583</v>
          </cell>
          <cell r="E23">
            <v>784440</v>
          </cell>
          <cell r="F23">
            <v>37429</v>
          </cell>
          <cell r="G23">
            <v>702602</v>
          </cell>
        </row>
        <row r="24">
          <cell r="A24" t="str">
            <v>2004</v>
          </cell>
          <cell r="B24">
            <v>294471</v>
          </cell>
          <cell r="C24">
            <v>1119913</v>
          </cell>
          <cell r="D24">
            <v>64481</v>
          </cell>
          <cell r="E24">
            <v>795613</v>
          </cell>
          <cell r="F24">
            <v>41691</v>
          </cell>
          <cell r="G24">
            <v>719384</v>
          </cell>
        </row>
        <row r="25">
          <cell r="A25" t="str">
            <v>2005</v>
          </cell>
          <cell r="B25">
            <v>299917</v>
          </cell>
          <cell r="C25">
            <v>1131237</v>
          </cell>
          <cell r="D25">
            <v>64531</v>
          </cell>
          <cell r="E25">
            <v>801850</v>
          </cell>
          <cell r="F25">
            <v>43330</v>
          </cell>
          <cell r="G25">
            <v>739053</v>
          </cell>
        </row>
        <row r="26">
          <cell r="A26" t="str">
            <v>2006</v>
          </cell>
          <cell r="B26">
            <v>294945</v>
          </cell>
          <cell r="C26">
            <v>1129326</v>
          </cell>
          <cell r="D26">
            <v>62422</v>
          </cell>
          <cell r="E26">
            <v>813514</v>
          </cell>
          <cell r="F26">
            <v>45535</v>
          </cell>
          <cell r="G26">
            <v>776851</v>
          </cell>
        </row>
        <row r="27">
          <cell r="A27" t="str">
            <v>2007</v>
          </cell>
          <cell r="B27">
            <v>297843</v>
          </cell>
          <cell r="C27">
            <v>1140664</v>
          </cell>
          <cell r="D27">
            <v>61556</v>
          </cell>
          <cell r="E27">
            <v>806617</v>
          </cell>
          <cell r="F27">
            <v>46225</v>
          </cell>
          <cell r="G27">
            <v>788384</v>
          </cell>
        </row>
        <row r="28">
          <cell r="A28" t="str">
            <v>2008</v>
          </cell>
          <cell r="B28">
            <v>294053</v>
          </cell>
          <cell r="C28">
            <v>1116970</v>
          </cell>
          <cell r="D28">
            <v>60720</v>
          </cell>
          <cell r="E28">
            <v>816476</v>
          </cell>
          <cell r="F28">
            <v>45993</v>
          </cell>
          <cell r="G28">
            <v>815353</v>
          </cell>
        </row>
        <row r="29">
          <cell r="A29" t="str">
            <v>2009</v>
          </cell>
          <cell r="B29">
            <v>289707</v>
          </cell>
          <cell r="C29">
            <v>964758</v>
          </cell>
          <cell r="D29">
            <v>59959</v>
          </cell>
          <cell r="E29">
            <v>818927</v>
          </cell>
          <cell r="F29">
            <v>46034</v>
          </cell>
          <cell r="G29">
            <v>817555</v>
          </cell>
        </row>
        <row r="30">
          <cell r="A30" t="str">
            <v>2010</v>
          </cell>
          <cell r="B30">
            <v>288497</v>
          </cell>
          <cell r="C30">
            <v>1027466</v>
          </cell>
          <cell r="D30">
            <v>60283</v>
          </cell>
          <cell r="E30">
            <v>849421</v>
          </cell>
          <cell r="F30">
            <v>43480</v>
          </cell>
          <cell r="G30">
            <v>848807</v>
          </cell>
        </row>
        <row r="31">
          <cell r="A31" t="str">
            <v>2011</v>
          </cell>
          <cell r="B31">
            <v>275421</v>
          </cell>
          <cell r="C31">
            <v>1037789</v>
          </cell>
          <cell r="D31">
            <v>62577</v>
          </cell>
          <cell r="E31">
            <v>810790</v>
          </cell>
          <cell r="F31">
            <v>43384</v>
          </cell>
          <cell r="G31">
            <v>830570</v>
          </cell>
        </row>
        <row r="32">
          <cell r="A32" t="str">
            <v>2012</v>
          </cell>
          <cell r="B32">
            <v>268008</v>
          </cell>
          <cell r="C32">
            <v>1016899</v>
          </cell>
          <cell r="D32">
            <v>62339</v>
          </cell>
          <cell r="E32">
            <v>829216</v>
          </cell>
          <cell r="F32">
            <v>44099</v>
          </cell>
          <cell r="G32">
            <v>841406</v>
          </cell>
        </row>
        <row r="33">
          <cell r="A33" t="str">
            <v>2013</v>
          </cell>
          <cell r="B33">
            <v>259451</v>
          </cell>
          <cell r="C33">
            <v>1003230</v>
          </cell>
          <cell r="D33">
            <v>62540</v>
          </cell>
          <cell r="E33">
            <v>825025</v>
          </cell>
          <cell r="F33">
            <v>45865</v>
          </cell>
          <cell r="G33">
            <v>834786</v>
          </cell>
        </row>
        <row r="34">
          <cell r="A34" t="str">
            <v>2014</v>
          </cell>
          <cell r="B34">
            <v>253604</v>
          </cell>
          <cell r="C34">
            <v>1000310</v>
          </cell>
          <cell r="D34">
            <v>60692</v>
          </cell>
          <cell r="E34">
            <v>785772</v>
          </cell>
          <cell r="F34">
            <v>45383</v>
          </cell>
          <cell r="G34">
            <v>812359</v>
          </cell>
        </row>
        <row r="35">
          <cell r="A35" t="str">
            <v>2015</v>
          </cell>
          <cell r="B35">
            <v>255208</v>
          </cell>
          <cell r="C35">
            <v>1004512</v>
          </cell>
          <cell r="D35">
            <v>63259</v>
          </cell>
          <cell r="E35">
            <v>795578</v>
          </cell>
          <cell r="F35">
            <v>47921</v>
          </cell>
          <cell r="G35">
            <v>835996</v>
          </cell>
        </row>
        <row r="36">
          <cell r="A36">
            <v>2016</v>
          </cell>
          <cell r="B36">
            <v>248973</v>
          </cell>
          <cell r="C36">
            <v>1013148</v>
          </cell>
          <cell r="D36">
            <v>63828</v>
          </cell>
          <cell r="E36">
            <v>808214</v>
          </cell>
          <cell r="F36">
            <v>48781</v>
          </cell>
          <cell r="G36">
            <v>846126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25"/>
  <sheetViews>
    <sheetView workbookViewId="0" topLeftCell="A1">
      <selection activeCell="O24" sqref="O24"/>
    </sheetView>
  </sheetViews>
  <sheetFormatPr defaultColWidth="9.140625" defaultRowHeight="12.75"/>
  <sheetData>
    <row r="3" ht="15">
      <c r="A3" s="2" t="s">
        <v>1047</v>
      </c>
    </row>
    <row r="5" ht="15">
      <c r="A5" s="2" t="s">
        <v>1048</v>
      </c>
    </row>
    <row r="7" ht="15">
      <c r="A7" s="2" t="s">
        <v>1049</v>
      </c>
    </row>
    <row r="9" ht="15">
      <c r="A9" s="2" t="s">
        <v>1050</v>
      </c>
    </row>
    <row r="11" ht="15">
      <c r="A11" s="2" t="s">
        <v>1051</v>
      </c>
    </row>
    <row r="13" ht="15">
      <c r="A13" s="2" t="s">
        <v>1052</v>
      </c>
    </row>
    <row r="15" ht="15">
      <c r="A15" s="2" t="s">
        <v>1053</v>
      </c>
    </row>
    <row r="17" ht="15">
      <c r="A17" s="2" t="s">
        <v>1054</v>
      </c>
    </row>
    <row r="19" ht="15">
      <c r="A19" s="2" t="s">
        <v>0</v>
      </c>
    </row>
    <row r="21" ht="15">
      <c r="A21" s="2" t="s">
        <v>1055</v>
      </c>
    </row>
    <row r="23" ht="15">
      <c r="A23" s="2" t="s">
        <v>1056</v>
      </c>
    </row>
    <row r="25" ht="15">
      <c r="A25" s="3" t="s">
        <v>1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5"/>
  <sheetViews>
    <sheetView workbookViewId="0" topLeftCell="A21">
      <selection activeCell="A165" sqref="A165"/>
    </sheetView>
  </sheetViews>
  <sheetFormatPr defaultColWidth="9.140625" defaultRowHeight="12.75"/>
  <cols>
    <col min="1" max="1" width="32.140625" style="0" customWidth="1"/>
    <col min="2" max="28" width="10.7109375" style="0" customWidth="1"/>
  </cols>
  <sheetData>
    <row r="1" s="42" customFormat="1" ht="12.75">
      <c r="A1" s="75" t="s">
        <v>2</v>
      </c>
    </row>
    <row r="2" spans="1:28" s="42" customFormat="1" ht="12.75">
      <c r="A2" s="46" t="s">
        <v>865</v>
      </c>
      <c r="B2" s="81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s="42" customFormat="1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s="42" customFormat="1" ht="12.75">
      <c r="A4" s="82"/>
      <c r="B4" s="82" t="s">
        <v>12</v>
      </c>
      <c r="C4" s="82" t="s">
        <v>13</v>
      </c>
      <c r="D4" s="82" t="s">
        <v>14</v>
      </c>
      <c r="E4" s="82" t="s">
        <v>15</v>
      </c>
      <c r="F4" s="82" t="s">
        <v>16</v>
      </c>
      <c r="G4" s="82" t="s">
        <v>17</v>
      </c>
      <c r="H4" s="82" t="s">
        <v>18</v>
      </c>
      <c r="I4" s="82" t="s">
        <v>19</v>
      </c>
      <c r="J4" s="82" t="s">
        <v>20</v>
      </c>
      <c r="K4" s="82" t="s">
        <v>21</v>
      </c>
      <c r="L4" s="82" t="s">
        <v>22</v>
      </c>
      <c r="M4" s="82" t="s">
        <v>23</v>
      </c>
      <c r="N4" s="82" t="s">
        <v>24</v>
      </c>
      <c r="O4" s="82" t="s">
        <v>25</v>
      </c>
      <c r="P4" s="82" t="s">
        <v>26</v>
      </c>
      <c r="Q4" s="82" t="s">
        <v>27</v>
      </c>
      <c r="R4" s="82" t="s">
        <v>28</v>
      </c>
      <c r="S4" s="82" t="s">
        <v>29</v>
      </c>
      <c r="T4" s="82" t="s">
        <v>30</v>
      </c>
      <c r="U4" s="82" t="s">
        <v>31</v>
      </c>
      <c r="V4" s="82" t="s">
        <v>32</v>
      </c>
      <c r="W4" s="82" t="s">
        <v>33</v>
      </c>
      <c r="X4" s="82" t="s">
        <v>34</v>
      </c>
      <c r="Y4" s="82" t="s">
        <v>35</v>
      </c>
      <c r="Z4" s="82" t="s">
        <v>36</v>
      </c>
      <c r="AA4" s="82" t="s">
        <v>37</v>
      </c>
      <c r="AB4" s="95">
        <v>2016</v>
      </c>
    </row>
    <row r="5" spans="1:28" s="42" customFormat="1" ht="29.25" customHeight="1">
      <c r="A5" s="83" t="s">
        <v>1046</v>
      </c>
      <c r="B5" s="84">
        <f>B6+B72+B134+B160+B165+B196+B207</f>
        <v>2610592</v>
      </c>
      <c r="C5" s="84">
        <f aca="true" t="shared" si="0" ref="C5:AB5">C6+C72+C134+C160+C165+C196+C207</f>
        <v>2566393</v>
      </c>
      <c r="D5" s="84">
        <f t="shared" si="0"/>
        <v>2726266</v>
      </c>
      <c r="E5" s="84">
        <f t="shared" si="0"/>
        <v>2615329</v>
      </c>
      <c r="F5" s="84">
        <f t="shared" si="0"/>
        <v>2337437</v>
      </c>
      <c r="G5" s="84">
        <f t="shared" si="0"/>
        <v>2282108</v>
      </c>
      <c r="H5" s="84">
        <f t="shared" si="0"/>
        <v>2436085</v>
      </c>
      <c r="I5" s="84">
        <f t="shared" si="0"/>
        <v>2256038</v>
      </c>
      <c r="J5" s="84">
        <f t="shared" si="0"/>
        <v>2211865</v>
      </c>
      <c r="K5" s="84">
        <f t="shared" si="0"/>
        <v>2206449</v>
      </c>
      <c r="L5" s="84">
        <f t="shared" si="0"/>
        <v>2186170</v>
      </c>
      <c r="M5" s="84">
        <f t="shared" si="0"/>
        <v>2319716</v>
      </c>
      <c r="N5" s="84">
        <f t="shared" si="0"/>
        <v>2260954</v>
      </c>
      <c r="O5" s="84">
        <f t="shared" si="0"/>
        <v>2446818</v>
      </c>
      <c r="P5" s="84">
        <f t="shared" si="0"/>
        <v>2594755</v>
      </c>
      <c r="Q5" s="84">
        <f t="shared" si="0"/>
        <v>2589380</v>
      </c>
      <c r="R5" s="84">
        <f t="shared" si="0"/>
        <v>2566753</v>
      </c>
      <c r="S5" s="84">
        <f t="shared" si="0"/>
        <v>2466423</v>
      </c>
      <c r="T5" s="84">
        <f t="shared" si="0"/>
        <v>2478505</v>
      </c>
      <c r="U5" s="84">
        <f t="shared" si="0"/>
        <v>2443269</v>
      </c>
      <c r="V5" s="84">
        <f t="shared" si="0"/>
        <v>2700816</v>
      </c>
      <c r="W5" s="84">
        <f t="shared" si="0"/>
        <v>2489880</v>
      </c>
      <c r="X5" s="84">
        <f t="shared" si="0"/>
        <v>2534240</v>
      </c>
      <c r="Y5" s="84">
        <f t="shared" si="0"/>
        <v>2525070</v>
      </c>
      <c r="Z5" s="84">
        <f t="shared" si="0"/>
        <v>2348940</v>
      </c>
      <c r="AA5" s="84">
        <f t="shared" si="0"/>
        <v>2395239</v>
      </c>
      <c r="AB5" s="84">
        <f t="shared" si="0"/>
        <v>2473447</v>
      </c>
    </row>
    <row r="6" spans="1:28" s="80" customFormat="1" ht="21.95" customHeight="1">
      <c r="A6" s="85" t="s">
        <v>1038</v>
      </c>
      <c r="B6" s="86">
        <f>B11+B16+B21+B26+B31+B36+B41+B46+B51+B56+B61+B66+B71</f>
        <v>1440350</v>
      </c>
      <c r="C6" s="86">
        <f aca="true" t="shared" si="1" ref="C6:AB6">C11+C16+C21+C26+C31+C36+C41+C46+C51+C56+C61+C66+C71</f>
        <v>1388613</v>
      </c>
      <c r="D6" s="86">
        <f t="shared" si="1"/>
        <v>1275464</v>
      </c>
      <c r="E6" s="86">
        <f t="shared" si="1"/>
        <v>1199213</v>
      </c>
      <c r="F6" s="86">
        <f t="shared" si="1"/>
        <v>1084308</v>
      </c>
      <c r="G6" s="86">
        <f t="shared" si="1"/>
        <v>984882</v>
      </c>
      <c r="H6" s="86">
        <f t="shared" si="1"/>
        <v>1051960</v>
      </c>
      <c r="I6" s="86">
        <f t="shared" si="1"/>
        <v>993350</v>
      </c>
      <c r="J6" s="86">
        <f t="shared" si="1"/>
        <v>902413</v>
      </c>
      <c r="K6" s="86">
        <f t="shared" si="1"/>
        <v>862262</v>
      </c>
      <c r="L6" s="86">
        <f t="shared" si="1"/>
        <v>808950</v>
      </c>
      <c r="M6" s="86">
        <f t="shared" si="1"/>
        <v>810278</v>
      </c>
      <c r="N6" s="86">
        <f t="shared" si="1"/>
        <v>769338</v>
      </c>
      <c r="O6" s="86">
        <f t="shared" si="1"/>
        <v>856875</v>
      </c>
      <c r="P6" s="86">
        <f t="shared" si="1"/>
        <v>823352</v>
      </c>
      <c r="Q6" s="86">
        <f t="shared" si="1"/>
        <v>790830</v>
      </c>
      <c r="R6" s="86">
        <f t="shared" si="1"/>
        <v>790716</v>
      </c>
      <c r="S6" s="86">
        <f t="shared" si="1"/>
        <v>765601</v>
      </c>
      <c r="T6" s="86">
        <f t="shared" si="1"/>
        <v>757035</v>
      </c>
      <c r="U6" s="86">
        <f t="shared" si="1"/>
        <v>730247</v>
      </c>
      <c r="V6" s="86">
        <f t="shared" si="1"/>
        <v>785564</v>
      </c>
      <c r="W6" s="86">
        <f t="shared" si="1"/>
        <v>704913</v>
      </c>
      <c r="X6" s="86">
        <f t="shared" si="1"/>
        <v>700826</v>
      </c>
      <c r="Y6" s="86">
        <f t="shared" si="1"/>
        <v>702230</v>
      </c>
      <c r="Z6" s="86">
        <f t="shared" si="1"/>
        <v>626393</v>
      </c>
      <c r="AA6" s="86">
        <f t="shared" si="1"/>
        <v>625348</v>
      </c>
      <c r="AB6" s="86">
        <f t="shared" si="1"/>
        <v>620697</v>
      </c>
    </row>
    <row r="7" spans="1:28" s="42" customFormat="1" ht="12" customHeight="1" hidden="1">
      <c r="A7" s="87" t="s">
        <v>892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1541</v>
      </c>
      <c r="P7" s="88">
        <v>4423</v>
      </c>
      <c r="Q7" s="88">
        <v>4293</v>
      </c>
      <c r="R7" s="88">
        <v>5010</v>
      </c>
      <c r="S7" s="88">
        <v>3330</v>
      </c>
      <c r="T7" s="88">
        <v>5084</v>
      </c>
      <c r="U7" s="88">
        <v>15840</v>
      </c>
      <c r="V7" s="88">
        <v>15433</v>
      </c>
      <c r="W7" s="88">
        <v>19010</v>
      </c>
      <c r="X7" s="88">
        <v>16569</v>
      </c>
      <c r="Y7" s="88">
        <v>16101</v>
      </c>
      <c r="Z7" s="88">
        <v>23139</v>
      </c>
      <c r="AA7" s="88">
        <v>7987</v>
      </c>
      <c r="AB7" s="88">
        <v>2997</v>
      </c>
    </row>
    <row r="8" spans="1:28" s="42" customFormat="1" ht="12" customHeight="1" hidden="1">
      <c r="A8" s="87" t="s">
        <v>893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76</v>
      </c>
      <c r="M8" s="88">
        <v>0</v>
      </c>
      <c r="N8" s="88">
        <v>0</v>
      </c>
      <c r="O8" s="88">
        <v>2608</v>
      </c>
      <c r="P8" s="88">
        <v>897</v>
      </c>
      <c r="Q8" s="88">
        <v>630</v>
      </c>
      <c r="R8" s="88">
        <v>600</v>
      </c>
      <c r="S8" s="88">
        <v>293</v>
      </c>
      <c r="T8" s="88">
        <v>387</v>
      </c>
      <c r="U8" s="88">
        <v>1591</v>
      </c>
      <c r="V8" s="88">
        <v>1507</v>
      </c>
      <c r="W8" s="88">
        <v>1757</v>
      </c>
      <c r="X8" s="88">
        <v>1461</v>
      </c>
      <c r="Y8" s="88">
        <v>1023</v>
      </c>
      <c r="Z8" s="88">
        <v>1578</v>
      </c>
      <c r="AA8" s="88">
        <v>540</v>
      </c>
      <c r="AB8" s="88">
        <v>111</v>
      </c>
    </row>
    <row r="9" spans="1:28" s="42" customFormat="1" ht="12" customHeight="1" hidden="1">
      <c r="A9" s="87" t="s">
        <v>894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14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</row>
    <row r="10" spans="1:28" s="42" customFormat="1" ht="12" customHeight="1" hidden="1">
      <c r="A10" s="87" t="s">
        <v>895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30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</row>
    <row r="11" spans="1:28" s="80" customFormat="1" ht="15" customHeight="1">
      <c r="A11" s="87" t="s">
        <v>389</v>
      </c>
      <c r="B11" s="86">
        <f aca="true" t="shared" si="2" ref="B11:AB11">B7+B8+B9+B10</f>
        <v>0</v>
      </c>
      <c r="C11" s="86">
        <f t="shared" si="2"/>
        <v>0</v>
      </c>
      <c r="D11" s="86">
        <f t="shared" si="2"/>
        <v>0</v>
      </c>
      <c r="E11" s="86">
        <f t="shared" si="2"/>
        <v>0</v>
      </c>
      <c r="F11" s="86">
        <f t="shared" si="2"/>
        <v>0</v>
      </c>
      <c r="G11" s="86">
        <f t="shared" si="2"/>
        <v>0</v>
      </c>
      <c r="H11" s="86">
        <f t="shared" si="2"/>
        <v>0</v>
      </c>
      <c r="I11" s="86">
        <f t="shared" si="2"/>
        <v>0</v>
      </c>
      <c r="J11" s="86">
        <f t="shared" si="2"/>
        <v>0</v>
      </c>
      <c r="K11" s="86">
        <f t="shared" si="2"/>
        <v>0</v>
      </c>
      <c r="L11" s="86">
        <f t="shared" si="2"/>
        <v>76</v>
      </c>
      <c r="M11" s="86">
        <f t="shared" si="2"/>
        <v>0</v>
      </c>
      <c r="N11" s="86">
        <f t="shared" si="2"/>
        <v>0</v>
      </c>
      <c r="O11" s="86">
        <f t="shared" si="2"/>
        <v>4149</v>
      </c>
      <c r="P11" s="86">
        <f t="shared" si="2"/>
        <v>5320</v>
      </c>
      <c r="Q11" s="86">
        <f t="shared" si="2"/>
        <v>4923</v>
      </c>
      <c r="R11" s="86">
        <f t="shared" si="2"/>
        <v>5610</v>
      </c>
      <c r="S11" s="86">
        <f t="shared" si="2"/>
        <v>3637</v>
      </c>
      <c r="T11" s="86">
        <f t="shared" si="2"/>
        <v>5471</v>
      </c>
      <c r="U11" s="86">
        <f t="shared" si="2"/>
        <v>17461</v>
      </c>
      <c r="V11" s="86">
        <f t="shared" si="2"/>
        <v>16940</v>
      </c>
      <c r="W11" s="86">
        <f t="shared" si="2"/>
        <v>20767</v>
      </c>
      <c r="X11" s="86">
        <f t="shared" si="2"/>
        <v>18030</v>
      </c>
      <c r="Y11" s="86">
        <f t="shared" si="2"/>
        <v>17124</v>
      </c>
      <c r="Z11" s="86">
        <f t="shared" si="2"/>
        <v>24717</v>
      </c>
      <c r="AA11" s="86">
        <f t="shared" si="2"/>
        <v>8527</v>
      </c>
      <c r="AB11" s="86">
        <f t="shared" si="2"/>
        <v>3108</v>
      </c>
    </row>
    <row r="12" spans="1:28" s="42" customFormat="1" ht="12" customHeight="1" hidden="1">
      <c r="A12" s="87" t="s">
        <v>896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33558</v>
      </c>
      <c r="P12" s="88">
        <v>37465</v>
      </c>
      <c r="Q12" s="88">
        <v>32425</v>
      </c>
      <c r="R12" s="88">
        <v>27400</v>
      </c>
      <c r="S12" s="88">
        <v>26816</v>
      </c>
      <c r="T12" s="88">
        <v>24978</v>
      </c>
      <c r="U12" s="88">
        <v>19731</v>
      </c>
      <c r="V12" s="88">
        <v>15165</v>
      </c>
      <c r="W12" s="88">
        <v>16069</v>
      </c>
      <c r="X12" s="88">
        <v>21269</v>
      </c>
      <c r="Y12" s="88">
        <v>4857</v>
      </c>
      <c r="Z12" s="88">
        <v>7575</v>
      </c>
      <c r="AA12" s="88">
        <v>744</v>
      </c>
      <c r="AB12" s="88">
        <v>7412</v>
      </c>
    </row>
    <row r="13" spans="1:28" s="42" customFormat="1" ht="12" customHeight="1" hidden="1">
      <c r="A13" s="87" t="s">
        <v>897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100</v>
      </c>
      <c r="I13" s="88">
        <v>89</v>
      </c>
      <c r="J13" s="88">
        <v>0</v>
      </c>
      <c r="K13" s="88">
        <v>0</v>
      </c>
      <c r="L13" s="88">
        <v>15</v>
      </c>
      <c r="M13" s="88">
        <v>0</v>
      </c>
      <c r="N13" s="88">
        <v>0</v>
      </c>
      <c r="O13" s="88">
        <v>3250</v>
      </c>
      <c r="P13" s="88">
        <v>3252</v>
      </c>
      <c r="Q13" s="88">
        <v>2632</v>
      </c>
      <c r="R13" s="88">
        <v>2474</v>
      </c>
      <c r="S13" s="88">
        <v>4117</v>
      </c>
      <c r="T13" s="88">
        <v>3267</v>
      </c>
      <c r="U13" s="88">
        <v>3037</v>
      </c>
      <c r="V13" s="88">
        <v>2347</v>
      </c>
      <c r="W13" s="88">
        <v>2346</v>
      </c>
      <c r="X13" s="88">
        <v>2992</v>
      </c>
      <c r="Y13" s="88">
        <v>446</v>
      </c>
      <c r="Z13" s="88">
        <v>754</v>
      </c>
      <c r="AA13" s="88">
        <v>61</v>
      </c>
      <c r="AB13" s="88">
        <v>605</v>
      </c>
    </row>
    <row r="14" spans="1:28" s="42" customFormat="1" ht="12" customHeight="1" hidden="1">
      <c r="A14" s="87" t="s">
        <v>898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32</v>
      </c>
      <c r="I14" s="88">
        <v>13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42</v>
      </c>
      <c r="Q14" s="88">
        <v>0</v>
      </c>
      <c r="R14" s="88">
        <v>18</v>
      </c>
      <c r="S14" s="88">
        <v>11</v>
      </c>
      <c r="T14" s="88">
        <v>9</v>
      </c>
      <c r="U14" s="88">
        <v>13</v>
      </c>
      <c r="V14" s="88">
        <v>20</v>
      </c>
      <c r="W14" s="88">
        <v>16</v>
      </c>
      <c r="X14" s="88">
        <v>17</v>
      </c>
      <c r="Y14" s="88">
        <v>13</v>
      </c>
      <c r="Z14" s="88">
        <v>0</v>
      </c>
      <c r="AA14" s="88">
        <v>0</v>
      </c>
      <c r="AB14" s="88">
        <v>0</v>
      </c>
    </row>
    <row r="15" spans="1:28" s="42" customFormat="1" ht="12" customHeight="1" hidden="1">
      <c r="A15" s="87" t="s">
        <v>899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1005</v>
      </c>
      <c r="J15" s="88">
        <v>895</v>
      </c>
      <c r="K15" s="88">
        <v>1189</v>
      </c>
      <c r="L15" s="88">
        <v>1337</v>
      </c>
      <c r="M15" s="88">
        <v>1350</v>
      </c>
      <c r="N15" s="88">
        <v>986</v>
      </c>
      <c r="O15" s="88">
        <v>1547</v>
      </c>
      <c r="P15" s="88">
        <v>1536</v>
      </c>
      <c r="Q15" s="88">
        <v>1596</v>
      </c>
      <c r="R15" s="88">
        <v>1681</v>
      </c>
      <c r="S15" s="88">
        <v>2439</v>
      </c>
      <c r="T15" s="88">
        <v>2229</v>
      </c>
      <c r="U15" s="88">
        <v>1355</v>
      </c>
      <c r="V15" s="88">
        <v>1786</v>
      </c>
      <c r="W15" s="88">
        <v>1730</v>
      </c>
      <c r="X15" s="88">
        <v>2007</v>
      </c>
      <c r="Y15" s="88">
        <v>1427</v>
      </c>
      <c r="Z15" s="88">
        <v>1901</v>
      </c>
      <c r="AA15" s="88">
        <v>1216</v>
      </c>
      <c r="AB15" s="88">
        <v>1058</v>
      </c>
    </row>
    <row r="16" spans="1:28" s="80" customFormat="1" ht="15" customHeight="1">
      <c r="A16" s="87" t="s">
        <v>394</v>
      </c>
      <c r="B16" s="86">
        <f>B12+B13+B14+B15</f>
        <v>0</v>
      </c>
      <c r="C16" s="86">
        <f aca="true" t="shared" si="3" ref="C16:AB16">C12+C13+C14+C15</f>
        <v>0</v>
      </c>
      <c r="D16" s="86">
        <f t="shared" si="3"/>
        <v>0</v>
      </c>
      <c r="E16" s="86">
        <f t="shared" si="3"/>
        <v>0</v>
      </c>
      <c r="F16" s="86">
        <f t="shared" si="3"/>
        <v>0</v>
      </c>
      <c r="G16" s="86">
        <f t="shared" si="3"/>
        <v>0</v>
      </c>
      <c r="H16" s="86">
        <f t="shared" si="3"/>
        <v>132</v>
      </c>
      <c r="I16" s="86">
        <f t="shared" si="3"/>
        <v>1107</v>
      </c>
      <c r="J16" s="86">
        <f t="shared" si="3"/>
        <v>895</v>
      </c>
      <c r="K16" s="86">
        <f t="shared" si="3"/>
        <v>1189</v>
      </c>
      <c r="L16" s="86">
        <f t="shared" si="3"/>
        <v>1352</v>
      </c>
      <c r="M16" s="86">
        <f t="shared" si="3"/>
        <v>1350</v>
      </c>
      <c r="N16" s="86">
        <f t="shared" si="3"/>
        <v>986</v>
      </c>
      <c r="O16" s="86">
        <f t="shared" si="3"/>
        <v>38355</v>
      </c>
      <c r="P16" s="86">
        <f t="shared" si="3"/>
        <v>42295</v>
      </c>
      <c r="Q16" s="86">
        <f t="shared" si="3"/>
        <v>36653</v>
      </c>
      <c r="R16" s="86">
        <f t="shared" si="3"/>
        <v>31573</v>
      </c>
      <c r="S16" s="86">
        <f t="shared" si="3"/>
        <v>33383</v>
      </c>
      <c r="T16" s="86">
        <f t="shared" si="3"/>
        <v>30483</v>
      </c>
      <c r="U16" s="86">
        <f t="shared" si="3"/>
        <v>24136</v>
      </c>
      <c r="V16" s="86">
        <f t="shared" si="3"/>
        <v>19318</v>
      </c>
      <c r="W16" s="86">
        <f t="shared" si="3"/>
        <v>20161</v>
      </c>
      <c r="X16" s="86">
        <f t="shared" si="3"/>
        <v>26285</v>
      </c>
      <c r="Y16" s="86">
        <f t="shared" si="3"/>
        <v>6743</v>
      </c>
      <c r="Z16" s="86">
        <f t="shared" si="3"/>
        <v>10230</v>
      </c>
      <c r="AA16" s="86">
        <f t="shared" si="3"/>
        <v>2021</v>
      </c>
      <c r="AB16" s="86">
        <f t="shared" si="3"/>
        <v>9075</v>
      </c>
    </row>
    <row r="17" spans="1:28" s="42" customFormat="1" ht="12" customHeight="1" hidden="1">
      <c r="A17" s="87" t="s">
        <v>900</v>
      </c>
      <c r="B17" s="88">
        <v>394859</v>
      </c>
      <c r="C17" s="88">
        <v>438989</v>
      </c>
      <c r="D17" s="88">
        <v>420820</v>
      </c>
      <c r="E17" s="88">
        <v>443331</v>
      </c>
      <c r="F17" s="88">
        <v>433732</v>
      </c>
      <c r="G17" s="88">
        <v>442703</v>
      </c>
      <c r="H17" s="88">
        <v>467664</v>
      </c>
      <c r="I17" s="88">
        <v>438707</v>
      </c>
      <c r="J17" s="88">
        <v>408502</v>
      </c>
      <c r="K17" s="88">
        <v>400853</v>
      </c>
      <c r="L17" s="88">
        <v>356568</v>
      </c>
      <c r="M17" s="88">
        <v>385673</v>
      </c>
      <c r="N17" s="88">
        <v>362995</v>
      </c>
      <c r="O17" s="88">
        <v>379287</v>
      </c>
      <c r="P17" s="88">
        <v>399680</v>
      </c>
      <c r="Q17" s="88">
        <v>382587</v>
      </c>
      <c r="R17" s="88">
        <v>385406</v>
      </c>
      <c r="S17" s="88">
        <v>367845</v>
      </c>
      <c r="T17" s="88">
        <v>374997</v>
      </c>
      <c r="U17" s="88">
        <v>353103</v>
      </c>
      <c r="V17" s="88">
        <v>372127</v>
      </c>
      <c r="W17" s="88">
        <v>332357</v>
      </c>
      <c r="X17" s="88">
        <v>323628</v>
      </c>
      <c r="Y17" s="88">
        <v>350272</v>
      </c>
      <c r="Z17" s="88">
        <v>296015</v>
      </c>
      <c r="AA17" s="88">
        <v>323753</v>
      </c>
      <c r="AB17" s="88">
        <v>318600</v>
      </c>
    </row>
    <row r="18" spans="1:28" s="42" customFormat="1" ht="12" customHeight="1" hidden="1">
      <c r="A18" s="87" t="s">
        <v>901</v>
      </c>
      <c r="B18" s="88">
        <v>168921</v>
      </c>
      <c r="C18" s="88">
        <v>175570</v>
      </c>
      <c r="D18" s="88">
        <v>164619</v>
      </c>
      <c r="E18" s="88">
        <v>184424</v>
      </c>
      <c r="F18" s="88">
        <v>162075</v>
      </c>
      <c r="G18" s="88">
        <v>161041</v>
      </c>
      <c r="H18" s="88">
        <v>187640</v>
      </c>
      <c r="I18" s="88">
        <v>169571</v>
      </c>
      <c r="J18" s="88">
        <v>150170</v>
      </c>
      <c r="K18" s="88">
        <v>136986</v>
      </c>
      <c r="L18" s="88">
        <v>120417</v>
      </c>
      <c r="M18" s="88">
        <v>134634</v>
      </c>
      <c r="N18" s="88">
        <v>121680</v>
      </c>
      <c r="O18" s="88">
        <v>125666</v>
      </c>
      <c r="P18" s="88">
        <v>113545</v>
      </c>
      <c r="Q18" s="88">
        <v>109998</v>
      </c>
      <c r="R18" s="88">
        <v>112061</v>
      </c>
      <c r="S18" s="88">
        <v>116585</v>
      </c>
      <c r="T18" s="88">
        <v>114903</v>
      </c>
      <c r="U18" s="88">
        <v>117504</v>
      </c>
      <c r="V18" s="88">
        <v>139958</v>
      </c>
      <c r="W18" s="88">
        <v>113266</v>
      </c>
      <c r="X18" s="88">
        <v>120162</v>
      </c>
      <c r="Y18" s="88">
        <v>118279</v>
      </c>
      <c r="Z18" s="88">
        <v>106142</v>
      </c>
      <c r="AA18" s="88">
        <v>100386</v>
      </c>
      <c r="AB18" s="88">
        <v>105008</v>
      </c>
    </row>
    <row r="19" spans="1:28" s="42" customFormat="1" ht="12" customHeight="1" hidden="1">
      <c r="A19" s="87" t="s">
        <v>902</v>
      </c>
      <c r="B19" s="88">
        <v>210763</v>
      </c>
      <c r="C19" s="88">
        <v>197469</v>
      </c>
      <c r="D19" s="88">
        <v>185515</v>
      </c>
      <c r="E19" s="88">
        <v>185369</v>
      </c>
      <c r="F19" s="88">
        <v>168848</v>
      </c>
      <c r="G19" s="88">
        <v>43485</v>
      </c>
      <c r="H19" s="88">
        <v>41525</v>
      </c>
      <c r="I19" s="88">
        <v>31263</v>
      </c>
      <c r="J19" s="88">
        <v>32643</v>
      </c>
      <c r="K19" s="88">
        <v>25374</v>
      </c>
      <c r="L19" s="88">
        <v>36467</v>
      </c>
      <c r="M19" s="88">
        <v>35257</v>
      </c>
      <c r="N19" s="88">
        <v>37411</v>
      </c>
      <c r="O19" s="88">
        <v>52864</v>
      </c>
      <c r="P19" s="88">
        <v>37529</v>
      </c>
      <c r="Q19" s="88">
        <v>39412</v>
      </c>
      <c r="R19" s="88">
        <v>42470</v>
      </c>
      <c r="S19" s="88">
        <v>24017</v>
      </c>
      <c r="T19" s="88">
        <v>10543</v>
      </c>
      <c r="U19" s="88">
        <v>10211</v>
      </c>
      <c r="V19" s="88">
        <v>8411</v>
      </c>
      <c r="W19" s="88">
        <v>6662</v>
      </c>
      <c r="X19" s="88">
        <v>5736</v>
      </c>
      <c r="Y19" s="88">
        <v>6825</v>
      </c>
      <c r="Z19" s="88">
        <v>6540</v>
      </c>
      <c r="AA19" s="88">
        <v>7057</v>
      </c>
      <c r="AB19" s="88">
        <v>6925</v>
      </c>
    </row>
    <row r="20" spans="1:28" s="42" customFormat="1" ht="12" customHeight="1" hidden="1">
      <c r="A20" s="87" t="s">
        <v>903</v>
      </c>
      <c r="B20" s="88">
        <v>140564</v>
      </c>
      <c r="C20" s="88">
        <v>147337</v>
      </c>
      <c r="D20" s="88">
        <v>131502</v>
      </c>
      <c r="E20" s="88">
        <v>37965</v>
      </c>
      <c r="F20" s="88">
        <v>23424</v>
      </c>
      <c r="G20" s="88">
        <v>34144</v>
      </c>
      <c r="H20" s="88">
        <v>28703</v>
      </c>
      <c r="I20" s="88">
        <v>20508</v>
      </c>
      <c r="J20" s="88">
        <v>16731</v>
      </c>
      <c r="K20" s="88">
        <v>25284</v>
      </c>
      <c r="L20" s="88">
        <v>24423</v>
      </c>
      <c r="M20" s="88">
        <v>25333</v>
      </c>
      <c r="N20" s="88">
        <v>30791</v>
      </c>
      <c r="O20" s="88">
        <v>22725</v>
      </c>
      <c r="P20" s="88">
        <v>11700</v>
      </c>
      <c r="Q20" s="88">
        <v>10532</v>
      </c>
      <c r="R20" s="88">
        <v>10112</v>
      </c>
      <c r="S20" s="88">
        <v>9925</v>
      </c>
      <c r="T20" s="88">
        <v>10600</v>
      </c>
      <c r="U20" s="88">
        <v>11406</v>
      </c>
      <c r="V20" s="88">
        <v>11533</v>
      </c>
      <c r="W20" s="88">
        <v>11933</v>
      </c>
      <c r="X20" s="88">
        <v>10723</v>
      </c>
      <c r="Y20" s="88">
        <v>9422</v>
      </c>
      <c r="Z20" s="88">
        <v>7664</v>
      </c>
      <c r="AA20" s="88">
        <v>6263</v>
      </c>
      <c r="AB20" s="88">
        <v>6573</v>
      </c>
    </row>
    <row r="21" spans="1:28" s="80" customFormat="1" ht="15" customHeight="1">
      <c r="A21" s="87" t="s">
        <v>1036</v>
      </c>
      <c r="B21" s="86">
        <f>B17+B18+B19+B20</f>
        <v>915107</v>
      </c>
      <c r="C21" s="86">
        <f aca="true" t="shared" si="4" ref="C21:AB21">C17+C18+C19+C20</f>
        <v>959365</v>
      </c>
      <c r="D21" s="86">
        <f t="shared" si="4"/>
        <v>902456</v>
      </c>
      <c r="E21" s="86">
        <f t="shared" si="4"/>
        <v>851089</v>
      </c>
      <c r="F21" s="86">
        <f t="shared" si="4"/>
        <v>788079</v>
      </c>
      <c r="G21" s="86">
        <f t="shared" si="4"/>
        <v>681373</v>
      </c>
      <c r="H21" s="86">
        <f t="shared" si="4"/>
        <v>725532</v>
      </c>
      <c r="I21" s="86">
        <f t="shared" si="4"/>
        <v>660049</v>
      </c>
      <c r="J21" s="86">
        <f t="shared" si="4"/>
        <v>608046</v>
      </c>
      <c r="K21" s="86">
        <f t="shared" si="4"/>
        <v>588497</v>
      </c>
      <c r="L21" s="86">
        <f t="shared" si="4"/>
        <v>537875</v>
      </c>
      <c r="M21" s="86">
        <f t="shared" si="4"/>
        <v>580897</v>
      </c>
      <c r="N21" s="86">
        <f t="shared" si="4"/>
        <v>552877</v>
      </c>
      <c r="O21" s="86">
        <f t="shared" si="4"/>
        <v>580542</v>
      </c>
      <c r="P21" s="86">
        <f t="shared" si="4"/>
        <v>562454</v>
      </c>
      <c r="Q21" s="86">
        <f t="shared" si="4"/>
        <v>542529</v>
      </c>
      <c r="R21" s="86">
        <f t="shared" si="4"/>
        <v>550049</v>
      </c>
      <c r="S21" s="86">
        <f t="shared" si="4"/>
        <v>518372</v>
      </c>
      <c r="T21" s="86">
        <f t="shared" si="4"/>
        <v>511043</v>
      </c>
      <c r="U21" s="86">
        <f t="shared" si="4"/>
        <v>492224</v>
      </c>
      <c r="V21" s="86">
        <f t="shared" si="4"/>
        <v>532029</v>
      </c>
      <c r="W21" s="86">
        <f t="shared" si="4"/>
        <v>464218</v>
      </c>
      <c r="X21" s="86">
        <f t="shared" si="4"/>
        <v>460249</v>
      </c>
      <c r="Y21" s="86">
        <f t="shared" si="4"/>
        <v>484798</v>
      </c>
      <c r="Z21" s="86">
        <f t="shared" si="4"/>
        <v>416361</v>
      </c>
      <c r="AA21" s="86">
        <f t="shared" si="4"/>
        <v>437459</v>
      </c>
      <c r="AB21" s="86">
        <f t="shared" si="4"/>
        <v>437106</v>
      </c>
    </row>
    <row r="22" spans="1:28" s="42" customFormat="1" ht="12" customHeight="1" hidden="1">
      <c r="A22" s="87" t="s">
        <v>904</v>
      </c>
      <c r="B22" s="88">
        <v>293</v>
      </c>
      <c r="C22" s="88">
        <v>3521</v>
      </c>
      <c r="D22" s="88">
        <v>3823</v>
      </c>
      <c r="E22" s="88">
        <v>3245</v>
      </c>
      <c r="F22" s="88">
        <v>3270</v>
      </c>
      <c r="G22" s="88">
        <v>4800</v>
      </c>
      <c r="H22" s="88">
        <v>6526</v>
      </c>
      <c r="I22" s="88">
        <v>5877</v>
      </c>
      <c r="J22" s="88">
        <v>4853</v>
      </c>
      <c r="K22" s="88">
        <v>3061</v>
      </c>
      <c r="L22" s="88">
        <v>4441</v>
      </c>
      <c r="M22" s="88">
        <v>4568</v>
      </c>
      <c r="N22" s="88">
        <v>4155</v>
      </c>
      <c r="O22" s="88">
        <v>4452</v>
      </c>
      <c r="P22" s="88">
        <v>7839</v>
      </c>
      <c r="Q22" s="88">
        <v>9945</v>
      </c>
      <c r="R22" s="88">
        <v>9255</v>
      </c>
      <c r="S22" s="88">
        <v>9407</v>
      </c>
      <c r="T22" s="88">
        <v>9943</v>
      </c>
      <c r="U22" s="88">
        <v>8056</v>
      </c>
      <c r="V22" s="88">
        <v>6467</v>
      </c>
      <c r="W22" s="88">
        <v>7197</v>
      </c>
      <c r="X22" s="88">
        <v>9723</v>
      </c>
      <c r="Y22" s="88">
        <v>7804</v>
      </c>
      <c r="Z22" s="88">
        <v>6429</v>
      </c>
      <c r="AA22" s="88">
        <v>5020</v>
      </c>
      <c r="AB22" s="88">
        <v>5131</v>
      </c>
    </row>
    <row r="23" spans="1:28" s="42" customFormat="1" ht="12" customHeight="1" hidden="1">
      <c r="A23" s="87" t="s">
        <v>905</v>
      </c>
      <c r="B23" s="88">
        <v>185</v>
      </c>
      <c r="C23" s="88">
        <v>215</v>
      </c>
      <c r="D23" s="88">
        <v>200</v>
      </c>
      <c r="E23" s="88">
        <v>185</v>
      </c>
      <c r="F23" s="88">
        <v>35</v>
      </c>
      <c r="G23" s="88">
        <v>7</v>
      </c>
      <c r="H23" s="88">
        <v>1052</v>
      </c>
      <c r="I23" s="88">
        <v>946</v>
      </c>
      <c r="J23" s="88">
        <v>878</v>
      </c>
      <c r="K23" s="88">
        <v>575</v>
      </c>
      <c r="L23" s="88">
        <v>80</v>
      </c>
      <c r="M23" s="88">
        <v>173</v>
      </c>
      <c r="N23" s="88">
        <v>107</v>
      </c>
      <c r="O23" s="88">
        <v>87</v>
      </c>
      <c r="P23" s="88">
        <v>660</v>
      </c>
      <c r="Q23" s="88">
        <v>1105</v>
      </c>
      <c r="R23" s="88">
        <v>933</v>
      </c>
      <c r="S23" s="88">
        <v>903</v>
      </c>
      <c r="T23" s="88">
        <v>1312</v>
      </c>
      <c r="U23" s="88">
        <v>887</v>
      </c>
      <c r="V23" s="88">
        <v>60</v>
      </c>
      <c r="W23" s="88">
        <v>177</v>
      </c>
      <c r="X23" s="88">
        <v>1176</v>
      </c>
      <c r="Y23" s="88">
        <v>658</v>
      </c>
      <c r="Z23" s="88">
        <v>48</v>
      </c>
      <c r="AA23" s="88">
        <v>240</v>
      </c>
      <c r="AB23" s="88">
        <v>97</v>
      </c>
    </row>
    <row r="24" spans="1:28" s="42" customFormat="1" ht="12" customHeight="1" hidden="1">
      <c r="A24" s="87" t="s">
        <v>906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553</v>
      </c>
      <c r="W24" s="88">
        <v>1714</v>
      </c>
      <c r="X24" s="88">
        <v>10</v>
      </c>
      <c r="Y24" s="88">
        <v>10</v>
      </c>
      <c r="Z24" s="88">
        <v>20</v>
      </c>
      <c r="AA24" s="88">
        <v>30</v>
      </c>
      <c r="AB24" s="88">
        <v>29</v>
      </c>
    </row>
    <row r="25" spans="1:28" s="42" customFormat="1" ht="12" customHeight="1" hidden="1">
      <c r="A25" s="87" t="s">
        <v>907</v>
      </c>
      <c r="B25" s="88">
        <v>0</v>
      </c>
      <c r="C25" s="88">
        <v>705</v>
      </c>
      <c r="D25" s="88">
        <v>604</v>
      </c>
      <c r="E25" s="88">
        <v>393</v>
      </c>
      <c r="F25" s="88">
        <v>362</v>
      </c>
      <c r="G25" s="88">
        <v>425</v>
      </c>
      <c r="H25" s="88">
        <v>430</v>
      </c>
      <c r="I25" s="88">
        <v>0</v>
      </c>
      <c r="J25" s="88">
        <v>0</v>
      </c>
      <c r="K25" s="88">
        <v>6</v>
      </c>
      <c r="L25" s="88">
        <v>52</v>
      </c>
      <c r="M25" s="88">
        <v>38</v>
      </c>
      <c r="N25" s="88">
        <v>30</v>
      </c>
      <c r="O25" s="88">
        <v>74</v>
      </c>
      <c r="P25" s="88">
        <v>71</v>
      </c>
      <c r="Q25" s="88">
        <v>66</v>
      </c>
      <c r="R25" s="88">
        <v>68</v>
      </c>
      <c r="S25" s="88">
        <v>68</v>
      </c>
      <c r="T25" s="88">
        <v>57</v>
      </c>
      <c r="U25" s="88">
        <v>0</v>
      </c>
      <c r="V25" s="88">
        <v>36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</row>
    <row r="26" spans="1:28" s="80" customFormat="1" ht="15" customHeight="1">
      <c r="A26" s="87" t="s">
        <v>404</v>
      </c>
      <c r="B26" s="86">
        <f>B22+B23+B24+B25</f>
        <v>478</v>
      </c>
      <c r="C26" s="86">
        <f aca="true" t="shared" si="5" ref="C26:AB26">C22+C23+C24+C25</f>
        <v>4441</v>
      </c>
      <c r="D26" s="86">
        <f t="shared" si="5"/>
        <v>4627</v>
      </c>
      <c r="E26" s="86">
        <f t="shared" si="5"/>
        <v>3823</v>
      </c>
      <c r="F26" s="86">
        <f t="shared" si="5"/>
        <v>3667</v>
      </c>
      <c r="G26" s="86">
        <f t="shared" si="5"/>
        <v>5232</v>
      </c>
      <c r="H26" s="86">
        <f t="shared" si="5"/>
        <v>8008</v>
      </c>
      <c r="I26" s="86">
        <f t="shared" si="5"/>
        <v>6823</v>
      </c>
      <c r="J26" s="86">
        <f t="shared" si="5"/>
        <v>5731</v>
      </c>
      <c r="K26" s="86">
        <f t="shared" si="5"/>
        <v>3642</v>
      </c>
      <c r="L26" s="86">
        <f t="shared" si="5"/>
        <v>4573</v>
      </c>
      <c r="M26" s="86">
        <f t="shared" si="5"/>
        <v>4779</v>
      </c>
      <c r="N26" s="86">
        <f t="shared" si="5"/>
        <v>4292</v>
      </c>
      <c r="O26" s="86">
        <f t="shared" si="5"/>
        <v>4613</v>
      </c>
      <c r="P26" s="86">
        <f t="shared" si="5"/>
        <v>8570</v>
      </c>
      <c r="Q26" s="86">
        <f t="shared" si="5"/>
        <v>11116</v>
      </c>
      <c r="R26" s="86">
        <f t="shared" si="5"/>
        <v>10256</v>
      </c>
      <c r="S26" s="86">
        <f t="shared" si="5"/>
        <v>10378</v>
      </c>
      <c r="T26" s="86">
        <f t="shared" si="5"/>
        <v>11312</v>
      </c>
      <c r="U26" s="86">
        <f t="shared" si="5"/>
        <v>8943</v>
      </c>
      <c r="V26" s="86">
        <f t="shared" si="5"/>
        <v>7116</v>
      </c>
      <c r="W26" s="86">
        <f t="shared" si="5"/>
        <v>9088</v>
      </c>
      <c r="X26" s="86">
        <f t="shared" si="5"/>
        <v>10909</v>
      </c>
      <c r="Y26" s="86">
        <f t="shared" si="5"/>
        <v>8472</v>
      </c>
      <c r="Z26" s="86">
        <f t="shared" si="5"/>
        <v>6497</v>
      </c>
      <c r="AA26" s="86">
        <f t="shared" si="5"/>
        <v>5290</v>
      </c>
      <c r="AB26" s="86">
        <f t="shared" si="5"/>
        <v>5257</v>
      </c>
    </row>
    <row r="27" spans="1:28" s="42" customFormat="1" ht="12" customHeight="1" hidden="1">
      <c r="A27" s="87" t="s">
        <v>908</v>
      </c>
      <c r="B27" s="88">
        <v>369810</v>
      </c>
      <c r="C27" s="88">
        <v>280225</v>
      </c>
      <c r="D27" s="88">
        <v>242936</v>
      </c>
      <c r="E27" s="88">
        <v>231156</v>
      </c>
      <c r="F27" s="88">
        <v>208855</v>
      </c>
      <c r="G27" s="88">
        <v>216987</v>
      </c>
      <c r="H27" s="88">
        <v>231629</v>
      </c>
      <c r="I27" s="88">
        <v>243291</v>
      </c>
      <c r="J27" s="88">
        <v>220004</v>
      </c>
      <c r="K27" s="88">
        <v>194980</v>
      </c>
      <c r="L27" s="88">
        <v>197418</v>
      </c>
      <c r="M27" s="88">
        <v>145201</v>
      </c>
      <c r="N27" s="88">
        <v>126668</v>
      </c>
      <c r="O27" s="88">
        <v>140166</v>
      </c>
      <c r="P27" s="88">
        <v>122076</v>
      </c>
      <c r="Q27" s="88">
        <v>121073</v>
      </c>
      <c r="R27" s="88">
        <v>120789</v>
      </c>
      <c r="S27" s="88">
        <v>121735</v>
      </c>
      <c r="T27" s="88">
        <v>122524</v>
      </c>
      <c r="U27" s="88">
        <v>115595</v>
      </c>
      <c r="V27" s="88">
        <v>134264</v>
      </c>
      <c r="W27" s="88">
        <v>126404</v>
      </c>
      <c r="X27" s="88">
        <v>123512</v>
      </c>
      <c r="Y27" s="88">
        <v>127513</v>
      </c>
      <c r="Z27" s="88">
        <v>112291</v>
      </c>
      <c r="AA27" s="88">
        <v>116240</v>
      </c>
      <c r="AB27" s="88">
        <v>110139</v>
      </c>
    </row>
    <row r="28" spans="1:28" s="42" customFormat="1" ht="12" customHeight="1" hidden="1">
      <c r="A28" s="87" t="s">
        <v>909</v>
      </c>
      <c r="B28" s="88">
        <v>10667</v>
      </c>
      <c r="C28" s="88">
        <v>24776</v>
      </c>
      <c r="D28" s="88">
        <v>10970</v>
      </c>
      <c r="E28" s="88">
        <v>9742</v>
      </c>
      <c r="F28" s="88">
        <v>10664</v>
      </c>
      <c r="G28" s="88">
        <v>12968</v>
      </c>
      <c r="H28" s="88">
        <v>12692</v>
      </c>
      <c r="I28" s="88">
        <v>9486</v>
      </c>
      <c r="J28" s="88">
        <v>8043</v>
      </c>
      <c r="K28" s="88">
        <v>7362</v>
      </c>
      <c r="L28" s="88">
        <v>5329</v>
      </c>
      <c r="M28" s="88">
        <v>7324</v>
      </c>
      <c r="N28" s="88">
        <v>7191</v>
      </c>
      <c r="O28" s="88">
        <v>10796</v>
      </c>
      <c r="P28" s="88">
        <v>10665</v>
      </c>
      <c r="Q28" s="88">
        <v>6749</v>
      </c>
      <c r="R28" s="88">
        <v>6471</v>
      </c>
      <c r="S28" s="88">
        <v>6017</v>
      </c>
      <c r="T28" s="88">
        <v>5078</v>
      </c>
      <c r="U28" s="88">
        <v>5164</v>
      </c>
      <c r="V28" s="88">
        <v>4414</v>
      </c>
      <c r="W28" s="88">
        <v>3804</v>
      </c>
      <c r="X28" s="88">
        <v>4160</v>
      </c>
      <c r="Y28" s="88">
        <v>4151</v>
      </c>
      <c r="Z28" s="88">
        <v>3640</v>
      </c>
      <c r="AA28" s="88">
        <v>3301</v>
      </c>
      <c r="AB28" s="88">
        <v>3050</v>
      </c>
    </row>
    <row r="29" spans="1:28" s="42" customFormat="1" ht="12" customHeight="1" hidden="1">
      <c r="A29" s="87" t="s">
        <v>910</v>
      </c>
      <c r="B29" s="88">
        <v>42455</v>
      </c>
      <c r="C29" s="88">
        <v>19896</v>
      </c>
      <c r="D29" s="88">
        <v>20903</v>
      </c>
      <c r="E29" s="88">
        <v>20516</v>
      </c>
      <c r="F29" s="88">
        <v>11913</v>
      </c>
      <c r="G29" s="88">
        <v>12998</v>
      </c>
      <c r="H29" s="88">
        <v>17111</v>
      </c>
      <c r="I29" s="88">
        <v>18742</v>
      </c>
      <c r="J29" s="88">
        <v>11482</v>
      </c>
      <c r="K29" s="88">
        <v>18121</v>
      </c>
      <c r="L29" s="88">
        <v>10600</v>
      </c>
      <c r="M29" s="88">
        <v>13286</v>
      </c>
      <c r="N29" s="88">
        <v>10772</v>
      </c>
      <c r="O29" s="88">
        <v>9960</v>
      </c>
      <c r="P29" s="88">
        <v>11004</v>
      </c>
      <c r="Q29" s="88">
        <v>13693</v>
      </c>
      <c r="R29" s="88">
        <v>10676</v>
      </c>
      <c r="S29" s="88">
        <v>10055</v>
      </c>
      <c r="T29" s="88">
        <v>9609</v>
      </c>
      <c r="U29" s="88">
        <v>8049</v>
      </c>
      <c r="V29" s="88">
        <v>9011</v>
      </c>
      <c r="W29" s="88">
        <v>7485</v>
      </c>
      <c r="X29" s="88">
        <v>7508</v>
      </c>
      <c r="Y29" s="88">
        <v>7480</v>
      </c>
      <c r="Z29" s="88">
        <v>6918</v>
      </c>
      <c r="AA29" s="88">
        <v>6783</v>
      </c>
      <c r="AB29" s="88">
        <v>7094</v>
      </c>
    </row>
    <row r="30" spans="1:28" s="42" customFormat="1" ht="12" customHeight="1" hidden="1">
      <c r="A30" s="87" t="s">
        <v>911</v>
      </c>
      <c r="B30" s="88">
        <v>10082</v>
      </c>
      <c r="C30" s="88">
        <v>9016</v>
      </c>
      <c r="D30" s="88">
        <v>10852</v>
      </c>
      <c r="E30" s="88">
        <v>9982</v>
      </c>
      <c r="F30" s="88">
        <v>5320</v>
      </c>
      <c r="G30" s="88">
        <v>3453</v>
      </c>
      <c r="H30" s="88">
        <v>2909</v>
      </c>
      <c r="I30" s="88">
        <v>1814</v>
      </c>
      <c r="J30" s="88">
        <v>1942</v>
      </c>
      <c r="K30" s="88">
        <v>2011</v>
      </c>
      <c r="L30" s="88">
        <v>2158</v>
      </c>
      <c r="M30" s="88">
        <v>1642</v>
      </c>
      <c r="N30" s="88">
        <v>1539</v>
      </c>
      <c r="O30" s="88">
        <v>1156</v>
      </c>
      <c r="P30" s="88">
        <v>1074</v>
      </c>
      <c r="Q30" s="88">
        <v>774</v>
      </c>
      <c r="R30" s="88">
        <v>661</v>
      </c>
      <c r="S30" s="88">
        <v>526</v>
      </c>
      <c r="T30" s="88">
        <v>638</v>
      </c>
      <c r="U30" s="88">
        <v>695</v>
      </c>
      <c r="V30" s="88">
        <v>161</v>
      </c>
      <c r="W30" s="88">
        <v>123</v>
      </c>
      <c r="X30" s="88">
        <v>175</v>
      </c>
      <c r="Y30" s="88">
        <v>137</v>
      </c>
      <c r="Z30" s="88">
        <v>193</v>
      </c>
      <c r="AA30" s="88">
        <v>219</v>
      </c>
      <c r="AB30" s="88">
        <v>209</v>
      </c>
    </row>
    <row r="31" spans="1:28" s="80" customFormat="1" ht="15" customHeight="1">
      <c r="A31" s="87" t="s">
        <v>409</v>
      </c>
      <c r="B31" s="86">
        <f>B27+B28+B29+B30</f>
        <v>433014</v>
      </c>
      <c r="C31" s="86">
        <f aca="true" t="shared" si="6" ref="C31:AB31">C27+C28+C29+C30</f>
        <v>333913</v>
      </c>
      <c r="D31" s="86">
        <f t="shared" si="6"/>
        <v>285661</v>
      </c>
      <c r="E31" s="86">
        <f t="shared" si="6"/>
        <v>271396</v>
      </c>
      <c r="F31" s="86">
        <f t="shared" si="6"/>
        <v>236752</v>
      </c>
      <c r="G31" s="86">
        <f t="shared" si="6"/>
        <v>246406</v>
      </c>
      <c r="H31" s="86">
        <f t="shared" si="6"/>
        <v>264341</v>
      </c>
      <c r="I31" s="86">
        <f t="shared" si="6"/>
        <v>273333</v>
      </c>
      <c r="J31" s="86">
        <f t="shared" si="6"/>
        <v>241471</v>
      </c>
      <c r="K31" s="86">
        <f t="shared" si="6"/>
        <v>222474</v>
      </c>
      <c r="L31" s="86">
        <f t="shared" si="6"/>
        <v>215505</v>
      </c>
      <c r="M31" s="86">
        <f t="shared" si="6"/>
        <v>167453</v>
      </c>
      <c r="N31" s="86">
        <f t="shared" si="6"/>
        <v>146170</v>
      </c>
      <c r="O31" s="86">
        <f t="shared" si="6"/>
        <v>162078</v>
      </c>
      <c r="P31" s="86">
        <f t="shared" si="6"/>
        <v>144819</v>
      </c>
      <c r="Q31" s="86">
        <f t="shared" si="6"/>
        <v>142289</v>
      </c>
      <c r="R31" s="86">
        <f t="shared" si="6"/>
        <v>138597</v>
      </c>
      <c r="S31" s="86">
        <f t="shared" si="6"/>
        <v>138333</v>
      </c>
      <c r="T31" s="86">
        <f t="shared" si="6"/>
        <v>137849</v>
      </c>
      <c r="U31" s="86">
        <f t="shared" si="6"/>
        <v>129503</v>
      </c>
      <c r="V31" s="86">
        <f t="shared" si="6"/>
        <v>147850</v>
      </c>
      <c r="W31" s="86">
        <f t="shared" si="6"/>
        <v>137816</v>
      </c>
      <c r="X31" s="86">
        <f t="shared" si="6"/>
        <v>135355</v>
      </c>
      <c r="Y31" s="86">
        <f t="shared" si="6"/>
        <v>139281</v>
      </c>
      <c r="Z31" s="86">
        <f t="shared" si="6"/>
        <v>123042</v>
      </c>
      <c r="AA31" s="86">
        <f t="shared" si="6"/>
        <v>126543</v>
      </c>
      <c r="AB31" s="86">
        <f t="shared" si="6"/>
        <v>120492</v>
      </c>
    </row>
    <row r="32" spans="1:28" s="42" customFormat="1" ht="12" customHeight="1" hidden="1">
      <c r="A32" s="87" t="s">
        <v>912</v>
      </c>
      <c r="B32" s="88">
        <v>14505</v>
      </c>
      <c r="C32" s="88">
        <v>18963</v>
      </c>
      <c r="D32" s="88">
        <v>21164</v>
      </c>
      <c r="E32" s="88">
        <v>21492</v>
      </c>
      <c r="F32" s="88">
        <v>22203</v>
      </c>
      <c r="G32" s="88">
        <v>24291</v>
      </c>
      <c r="H32" s="88">
        <v>24458</v>
      </c>
      <c r="I32" s="88">
        <v>24182</v>
      </c>
      <c r="J32" s="88">
        <v>22356</v>
      </c>
      <c r="K32" s="88">
        <v>21402</v>
      </c>
      <c r="L32" s="88">
        <v>23387</v>
      </c>
      <c r="M32" s="88">
        <v>28655</v>
      </c>
      <c r="N32" s="88">
        <v>33849</v>
      </c>
      <c r="O32" s="88">
        <v>36251</v>
      </c>
      <c r="P32" s="88">
        <v>32845</v>
      </c>
      <c r="Q32" s="88">
        <v>28723</v>
      </c>
      <c r="R32" s="88">
        <v>30855</v>
      </c>
      <c r="S32" s="88">
        <v>32599</v>
      </c>
      <c r="T32" s="88">
        <v>31813</v>
      </c>
      <c r="U32" s="88">
        <v>33687</v>
      </c>
      <c r="V32" s="88">
        <v>37449</v>
      </c>
      <c r="W32" s="88">
        <v>31656</v>
      </c>
      <c r="X32" s="88">
        <v>28408</v>
      </c>
      <c r="Y32" s="88">
        <v>23360</v>
      </c>
      <c r="Z32" s="88">
        <v>23627</v>
      </c>
      <c r="AA32" s="88">
        <v>23653</v>
      </c>
      <c r="AB32" s="88">
        <v>23368</v>
      </c>
    </row>
    <row r="33" spans="1:28" s="42" customFormat="1" ht="12" customHeight="1" hidden="1">
      <c r="A33" s="87" t="s">
        <v>913</v>
      </c>
      <c r="B33" s="88">
        <v>12301</v>
      </c>
      <c r="C33" s="88">
        <v>11647</v>
      </c>
      <c r="D33" s="88">
        <v>9447</v>
      </c>
      <c r="E33" s="88">
        <v>9010</v>
      </c>
      <c r="F33" s="88">
        <v>7973</v>
      </c>
      <c r="G33" s="88">
        <v>8649</v>
      </c>
      <c r="H33" s="88">
        <v>8987</v>
      </c>
      <c r="I33" s="88">
        <v>8686</v>
      </c>
      <c r="J33" s="88">
        <v>7736</v>
      </c>
      <c r="K33" s="88">
        <v>7031</v>
      </c>
      <c r="L33" s="88">
        <v>7763</v>
      </c>
      <c r="M33" s="88">
        <v>7472</v>
      </c>
      <c r="N33" s="88">
        <v>10339</v>
      </c>
      <c r="O33" s="88">
        <v>9682</v>
      </c>
      <c r="P33" s="88">
        <v>10705</v>
      </c>
      <c r="Q33" s="88">
        <v>8813</v>
      </c>
      <c r="R33" s="88">
        <v>9038</v>
      </c>
      <c r="S33" s="88">
        <v>12485</v>
      </c>
      <c r="T33" s="88">
        <v>10661</v>
      </c>
      <c r="U33" s="88">
        <v>8534</v>
      </c>
      <c r="V33" s="88">
        <v>9345</v>
      </c>
      <c r="W33" s="88">
        <v>8155</v>
      </c>
      <c r="X33" s="88">
        <v>7902</v>
      </c>
      <c r="Y33" s="88">
        <v>7752</v>
      </c>
      <c r="Z33" s="88">
        <v>7292</v>
      </c>
      <c r="AA33" s="88">
        <v>7813</v>
      </c>
      <c r="AB33" s="88">
        <v>7862</v>
      </c>
    </row>
    <row r="34" spans="1:28" s="42" customFormat="1" ht="12" customHeight="1" hidden="1">
      <c r="A34" s="87" t="s">
        <v>914</v>
      </c>
      <c r="B34" s="88">
        <v>196</v>
      </c>
      <c r="C34" s="88">
        <v>112</v>
      </c>
      <c r="D34" s="88">
        <v>204</v>
      </c>
      <c r="E34" s="88">
        <v>177</v>
      </c>
      <c r="F34" s="88">
        <v>531</v>
      </c>
      <c r="G34" s="88">
        <v>235</v>
      </c>
      <c r="H34" s="88">
        <v>1858</v>
      </c>
      <c r="I34" s="88">
        <v>916</v>
      </c>
      <c r="J34" s="88">
        <v>1410</v>
      </c>
      <c r="K34" s="88">
        <v>1485</v>
      </c>
      <c r="L34" s="88">
        <v>879</v>
      </c>
      <c r="M34" s="88">
        <v>1126</v>
      </c>
      <c r="N34" s="88">
        <v>742</v>
      </c>
      <c r="O34" s="88">
        <v>882</v>
      </c>
      <c r="P34" s="88">
        <v>575</v>
      </c>
      <c r="Q34" s="88">
        <v>432</v>
      </c>
      <c r="R34" s="88">
        <v>766</v>
      </c>
      <c r="S34" s="88">
        <v>796</v>
      </c>
      <c r="T34" s="88">
        <v>707</v>
      </c>
      <c r="U34" s="88">
        <v>653</v>
      </c>
      <c r="V34" s="88">
        <v>916</v>
      </c>
      <c r="W34" s="88">
        <v>664</v>
      </c>
      <c r="X34" s="88">
        <v>397</v>
      </c>
      <c r="Y34" s="88">
        <v>335</v>
      </c>
      <c r="Z34" s="88">
        <v>456</v>
      </c>
      <c r="AA34" s="88">
        <v>575</v>
      </c>
      <c r="AB34" s="88">
        <v>469</v>
      </c>
    </row>
    <row r="35" spans="1:28" s="42" customFormat="1" ht="12" customHeight="1" hidden="1">
      <c r="A35" s="87" t="s">
        <v>915</v>
      </c>
      <c r="B35" s="88">
        <v>36</v>
      </c>
      <c r="C35" s="88">
        <v>38</v>
      </c>
      <c r="D35" s="88">
        <v>39</v>
      </c>
      <c r="E35" s="88">
        <v>62</v>
      </c>
      <c r="F35" s="88">
        <v>111</v>
      </c>
      <c r="G35" s="88">
        <v>66</v>
      </c>
      <c r="H35" s="88">
        <v>104</v>
      </c>
      <c r="I35" s="88">
        <v>167</v>
      </c>
      <c r="J35" s="88">
        <v>104</v>
      </c>
      <c r="K35" s="88">
        <v>144</v>
      </c>
      <c r="L35" s="88">
        <v>70</v>
      </c>
      <c r="M35" s="88">
        <v>70</v>
      </c>
      <c r="N35" s="88">
        <v>97</v>
      </c>
      <c r="O35" s="88">
        <v>107</v>
      </c>
      <c r="P35" s="88">
        <v>107</v>
      </c>
      <c r="Q35" s="88">
        <v>123</v>
      </c>
      <c r="R35" s="88">
        <v>189</v>
      </c>
      <c r="S35" s="88">
        <v>164</v>
      </c>
      <c r="T35" s="88">
        <v>93</v>
      </c>
      <c r="U35" s="88">
        <v>136</v>
      </c>
      <c r="V35" s="88">
        <v>285</v>
      </c>
      <c r="W35" s="88">
        <v>244</v>
      </c>
      <c r="X35" s="88">
        <v>284</v>
      </c>
      <c r="Y35" s="88">
        <v>274</v>
      </c>
      <c r="Z35" s="88">
        <v>361</v>
      </c>
      <c r="AA35" s="88">
        <v>289</v>
      </c>
      <c r="AB35" s="88">
        <v>260</v>
      </c>
    </row>
    <row r="36" spans="1:28" s="80" customFormat="1" ht="15" customHeight="1">
      <c r="A36" s="87" t="s">
        <v>414</v>
      </c>
      <c r="B36" s="86">
        <f>B32+B33+B34+B35</f>
        <v>27038</v>
      </c>
      <c r="C36" s="86">
        <f aca="true" t="shared" si="7" ref="C36:AB36">C32+C33+C34+C35</f>
        <v>30760</v>
      </c>
      <c r="D36" s="86">
        <f t="shared" si="7"/>
        <v>30854</v>
      </c>
      <c r="E36" s="86">
        <f t="shared" si="7"/>
        <v>30741</v>
      </c>
      <c r="F36" s="86">
        <f t="shared" si="7"/>
        <v>30818</v>
      </c>
      <c r="G36" s="86">
        <f t="shared" si="7"/>
        <v>33241</v>
      </c>
      <c r="H36" s="86">
        <f t="shared" si="7"/>
        <v>35407</v>
      </c>
      <c r="I36" s="86">
        <f t="shared" si="7"/>
        <v>33951</v>
      </c>
      <c r="J36" s="86">
        <f t="shared" si="7"/>
        <v>31606</v>
      </c>
      <c r="K36" s="86">
        <f t="shared" si="7"/>
        <v>30062</v>
      </c>
      <c r="L36" s="86">
        <f t="shared" si="7"/>
        <v>32099</v>
      </c>
      <c r="M36" s="86">
        <f t="shared" si="7"/>
        <v>37323</v>
      </c>
      <c r="N36" s="86">
        <f t="shared" si="7"/>
        <v>45027</v>
      </c>
      <c r="O36" s="86">
        <f t="shared" si="7"/>
        <v>46922</v>
      </c>
      <c r="P36" s="86">
        <f t="shared" si="7"/>
        <v>44232</v>
      </c>
      <c r="Q36" s="86">
        <f t="shared" si="7"/>
        <v>38091</v>
      </c>
      <c r="R36" s="86">
        <f t="shared" si="7"/>
        <v>40848</v>
      </c>
      <c r="S36" s="86">
        <f t="shared" si="7"/>
        <v>46044</v>
      </c>
      <c r="T36" s="86">
        <f t="shared" si="7"/>
        <v>43274</v>
      </c>
      <c r="U36" s="86">
        <f t="shared" si="7"/>
        <v>43010</v>
      </c>
      <c r="V36" s="86">
        <f t="shared" si="7"/>
        <v>47995</v>
      </c>
      <c r="W36" s="86">
        <f t="shared" si="7"/>
        <v>40719</v>
      </c>
      <c r="X36" s="86">
        <f t="shared" si="7"/>
        <v>36991</v>
      </c>
      <c r="Y36" s="86">
        <f t="shared" si="7"/>
        <v>31721</v>
      </c>
      <c r="Z36" s="86">
        <f t="shared" si="7"/>
        <v>31736</v>
      </c>
      <c r="AA36" s="86">
        <f t="shared" si="7"/>
        <v>32330</v>
      </c>
      <c r="AB36" s="86">
        <f t="shared" si="7"/>
        <v>31959</v>
      </c>
    </row>
    <row r="37" spans="1:28" s="42" customFormat="1" ht="12" customHeight="1" hidden="1">
      <c r="A37" s="87" t="s">
        <v>916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145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</row>
    <row r="38" spans="1:28" s="42" customFormat="1" ht="12" customHeight="1" hidden="1">
      <c r="A38" s="87" t="s">
        <v>917</v>
      </c>
      <c r="B38" s="88">
        <v>1239</v>
      </c>
      <c r="C38" s="88">
        <v>112</v>
      </c>
      <c r="D38" s="88">
        <v>49</v>
      </c>
      <c r="E38" s="88">
        <v>9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</row>
    <row r="39" spans="1:28" s="42" customFormat="1" ht="12" customHeight="1" hidden="1">
      <c r="A39" s="87" t="s">
        <v>918</v>
      </c>
      <c r="B39" s="88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1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</row>
    <row r="40" spans="1:28" s="42" customFormat="1" ht="12" customHeight="1" hidden="1">
      <c r="A40" s="87" t="s">
        <v>919</v>
      </c>
      <c r="B40" s="88">
        <v>194</v>
      </c>
      <c r="C40" s="88">
        <v>66</v>
      </c>
      <c r="D40" s="88">
        <v>13</v>
      </c>
      <c r="E40" s="88">
        <v>26</v>
      </c>
      <c r="F40" s="88">
        <v>31</v>
      </c>
      <c r="G40" s="88">
        <v>0</v>
      </c>
      <c r="H40" s="88">
        <v>0</v>
      </c>
      <c r="I40" s="88">
        <v>43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</row>
    <row r="41" spans="1:28" s="80" customFormat="1" ht="15" customHeight="1">
      <c r="A41" s="87" t="s">
        <v>419</v>
      </c>
      <c r="B41" s="86">
        <f>B37+B38+B39+B40</f>
        <v>1433</v>
      </c>
      <c r="C41" s="86">
        <f aca="true" t="shared" si="8" ref="C41:AB41">C37+C38+C39+C40</f>
        <v>178</v>
      </c>
      <c r="D41" s="86">
        <f t="shared" si="8"/>
        <v>62</v>
      </c>
      <c r="E41" s="86">
        <f t="shared" si="8"/>
        <v>35</v>
      </c>
      <c r="F41" s="86">
        <f t="shared" si="8"/>
        <v>31</v>
      </c>
      <c r="G41" s="86">
        <f t="shared" si="8"/>
        <v>0</v>
      </c>
      <c r="H41" s="86">
        <f t="shared" si="8"/>
        <v>0</v>
      </c>
      <c r="I41" s="86">
        <f t="shared" si="8"/>
        <v>43</v>
      </c>
      <c r="J41" s="86">
        <f t="shared" si="8"/>
        <v>0</v>
      </c>
      <c r="K41" s="86">
        <f t="shared" si="8"/>
        <v>0</v>
      </c>
      <c r="L41" s="86">
        <f t="shared" si="8"/>
        <v>0</v>
      </c>
      <c r="M41" s="86">
        <f t="shared" si="8"/>
        <v>0</v>
      </c>
      <c r="N41" s="86">
        <f t="shared" si="8"/>
        <v>1</v>
      </c>
      <c r="O41" s="86">
        <f t="shared" si="8"/>
        <v>0</v>
      </c>
      <c r="P41" s="86">
        <f t="shared" si="8"/>
        <v>0</v>
      </c>
      <c r="Q41" s="86">
        <f t="shared" si="8"/>
        <v>0</v>
      </c>
      <c r="R41" s="86">
        <f t="shared" si="8"/>
        <v>0</v>
      </c>
      <c r="S41" s="86">
        <f t="shared" si="8"/>
        <v>0</v>
      </c>
      <c r="T41" s="86">
        <f t="shared" si="8"/>
        <v>145</v>
      </c>
      <c r="U41" s="86">
        <f t="shared" si="8"/>
        <v>0</v>
      </c>
      <c r="V41" s="86">
        <f t="shared" si="8"/>
        <v>0</v>
      </c>
      <c r="W41" s="86">
        <f t="shared" si="8"/>
        <v>0</v>
      </c>
      <c r="X41" s="86">
        <f t="shared" si="8"/>
        <v>0</v>
      </c>
      <c r="Y41" s="86">
        <f t="shared" si="8"/>
        <v>0</v>
      </c>
      <c r="Z41" s="86">
        <f t="shared" si="8"/>
        <v>0</v>
      </c>
      <c r="AA41" s="86">
        <f t="shared" si="8"/>
        <v>0</v>
      </c>
      <c r="AB41" s="86">
        <f t="shared" si="8"/>
        <v>0</v>
      </c>
    </row>
    <row r="42" spans="1:28" s="42" customFormat="1" ht="12" customHeight="1" hidden="1">
      <c r="A42" s="87" t="s">
        <v>920</v>
      </c>
      <c r="B42" s="88">
        <v>4916</v>
      </c>
      <c r="C42" s="88">
        <v>45</v>
      </c>
      <c r="D42" s="88">
        <v>115</v>
      </c>
      <c r="E42" s="88">
        <v>315</v>
      </c>
      <c r="F42" s="88">
        <v>486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9</v>
      </c>
      <c r="R42" s="88">
        <v>23</v>
      </c>
      <c r="S42" s="88">
        <v>66</v>
      </c>
      <c r="T42" s="88">
        <v>28</v>
      </c>
      <c r="U42" s="88">
        <v>55</v>
      </c>
      <c r="V42" s="88">
        <v>43</v>
      </c>
      <c r="W42" s="88">
        <v>69</v>
      </c>
      <c r="X42" s="88">
        <v>63</v>
      </c>
      <c r="Y42" s="88">
        <v>30</v>
      </c>
      <c r="Z42" s="88">
        <v>50</v>
      </c>
      <c r="AA42" s="88">
        <v>19</v>
      </c>
      <c r="AB42" s="88">
        <v>0</v>
      </c>
    </row>
    <row r="43" spans="1:28" s="42" customFormat="1" ht="12" customHeight="1" hidden="1">
      <c r="A43" s="87" t="s">
        <v>921</v>
      </c>
      <c r="B43" s="88">
        <v>6371</v>
      </c>
      <c r="C43" s="88">
        <v>6763</v>
      </c>
      <c r="D43" s="88">
        <v>5881</v>
      </c>
      <c r="E43" s="88">
        <v>5839</v>
      </c>
      <c r="F43" s="88">
        <v>5008</v>
      </c>
      <c r="G43" s="88">
        <v>4690</v>
      </c>
      <c r="H43" s="88">
        <v>4679</v>
      </c>
      <c r="I43" s="88">
        <v>3577</v>
      </c>
      <c r="J43" s="88">
        <v>2852</v>
      </c>
      <c r="K43" s="88">
        <v>2091</v>
      </c>
      <c r="L43" s="88">
        <v>1387</v>
      </c>
      <c r="M43" s="88">
        <v>1200</v>
      </c>
      <c r="N43" s="88">
        <v>851</v>
      </c>
      <c r="O43" s="88">
        <v>727</v>
      </c>
      <c r="P43" s="88">
        <v>426</v>
      </c>
      <c r="Q43" s="88">
        <v>264</v>
      </c>
      <c r="R43" s="88">
        <v>156</v>
      </c>
      <c r="S43" s="88">
        <v>317</v>
      </c>
      <c r="T43" s="88">
        <v>322</v>
      </c>
      <c r="U43" s="88">
        <v>221</v>
      </c>
      <c r="V43" s="88">
        <v>234</v>
      </c>
      <c r="W43" s="88">
        <v>114</v>
      </c>
      <c r="X43" s="88">
        <v>28</v>
      </c>
      <c r="Y43" s="88">
        <v>20</v>
      </c>
      <c r="Z43" s="88">
        <v>18</v>
      </c>
      <c r="AA43" s="88">
        <v>5</v>
      </c>
      <c r="AB43" s="88">
        <v>3</v>
      </c>
    </row>
    <row r="44" spans="1:28" s="42" customFormat="1" ht="12" customHeight="1" hidden="1">
      <c r="A44" s="87" t="s">
        <v>922</v>
      </c>
      <c r="B44" s="88">
        <v>0</v>
      </c>
      <c r="C44" s="88">
        <v>28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16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</row>
    <row r="45" spans="1:28" s="42" customFormat="1" ht="12" customHeight="1" hidden="1">
      <c r="A45" s="87" t="s">
        <v>923</v>
      </c>
      <c r="B45" s="88">
        <v>2131</v>
      </c>
      <c r="C45" s="88">
        <v>2011</v>
      </c>
      <c r="D45" s="88">
        <v>1492</v>
      </c>
      <c r="E45" s="88">
        <v>344</v>
      </c>
      <c r="F45" s="88">
        <v>263</v>
      </c>
      <c r="G45" s="88">
        <v>503</v>
      </c>
      <c r="H45" s="88">
        <v>535</v>
      </c>
      <c r="I45" s="88">
        <v>461</v>
      </c>
      <c r="J45" s="88">
        <v>279</v>
      </c>
      <c r="K45" s="88">
        <v>159</v>
      </c>
      <c r="L45" s="88">
        <v>179</v>
      </c>
      <c r="M45" s="88">
        <v>157</v>
      </c>
      <c r="N45" s="88">
        <v>91</v>
      </c>
      <c r="O45" s="88">
        <v>107</v>
      </c>
      <c r="P45" s="88">
        <v>84</v>
      </c>
      <c r="Q45" s="88">
        <v>82</v>
      </c>
      <c r="R45" s="88">
        <v>30</v>
      </c>
      <c r="S45" s="88">
        <v>55</v>
      </c>
      <c r="T45" s="88">
        <v>19</v>
      </c>
      <c r="U45" s="88">
        <v>20</v>
      </c>
      <c r="V45" s="88">
        <v>26</v>
      </c>
      <c r="W45" s="88">
        <v>10</v>
      </c>
      <c r="X45" s="88">
        <v>9</v>
      </c>
      <c r="Y45" s="88">
        <v>9</v>
      </c>
      <c r="Z45" s="88">
        <v>8</v>
      </c>
      <c r="AA45" s="88">
        <v>7</v>
      </c>
      <c r="AB45" s="88">
        <v>8</v>
      </c>
    </row>
    <row r="46" spans="1:28" s="80" customFormat="1" ht="15" customHeight="1">
      <c r="A46" s="87" t="s">
        <v>424</v>
      </c>
      <c r="B46" s="86">
        <f>B42+B43+B44+B45</f>
        <v>13418</v>
      </c>
      <c r="C46" s="86">
        <f aca="true" t="shared" si="9" ref="C46:AB46">C42+C43+C44+C45</f>
        <v>8847</v>
      </c>
      <c r="D46" s="86">
        <f t="shared" si="9"/>
        <v>7488</v>
      </c>
      <c r="E46" s="86">
        <f t="shared" si="9"/>
        <v>6498</v>
      </c>
      <c r="F46" s="86">
        <f t="shared" si="9"/>
        <v>5757</v>
      </c>
      <c r="G46" s="86">
        <f t="shared" si="9"/>
        <v>5193</v>
      </c>
      <c r="H46" s="86">
        <f t="shared" si="9"/>
        <v>5214</v>
      </c>
      <c r="I46" s="86">
        <f t="shared" si="9"/>
        <v>4038</v>
      </c>
      <c r="J46" s="86">
        <f t="shared" si="9"/>
        <v>3131</v>
      </c>
      <c r="K46" s="86">
        <f t="shared" si="9"/>
        <v>2250</v>
      </c>
      <c r="L46" s="86">
        <f t="shared" si="9"/>
        <v>1566</v>
      </c>
      <c r="M46" s="86">
        <f t="shared" si="9"/>
        <v>1357</v>
      </c>
      <c r="N46" s="86">
        <f t="shared" si="9"/>
        <v>942</v>
      </c>
      <c r="O46" s="86">
        <f t="shared" si="9"/>
        <v>834</v>
      </c>
      <c r="P46" s="86">
        <f t="shared" si="9"/>
        <v>510</v>
      </c>
      <c r="Q46" s="86">
        <f t="shared" si="9"/>
        <v>355</v>
      </c>
      <c r="R46" s="86">
        <f t="shared" si="9"/>
        <v>209</v>
      </c>
      <c r="S46" s="86">
        <f t="shared" si="9"/>
        <v>438</v>
      </c>
      <c r="T46" s="86">
        <f t="shared" si="9"/>
        <v>369</v>
      </c>
      <c r="U46" s="86">
        <f t="shared" si="9"/>
        <v>312</v>
      </c>
      <c r="V46" s="86">
        <f t="shared" si="9"/>
        <v>303</v>
      </c>
      <c r="W46" s="86">
        <f t="shared" si="9"/>
        <v>193</v>
      </c>
      <c r="X46" s="86">
        <f t="shared" si="9"/>
        <v>100</v>
      </c>
      <c r="Y46" s="86">
        <f t="shared" si="9"/>
        <v>59</v>
      </c>
      <c r="Z46" s="86">
        <f t="shared" si="9"/>
        <v>76</v>
      </c>
      <c r="AA46" s="86">
        <f t="shared" si="9"/>
        <v>31</v>
      </c>
      <c r="AB46" s="86">
        <f t="shared" si="9"/>
        <v>11</v>
      </c>
    </row>
    <row r="47" spans="1:28" s="42" customFormat="1" ht="12" customHeight="1" hidden="1">
      <c r="A47" s="87" t="s">
        <v>924</v>
      </c>
      <c r="B47" s="88">
        <v>0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</row>
    <row r="48" spans="1:28" s="42" customFormat="1" ht="12" customHeight="1" hidden="1">
      <c r="A48" s="87" t="s">
        <v>925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</row>
    <row r="49" spans="1:28" s="42" customFormat="1" ht="12" customHeight="1" hidden="1">
      <c r="A49" s="87" t="s">
        <v>926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</row>
    <row r="50" spans="1:28" s="42" customFormat="1" ht="12" customHeight="1" hidden="1">
      <c r="A50" s="87" t="s">
        <v>927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</row>
    <row r="51" spans="1:28" s="80" customFormat="1" ht="15" customHeight="1">
      <c r="A51" s="87" t="s">
        <v>429</v>
      </c>
      <c r="B51" s="86">
        <f>B47+B48+B49+B50</f>
        <v>0</v>
      </c>
      <c r="C51" s="86">
        <f aca="true" t="shared" si="10" ref="C51:AB51">C47+C48+C49+C50</f>
        <v>0</v>
      </c>
      <c r="D51" s="86">
        <f t="shared" si="10"/>
        <v>0</v>
      </c>
      <c r="E51" s="86">
        <f t="shared" si="10"/>
        <v>0</v>
      </c>
      <c r="F51" s="86">
        <f t="shared" si="10"/>
        <v>0</v>
      </c>
      <c r="G51" s="86">
        <f t="shared" si="10"/>
        <v>0</v>
      </c>
      <c r="H51" s="86">
        <f t="shared" si="10"/>
        <v>0</v>
      </c>
      <c r="I51" s="86">
        <f t="shared" si="10"/>
        <v>0</v>
      </c>
      <c r="J51" s="86">
        <f t="shared" si="10"/>
        <v>0</v>
      </c>
      <c r="K51" s="86">
        <f t="shared" si="10"/>
        <v>0</v>
      </c>
      <c r="L51" s="86">
        <f t="shared" si="10"/>
        <v>0</v>
      </c>
      <c r="M51" s="86">
        <f t="shared" si="10"/>
        <v>0</v>
      </c>
      <c r="N51" s="86">
        <f t="shared" si="10"/>
        <v>0</v>
      </c>
      <c r="O51" s="86">
        <f t="shared" si="10"/>
        <v>0</v>
      </c>
      <c r="P51" s="86">
        <f t="shared" si="10"/>
        <v>0</v>
      </c>
      <c r="Q51" s="86">
        <f t="shared" si="10"/>
        <v>0</v>
      </c>
      <c r="R51" s="86">
        <f t="shared" si="10"/>
        <v>0</v>
      </c>
      <c r="S51" s="86">
        <f t="shared" si="10"/>
        <v>0</v>
      </c>
      <c r="T51" s="86">
        <f t="shared" si="10"/>
        <v>0</v>
      </c>
      <c r="U51" s="86">
        <f t="shared" si="10"/>
        <v>0</v>
      </c>
      <c r="V51" s="86">
        <f t="shared" si="10"/>
        <v>0</v>
      </c>
      <c r="W51" s="86">
        <f t="shared" si="10"/>
        <v>0</v>
      </c>
      <c r="X51" s="86">
        <f t="shared" si="10"/>
        <v>0</v>
      </c>
      <c r="Y51" s="86">
        <f t="shared" si="10"/>
        <v>0</v>
      </c>
      <c r="Z51" s="86">
        <f t="shared" si="10"/>
        <v>0</v>
      </c>
      <c r="AA51" s="86">
        <f t="shared" si="10"/>
        <v>0</v>
      </c>
      <c r="AB51" s="86">
        <f t="shared" si="10"/>
        <v>0</v>
      </c>
    </row>
    <row r="52" spans="1:28" s="42" customFormat="1" ht="12" customHeight="1" hidden="1">
      <c r="A52" s="87" t="s">
        <v>928</v>
      </c>
      <c r="B52" s="88">
        <v>0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2362</v>
      </c>
      <c r="O52" s="88">
        <v>2233</v>
      </c>
      <c r="P52" s="88">
        <v>1841</v>
      </c>
      <c r="Q52" s="88">
        <v>1788</v>
      </c>
      <c r="R52" s="88">
        <v>900</v>
      </c>
      <c r="S52" s="88">
        <v>775</v>
      </c>
      <c r="T52" s="88">
        <v>255</v>
      </c>
      <c r="U52" s="88">
        <v>0</v>
      </c>
      <c r="V52" s="88">
        <v>128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</row>
    <row r="53" spans="1:28" s="42" customFormat="1" ht="12" customHeight="1" hidden="1">
      <c r="A53" s="87" t="s">
        <v>929</v>
      </c>
      <c r="B53" s="88">
        <v>0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191</v>
      </c>
      <c r="V53" s="88">
        <v>75</v>
      </c>
      <c r="W53" s="88">
        <v>68</v>
      </c>
      <c r="X53" s="88">
        <v>81</v>
      </c>
      <c r="Y53" s="88">
        <v>87</v>
      </c>
      <c r="Z53" s="88">
        <v>55</v>
      </c>
      <c r="AA53" s="88">
        <v>19</v>
      </c>
      <c r="AB53" s="88">
        <v>28</v>
      </c>
    </row>
    <row r="54" spans="1:28" s="42" customFormat="1" ht="12" customHeight="1" hidden="1">
      <c r="A54" s="87" t="s">
        <v>930</v>
      </c>
      <c r="B54" s="88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1</v>
      </c>
      <c r="M54" s="88">
        <v>4</v>
      </c>
      <c r="N54" s="88">
        <v>179</v>
      </c>
      <c r="O54" s="88">
        <v>212</v>
      </c>
      <c r="P54" s="88">
        <v>164</v>
      </c>
      <c r="Q54" s="88">
        <v>191</v>
      </c>
      <c r="R54" s="88">
        <v>78</v>
      </c>
      <c r="S54" s="88">
        <v>5</v>
      </c>
      <c r="T54" s="88">
        <v>7</v>
      </c>
      <c r="U54" s="88">
        <v>11</v>
      </c>
      <c r="V54" s="88">
        <v>9</v>
      </c>
      <c r="W54" s="88">
        <v>1</v>
      </c>
      <c r="X54" s="88">
        <v>2</v>
      </c>
      <c r="Y54" s="88">
        <v>1</v>
      </c>
      <c r="Z54" s="88">
        <v>41</v>
      </c>
      <c r="AA54" s="88">
        <v>81</v>
      </c>
      <c r="AB54" s="88">
        <v>86</v>
      </c>
    </row>
    <row r="55" spans="1:28" s="42" customFormat="1" ht="12" customHeight="1" hidden="1">
      <c r="A55" s="87" t="s">
        <v>931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4</v>
      </c>
      <c r="M55" s="88">
        <v>15</v>
      </c>
      <c r="N55" s="88">
        <v>11</v>
      </c>
      <c r="O55" s="88">
        <v>0</v>
      </c>
      <c r="P55" s="88">
        <v>0</v>
      </c>
      <c r="Q55" s="88">
        <v>0</v>
      </c>
      <c r="R55" s="88">
        <v>0</v>
      </c>
      <c r="S55" s="88">
        <v>1</v>
      </c>
      <c r="T55" s="88">
        <v>2</v>
      </c>
      <c r="U55" s="88">
        <v>7</v>
      </c>
      <c r="V55" s="88">
        <v>4</v>
      </c>
      <c r="W55" s="88">
        <v>3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</row>
    <row r="56" spans="1:28" s="80" customFormat="1" ht="15" customHeight="1">
      <c r="A56" s="87" t="s">
        <v>434</v>
      </c>
      <c r="B56" s="86">
        <f>B52+B53+B54+B55</f>
        <v>0</v>
      </c>
      <c r="C56" s="86">
        <f aca="true" t="shared" si="11" ref="C56:AB56">C52+C53+C54+C55</f>
        <v>0</v>
      </c>
      <c r="D56" s="86">
        <f t="shared" si="11"/>
        <v>0</v>
      </c>
      <c r="E56" s="86">
        <f t="shared" si="11"/>
        <v>0</v>
      </c>
      <c r="F56" s="86">
        <f t="shared" si="11"/>
        <v>0</v>
      </c>
      <c r="G56" s="86">
        <f t="shared" si="11"/>
        <v>0</v>
      </c>
      <c r="H56" s="86">
        <f t="shared" si="11"/>
        <v>0</v>
      </c>
      <c r="I56" s="86">
        <f t="shared" si="11"/>
        <v>0</v>
      </c>
      <c r="J56" s="86">
        <f t="shared" si="11"/>
        <v>0</v>
      </c>
      <c r="K56" s="86">
        <f t="shared" si="11"/>
        <v>0</v>
      </c>
      <c r="L56" s="86">
        <f t="shared" si="11"/>
        <v>5</v>
      </c>
      <c r="M56" s="86">
        <f t="shared" si="11"/>
        <v>19</v>
      </c>
      <c r="N56" s="86">
        <f t="shared" si="11"/>
        <v>2552</v>
      </c>
      <c r="O56" s="86">
        <f t="shared" si="11"/>
        <v>2445</v>
      </c>
      <c r="P56" s="86">
        <f t="shared" si="11"/>
        <v>2005</v>
      </c>
      <c r="Q56" s="86">
        <f t="shared" si="11"/>
        <v>1979</v>
      </c>
      <c r="R56" s="86">
        <f t="shared" si="11"/>
        <v>978</v>
      </c>
      <c r="S56" s="86">
        <f t="shared" si="11"/>
        <v>781</v>
      </c>
      <c r="T56" s="86">
        <f t="shared" si="11"/>
        <v>264</v>
      </c>
      <c r="U56" s="86">
        <f t="shared" si="11"/>
        <v>209</v>
      </c>
      <c r="V56" s="86">
        <f t="shared" si="11"/>
        <v>216</v>
      </c>
      <c r="W56" s="86">
        <f t="shared" si="11"/>
        <v>72</v>
      </c>
      <c r="X56" s="86">
        <f t="shared" si="11"/>
        <v>83</v>
      </c>
      <c r="Y56" s="86">
        <f t="shared" si="11"/>
        <v>88</v>
      </c>
      <c r="Z56" s="86">
        <f t="shared" si="11"/>
        <v>96</v>
      </c>
      <c r="AA56" s="86">
        <f t="shared" si="11"/>
        <v>100</v>
      </c>
      <c r="AB56" s="86">
        <f t="shared" si="11"/>
        <v>114</v>
      </c>
    </row>
    <row r="57" spans="1:28" s="42" customFormat="1" ht="12" customHeight="1" hidden="1">
      <c r="A57" s="87" t="s">
        <v>932</v>
      </c>
      <c r="B57" s="88">
        <v>10387</v>
      </c>
      <c r="C57" s="88">
        <v>5272</v>
      </c>
      <c r="D57" s="88">
        <v>5905</v>
      </c>
      <c r="E57" s="88">
        <v>4260</v>
      </c>
      <c r="F57" s="88">
        <v>3130</v>
      </c>
      <c r="G57" s="88">
        <v>2980</v>
      </c>
      <c r="H57" s="88">
        <v>3574</v>
      </c>
      <c r="I57" s="88">
        <v>3683</v>
      </c>
      <c r="J57" s="88">
        <v>3640</v>
      </c>
      <c r="K57" s="88">
        <v>7287</v>
      </c>
      <c r="L57" s="88">
        <v>9147</v>
      </c>
      <c r="M57" s="88">
        <v>10101</v>
      </c>
      <c r="N57" s="88">
        <v>9657</v>
      </c>
      <c r="O57" s="88">
        <v>9016</v>
      </c>
      <c r="P57" s="88">
        <v>6959</v>
      </c>
      <c r="Q57" s="88">
        <v>7580</v>
      </c>
      <c r="R57" s="88">
        <v>7206</v>
      </c>
      <c r="S57" s="88">
        <v>9391</v>
      </c>
      <c r="T57" s="88">
        <v>11059</v>
      </c>
      <c r="U57" s="88">
        <v>9352</v>
      </c>
      <c r="V57" s="88">
        <v>8654</v>
      </c>
      <c r="W57" s="88">
        <v>6899</v>
      </c>
      <c r="X57" s="88">
        <v>8575</v>
      </c>
      <c r="Y57" s="88">
        <v>9800</v>
      </c>
      <c r="Z57" s="88">
        <v>9328</v>
      </c>
      <c r="AA57" s="88">
        <v>9068</v>
      </c>
      <c r="AB57" s="88">
        <v>10055</v>
      </c>
    </row>
    <row r="58" spans="1:28" s="42" customFormat="1" ht="12" customHeight="1" hidden="1">
      <c r="A58" s="87" t="s">
        <v>933</v>
      </c>
      <c r="B58" s="88">
        <v>85</v>
      </c>
      <c r="C58" s="88">
        <v>339</v>
      </c>
      <c r="D58" s="88">
        <v>126</v>
      </c>
      <c r="E58" s="88">
        <v>1403</v>
      </c>
      <c r="F58" s="88">
        <v>1284</v>
      </c>
      <c r="G58" s="88">
        <v>1997</v>
      </c>
      <c r="H58" s="88">
        <v>1636</v>
      </c>
      <c r="I58" s="88">
        <v>1026</v>
      </c>
      <c r="J58" s="88">
        <v>887</v>
      </c>
      <c r="K58" s="88">
        <v>617</v>
      </c>
      <c r="L58" s="88">
        <v>613</v>
      </c>
      <c r="M58" s="88">
        <v>763</v>
      </c>
      <c r="N58" s="88">
        <v>777</v>
      </c>
      <c r="O58" s="88">
        <v>806</v>
      </c>
      <c r="P58" s="88">
        <v>878</v>
      </c>
      <c r="Q58" s="88">
        <v>716</v>
      </c>
      <c r="R58" s="88">
        <v>792</v>
      </c>
      <c r="S58" s="88">
        <v>609</v>
      </c>
      <c r="T58" s="88">
        <v>1120</v>
      </c>
      <c r="U58" s="88">
        <v>1078</v>
      </c>
      <c r="V58" s="88">
        <v>1197</v>
      </c>
      <c r="W58" s="88">
        <v>1488</v>
      </c>
      <c r="X58" s="88">
        <v>940</v>
      </c>
      <c r="Y58" s="88">
        <v>968</v>
      </c>
      <c r="Z58" s="88">
        <v>1204</v>
      </c>
      <c r="AA58" s="88">
        <v>1421</v>
      </c>
      <c r="AB58" s="88">
        <v>1380</v>
      </c>
    </row>
    <row r="59" spans="1:28" s="42" customFormat="1" ht="12" customHeight="1" hidden="1">
      <c r="A59" s="87" t="s">
        <v>934</v>
      </c>
      <c r="B59" s="88">
        <v>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98</v>
      </c>
      <c r="T59" s="88">
        <v>49</v>
      </c>
      <c r="U59" s="88">
        <v>81</v>
      </c>
      <c r="V59" s="88">
        <v>10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</row>
    <row r="60" spans="1:28" s="42" customFormat="1" ht="12" customHeight="1" hidden="1">
      <c r="A60" s="87" t="s">
        <v>935</v>
      </c>
      <c r="B60" s="88">
        <v>741</v>
      </c>
      <c r="C60" s="88">
        <v>589</v>
      </c>
      <c r="D60" s="88">
        <v>342</v>
      </c>
      <c r="E60" s="88">
        <v>102</v>
      </c>
      <c r="F60" s="88">
        <v>64</v>
      </c>
      <c r="G60" s="88">
        <v>87</v>
      </c>
      <c r="H60" s="88">
        <v>82</v>
      </c>
      <c r="I60" s="88">
        <v>39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</row>
    <row r="61" spans="1:28" s="80" customFormat="1" ht="15" customHeight="1">
      <c r="A61" s="87" t="s">
        <v>439</v>
      </c>
      <c r="B61" s="86">
        <f>B57+B58+B59+B60</f>
        <v>11213</v>
      </c>
      <c r="C61" s="86">
        <f aca="true" t="shared" si="12" ref="C61:AB61">C57+C58+C59+C60</f>
        <v>6200</v>
      </c>
      <c r="D61" s="86">
        <f t="shared" si="12"/>
        <v>6373</v>
      </c>
      <c r="E61" s="86">
        <f t="shared" si="12"/>
        <v>5765</v>
      </c>
      <c r="F61" s="86">
        <f t="shared" si="12"/>
        <v>4478</v>
      </c>
      <c r="G61" s="86">
        <f t="shared" si="12"/>
        <v>5064</v>
      </c>
      <c r="H61" s="86">
        <f t="shared" si="12"/>
        <v>5292</v>
      </c>
      <c r="I61" s="86">
        <f t="shared" si="12"/>
        <v>4748</v>
      </c>
      <c r="J61" s="86">
        <f t="shared" si="12"/>
        <v>4527</v>
      </c>
      <c r="K61" s="86">
        <f t="shared" si="12"/>
        <v>7904</v>
      </c>
      <c r="L61" s="86">
        <f t="shared" si="12"/>
        <v>9760</v>
      </c>
      <c r="M61" s="86">
        <f t="shared" si="12"/>
        <v>10864</v>
      </c>
      <c r="N61" s="86">
        <f t="shared" si="12"/>
        <v>10434</v>
      </c>
      <c r="O61" s="86">
        <f t="shared" si="12"/>
        <v>9822</v>
      </c>
      <c r="P61" s="86">
        <f t="shared" si="12"/>
        <v>7837</v>
      </c>
      <c r="Q61" s="86">
        <f t="shared" si="12"/>
        <v>8296</v>
      </c>
      <c r="R61" s="86">
        <f t="shared" si="12"/>
        <v>7998</v>
      </c>
      <c r="S61" s="86">
        <f t="shared" si="12"/>
        <v>10098</v>
      </c>
      <c r="T61" s="86">
        <f t="shared" si="12"/>
        <v>12228</v>
      </c>
      <c r="U61" s="86">
        <f t="shared" si="12"/>
        <v>10511</v>
      </c>
      <c r="V61" s="86">
        <f t="shared" si="12"/>
        <v>9861</v>
      </c>
      <c r="W61" s="86">
        <f t="shared" si="12"/>
        <v>8387</v>
      </c>
      <c r="X61" s="86">
        <f t="shared" si="12"/>
        <v>9515</v>
      </c>
      <c r="Y61" s="86">
        <f t="shared" si="12"/>
        <v>10768</v>
      </c>
      <c r="Z61" s="86">
        <f t="shared" si="12"/>
        <v>10532</v>
      </c>
      <c r="AA61" s="86">
        <f t="shared" si="12"/>
        <v>10489</v>
      </c>
      <c r="AB61" s="86">
        <f t="shared" si="12"/>
        <v>11435</v>
      </c>
    </row>
    <row r="62" spans="1:28" s="42" customFormat="1" ht="12" customHeight="1" hidden="1">
      <c r="A62" s="87" t="s">
        <v>952</v>
      </c>
      <c r="B62" s="88">
        <v>38636</v>
      </c>
      <c r="C62" s="88">
        <v>44903</v>
      </c>
      <c r="D62" s="88">
        <v>37937</v>
      </c>
      <c r="E62" s="88">
        <v>29793</v>
      </c>
      <c r="F62" s="88">
        <v>12822</v>
      </c>
      <c r="G62" s="88">
        <v>7639</v>
      </c>
      <c r="H62" s="88">
        <v>7362</v>
      </c>
      <c r="I62" s="88">
        <v>8424</v>
      </c>
      <c r="J62" s="88">
        <v>6462</v>
      </c>
      <c r="K62" s="88">
        <v>5762</v>
      </c>
      <c r="L62" s="88">
        <v>5835</v>
      </c>
      <c r="M62" s="88">
        <v>6067</v>
      </c>
      <c r="N62" s="88">
        <v>5629</v>
      </c>
      <c r="O62" s="88">
        <v>5361</v>
      </c>
      <c r="P62" s="88">
        <v>5163</v>
      </c>
      <c r="Q62" s="88">
        <v>4507</v>
      </c>
      <c r="R62" s="88">
        <v>4268</v>
      </c>
      <c r="S62" s="88">
        <v>3796</v>
      </c>
      <c r="T62" s="88">
        <v>3819</v>
      </c>
      <c r="U62" s="88">
        <v>3340</v>
      </c>
      <c r="V62" s="88">
        <v>3462</v>
      </c>
      <c r="W62" s="88">
        <v>2693</v>
      </c>
      <c r="X62" s="88">
        <v>2799</v>
      </c>
      <c r="Y62" s="88">
        <v>2898</v>
      </c>
      <c r="Z62" s="88">
        <v>2995</v>
      </c>
      <c r="AA62" s="88">
        <v>2431</v>
      </c>
      <c r="AB62" s="88">
        <v>2122</v>
      </c>
    </row>
    <row r="63" spans="1:28" s="42" customFormat="1" ht="12" customHeight="1" hidden="1">
      <c r="A63" s="87" t="s">
        <v>953</v>
      </c>
      <c r="B63" s="88">
        <v>0</v>
      </c>
      <c r="C63" s="88">
        <v>0</v>
      </c>
      <c r="D63" s="88">
        <v>0</v>
      </c>
      <c r="E63" s="88">
        <v>67</v>
      </c>
      <c r="F63" s="88">
        <v>84</v>
      </c>
      <c r="G63" s="88">
        <v>82</v>
      </c>
      <c r="H63" s="88">
        <v>41</v>
      </c>
      <c r="I63" s="88">
        <v>411</v>
      </c>
      <c r="J63" s="88">
        <v>395</v>
      </c>
      <c r="K63" s="88">
        <v>466</v>
      </c>
      <c r="L63" s="88">
        <v>208</v>
      </c>
      <c r="M63" s="88">
        <v>82</v>
      </c>
      <c r="N63" s="88">
        <v>326</v>
      </c>
      <c r="O63" s="88">
        <v>1729</v>
      </c>
      <c r="P63" s="88">
        <v>131</v>
      </c>
      <c r="Q63" s="88">
        <v>37</v>
      </c>
      <c r="R63" s="88">
        <v>301</v>
      </c>
      <c r="S63" s="88">
        <v>261</v>
      </c>
      <c r="T63" s="88">
        <v>252</v>
      </c>
      <c r="U63" s="88">
        <v>61</v>
      </c>
      <c r="V63" s="88">
        <v>108</v>
      </c>
      <c r="W63" s="88">
        <v>148</v>
      </c>
      <c r="X63" s="88">
        <v>125</v>
      </c>
      <c r="Y63" s="88">
        <v>39</v>
      </c>
      <c r="Z63" s="88">
        <v>0</v>
      </c>
      <c r="AA63" s="88">
        <v>0</v>
      </c>
      <c r="AB63" s="88">
        <v>0</v>
      </c>
    </row>
    <row r="64" spans="1:28" s="42" customFormat="1" ht="12" customHeight="1" hidden="1">
      <c r="A64" s="87" t="s">
        <v>954</v>
      </c>
      <c r="B64" s="88">
        <v>0</v>
      </c>
      <c r="C64" s="88">
        <v>0</v>
      </c>
      <c r="D64" s="88">
        <v>0</v>
      </c>
      <c r="E64" s="88">
        <v>0</v>
      </c>
      <c r="F64" s="88">
        <v>1301</v>
      </c>
      <c r="G64" s="88">
        <v>521</v>
      </c>
      <c r="H64" s="88">
        <v>491</v>
      </c>
      <c r="I64" s="88">
        <v>20</v>
      </c>
      <c r="J64" s="88">
        <v>25</v>
      </c>
      <c r="K64" s="88">
        <v>2</v>
      </c>
      <c r="L64" s="88">
        <v>35</v>
      </c>
      <c r="M64" s="88">
        <v>80</v>
      </c>
      <c r="N64" s="88">
        <v>0</v>
      </c>
      <c r="O64" s="88">
        <v>0</v>
      </c>
      <c r="P64" s="88">
        <v>7</v>
      </c>
      <c r="Q64" s="88">
        <v>49</v>
      </c>
      <c r="R64" s="88">
        <v>29</v>
      </c>
      <c r="S64" s="88">
        <v>80</v>
      </c>
      <c r="T64" s="88">
        <v>91</v>
      </c>
      <c r="U64" s="88">
        <v>98</v>
      </c>
      <c r="V64" s="88">
        <v>0</v>
      </c>
      <c r="W64" s="88">
        <v>21</v>
      </c>
      <c r="X64" s="88">
        <v>9</v>
      </c>
      <c r="Y64" s="88">
        <v>10</v>
      </c>
      <c r="Z64" s="88">
        <v>0</v>
      </c>
      <c r="AA64" s="88">
        <v>0</v>
      </c>
      <c r="AB64" s="88">
        <v>0</v>
      </c>
    </row>
    <row r="65" spans="1:28" s="42" customFormat="1" ht="12" customHeight="1" hidden="1">
      <c r="A65" s="87" t="s">
        <v>955</v>
      </c>
      <c r="B65" s="88">
        <v>0</v>
      </c>
      <c r="C65" s="88">
        <v>0</v>
      </c>
      <c r="D65" s="88">
        <v>0</v>
      </c>
      <c r="E65" s="88">
        <v>0</v>
      </c>
      <c r="F65" s="88">
        <v>487</v>
      </c>
      <c r="G65" s="88">
        <v>85</v>
      </c>
      <c r="H65" s="88">
        <v>92</v>
      </c>
      <c r="I65" s="88">
        <v>320</v>
      </c>
      <c r="J65" s="88">
        <v>94</v>
      </c>
      <c r="K65" s="88">
        <v>14</v>
      </c>
      <c r="L65" s="88">
        <v>61</v>
      </c>
      <c r="M65" s="88">
        <v>7</v>
      </c>
      <c r="N65" s="88">
        <v>102</v>
      </c>
      <c r="O65" s="88">
        <v>15</v>
      </c>
      <c r="P65" s="88">
        <v>9</v>
      </c>
      <c r="Q65" s="88">
        <v>0</v>
      </c>
      <c r="R65" s="88">
        <v>0</v>
      </c>
      <c r="S65" s="88">
        <v>0</v>
      </c>
      <c r="T65" s="88">
        <v>24</v>
      </c>
      <c r="U65" s="88">
        <v>40</v>
      </c>
      <c r="V65" s="88">
        <v>40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</row>
    <row r="66" spans="1:28" s="80" customFormat="1" ht="15" customHeight="1">
      <c r="A66" s="87" t="s">
        <v>444</v>
      </c>
      <c r="B66" s="86">
        <f>B62+B63+B64+B65</f>
        <v>38636</v>
      </c>
      <c r="C66" s="86">
        <f aca="true" t="shared" si="13" ref="C66:AB66">C62+C63+C64+C65</f>
        <v>44903</v>
      </c>
      <c r="D66" s="86">
        <f t="shared" si="13"/>
        <v>37937</v>
      </c>
      <c r="E66" s="86">
        <f t="shared" si="13"/>
        <v>29860</v>
      </c>
      <c r="F66" s="86">
        <f t="shared" si="13"/>
        <v>14694</v>
      </c>
      <c r="G66" s="86">
        <f t="shared" si="13"/>
        <v>8327</v>
      </c>
      <c r="H66" s="86">
        <f t="shared" si="13"/>
        <v>7986</v>
      </c>
      <c r="I66" s="86">
        <f t="shared" si="13"/>
        <v>9175</v>
      </c>
      <c r="J66" s="86">
        <f t="shared" si="13"/>
        <v>6976</v>
      </c>
      <c r="K66" s="86">
        <f t="shared" si="13"/>
        <v>6244</v>
      </c>
      <c r="L66" s="86">
        <f t="shared" si="13"/>
        <v>6139</v>
      </c>
      <c r="M66" s="86">
        <f t="shared" si="13"/>
        <v>6236</v>
      </c>
      <c r="N66" s="86">
        <f t="shared" si="13"/>
        <v>6057</v>
      </c>
      <c r="O66" s="86">
        <f t="shared" si="13"/>
        <v>7105</v>
      </c>
      <c r="P66" s="86">
        <f t="shared" si="13"/>
        <v>5310</v>
      </c>
      <c r="Q66" s="86">
        <f t="shared" si="13"/>
        <v>4593</v>
      </c>
      <c r="R66" s="86">
        <f t="shared" si="13"/>
        <v>4598</v>
      </c>
      <c r="S66" s="86">
        <f t="shared" si="13"/>
        <v>4137</v>
      </c>
      <c r="T66" s="86">
        <f t="shared" si="13"/>
        <v>4186</v>
      </c>
      <c r="U66" s="86">
        <f t="shared" si="13"/>
        <v>3539</v>
      </c>
      <c r="V66" s="86">
        <f t="shared" si="13"/>
        <v>3610</v>
      </c>
      <c r="W66" s="86">
        <f t="shared" si="13"/>
        <v>2862</v>
      </c>
      <c r="X66" s="86">
        <f t="shared" si="13"/>
        <v>2933</v>
      </c>
      <c r="Y66" s="86">
        <f t="shared" si="13"/>
        <v>2947</v>
      </c>
      <c r="Z66" s="86">
        <f t="shared" si="13"/>
        <v>2995</v>
      </c>
      <c r="AA66" s="86">
        <f t="shared" si="13"/>
        <v>2431</v>
      </c>
      <c r="AB66" s="86">
        <f t="shared" si="13"/>
        <v>2122</v>
      </c>
    </row>
    <row r="67" spans="1:28" s="42" customFormat="1" ht="12" customHeight="1" hidden="1">
      <c r="A67" s="87" t="s">
        <v>956</v>
      </c>
      <c r="B67" s="88">
        <v>0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59</v>
      </c>
      <c r="U67" s="88">
        <v>51</v>
      </c>
      <c r="V67" s="88">
        <v>1</v>
      </c>
      <c r="W67" s="88">
        <v>57</v>
      </c>
      <c r="X67" s="88">
        <v>50</v>
      </c>
      <c r="Y67" s="88">
        <v>38</v>
      </c>
      <c r="Z67" s="88">
        <v>48</v>
      </c>
      <c r="AA67" s="88">
        <v>60</v>
      </c>
      <c r="AB67" s="88">
        <v>15</v>
      </c>
    </row>
    <row r="68" spans="1:28" s="42" customFormat="1" ht="12" customHeight="1" hidden="1">
      <c r="A68" s="87" t="s">
        <v>957</v>
      </c>
      <c r="B68" s="88">
        <v>13</v>
      </c>
      <c r="C68" s="88">
        <v>6</v>
      </c>
      <c r="D68" s="88">
        <v>6</v>
      </c>
      <c r="E68" s="88">
        <v>6</v>
      </c>
      <c r="F68" s="88">
        <v>6</v>
      </c>
      <c r="G68" s="88">
        <v>30</v>
      </c>
      <c r="H68" s="88">
        <v>27</v>
      </c>
      <c r="I68" s="88">
        <v>69</v>
      </c>
      <c r="J68" s="88">
        <v>30</v>
      </c>
      <c r="K68" s="88">
        <v>0</v>
      </c>
      <c r="L68" s="88">
        <v>0</v>
      </c>
      <c r="M68" s="88">
        <v>0</v>
      </c>
      <c r="N68" s="88">
        <v>0</v>
      </c>
      <c r="O68" s="88">
        <v>10</v>
      </c>
      <c r="P68" s="88">
        <v>0</v>
      </c>
      <c r="Q68" s="88">
        <v>0</v>
      </c>
      <c r="R68" s="88">
        <v>0</v>
      </c>
      <c r="S68" s="88">
        <v>0</v>
      </c>
      <c r="T68" s="88">
        <v>352</v>
      </c>
      <c r="U68" s="88">
        <v>339</v>
      </c>
      <c r="V68" s="88">
        <v>325</v>
      </c>
      <c r="W68" s="88">
        <v>573</v>
      </c>
      <c r="X68" s="88">
        <v>326</v>
      </c>
      <c r="Y68" s="88">
        <v>191</v>
      </c>
      <c r="Z68" s="88">
        <v>63</v>
      </c>
      <c r="AA68" s="88">
        <v>67</v>
      </c>
      <c r="AB68" s="88">
        <v>3</v>
      </c>
    </row>
    <row r="69" spans="1:28" s="42" customFormat="1" ht="12" customHeight="1" hidden="1">
      <c r="A69" s="87" t="s">
        <v>958</v>
      </c>
      <c r="B69" s="88">
        <v>0</v>
      </c>
      <c r="C69" s="88">
        <v>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88">
        <v>0</v>
      </c>
      <c r="N69" s="88">
        <v>0</v>
      </c>
      <c r="O69" s="88">
        <v>0</v>
      </c>
      <c r="P69" s="88">
        <v>0</v>
      </c>
      <c r="Q69" s="88">
        <v>0</v>
      </c>
      <c r="R69" s="88">
        <v>0</v>
      </c>
      <c r="S69" s="88">
        <v>0</v>
      </c>
      <c r="T69" s="88">
        <v>0</v>
      </c>
      <c r="U69" s="88">
        <v>0</v>
      </c>
      <c r="V69" s="88">
        <v>0</v>
      </c>
      <c r="W69" s="88">
        <v>0</v>
      </c>
      <c r="X69" s="88">
        <v>0</v>
      </c>
      <c r="Y69" s="88">
        <v>0</v>
      </c>
      <c r="Z69" s="88">
        <v>0</v>
      </c>
      <c r="AA69" s="88">
        <v>0</v>
      </c>
      <c r="AB69" s="88">
        <v>0</v>
      </c>
    </row>
    <row r="70" spans="1:28" s="42" customFormat="1" ht="12" customHeight="1" hidden="1">
      <c r="A70" s="87" t="s">
        <v>959</v>
      </c>
      <c r="B70" s="88">
        <v>0</v>
      </c>
      <c r="C70" s="88">
        <v>0</v>
      </c>
      <c r="D70" s="88">
        <v>0</v>
      </c>
      <c r="E70" s="88">
        <v>0</v>
      </c>
      <c r="F70" s="88">
        <v>26</v>
      </c>
      <c r="G70" s="88">
        <v>16</v>
      </c>
      <c r="H70" s="88">
        <v>21</v>
      </c>
      <c r="I70" s="88">
        <v>14</v>
      </c>
      <c r="J70" s="88">
        <v>0</v>
      </c>
      <c r="K70" s="88">
        <v>0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88">
        <v>6</v>
      </c>
      <c r="R70" s="88">
        <v>0</v>
      </c>
      <c r="S70" s="88">
        <v>0</v>
      </c>
      <c r="T70" s="88">
        <v>0</v>
      </c>
      <c r="U70" s="88">
        <v>9</v>
      </c>
      <c r="V70" s="88">
        <v>0</v>
      </c>
      <c r="W70" s="88">
        <v>0</v>
      </c>
      <c r="X70" s="88">
        <v>0</v>
      </c>
      <c r="Y70" s="88">
        <v>0</v>
      </c>
      <c r="Z70" s="88">
        <v>0</v>
      </c>
      <c r="AA70" s="88">
        <v>0</v>
      </c>
      <c r="AB70" s="88">
        <v>0</v>
      </c>
    </row>
    <row r="71" spans="1:28" s="80" customFormat="1" ht="15" customHeight="1">
      <c r="A71" s="87" t="s">
        <v>449</v>
      </c>
      <c r="B71" s="86">
        <f>B67+B68+B69+B70</f>
        <v>13</v>
      </c>
      <c r="C71" s="86">
        <f aca="true" t="shared" si="14" ref="C71:AB71">C67+C68+C69+C70</f>
        <v>6</v>
      </c>
      <c r="D71" s="86">
        <f t="shared" si="14"/>
        <v>6</v>
      </c>
      <c r="E71" s="86">
        <f t="shared" si="14"/>
        <v>6</v>
      </c>
      <c r="F71" s="86">
        <f t="shared" si="14"/>
        <v>32</v>
      </c>
      <c r="G71" s="86">
        <f t="shared" si="14"/>
        <v>46</v>
      </c>
      <c r="H71" s="86">
        <f t="shared" si="14"/>
        <v>48</v>
      </c>
      <c r="I71" s="86">
        <f t="shared" si="14"/>
        <v>83</v>
      </c>
      <c r="J71" s="86">
        <f t="shared" si="14"/>
        <v>30</v>
      </c>
      <c r="K71" s="86">
        <f t="shared" si="14"/>
        <v>0</v>
      </c>
      <c r="L71" s="86">
        <f t="shared" si="14"/>
        <v>0</v>
      </c>
      <c r="M71" s="86">
        <f t="shared" si="14"/>
        <v>0</v>
      </c>
      <c r="N71" s="86">
        <f t="shared" si="14"/>
        <v>0</v>
      </c>
      <c r="O71" s="86">
        <f t="shared" si="14"/>
        <v>10</v>
      </c>
      <c r="P71" s="86">
        <f t="shared" si="14"/>
        <v>0</v>
      </c>
      <c r="Q71" s="86">
        <f t="shared" si="14"/>
        <v>6</v>
      </c>
      <c r="R71" s="86">
        <f t="shared" si="14"/>
        <v>0</v>
      </c>
      <c r="S71" s="86">
        <f t="shared" si="14"/>
        <v>0</v>
      </c>
      <c r="T71" s="86">
        <f t="shared" si="14"/>
        <v>411</v>
      </c>
      <c r="U71" s="86">
        <f t="shared" si="14"/>
        <v>399</v>
      </c>
      <c r="V71" s="86">
        <f t="shared" si="14"/>
        <v>326</v>
      </c>
      <c r="W71" s="86">
        <f t="shared" si="14"/>
        <v>630</v>
      </c>
      <c r="X71" s="86">
        <f t="shared" si="14"/>
        <v>376</v>
      </c>
      <c r="Y71" s="86">
        <f t="shared" si="14"/>
        <v>229</v>
      </c>
      <c r="Z71" s="86">
        <f t="shared" si="14"/>
        <v>111</v>
      </c>
      <c r="AA71" s="86">
        <f t="shared" si="14"/>
        <v>127</v>
      </c>
      <c r="AB71" s="86">
        <f t="shared" si="14"/>
        <v>18</v>
      </c>
    </row>
    <row r="72" spans="1:28" s="80" customFormat="1" ht="21.95" customHeight="1">
      <c r="A72" s="85" t="s">
        <v>1039</v>
      </c>
      <c r="B72" s="86">
        <f>B73+B88+B93+B98+B103+B108+B113+B118+B123+B128+B133</f>
        <v>464255</v>
      </c>
      <c r="C72" s="86">
        <f aca="true" t="shared" si="15" ref="C72:AB72">C73+C88+C93+C98+C103+C108+C113+C118+C123+C128+C133</f>
        <v>449511</v>
      </c>
      <c r="D72" s="86">
        <f t="shared" si="15"/>
        <v>451220</v>
      </c>
      <c r="E72" s="86">
        <f t="shared" si="15"/>
        <v>453798</v>
      </c>
      <c r="F72" s="86">
        <f t="shared" si="15"/>
        <v>417814</v>
      </c>
      <c r="G72" s="86">
        <f t="shared" si="15"/>
        <v>386726</v>
      </c>
      <c r="H72" s="86">
        <f t="shared" si="15"/>
        <v>409726</v>
      </c>
      <c r="I72" s="86">
        <f t="shared" si="15"/>
        <v>317183</v>
      </c>
      <c r="J72" s="86">
        <f t="shared" si="15"/>
        <v>314358</v>
      </c>
      <c r="K72" s="86">
        <f t="shared" si="15"/>
        <v>293457</v>
      </c>
      <c r="L72" s="86">
        <f t="shared" si="15"/>
        <v>248534</v>
      </c>
      <c r="M72" s="86">
        <f t="shared" si="15"/>
        <v>264072</v>
      </c>
      <c r="N72" s="86">
        <f t="shared" si="15"/>
        <v>228306</v>
      </c>
      <c r="O72" s="86">
        <f t="shared" si="15"/>
        <v>209756</v>
      </c>
      <c r="P72" s="86">
        <f t="shared" si="15"/>
        <v>239817</v>
      </c>
      <c r="Q72" s="86">
        <f t="shared" si="15"/>
        <v>226969</v>
      </c>
      <c r="R72" s="86">
        <f t="shared" si="15"/>
        <v>217140</v>
      </c>
      <c r="S72" s="86">
        <f t="shared" si="15"/>
        <v>182067</v>
      </c>
      <c r="T72" s="86">
        <f t="shared" si="15"/>
        <v>164380</v>
      </c>
      <c r="U72" s="86">
        <f t="shared" si="15"/>
        <v>180366</v>
      </c>
      <c r="V72" s="86">
        <f t="shared" si="15"/>
        <v>186530</v>
      </c>
      <c r="W72" s="86">
        <f t="shared" si="15"/>
        <v>151429</v>
      </c>
      <c r="X72" s="86">
        <f t="shared" si="15"/>
        <v>138291</v>
      </c>
      <c r="Y72" s="86">
        <f t="shared" si="15"/>
        <v>122736</v>
      </c>
      <c r="Z72" s="86">
        <f t="shared" si="15"/>
        <v>107443</v>
      </c>
      <c r="AA72" s="86">
        <f t="shared" si="15"/>
        <v>104353</v>
      </c>
      <c r="AB72" s="86">
        <f t="shared" si="15"/>
        <v>106850</v>
      </c>
    </row>
    <row r="73" spans="1:28" s="80" customFormat="1" ht="15" customHeight="1">
      <c r="A73" s="87" t="s">
        <v>1040</v>
      </c>
      <c r="B73" s="86">
        <f>B78+B83</f>
        <v>66</v>
      </c>
      <c r="C73" s="86">
        <f aca="true" t="shared" si="16" ref="C73:AB73">C78+C83</f>
        <v>70</v>
      </c>
      <c r="D73" s="86">
        <f t="shared" si="16"/>
        <v>105</v>
      </c>
      <c r="E73" s="86">
        <f t="shared" si="16"/>
        <v>102</v>
      </c>
      <c r="F73" s="86">
        <f t="shared" si="16"/>
        <v>32</v>
      </c>
      <c r="G73" s="86">
        <f t="shared" si="16"/>
        <v>130</v>
      </c>
      <c r="H73" s="86">
        <f t="shared" si="16"/>
        <v>205</v>
      </c>
      <c r="I73" s="86">
        <f t="shared" si="16"/>
        <v>130</v>
      </c>
      <c r="J73" s="86">
        <f t="shared" si="16"/>
        <v>128</v>
      </c>
      <c r="K73" s="86">
        <f t="shared" si="16"/>
        <v>65</v>
      </c>
      <c r="L73" s="86">
        <f t="shared" si="16"/>
        <v>58</v>
      </c>
      <c r="M73" s="86">
        <f t="shared" si="16"/>
        <v>55</v>
      </c>
      <c r="N73" s="86">
        <f t="shared" si="16"/>
        <v>15</v>
      </c>
      <c r="O73" s="86">
        <f t="shared" si="16"/>
        <v>15</v>
      </c>
      <c r="P73" s="86">
        <f t="shared" si="16"/>
        <v>105</v>
      </c>
      <c r="Q73" s="86">
        <f t="shared" si="16"/>
        <v>110</v>
      </c>
      <c r="R73" s="86">
        <f t="shared" si="16"/>
        <v>105</v>
      </c>
      <c r="S73" s="86">
        <f t="shared" si="16"/>
        <v>75</v>
      </c>
      <c r="T73" s="86">
        <f t="shared" si="16"/>
        <v>11</v>
      </c>
      <c r="U73" s="86">
        <f t="shared" si="16"/>
        <v>0</v>
      </c>
      <c r="V73" s="86">
        <f t="shared" si="16"/>
        <v>0</v>
      </c>
      <c r="W73" s="86">
        <f t="shared" si="16"/>
        <v>0</v>
      </c>
      <c r="X73" s="86">
        <f t="shared" si="16"/>
        <v>0</v>
      </c>
      <c r="Y73" s="86">
        <f t="shared" si="16"/>
        <v>0</v>
      </c>
      <c r="Z73" s="86">
        <f t="shared" si="16"/>
        <v>0</v>
      </c>
      <c r="AA73" s="86">
        <f t="shared" si="16"/>
        <v>0</v>
      </c>
      <c r="AB73" s="86">
        <f t="shared" si="16"/>
        <v>0</v>
      </c>
    </row>
    <row r="74" spans="1:28" s="42" customFormat="1" ht="12" customHeight="1" hidden="1">
      <c r="A74" s="87" t="s">
        <v>960</v>
      </c>
      <c r="B74" s="88">
        <v>0</v>
      </c>
      <c r="C74" s="88">
        <v>0</v>
      </c>
      <c r="D74" s="88">
        <v>0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  <c r="Z74" s="88">
        <v>0</v>
      </c>
      <c r="AA74" s="88">
        <v>0</v>
      </c>
      <c r="AB74" s="88">
        <v>0</v>
      </c>
    </row>
    <row r="75" spans="1:28" s="42" customFormat="1" ht="12" customHeight="1" hidden="1">
      <c r="A75" s="87" t="s">
        <v>961</v>
      </c>
      <c r="B75" s="88">
        <v>0</v>
      </c>
      <c r="C75" s="88">
        <v>0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  <c r="Z75" s="88">
        <v>0</v>
      </c>
      <c r="AA75" s="88">
        <v>0</v>
      </c>
      <c r="AB75" s="88">
        <v>0</v>
      </c>
    </row>
    <row r="76" spans="1:28" s="42" customFormat="1" ht="12" customHeight="1" hidden="1">
      <c r="A76" s="87" t="s">
        <v>962</v>
      </c>
      <c r="B76" s="88">
        <v>0</v>
      </c>
      <c r="C76" s="88">
        <v>0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105</v>
      </c>
      <c r="Q76" s="88">
        <v>110</v>
      </c>
      <c r="R76" s="88">
        <v>105</v>
      </c>
      <c r="S76" s="88">
        <v>75</v>
      </c>
      <c r="T76" s="88">
        <v>11</v>
      </c>
      <c r="U76" s="88">
        <v>0</v>
      </c>
      <c r="V76" s="88">
        <v>0</v>
      </c>
      <c r="W76" s="88">
        <v>0</v>
      </c>
      <c r="X76" s="88">
        <v>0</v>
      </c>
      <c r="Y76" s="88">
        <v>0</v>
      </c>
      <c r="Z76" s="88">
        <v>0</v>
      </c>
      <c r="AA76" s="88">
        <v>0</v>
      </c>
      <c r="AB76" s="88">
        <v>0</v>
      </c>
    </row>
    <row r="77" spans="1:28" s="42" customFormat="1" ht="12" customHeight="1" hidden="1">
      <c r="A77" s="87" t="s">
        <v>963</v>
      </c>
      <c r="B77" s="88">
        <v>66</v>
      </c>
      <c r="C77" s="88">
        <v>70</v>
      </c>
      <c r="D77" s="88">
        <v>105</v>
      </c>
      <c r="E77" s="88">
        <v>102</v>
      </c>
      <c r="F77" s="88">
        <v>32</v>
      </c>
      <c r="G77" s="88">
        <v>130</v>
      </c>
      <c r="H77" s="88">
        <v>205</v>
      </c>
      <c r="I77" s="88">
        <v>130</v>
      </c>
      <c r="J77" s="88">
        <v>128</v>
      </c>
      <c r="K77" s="88">
        <v>65</v>
      </c>
      <c r="L77" s="88">
        <v>58</v>
      </c>
      <c r="M77" s="88">
        <v>55</v>
      </c>
      <c r="N77" s="88">
        <v>15</v>
      </c>
      <c r="O77" s="88">
        <v>15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8">
        <v>0</v>
      </c>
      <c r="AB77" s="88">
        <v>0</v>
      </c>
    </row>
    <row r="78" spans="1:28" s="80" customFormat="1" ht="12" customHeight="1" hidden="1">
      <c r="A78" s="87" t="s">
        <v>455</v>
      </c>
      <c r="B78" s="86">
        <f>B74+B75+B76+B77</f>
        <v>66</v>
      </c>
      <c r="C78" s="86">
        <f aca="true" t="shared" si="17" ref="C78:AB78">C74+C75+C76+C77</f>
        <v>70</v>
      </c>
      <c r="D78" s="86">
        <f t="shared" si="17"/>
        <v>105</v>
      </c>
      <c r="E78" s="86">
        <f t="shared" si="17"/>
        <v>102</v>
      </c>
      <c r="F78" s="86">
        <f t="shared" si="17"/>
        <v>32</v>
      </c>
      <c r="G78" s="86">
        <f t="shared" si="17"/>
        <v>130</v>
      </c>
      <c r="H78" s="86">
        <f t="shared" si="17"/>
        <v>205</v>
      </c>
      <c r="I78" s="86">
        <f t="shared" si="17"/>
        <v>130</v>
      </c>
      <c r="J78" s="86">
        <f t="shared" si="17"/>
        <v>128</v>
      </c>
      <c r="K78" s="86">
        <f t="shared" si="17"/>
        <v>65</v>
      </c>
      <c r="L78" s="86">
        <f t="shared" si="17"/>
        <v>58</v>
      </c>
      <c r="M78" s="86">
        <f t="shared" si="17"/>
        <v>55</v>
      </c>
      <c r="N78" s="86">
        <f t="shared" si="17"/>
        <v>15</v>
      </c>
      <c r="O78" s="86">
        <f t="shared" si="17"/>
        <v>15</v>
      </c>
      <c r="P78" s="86">
        <f t="shared" si="17"/>
        <v>105</v>
      </c>
      <c r="Q78" s="86">
        <f t="shared" si="17"/>
        <v>110</v>
      </c>
      <c r="R78" s="86">
        <f t="shared" si="17"/>
        <v>105</v>
      </c>
      <c r="S78" s="86">
        <f t="shared" si="17"/>
        <v>75</v>
      </c>
      <c r="T78" s="86">
        <f t="shared" si="17"/>
        <v>11</v>
      </c>
      <c r="U78" s="86">
        <f t="shared" si="17"/>
        <v>0</v>
      </c>
      <c r="V78" s="86">
        <f t="shared" si="17"/>
        <v>0</v>
      </c>
      <c r="W78" s="86">
        <f t="shared" si="17"/>
        <v>0</v>
      </c>
      <c r="X78" s="86">
        <f t="shared" si="17"/>
        <v>0</v>
      </c>
      <c r="Y78" s="86">
        <f t="shared" si="17"/>
        <v>0</v>
      </c>
      <c r="Z78" s="86">
        <f t="shared" si="17"/>
        <v>0</v>
      </c>
      <c r="AA78" s="86">
        <f t="shared" si="17"/>
        <v>0</v>
      </c>
      <c r="AB78" s="86">
        <f t="shared" si="17"/>
        <v>0</v>
      </c>
    </row>
    <row r="79" spans="1:28" s="42" customFormat="1" ht="12" customHeight="1" hidden="1">
      <c r="A79" s="87" t="s">
        <v>964</v>
      </c>
      <c r="B79" s="88">
        <v>0</v>
      </c>
      <c r="C79" s="88">
        <v>0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  <c r="U79" s="88">
        <v>0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88">
        <v>0</v>
      </c>
      <c r="AB79" s="88">
        <v>0</v>
      </c>
    </row>
    <row r="80" spans="1:28" s="42" customFormat="1" ht="12" customHeight="1" hidden="1">
      <c r="A80" s="87" t="s">
        <v>965</v>
      </c>
      <c r="B80" s="88">
        <v>0</v>
      </c>
      <c r="C80" s="88">
        <v>0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8">
        <v>0</v>
      </c>
      <c r="X80" s="88">
        <v>0</v>
      </c>
      <c r="Y80" s="88">
        <v>0</v>
      </c>
      <c r="Z80" s="88">
        <v>0</v>
      </c>
      <c r="AA80" s="88">
        <v>0</v>
      </c>
      <c r="AB80" s="88">
        <v>0</v>
      </c>
    </row>
    <row r="81" spans="1:28" s="42" customFormat="1" ht="12" customHeight="1" hidden="1">
      <c r="A81" s="87" t="s">
        <v>966</v>
      </c>
      <c r="B81" s="88">
        <v>0</v>
      </c>
      <c r="C81" s="88">
        <v>0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88">
        <v>0</v>
      </c>
      <c r="AB81" s="88">
        <v>0</v>
      </c>
    </row>
    <row r="82" spans="1:28" s="42" customFormat="1" ht="12" customHeight="1" hidden="1">
      <c r="A82" s="87" t="s">
        <v>967</v>
      </c>
      <c r="B82" s="88">
        <v>0</v>
      </c>
      <c r="C82" s="88">
        <v>0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  <c r="Z82" s="88">
        <v>0</v>
      </c>
      <c r="AA82" s="88">
        <v>0</v>
      </c>
      <c r="AB82" s="88">
        <v>0</v>
      </c>
    </row>
    <row r="83" spans="1:28" s="80" customFormat="1" ht="12" customHeight="1" hidden="1">
      <c r="A83" s="87" t="s">
        <v>460</v>
      </c>
      <c r="B83" s="86">
        <f>B79+B80+B81+B82</f>
        <v>0</v>
      </c>
      <c r="C83" s="86">
        <f aca="true" t="shared" si="18" ref="C83:AB83">C79+C80+C81+C82</f>
        <v>0</v>
      </c>
      <c r="D83" s="86">
        <f t="shared" si="18"/>
        <v>0</v>
      </c>
      <c r="E83" s="86">
        <f t="shared" si="18"/>
        <v>0</v>
      </c>
      <c r="F83" s="86">
        <f t="shared" si="18"/>
        <v>0</v>
      </c>
      <c r="G83" s="86">
        <f t="shared" si="18"/>
        <v>0</v>
      </c>
      <c r="H83" s="86">
        <f t="shared" si="18"/>
        <v>0</v>
      </c>
      <c r="I83" s="86">
        <f t="shared" si="18"/>
        <v>0</v>
      </c>
      <c r="J83" s="86">
        <f t="shared" si="18"/>
        <v>0</v>
      </c>
      <c r="K83" s="86">
        <f t="shared" si="18"/>
        <v>0</v>
      </c>
      <c r="L83" s="86">
        <f t="shared" si="18"/>
        <v>0</v>
      </c>
      <c r="M83" s="86">
        <f t="shared" si="18"/>
        <v>0</v>
      </c>
      <c r="N83" s="86">
        <f t="shared" si="18"/>
        <v>0</v>
      </c>
      <c r="O83" s="86">
        <f t="shared" si="18"/>
        <v>0</v>
      </c>
      <c r="P83" s="86">
        <f t="shared" si="18"/>
        <v>0</v>
      </c>
      <c r="Q83" s="86">
        <f t="shared" si="18"/>
        <v>0</v>
      </c>
      <c r="R83" s="86">
        <f t="shared" si="18"/>
        <v>0</v>
      </c>
      <c r="S83" s="86">
        <f t="shared" si="18"/>
        <v>0</v>
      </c>
      <c r="T83" s="86">
        <f t="shared" si="18"/>
        <v>0</v>
      </c>
      <c r="U83" s="86">
        <f t="shared" si="18"/>
        <v>0</v>
      </c>
      <c r="V83" s="86">
        <f t="shared" si="18"/>
        <v>0</v>
      </c>
      <c r="W83" s="86">
        <f t="shared" si="18"/>
        <v>0</v>
      </c>
      <c r="X83" s="86">
        <f t="shared" si="18"/>
        <v>0</v>
      </c>
      <c r="Y83" s="86">
        <f t="shared" si="18"/>
        <v>0</v>
      </c>
      <c r="Z83" s="86">
        <f t="shared" si="18"/>
        <v>0</v>
      </c>
      <c r="AA83" s="86">
        <f t="shared" si="18"/>
        <v>0</v>
      </c>
      <c r="AB83" s="86">
        <f t="shared" si="18"/>
        <v>0</v>
      </c>
    </row>
    <row r="84" spans="1:28" s="42" customFormat="1" ht="12" customHeight="1" hidden="1">
      <c r="A84" s="87" t="s">
        <v>968</v>
      </c>
      <c r="B84" s="88">
        <v>0</v>
      </c>
      <c r="C84" s="88">
        <v>0</v>
      </c>
      <c r="D84" s="88">
        <v>12</v>
      </c>
      <c r="E84" s="88">
        <v>351</v>
      </c>
      <c r="F84" s="88">
        <v>3500</v>
      </c>
      <c r="G84" s="88">
        <v>4177</v>
      </c>
      <c r="H84" s="88">
        <v>4332</v>
      </c>
      <c r="I84" s="88">
        <v>3593</v>
      </c>
      <c r="J84" s="88">
        <v>3924</v>
      </c>
      <c r="K84" s="88">
        <v>1755</v>
      </c>
      <c r="L84" s="88">
        <v>7201</v>
      </c>
      <c r="M84" s="88">
        <v>7370</v>
      </c>
      <c r="N84" s="88">
        <v>6465</v>
      </c>
      <c r="O84" s="88">
        <v>4849</v>
      </c>
      <c r="P84" s="88">
        <v>5720</v>
      </c>
      <c r="Q84" s="88">
        <v>5647</v>
      </c>
      <c r="R84" s="88">
        <v>8132</v>
      </c>
      <c r="S84" s="88">
        <v>7887</v>
      </c>
      <c r="T84" s="88">
        <v>6764</v>
      </c>
      <c r="U84" s="88">
        <v>5992</v>
      </c>
      <c r="V84" s="88">
        <v>12311</v>
      </c>
      <c r="W84" s="88">
        <v>11597</v>
      </c>
      <c r="X84" s="88">
        <v>8486</v>
      </c>
      <c r="Y84" s="88">
        <v>9611</v>
      </c>
      <c r="Z84" s="88">
        <v>9845</v>
      </c>
      <c r="AA84" s="88">
        <v>11259</v>
      </c>
      <c r="AB84" s="88">
        <v>19969</v>
      </c>
    </row>
    <row r="85" spans="1:28" s="42" customFormat="1" ht="12" customHeight="1" hidden="1">
      <c r="A85" s="87" t="s">
        <v>969</v>
      </c>
      <c r="B85" s="88">
        <v>0</v>
      </c>
      <c r="C85" s="88">
        <v>0</v>
      </c>
      <c r="D85" s="88">
        <v>0</v>
      </c>
      <c r="E85" s="88">
        <v>0</v>
      </c>
      <c r="F85" s="88">
        <v>0</v>
      </c>
      <c r="G85" s="88">
        <v>20096</v>
      </c>
      <c r="H85" s="88">
        <v>18511</v>
      </c>
      <c r="I85" s="88">
        <v>22037</v>
      </c>
      <c r="J85" s="88">
        <v>21440</v>
      </c>
      <c r="K85" s="88">
        <v>27564</v>
      </c>
      <c r="L85" s="88">
        <v>25743</v>
      </c>
      <c r="M85" s="88">
        <v>28873</v>
      </c>
      <c r="N85" s="88">
        <v>30714</v>
      </c>
      <c r="O85" s="88">
        <v>31945</v>
      </c>
      <c r="P85" s="88">
        <v>29357</v>
      </c>
      <c r="Q85" s="88">
        <v>28886</v>
      </c>
      <c r="R85" s="88">
        <v>4774</v>
      </c>
      <c r="S85" s="88">
        <v>4809</v>
      </c>
      <c r="T85" s="88">
        <v>4942</v>
      </c>
      <c r="U85" s="88">
        <v>2936</v>
      </c>
      <c r="V85" s="88">
        <v>3607</v>
      </c>
      <c r="W85" s="88">
        <v>3566</v>
      </c>
      <c r="X85" s="88">
        <v>3792</v>
      </c>
      <c r="Y85" s="88">
        <v>4307</v>
      </c>
      <c r="Z85" s="88">
        <v>5859</v>
      </c>
      <c r="AA85" s="88">
        <v>4856</v>
      </c>
      <c r="AB85" s="88">
        <v>6167</v>
      </c>
    </row>
    <row r="86" spans="1:28" s="42" customFormat="1" ht="12" customHeight="1" hidden="1">
      <c r="A86" s="87" t="s">
        <v>970</v>
      </c>
      <c r="B86" s="88">
        <v>5112</v>
      </c>
      <c r="C86" s="88">
        <v>5081</v>
      </c>
      <c r="D86" s="88">
        <v>7200</v>
      </c>
      <c r="E86" s="88">
        <v>6517</v>
      </c>
      <c r="F86" s="88">
        <v>8549</v>
      </c>
      <c r="G86" s="88">
        <v>6997</v>
      </c>
      <c r="H86" s="88">
        <v>6691</v>
      </c>
      <c r="I86" s="88">
        <v>9458</v>
      </c>
      <c r="J86" s="88">
        <v>13164</v>
      </c>
      <c r="K86" s="88">
        <v>9421</v>
      </c>
      <c r="L86" s="88">
        <v>17592</v>
      </c>
      <c r="M86" s="88">
        <v>15625</v>
      </c>
      <c r="N86" s="88">
        <v>13563</v>
      </c>
      <c r="O86" s="88">
        <v>11495</v>
      </c>
      <c r="P86" s="88">
        <v>26527</v>
      </c>
      <c r="Q86" s="88">
        <v>26250</v>
      </c>
      <c r="R86" s="88">
        <v>26430</v>
      </c>
      <c r="S86" s="88">
        <v>21205</v>
      </c>
      <c r="T86" s="88">
        <v>22751</v>
      </c>
      <c r="U86" s="88">
        <v>19686</v>
      </c>
      <c r="V86" s="88">
        <v>21432</v>
      </c>
      <c r="W86" s="88">
        <v>24003</v>
      </c>
      <c r="X86" s="88">
        <v>23889</v>
      </c>
      <c r="Y86" s="88">
        <v>22590</v>
      </c>
      <c r="Z86" s="88">
        <v>18458</v>
      </c>
      <c r="AA86" s="88">
        <v>16877</v>
      </c>
      <c r="AB86" s="88">
        <v>9986</v>
      </c>
    </row>
    <row r="87" spans="1:28" s="42" customFormat="1" ht="12" customHeight="1" hidden="1">
      <c r="A87" s="87" t="s">
        <v>971</v>
      </c>
      <c r="B87" s="88">
        <v>10</v>
      </c>
      <c r="C87" s="88">
        <v>4088</v>
      </c>
      <c r="D87" s="88">
        <v>3302</v>
      </c>
      <c r="E87" s="88">
        <v>3259</v>
      </c>
      <c r="F87" s="88">
        <v>3689</v>
      </c>
      <c r="G87" s="88">
        <v>2565</v>
      </c>
      <c r="H87" s="88">
        <v>2454</v>
      </c>
      <c r="I87" s="88">
        <v>2384</v>
      </c>
      <c r="J87" s="88">
        <v>2988</v>
      </c>
      <c r="K87" s="88">
        <v>3270</v>
      </c>
      <c r="L87" s="88">
        <v>3005</v>
      </c>
      <c r="M87" s="88">
        <v>3093</v>
      </c>
      <c r="N87" s="88">
        <v>2986</v>
      </c>
      <c r="O87" s="88">
        <v>3067</v>
      </c>
      <c r="P87" s="88">
        <v>3481</v>
      </c>
      <c r="Q87" s="88">
        <v>3332</v>
      </c>
      <c r="R87" s="88">
        <v>3854</v>
      </c>
      <c r="S87" s="88">
        <v>5846</v>
      </c>
      <c r="T87" s="88">
        <v>5296</v>
      </c>
      <c r="U87" s="88">
        <v>5600</v>
      </c>
      <c r="V87" s="88">
        <v>6714</v>
      </c>
      <c r="W87" s="88">
        <v>6908</v>
      </c>
      <c r="X87" s="88">
        <v>6386</v>
      </c>
      <c r="Y87" s="88">
        <v>6604</v>
      </c>
      <c r="Z87" s="88">
        <v>8353</v>
      </c>
      <c r="AA87" s="88">
        <v>7950</v>
      </c>
      <c r="AB87" s="88">
        <v>5400</v>
      </c>
    </row>
    <row r="88" spans="1:28" s="80" customFormat="1" ht="15" customHeight="1">
      <c r="A88" s="87" t="s">
        <v>466</v>
      </c>
      <c r="B88" s="86">
        <f>B84+B85+B86+B87</f>
        <v>5122</v>
      </c>
      <c r="C88" s="86">
        <f aca="true" t="shared" si="19" ref="C88:AB88">C84+C85+C86+C87</f>
        <v>9169</v>
      </c>
      <c r="D88" s="86">
        <f t="shared" si="19"/>
        <v>10514</v>
      </c>
      <c r="E88" s="86">
        <f t="shared" si="19"/>
        <v>10127</v>
      </c>
      <c r="F88" s="86">
        <f t="shared" si="19"/>
        <v>15738</v>
      </c>
      <c r="G88" s="86">
        <f t="shared" si="19"/>
        <v>33835</v>
      </c>
      <c r="H88" s="86">
        <f t="shared" si="19"/>
        <v>31988</v>
      </c>
      <c r="I88" s="86">
        <f t="shared" si="19"/>
        <v>37472</v>
      </c>
      <c r="J88" s="86">
        <f t="shared" si="19"/>
        <v>41516</v>
      </c>
      <c r="K88" s="86">
        <f t="shared" si="19"/>
        <v>42010</v>
      </c>
      <c r="L88" s="86">
        <f t="shared" si="19"/>
        <v>53541</v>
      </c>
      <c r="M88" s="86">
        <f t="shared" si="19"/>
        <v>54961</v>
      </c>
      <c r="N88" s="86">
        <f t="shared" si="19"/>
        <v>53728</v>
      </c>
      <c r="O88" s="86">
        <f t="shared" si="19"/>
        <v>51356</v>
      </c>
      <c r="P88" s="86">
        <f t="shared" si="19"/>
        <v>65085</v>
      </c>
      <c r="Q88" s="86">
        <f t="shared" si="19"/>
        <v>64115</v>
      </c>
      <c r="R88" s="86">
        <f t="shared" si="19"/>
        <v>43190</v>
      </c>
      <c r="S88" s="86">
        <f t="shared" si="19"/>
        <v>39747</v>
      </c>
      <c r="T88" s="86">
        <f t="shared" si="19"/>
        <v>39753</v>
      </c>
      <c r="U88" s="86">
        <f t="shared" si="19"/>
        <v>34214</v>
      </c>
      <c r="V88" s="86">
        <f t="shared" si="19"/>
        <v>44064</v>
      </c>
      <c r="W88" s="86">
        <f t="shared" si="19"/>
        <v>46074</v>
      </c>
      <c r="X88" s="86">
        <f t="shared" si="19"/>
        <v>42553</v>
      </c>
      <c r="Y88" s="86">
        <f t="shared" si="19"/>
        <v>43112</v>
      </c>
      <c r="Z88" s="86">
        <f t="shared" si="19"/>
        <v>42515</v>
      </c>
      <c r="AA88" s="86">
        <f t="shared" si="19"/>
        <v>40942</v>
      </c>
      <c r="AB88" s="86">
        <f t="shared" si="19"/>
        <v>41522</v>
      </c>
    </row>
    <row r="89" spans="1:28" s="42" customFormat="1" ht="12" customHeight="1" hidden="1">
      <c r="A89" s="87" t="s">
        <v>972</v>
      </c>
      <c r="B89" s="88">
        <v>197</v>
      </c>
      <c r="C89" s="88">
        <v>493</v>
      </c>
      <c r="D89" s="88">
        <v>1029</v>
      </c>
      <c r="E89" s="88">
        <v>536</v>
      </c>
      <c r="F89" s="88">
        <v>1018</v>
      </c>
      <c r="G89" s="88">
        <v>1315</v>
      </c>
      <c r="H89" s="88">
        <v>926</v>
      </c>
      <c r="I89" s="88">
        <v>375</v>
      </c>
      <c r="J89" s="88">
        <v>795</v>
      </c>
      <c r="K89" s="88">
        <v>410</v>
      </c>
      <c r="L89" s="88">
        <v>175</v>
      </c>
      <c r="M89" s="88">
        <v>288</v>
      </c>
      <c r="N89" s="88">
        <v>401</v>
      </c>
      <c r="O89" s="88">
        <v>323</v>
      </c>
      <c r="P89" s="88">
        <v>800</v>
      </c>
      <c r="Q89" s="88">
        <v>431</v>
      </c>
      <c r="R89" s="88">
        <v>176</v>
      </c>
      <c r="S89" s="88">
        <v>80</v>
      </c>
      <c r="T89" s="88">
        <v>102</v>
      </c>
      <c r="U89" s="88">
        <v>196</v>
      </c>
      <c r="V89" s="88">
        <v>488</v>
      </c>
      <c r="W89" s="88">
        <v>432</v>
      </c>
      <c r="X89" s="88">
        <v>417</v>
      </c>
      <c r="Y89" s="88">
        <v>332</v>
      </c>
      <c r="Z89" s="88">
        <v>272</v>
      </c>
      <c r="AA89" s="88">
        <v>225</v>
      </c>
      <c r="AB89" s="88">
        <v>420</v>
      </c>
    </row>
    <row r="90" spans="1:28" s="42" customFormat="1" ht="12" customHeight="1" hidden="1">
      <c r="A90" s="87" t="s">
        <v>973</v>
      </c>
      <c r="B90" s="88">
        <v>1480</v>
      </c>
      <c r="C90" s="88">
        <v>1522</v>
      </c>
      <c r="D90" s="88">
        <v>1567</v>
      </c>
      <c r="E90" s="88">
        <v>1795</v>
      </c>
      <c r="F90" s="88">
        <v>1685</v>
      </c>
      <c r="G90" s="88">
        <v>1883</v>
      </c>
      <c r="H90" s="88">
        <v>2886</v>
      </c>
      <c r="I90" s="88">
        <v>1124</v>
      </c>
      <c r="J90" s="88">
        <v>1364</v>
      </c>
      <c r="K90" s="88">
        <v>1030</v>
      </c>
      <c r="L90" s="88">
        <v>669</v>
      </c>
      <c r="M90" s="88">
        <v>709</v>
      </c>
      <c r="N90" s="88">
        <v>685</v>
      </c>
      <c r="O90" s="88">
        <v>546</v>
      </c>
      <c r="P90" s="88">
        <v>321</v>
      </c>
      <c r="Q90" s="88">
        <v>301</v>
      </c>
      <c r="R90" s="88">
        <v>644</v>
      </c>
      <c r="S90" s="88">
        <v>480</v>
      </c>
      <c r="T90" s="88">
        <v>259</v>
      </c>
      <c r="U90" s="88">
        <v>218</v>
      </c>
      <c r="V90" s="88">
        <v>971</v>
      </c>
      <c r="W90" s="88">
        <v>435</v>
      </c>
      <c r="X90" s="88">
        <v>328</v>
      </c>
      <c r="Y90" s="88">
        <v>291</v>
      </c>
      <c r="Z90" s="88">
        <v>124</v>
      </c>
      <c r="AA90" s="88">
        <v>135</v>
      </c>
      <c r="AB90" s="88">
        <v>284</v>
      </c>
    </row>
    <row r="91" spans="1:28" s="42" customFormat="1" ht="12" customHeight="1" hidden="1">
      <c r="A91" s="87" t="s">
        <v>974</v>
      </c>
      <c r="B91" s="88">
        <v>0</v>
      </c>
      <c r="C91" s="88">
        <v>0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  <c r="I91" s="88">
        <v>0</v>
      </c>
      <c r="J91" s="88">
        <v>0</v>
      </c>
      <c r="K91" s="88">
        <v>0</v>
      </c>
      <c r="L91" s="88">
        <v>0</v>
      </c>
      <c r="M91" s="88">
        <v>0</v>
      </c>
      <c r="N91" s="88">
        <v>0</v>
      </c>
      <c r="O91" s="88">
        <v>0</v>
      </c>
      <c r="P91" s="88">
        <v>184</v>
      </c>
      <c r="Q91" s="88">
        <v>247</v>
      </c>
      <c r="R91" s="88">
        <v>343</v>
      </c>
      <c r="S91" s="88">
        <v>314</v>
      </c>
      <c r="T91" s="88">
        <v>399</v>
      </c>
      <c r="U91" s="88">
        <v>523</v>
      </c>
      <c r="V91" s="88">
        <v>510</v>
      </c>
      <c r="W91" s="88">
        <v>303</v>
      </c>
      <c r="X91" s="88">
        <v>417</v>
      </c>
      <c r="Y91" s="88">
        <v>201</v>
      </c>
      <c r="Z91" s="88">
        <v>156</v>
      </c>
      <c r="AA91" s="88">
        <v>135</v>
      </c>
      <c r="AB91" s="88">
        <v>60</v>
      </c>
    </row>
    <row r="92" spans="1:28" s="42" customFormat="1" ht="12" customHeight="1" hidden="1">
      <c r="A92" s="87" t="s">
        <v>975</v>
      </c>
      <c r="B92" s="88">
        <v>36</v>
      </c>
      <c r="C92" s="88">
        <v>56</v>
      </c>
      <c r="D92" s="88">
        <v>38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8">
        <v>21</v>
      </c>
      <c r="L92" s="88">
        <v>29</v>
      </c>
      <c r="M92" s="88">
        <v>29</v>
      </c>
      <c r="N92" s="88">
        <v>17</v>
      </c>
      <c r="O92" s="88">
        <v>35</v>
      </c>
      <c r="P92" s="88">
        <v>97</v>
      </c>
      <c r="Q92" s="88">
        <v>190</v>
      </c>
      <c r="R92" s="88">
        <v>191</v>
      </c>
      <c r="S92" s="88">
        <v>255</v>
      </c>
      <c r="T92" s="88">
        <v>262</v>
      </c>
      <c r="U92" s="88">
        <v>257</v>
      </c>
      <c r="V92" s="88">
        <v>290</v>
      </c>
      <c r="W92" s="88">
        <v>453</v>
      </c>
      <c r="X92" s="88">
        <v>406</v>
      </c>
      <c r="Y92" s="88">
        <v>335</v>
      </c>
      <c r="Z92" s="88">
        <v>403</v>
      </c>
      <c r="AA92" s="88">
        <v>347</v>
      </c>
      <c r="AB92" s="88">
        <v>324</v>
      </c>
    </row>
    <row r="93" spans="1:28" s="80" customFormat="1" ht="15" customHeight="1">
      <c r="A93" s="87" t="s">
        <v>471</v>
      </c>
      <c r="B93" s="86">
        <f>B89+B90+B91+B92</f>
        <v>1713</v>
      </c>
      <c r="C93" s="86">
        <f aca="true" t="shared" si="20" ref="C93:AB93">C89+C90+C91+C92</f>
        <v>2071</v>
      </c>
      <c r="D93" s="86">
        <f t="shared" si="20"/>
        <v>2634</v>
      </c>
      <c r="E93" s="86">
        <f t="shared" si="20"/>
        <v>2331</v>
      </c>
      <c r="F93" s="86">
        <f t="shared" si="20"/>
        <v>2703</v>
      </c>
      <c r="G93" s="86">
        <f t="shared" si="20"/>
        <v>3198</v>
      </c>
      <c r="H93" s="86">
        <f t="shared" si="20"/>
        <v>3812</v>
      </c>
      <c r="I93" s="86">
        <f t="shared" si="20"/>
        <v>1499</v>
      </c>
      <c r="J93" s="86">
        <f t="shared" si="20"/>
        <v>2159</v>
      </c>
      <c r="K93" s="86">
        <f t="shared" si="20"/>
        <v>1461</v>
      </c>
      <c r="L93" s="86">
        <f t="shared" si="20"/>
        <v>873</v>
      </c>
      <c r="M93" s="86">
        <f t="shared" si="20"/>
        <v>1026</v>
      </c>
      <c r="N93" s="86">
        <f t="shared" si="20"/>
        <v>1103</v>
      </c>
      <c r="O93" s="86">
        <f t="shared" si="20"/>
        <v>904</v>
      </c>
      <c r="P93" s="86">
        <f t="shared" si="20"/>
        <v>1402</v>
      </c>
      <c r="Q93" s="86">
        <f t="shared" si="20"/>
        <v>1169</v>
      </c>
      <c r="R93" s="86">
        <f t="shared" si="20"/>
        <v>1354</v>
      </c>
      <c r="S93" s="86">
        <f t="shared" si="20"/>
        <v>1129</v>
      </c>
      <c r="T93" s="86">
        <f t="shared" si="20"/>
        <v>1022</v>
      </c>
      <c r="U93" s="86">
        <f t="shared" si="20"/>
        <v>1194</v>
      </c>
      <c r="V93" s="86">
        <f t="shared" si="20"/>
        <v>2259</v>
      </c>
      <c r="W93" s="86">
        <f t="shared" si="20"/>
        <v>1623</v>
      </c>
      <c r="X93" s="86">
        <f t="shared" si="20"/>
        <v>1568</v>
      </c>
      <c r="Y93" s="86">
        <f t="shared" si="20"/>
        <v>1159</v>
      </c>
      <c r="Z93" s="86">
        <f t="shared" si="20"/>
        <v>955</v>
      </c>
      <c r="AA93" s="86">
        <f t="shared" si="20"/>
        <v>842</v>
      </c>
      <c r="AB93" s="86">
        <f t="shared" si="20"/>
        <v>1088</v>
      </c>
    </row>
    <row r="94" spans="1:28" s="42" customFormat="1" ht="12" customHeight="1" hidden="1">
      <c r="A94" s="87" t="s">
        <v>976</v>
      </c>
      <c r="B94" s="88">
        <v>0</v>
      </c>
      <c r="C94" s="88">
        <v>0</v>
      </c>
      <c r="D94" s="88">
        <v>0</v>
      </c>
      <c r="E94" s="88">
        <v>0</v>
      </c>
      <c r="F94" s="88">
        <v>0</v>
      </c>
      <c r="G94" s="88">
        <v>0</v>
      </c>
      <c r="H94" s="88">
        <v>0</v>
      </c>
      <c r="I94" s="88">
        <v>0</v>
      </c>
      <c r="J94" s="88">
        <v>0</v>
      </c>
      <c r="K94" s="88">
        <v>0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88">
        <v>0</v>
      </c>
      <c r="Z94" s="88">
        <v>0</v>
      </c>
      <c r="AA94" s="88">
        <v>0</v>
      </c>
      <c r="AB94" s="88">
        <v>0</v>
      </c>
    </row>
    <row r="95" spans="1:28" s="42" customFormat="1" ht="12" customHeight="1" hidden="1">
      <c r="A95" s="87" t="s">
        <v>977</v>
      </c>
      <c r="B95" s="88">
        <v>0</v>
      </c>
      <c r="C95" s="88">
        <v>0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33</v>
      </c>
      <c r="U95" s="88">
        <v>0</v>
      </c>
      <c r="V95" s="88">
        <v>0</v>
      </c>
      <c r="W95" s="88">
        <v>0</v>
      </c>
      <c r="X95" s="88">
        <v>0</v>
      </c>
      <c r="Y95" s="88">
        <v>0</v>
      </c>
      <c r="Z95" s="88">
        <v>0</v>
      </c>
      <c r="AA95" s="88">
        <v>0</v>
      </c>
      <c r="AB95" s="88">
        <v>0</v>
      </c>
    </row>
    <row r="96" spans="1:28" s="42" customFormat="1" ht="12" customHeight="1" hidden="1">
      <c r="A96" s="87" t="s">
        <v>978</v>
      </c>
      <c r="B96" s="88">
        <v>0</v>
      </c>
      <c r="C96" s="88">
        <v>0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1636</v>
      </c>
      <c r="U96" s="88">
        <v>2453</v>
      </c>
      <c r="V96" s="88">
        <v>1819</v>
      </c>
      <c r="W96" s="88">
        <v>1712</v>
      </c>
      <c r="X96" s="88">
        <v>1103</v>
      </c>
      <c r="Y96" s="88">
        <v>1032</v>
      </c>
      <c r="Z96" s="88">
        <v>270</v>
      </c>
      <c r="AA96" s="88">
        <v>0</v>
      </c>
      <c r="AB96" s="88">
        <v>0</v>
      </c>
    </row>
    <row r="97" spans="1:28" s="42" customFormat="1" ht="12" customHeight="1" hidden="1">
      <c r="A97" s="87" t="s">
        <v>979</v>
      </c>
      <c r="B97" s="88">
        <v>0</v>
      </c>
      <c r="C97" s="88">
        <v>0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0</v>
      </c>
      <c r="M97" s="88">
        <v>0</v>
      </c>
      <c r="N97" s="88">
        <v>0</v>
      </c>
      <c r="O97" s="88">
        <v>0</v>
      </c>
      <c r="P97" s="88">
        <v>1</v>
      </c>
      <c r="Q97" s="88">
        <v>1</v>
      </c>
      <c r="R97" s="88">
        <v>1</v>
      </c>
      <c r="S97" s="88">
        <v>1</v>
      </c>
      <c r="T97" s="88">
        <v>1</v>
      </c>
      <c r="U97" s="88">
        <v>0</v>
      </c>
      <c r="V97" s="88">
        <v>1</v>
      </c>
      <c r="W97" s="88">
        <v>0</v>
      </c>
      <c r="X97" s="88">
        <v>0</v>
      </c>
      <c r="Y97" s="88">
        <v>0</v>
      </c>
      <c r="Z97" s="88">
        <v>0</v>
      </c>
      <c r="AA97" s="88">
        <v>0</v>
      </c>
      <c r="AB97" s="88">
        <v>0</v>
      </c>
    </row>
    <row r="98" spans="1:28" s="80" customFormat="1" ht="15" customHeight="1">
      <c r="A98" s="87" t="s">
        <v>476</v>
      </c>
      <c r="B98" s="86">
        <f>B94+B95+B96+B97</f>
        <v>0</v>
      </c>
      <c r="C98" s="86">
        <f aca="true" t="shared" si="21" ref="C98:AB98">C94+C95+C96+C97</f>
        <v>0</v>
      </c>
      <c r="D98" s="86">
        <f t="shared" si="21"/>
        <v>0</v>
      </c>
      <c r="E98" s="86">
        <f t="shared" si="21"/>
        <v>0</v>
      </c>
      <c r="F98" s="86">
        <f t="shared" si="21"/>
        <v>0</v>
      </c>
      <c r="G98" s="86">
        <f t="shared" si="21"/>
        <v>0</v>
      </c>
      <c r="H98" s="86">
        <f t="shared" si="21"/>
        <v>0</v>
      </c>
      <c r="I98" s="86">
        <f t="shared" si="21"/>
        <v>0</v>
      </c>
      <c r="J98" s="86">
        <f t="shared" si="21"/>
        <v>0</v>
      </c>
      <c r="K98" s="86">
        <f t="shared" si="21"/>
        <v>0</v>
      </c>
      <c r="L98" s="86">
        <f t="shared" si="21"/>
        <v>0</v>
      </c>
      <c r="M98" s="86">
        <f t="shared" si="21"/>
        <v>0</v>
      </c>
      <c r="N98" s="86">
        <f t="shared" si="21"/>
        <v>0</v>
      </c>
      <c r="O98" s="86">
        <f t="shared" si="21"/>
        <v>0</v>
      </c>
      <c r="P98" s="86">
        <f t="shared" si="21"/>
        <v>1</v>
      </c>
      <c r="Q98" s="86">
        <f t="shared" si="21"/>
        <v>1</v>
      </c>
      <c r="R98" s="86">
        <f t="shared" si="21"/>
        <v>1</v>
      </c>
      <c r="S98" s="86">
        <f t="shared" si="21"/>
        <v>1</v>
      </c>
      <c r="T98" s="86">
        <f t="shared" si="21"/>
        <v>1670</v>
      </c>
      <c r="U98" s="86">
        <f t="shared" si="21"/>
        <v>2453</v>
      </c>
      <c r="V98" s="86">
        <f t="shared" si="21"/>
        <v>1820</v>
      </c>
      <c r="W98" s="86">
        <f t="shared" si="21"/>
        <v>1712</v>
      </c>
      <c r="X98" s="86">
        <f t="shared" si="21"/>
        <v>1103</v>
      </c>
      <c r="Y98" s="86">
        <f t="shared" si="21"/>
        <v>1032</v>
      </c>
      <c r="Z98" s="86">
        <f t="shared" si="21"/>
        <v>270</v>
      </c>
      <c r="AA98" s="86">
        <f t="shared" si="21"/>
        <v>0</v>
      </c>
      <c r="AB98" s="86">
        <f t="shared" si="21"/>
        <v>0</v>
      </c>
    </row>
    <row r="99" spans="1:28" s="42" customFormat="1" ht="12" customHeight="1" hidden="1">
      <c r="A99" s="87" t="s">
        <v>980</v>
      </c>
      <c r="B99" s="88">
        <v>0</v>
      </c>
      <c r="C99" s="88">
        <v>0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  <c r="I99" s="88">
        <v>0</v>
      </c>
      <c r="J99" s="88">
        <v>0</v>
      </c>
      <c r="K99" s="88">
        <v>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88">
        <v>0</v>
      </c>
      <c r="R99" s="88">
        <v>0</v>
      </c>
      <c r="S99" s="88">
        <v>0</v>
      </c>
      <c r="T99" s="88">
        <v>0</v>
      </c>
      <c r="U99" s="88">
        <v>0</v>
      </c>
      <c r="V99" s="88">
        <v>0</v>
      </c>
      <c r="W99" s="88">
        <v>0</v>
      </c>
      <c r="X99" s="88">
        <v>0</v>
      </c>
      <c r="Y99" s="88">
        <v>0</v>
      </c>
      <c r="Z99" s="88">
        <v>0</v>
      </c>
      <c r="AA99" s="88">
        <v>0</v>
      </c>
      <c r="AB99" s="88">
        <v>0</v>
      </c>
    </row>
    <row r="100" spans="1:28" s="42" customFormat="1" ht="12" customHeight="1" hidden="1">
      <c r="A100" s="87" t="s">
        <v>981</v>
      </c>
      <c r="B100" s="88">
        <v>0</v>
      </c>
      <c r="C100" s="88">
        <v>0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  <c r="I100" s="88">
        <v>0</v>
      </c>
      <c r="J100" s="88">
        <v>0</v>
      </c>
      <c r="K100" s="88">
        <v>0</v>
      </c>
      <c r="L100" s="88">
        <v>0</v>
      </c>
      <c r="M100" s="88">
        <v>0</v>
      </c>
      <c r="N100" s="88">
        <v>0</v>
      </c>
      <c r="O100" s="88">
        <v>0</v>
      </c>
      <c r="P100" s="88">
        <v>0</v>
      </c>
      <c r="Q100" s="88">
        <v>4</v>
      </c>
      <c r="R100" s="88">
        <v>0</v>
      </c>
      <c r="S100" s="88">
        <v>0</v>
      </c>
      <c r="T100" s="88">
        <v>0</v>
      </c>
      <c r="U100" s="88">
        <v>0</v>
      </c>
      <c r="V100" s="88">
        <v>0</v>
      </c>
      <c r="W100" s="88">
        <v>0</v>
      </c>
      <c r="X100" s="88">
        <v>0</v>
      </c>
      <c r="Y100" s="88">
        <v>0</v>
      </c>
      <c r="Z100" s="88">
        <v>0</v>
      </c>
      <c r="AA100" s="88">
        <v>0</v>
      </c>
      <c r="AB100" s="88">
        <v>0</v>
      </c>
    </row>
    <row r="101" spans="1:28" s="42" customFormat="1" ht="12" customHeight="1" hidden="1">
      <c r="A101" s="87" t="s">
        <v>982</v>
      </c>
      <c r="B101" s="88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  <c r="I101" s="88">
        <v>0</v>
      </c>
      <c r="J101" s="88">
        <v>0</v>
      </c>
      <c r="K101" s="88">
        <v>0</v>
      </c>
      <c r="L101" s="88">
        <v>0</v>
      </c>
      <c r="M101" s="88"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  <c r="T101" s="88">
        <v>0</v>
      </c>
      <c r="U101" s="88">
        <v>0</v>
      </c>
      <c r="V101" s="88">
        <v>0</v>
      </c>
      <c r="W101" s="88">
        <v>0</v>
      </c>
      <c r="X101" s="88">
        <v>0</v>
      </c>
      <c r="Y101" s="88">
        <v>0</v>
      </c>
      <c r="Z101" s="88">
        <v>0</v>
      </c>
      <c r="AA101" s="88">
        <v>0</v>
      </c>
      <c r="AB101" s="88">
        <v>0</v>
      </c>
    </row>
    <row r="102" spans="1:28" s="42" customFormat="1" ht="12" customHeight="1" hidden="1">
      <c r="A102" s="87" t="s">
        <v>983</v>
      </c>
      <c r="B102" s="88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  <c r="I102" s="88">
        <v>0</v>
      </c>
      <c r="J102" s="88">
        <v>0</v>
      </c>
      <c r="K102" s="88">
        <v>0</v>
      </c>
      <c r="L102" s="88">
        <v>0</v>
      </c>
      <c r="M102" s="88">
        <v>0</v>
      </c>
      <c r="N102" s="88"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0</v>
      </c>
      <c r="T102" s="88">
        <v>0</v>
      </c>
      <c r="U102" s="88">
        <v>0</v>
      </c>
      <c r="V102" s="88">
        <v>0</v>
      </c>
      <c r="W102" s="88">
        <v>0</v>
      </c>
      <c r="X102" s="88">
        <v>0</v>
      </c>
      <c r="Y102" s="88">
        <v>0</v>
      </c>
      <c r="Z102" s="88">
        <v>0</v>
      </c>
      <c r="AA102" s="88">
        <v>0</v>
      </c>
      <c r="AB102" s="88">
        <v>0</v>
      </c>
    </row>
    <row r="103" spans="1:28" s="80" customFormat="1" ht="15" customHeight="1">
      <c r="A103" s="87" t="s">
        <v>481</v>
      </c>
      <c r="B103" s="86">
        <f>B99+B100+B101+B102</f>
        <v>0</v>
      </c>
      <c r="C103" s="86">
        <f aca="true" t="shared" si="22" ref="C103:AB103">C99+C100+C101+C102</f>
        <v>0</v>
      </c>
      <c r="D103" s="86">
        <f t="shared" si="22"/>
        <v>0</v>
      </c>
      <c r="E103" s="86">
        <f t="shared" si="22"/>
        <v>0</v>
      </c>
      <c r="F103" s="86">
        <f t="shared" si="22"/>
        <v>0</v>
      </c>
      <c r="G103" s="86">
        <f t="shared" si="22"/>
        <v>0</v>
      </c>
      <c r="H103" s="86">
        <f t="shared" si="22"/>
        <v>0</v>
      </c>
      <c r="I103" s="86">
        <f t="shared" si="22"/>
        <v>0</v>
      </c>
      <c r="J103" s="86">
        <f t="shared" si="22"/>
        <v>0</v>
      </c>
      <c r="K103" s="86">
        <f t="shared" si="22"/>
        <v>0</v>
      </c>
      <c r="L103" s="86">
        <f t="shared" si="22"/>
        <v>0</v>
      </c>
      <c r="M103" s="86">
        <f t="shared" si="22"/>
        <v>0</v>
      </c>
      <c r="N103" s="86">
        <f t="shared" si="22"/>
        <v>0</v>
      </c>
      <c r="O103" s="86">
        <f t="shared" si="22"/>
        <v>0</v>
      </c>
      <c r="P103" s="86">
        <f t="shared" si="22"/>
        <v>0</v>
      </c>
      <c r="Q103" s="86">
        <f t="shared" si="22"/>
        <v>4</v>
      </c>
      <c r="R103" s="86">
        <f t="shared" si="22"/>
        <v>0</v>
      </c>
      <c r="S103" s="86">
        <f t="shared" si="22"/>
        <v>0</v>
      </c>
      <c r="T103" s="86">
        <f t="shared" si="22"/>
        <v>0</v>
      </c>
      <c r="U103" s="86">
        <f t="shared" si="22"/>
        <v>0</v>
      </c>
      <c r="V103" s="86">
        <f t="shared" si="22"/>
        <v>0</v>
      </c>
      <c r="W103" s="86">
        <f t="shared" si="22"/>
        <v>0</v>
      </c>
      <c r="X103" s="86">
        <f t="shared" si="22"/>
        <v>0</v>
      </c>
      <c r="Y103" s="86">
        <f t="shared" si="22"/>
        <v>0</v>
      </c>
      <c r="Z103" s="86">
        <f t="shared" si="22"/>
        <v>0</v>
      </c>
      <c r="AA103" s="86">
        <f t="shared" si="22"/>
        <v>0</v>
      </c>
      <c r="AB103" s="86">
        <f t="shared" si="22"/>
        <v>0</v>
      </c>
    </row>
    <row r="104" spans="1:28" s="42" customFormat="1" ht="12" customHeight="1" hidden="1">
      <c r="A104" s="87" t="s">
        <v>984</v>
      </c>
      <c r="B104" s="88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88">
        <v>0</v>
      </c>
      <c r="M104" s="88">
        <v>0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0</v>
      </c>
      <c r="T104" s="88">
        <v>0</v>
      </c>
      <c r="U104" s="88">
        <v>0</v>
      </c>
      <c r="V104" s="88">
        <v>0</v>
      </c>
      <c r="W104" s="88">
        <v>0</v>
      </c>
      <c r="X104" s="88">
        <v>0</v>
      </c>
      <c r="Y104" s="88">
        <v>0</v>
      </c>
      <c r="Z104" s="88">
        <v>1</v>
      </c>
      <c r="AA104" s="88">
        <v>1</v>
      </c>
      <c r="AB104" s="88">
        <v>0</v>
      </c>
    </row>
    <row r="105" spans="1:28" s="42" customFormat="1" ht="12" customHeight="1" hidden="1">
      <c r="A105" s="87" t="s">
        <v>985</v>
      </c>
      <c r="B105" s="88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v>0</v>
      </c>
      <c r="H105" s="88">
        <v>0</v>
      </c>
      <c r="I105" s="88">
        <v>0</v>
      </c>
      <c r="J105" s="88">
        <v>0</v>
      </c>
      <c r="K105" s="88">
        <v>0</v>
      </c>
      <c r="L105" s="88">
        <v>0</v>
      </c>
      <c r="M105" s="88">
        <v>0</v>
      </c>
      <c r="N105" s="88">
        <v>0</v>
      </c>
      <c r="O105" s="88">
        <v>0</v>
      </c>
      <c r="P105" s="88">
        <v>0</v>
      </c>
      <c r="Q105" s="88">
        <v>0</v>
      </c>
      <c r="R105" s="88">
        <v>0</v>
      </c>
      <c r="S105" s="88">
        <v>0</v>
      </c>
      <c r="T105" s="88">
        <v>0</v>
      </c>
      <c r="U105" s="88">
        <v>0</v>
      </c>
      <c r="V105" s="88">
        <v>0</v>
      </c>
      <c r="W105" s="88">
        <v>0</v>
      </c>
      <c r="X105" s="88">
        <v>0</v>
      </c>
      <c r="Y105" s="88">
        <v>0</v>
      </c>
      <c r="Z105" s="88">
        <v>0</v>
      </c>
      <c r="AA105" s="88">
        <v>0</v>
      </c>
      <c r="AB105" s="88">
        <v>0</v>
      </c>
    </row>
    <row r="106" spans="1:28" s="42" customFormat="1" ht="12" customHeight="1" hidden="1">
      <c r="A106" s="87" t="s">
        <v>986</v>
      </c>
      <c r="B106" s="88">
        <v>0</v>
      </c>
      <c r="C106" s="88">
        <v>0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  <c r="I106" s="88">
        <v>0</v>
      </c>
      <c r="J106" s="88">
        <v>0</v>
      </c>
      <c r="K106" s="88">
        <v>0</v>
      </c>
      <c r="L106" s="88">
        <v>0</v>
      </c>
      <c r="M106" s="88">
        <v>0</v>
      </c>
      <c r="N106" s="88">
        <v>0</v>
      </c>
      <c r="O106" s="88">
        <v>0</v>
      </c>
      <c r="P106" s="88">
        <v>0</v>
      </c>
      <c r="Q106" s="88">
        <v>0</v>
      </c>
      <c r="R106" s="88">
        <v>0</v>
      </c>
      <c r="S106" s="88">
        <v>0</v>
      </c>
      <c r="T106" s="88">
        <v>65</v>
      </c>
      <c r="U106" s="88">
        <v>16</v>
      </c>
      <c r="V106" s="88">
        <v>29</v>
      </c>
      <c r="W106" s="88">
        <v>3</v>
      </c>
      <c r="X106" s="88">
        <v>8</v>
      </c>
      <c r="Y106" s="88">
        <v>35</v>
      </c>
      <c r="Z106" s="88">
        <v>56</v>
      </c>
      <c r="AA106" s="88">
        <v>8</v>
      </c>
      <c r="AB106" s="88">
        <v>2</v>
      </c>
    </row>
    <row r="107" spans="1:28" s="42" customFormat="1" ht="12" customHeight="1" hidden="1">
      <c r="A107" s="87" t="s">
        <v>987</v>
      </c>
      <c r="B107" s="88">
        <v>0</v>
      </c>
      <c r="C107" s="88">
        <v>0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  <c r="I107" s="88">
        <v>0</v>
      </c>
      <c r="J107" s="88">
        <v>0</v>
      </c>
      <c r="K107" s="88">
        <v>0</v>
      </c>
      <c r="L107" s="88">
        <v>0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0</v>
      </c>
      <c r="T107" s="88">
        <v>0</v>
      </c>
      <c r="U107" s="88">
        <v>0</v>
      </c>
      <c r="V107" s="88">
        <v>0</v>
      </c>
      <c r="W107" s="88">
        <v>0</v>
      </c>
      <c r="X107" s="88">
        <v>0</v>
      </c>
      <c r="Y107" s="88">
        <v>0</v>
      </c>
      <c r="Z107" s="88">
        <v>0</v>
      </c>
      <c r="AA107" s="88">
        <v>0</v>
      </c>
      <c r="AB107" s="88">
        <v>0</v>
      </c>
    </row>
    <row r="108" spans="1:28" s="80" customFormat="1" ht="15" customHeight="1">
      <c r="A108" s="87" t="s">
        <v>486</v>
      </c>
      <c r="B108" s="86">
        <f>B104+B105+B106+B107</f>
        <v>0</v>
      </c>
      <c r="C108" s="86">
        <f aca="true" t="shared" si="23" ref="C108:AB108">C104+C105+C106+C107</f>
        <v>0</v>
      </c>
      <c r="D108" s="86">
        <f t="shared" si="23"/>
        <v>0</v>
      </c>
      <c r="E108" s="86">
        <f t="shared" si="23"/>
        <v>0</v>
      </c>
      <c r="F108" s="86">
        <f t="shared" si="23"/>
        <v>0</v>
      </c>
      <c r="G108" s="86">
        <f t="shared" si="23"/>
        <v>0</v>
      </c>
      <c r="H108" s="86">
        <f t="shared" si="23"/>
        <v>0</v>
      </c>
      <c r="I108" s="86">
        <f t="shared" si="23"/>
        <v>0</v>
      </c>
      <c r="J108" s="86">
        <f t="shared" si="23"/>
        <v>0</v>
      </c>
      <c r="K108" s="86">
        <f t="shared" si="23"/>
        <v>0</v>
      </c>
      <c r="L108" s="86">
        <f t="shared" si="23"/>
        <v>0</v>
      </c>
      <c r="M108" s="86">
        <f t="shared" si="23"/>
        <v>0</v>
      </c>
      <c r="N108" s="86">
        <f t="shared" si="23"/>
        <v>0</v>
      </c>
      <c r="O108" s="86">
        <f t="shared" si="23"/>
        <v>0</v>
      </c>
      <c r="P108" s="86">
        <f t="shared" si="23"/>
        <v>0</v>
      </c>
      <c r="Q108" s="86">
        <f t="shared" si="23"/>
        <v>0</v>
      </c>
      <c r="R108" s="86">
        <f t="shared" si="23"/>
        <v>0</v>
      </c>
      <c r="S108" s="86">
        <f t="shared" si="23"/>
        <v>0</v>
      </c>
      <c r="T108" s="86">
        <f t="shared" si="23"/>
        <v>65</v>
      </c>
      <c r="U108" s="86">
        <f t="shared" si="23"/>
        <v>16</v>
      </c>
      <c r="V108" s="86">
        <f t="shared" si="23"/>
        <v>29</v>
      </c>
      <c r="W108" s="86">
        <f t="shared" si="23"/>
        <v>3</v>
      </c>
      <c r="X108" s="86">
        <f t="shared" si="23"/>
        <v>8</v>
      </c>
      <c r="Y108" s="86">
        <f t="shared" si="23"/>
        <v>35</v>
      </c>
      <c r="Z108" s="86">
        <f t="shared" si="23"/>
        <v>57</v>
      </c>
      <c r="AA108" s="86">
        <f t="shared" si="23"/>
        <v>9</v>
      </c>
      <c r="AB108" s="86">
        <f t="shared" si="23"/>
        <v>2</v>
      </c>
    </row>
    <row r="109" spans="1:28" s="42" customFormat="1" ht="12" customHeight="1" hidden="1">
      <c r="A109" s="87" t="s">
        <v>988</v>
      </c>
      <c r="B109" s="88">
        <v>635</v>
      </c>
      <c r="C109" s="88">
        <v>1038</v>
      </c>
      <c r="D109" s="88">
        <v>1437</v>
      </c>
      <c r="E109" s="88">
        <v>1102</v>
      </c>
      <c r="F109" s="88">
        <v>2383</v>
      </c>
      <c r="G109" s="88">
        <v>2608</v>
      </c>
      <c r="H109" s="88">
        <v>4631</v>
      </c>
      <c r="I109" s="88">
        <v>1514</v>
      </c>
      <c r="J109" s="88">
        <v>2079</v>
      </c>
      <c r="K109" s="88">
        <v>2787</v>
      </c>
      <c r="L109" s="88">
        <v>1146</v>
      </c>
      <c r="M109" s="88">
        <v>1489</v>
      </c>
      <c r="N109" s="88">
        <v>2814</v>
      </c>
      <c r="O109" s="88">
        <v>5320</v>
      </c>
      <c r="P109" s="88">
        <v>4096</v>
      </c>
      <c r="Q109" s="88">
        <v>3435</v>
      </c>
      <c r="R109" s="88">
        <v>2807</v>
      </c>
      <c r="S109" s="88">
        <v>1849</v>
      </c>
      <c r="T109" s="88">
        <v>1574</v>
      </c>
      <c r="U109" s="88">
        <v>2745</v>
      </c>
      <c r="V109" s="88">
        <v>3809</v>
      </c>
      <c r="W109" s="88">
        <v>2302</v>
      </c>
      <c r="X109" s="88">
        <v>2263</v>
      </c>
      <c r="Y109" s="88">
        <v>1642</v>
      </c>
      <c r="Z109" s="88">
        <v>955</v>
      </c>
      <c r="AA109" s="88">
        <v>1731</v>
      </c>
      <c r="AB109" s="88">
        <v>2123</v>
      </c>
    </row>
    <row r="110" spans="1:28" s="42" customFormat="1" ht="12" customHeight="1" hidden="1">
      <c r="A110" s="87" t="s">
        <v>989</v>
      </c>
      <c r="B110" s="88">
        <v>14159</v>
      </c>
      <c r="C110" s="88">
        <v>13285</v>
      </c>
      <c r="D110" s="88">
        <v>8242</v>
      </c>
      <c r="E110" s="88">
        <v>4982</v>
      </c>
      <c r="F110" s="88">
        <v>4645</v>
      </c>
      <c r="G110" s="88">
        <v>4296</v>
      </c>
      <c r="H110" s="88">
        <v>7014</v>
      </c>
      <c r="I110" s="88">
        <v>5576</v>
      </c>
      <c r="J110" s="88">
        <v>5581</v>
      </c>
      <c r="K110" s="88">
        <v>5061</v>
      </c>
      <c r="L110" s="88">
        <v>5784</v>
      </c>
      <c r="M110" s="88">
        <v>6480</v>
      </c>
      <c r="N110" s="88">
        <v>6104</v>
      </c>
      <c r="O110" s="88">
        <v>14334</v>
      </c>
      <c r="P110" s="88">
        <v>12295</v>
      </c>
      <c r="Q110" s="88">
        <v>11690</v>
      </c>
      <c r="R110" s="88">
        <v>11538</v>
      </c>
      <c r="S110" s="88">
        <v>9629</v>
      </c>
      <c r="T110" s="88">
        <v>8635</v>
      </c>
      <c r="U110" s="88">
        <v>11241</v>
      </c>
      <c r="V110" s="88">
        <v>14320</v>
      </c>
      <c r="W110" s="88">
        <v>8810</v>
      </c>
      <c r="X110" s="88">
        <v>8911</v>
      </c>
      <c r="Y110" s="88">
        <v>7244</v>
      </c>
      <c r="Z110" s="88">
        <v>4758</v>
      </c>
      <c r="AA110" s="88">
        <v>5889</v>
      </c>
      <c r="AB110" s="88">
        <v>6918</v>
      </c>
    </row>
    <row r="111" spans="1:28" s="42" customFormat="1" ht="12" customHeight="1" hidden="1">
      <c r="A111" s="87" t="s">
        <v>990</v>
      </c>
      <c r="B111" s="88">
        <v>99</v>
      </c>
      <c r="C111" s="88">
        <v>108</v>
      </c>
      <c r="D111" s="88">
        <v>93</v>
      </c>
      <c r="E111" s="88">
        <v>82</v>
      </c>
      <c r="F111" s="88">
        <v>99</v>
      </c>
      <c r="G111" s="88">
        <v>26</v>
      </c>
      <c r="H111" s="88">
        <v>55</v>
      </c>
      <c r="I111" s="88">
        <v>66</v>
      </c>
      <c r="J111" s="88">
        <v>33</v>
      </c>
      <c r="K111" s="88">
        <v>76</v>
      </c>
      <c r="L111" s="88">
        <v>420</v>
      </c>
      <c r="M111" s="88">
        <v>177</v>
      </c>
      <c r="N111" s="88">
        <v>286</v>
      </c>
      <c r="O111" s="88">
        <v>207</v>
      </c>
      <c r="P111" s="88">
        <v>225</v>
      </c>
      <c r="Q111" s="88">
        <v>193</v>
      </c>
      <c r="R111" s="88">
        <v>144</v>
      </c>
      <c r="S111" s="88">
        <v>135</v>
      </c>
      <c r="T111" s="88">
        <v>110</v>
      </c>
      <c r="U111" s="88">
        <v>84</v>
      </c>
      <c r="V111" s="88">
        <v>88</v>
      </c>
      <c r="W111" s="88">
        <v>97</v>
      </c>
      <c r="X111" s="88">
        <v>196</v>
      </c>
      <c r="Y111" s="88">
        <v>162</v>
      </c>
      <c r="Z111" s="88">
        <v>189</v>
      </c>
      <c r="AA111" s="88">
        <v>147</v>
      </c>
      <c r="AB111" s="88">
        <v>160</v>
      </c>
    </row>
    <row r="112" spans="1:28" s="42" customFormat="1" ht="12" customHeight="1" hidden="1">
      <c r="A112" s="87" t="s">
        <v>991</v>
      </c>
      <c r="B112" s="88">
        <v>341</v>
      </c>
      <c r="C112" s="88">
        <v>321</v>
      </c>
      <c r="D112" s="88">
        <v>312</v>
      </c>
      <c r="E112" s="88">
        <v>88</v>
      </c>
      <c r="F112" s="88">
        <v>618</v>
      </c>
      <c r="G112" s="88">
        <v>576</v>
      </c>
      <c r="H112" s="88">
        <v>650</v>
      </c>
      <c r="I112" s="88">
        <v>567</v>
      </c>
      <c r="J112" s="88">
        <v>408</v>
      </c>
      <c r="K112" s="88">
        <v>201</v>
      </c>
      <c r="L112" s="88">
        <v>824</v>
      </c>
      <c r="M112" s="88">
        <v>423</v>
      </c>
      <c r="N112" s="88">
        <v>957</v>
      </c>
      <c r="O112" s="88">
        <v>968</v>
      </c>
      <c r="P112" s="88">
        <v>1641</v>
      </c>
      <c r="Q112" s="88">
        <v>972</v>
      </c>
      <c r="R112" s="88">
        <v>879</v>
      </c>
      <c r="S112" s="88">
        <v>743</v>
      </c>
      <c r="T112" s="88">
        <v>689</v>
      </c>
      <c r="U112" s="88">
        <v>621</v>
      </c>
      <c r="V112" s="88">
        <v>651</v>
      </c>
      <c r="W112" s="88">
        <v>686</v>
      </c>
      <c r="X112" s="88">
        <v>606</v>
      </c>
      <c r="Y112" s="88">
        <v>406</v>
      </c>
      <c r="Z112" s="88">
        <v>328</v>
      </c>
      <c r="AA112" s="88">
        <v>324</v>
      </c>
      <c r="AB112" s="88">
        <v>404</v>
      </c>
    </row>
    <row r="113" spans="1:28" s="80" customFormat="1" ht="15" customHeight="1">
      <c r="A113" s="87" t="s">
        <v>491</v>
      </c>
      <c r="B113" s="86">
        <f>B109+B110+B111+B112</f>
        <v>15234</v>
      </c>
      <c r="C113" s="86">
        <f aca="true" t="shared" si="24" ref="C113:AB113">C109+C110+C111+C112</f>
        <v>14752</v>
      </c>
      <c r="D113" s="86">
        <f t="shared" si="24"/>
        <v>10084</v>
      </c>
      <c r="E113" s="86">
        <f t="shared" si="24"/>
        <v>6254</v>
      </c>
      <c r="F113" s="86">
        <f t="shared" si="24"/>
        <v>7745</v>
      </c>
      <c r="G113" s="86">
        <f t="shared" si="24"/>
        <v>7506</v>
      </c>
      <c r="H113" s="86">
        <f t="shared" si="24"/>
        <v>12350</v>
      </c>
      <c r="I113" s="86">
        <f t="shared" si="24"/>
        <v>7723</v>
      </c>
      <c r="J113" s="86">
        <f t="shared" si="24"/>
        <v>8101</v>
      </c>
      <c r="K113" s="86">
        <f t="shared" si="24"/>
        <v>8125</v>
      </c>
      <c r="L113" s="86">
        <f t="shared" si="24"/>
        <v>8174</v>
      </c>
      <c r="M113" s="86">
        <f t="shared" si="24"/>
        <v>8569</v>
      </c>
      <c r="N113" s="86">
        <f t="shared" si="24"/>
        <v>10161</v>
      </c>
      <c r="O113" s="86">
        <f t="shared" si="24"/>
        <v>20829</v>
      </c>
      <c r="P113" s="86">
        <f t="shared" si="24"/>
        <v>18257</v>
      </c>
      <c r="Q113" s="86">
        <f t="shared" si="24"/>
        <v>16290</v>
      </c>
      <c r="R113" s="86">
        <f t="shared" si="24"/>
        <v>15368</v>
      </c>
      <c r="S113" s="86">
        <f t="shared" si="24"/>
        <v>12356</v>
      </c>
      <c r="T113" s="86">
        <f t="shared" si="24"/>
        <v>11008</v>
      </c>
      <c r="U113" s="86">
        <f t="shared" si="24"/>
        <v>14691</v>
      </c>
      <c r="V113" s="86">
        <f t="shared" si="24"/>
        <v>18868</v>
      </c>
      <c r="W113" s="86">
        <f t="shared" si="24"/>
        <v>11895</v>
      </c>
      <c r="X113" s="86">
        <f t="shared" si="24"/>
        <v>11976</v>
      </c>
      <c r="Y113" s="86">
        <f t="shared" si="24"/>
        <v>9454</v>
      </c>
      <c r="Z113" s="86">
        <f t="shared" si="24"/>
        <v>6230</v>
      </c>
      <c r="AA113" s="86">
        <f t="shared" si="24"/>
        <v>8091</v>
      </c>
      <c r="AB113" s="86">
        <f t="shared" si="24"/>
        <v>9605</v>
      </c>
    </row>
    <row r="114" spans="1:28" s="42" customFormat="1" ht="12" customHeight="1" hidden="1">
      <c r="A114" s="87" t="s">
        <v>992</v>
      </c>
      <c r="B114" s="88">
        <v>46413</v>
      </c>
      <c r="C114" s="88">
        <v>50586</v>
      </c>
      <c r="D114" s="88">
        <v>54649</v>
      </c>
      <c r="E114" s="88">
        <v>52910</v>
      </c>
      <c r="F114" s="88">
        <v>70056</v>
      </c>
      <c r="G114" s="88">
        <v>60295</v>
      </c>
      <c r="H114" s="88">
        <v>56253</v>
      </c>
      <c r="I114" s="88">
        <v>43097</v>
      </c>
      <c r="J114" s="88">
        <v>52006</v>
      </c>
      <c r="K114" s="88">
        <v>39741</v>
      </c>
      <c r="L114" s="88">
        <v>25274</v>
      </c>
      <c r="M114" s="88">
        <v>28585</v>
      </c>
      <c r="N114" s="88">
        <v>26043</v>
      </c>
      <c r="O114" s="88">
        <v>26805</v>
      </c>
      <c r="P114" s="88">
        <v>52442</v>
      </c>
      <c r="Q114" s="88">
        <v>44829</v>
      </c>
      <c r="R114" s="88">
        <v>39983</v>
      </c>
      <c r="S114" s="88">
        <v>23841</v>
      </c>
      <c r="T114" s="88">
        <v>22453</v>
      </c>
      <c r="U114" s="88">
        <v>33152</v>
      </c>
      <c r="V114" s="88">
        <v>28081</v>
      </c>
      <c r="W114" s="88">
        <v>19315</v>
      </c>
      <c r="X114" s="88">
        <v>18156</v>
      </c>
      <c r="Y114" s="88">
        <v>13043</v>
      </c>
      <c r="Z114" s="88">
        <v>9578</v>
      </c>
      <c r="AA114" s="88">
        <v>12084</v>
      </c>
      <c r="AB114" s="88">
        <v>12317</v>
      </c>
    </row>
    <row r="115" spans="1:28" s="42" customFormat="1" ht="12" customHeight="1" hidden="1">
      <c r="A115" s="87" t="s">
        <v>993</v>
      </c>
      <c r="B115" s="88">
        <v>63749</v>
      </c>
      <c r="C115" s="88">
        <v>73002</v>
      </c>
      <c r="D115" s="88">
        <v>61736</v>
      </c>
      <c r="E115" s="88">
        <v>68265</v>
      </c>
      <c r="F115" s="88">
        <v>72197</v>
      </c>
      <c r="G115" s="88">
        <v>62866</v>
      </c>
      <c r="H115" s="88">
        <v>84102</v>
      </c>
      <c r="I115" s="88">
        <v>61116</v>
      </c>
      <c r="J115" s="88">
        <v>62516</v>
      </c>
      <c r="K115" s="88">
        <v>51211</v>
      </c>
      <c r="L115" s="88">
        <v>31782</v>
      </c>
      <c r="M115" s="88">
        <v>39815</v>
      </c>
      <c r="N115" s="88">
        <v>30164</v>
      </c>
      <c r="O115" s="88">
        <v>28625</v>
      </c>
      <c r="P115" s="88">
        <v>25145</v>
      </c>
      <c r="Q115" s="88">
        <v>24173</v>
      </c>
      <c r="R115" s="88">
        <v>25055</v>
      </c>
      <c r="S115" s="88">
        <v>30927</v>
      </c>
      <c r="T115" s="88">
        <v>25394</v>
      </c>
      <c r="U115" s="88">
        <v>31454</v>
      </c>
      <c r="V115" s="88">
        <v>30739</v>
      </c>
      <c r="W115" s="88">
        <v>19537</v>
      </c>
      <c r="X115" s="88">
        <v>19616</v>
      </c>
      <c r="Y115" s="88">
        <v>13870</v>
      </c>
      <c r="Z115" s="88">
        <v>9963</v>
      </c>
      <c r="AA115" s="88">
        <v>10112</v>
      </c>
      <c r="AB115" s="88">
        <v>10762</v>
      </c>
    </row>
    <row r="116" spans="1:28" s="42" customFormat="1" ht="12" customHeight="1" hidden="1">
      <c r="A116" s="87" t="s">
        <v>994</v>
      </c>
      <c r="B116" s="88">
        <v>37244</v>
      </c>
      <c r="C116" s="88">
        <v>36823</v>
      </c>
      <c r="D116" s="88">
        <v>36444</v>
      </c>
      <c r="E116" s="88">
        <v>35391</v>
      </c>
      <c r="F116" s="88">
        <v>35606</v>
      </c>
      <c r="G116" s="88">
        <v>13487</v>
      </c>
      <c r="H116" s="88">
        <v>13770</v>
      </c>
      <c r="I116" s="88">
        <v>8406</v>
      </c>
      <c r="J116" s="88">
        <v>9119</v>
      </c>
      <c r="K116" s="88">
        <v>10035</v>
      </c>
      <c r="L116" s="88">
        <v>17256</v>
      </c>
      <c r="M116" s="88">
        <v>19066</v>
      </c>
      <c r="N116" s="88">
        <v>18276</v>
      </c>
      <c r="O116" s="88">
        <v>15543</v>
      </c>
      <c r="P116" s="88">
        <v>49951</v>
      </c>
      <c r="Q116" s="88">
        <v>51086</v>
      </c>
      <c r="R116" s="88">
        <v>52533</v>
      </c>
      <c r="S116" s="88">
        <v>42319</v>
      </c>
      <c r="T116" s="88">
        <v>38440</v>
      </c>
      <c r="U116" s="88">
        <v>39714</v>
      </c>
      <c r="V116" s="88">
        <v>31601</v>
      </c>
      <c r="W116" s="88">
        <v>24053</v>
      </c>
      <c r="X116" s="88">
        <v>18230</v>
      </c>
      <c r="Y116" s="88">
        <v>14649</v>
      </c>
      <c r="Z116" s="88">
        <v>10886</v>
      </c>
      <c r="AA116" s="88">
        <v>8523</v>
      </c>
      <c r="AB116" s="88">
        <v>4357</v>
      </c>
    </row>
    <row r="117" spans="1:28" s="42" customFormat="1" ht="12" customHeight="1" hidden="1">
      <c r="A117" s="87" t="s">
        <v>995</v>
      </c>
      <c r="B117" s="88">
        <v>20947</v>
      </c>
      <c r="C117" s="88">
        <v>21473</v>
      </c>
      <c r="D117" s="88">
        <v>16198</v>
      </c>
      <c r="E117" s="88">
        <v>10488</v>
      </c>
      <c r="F117" s="88">
        <v>8937</v>
      </c>
      <c r="G117" s="88">
        <v>6572</v>
      </c>
      <c r="H117" s="88">
        <v>7169</v>
      </c>
      <c r="I117" s="88">
        <v>6295</v>
      </c>
      <c r="J117" s="88">
        <v>6039</v>
      </c>
      <c r="K117" s="88">
        <v>3722</v>
      </c>
      <c r="L117" s="88">
        <v>3946</v>
      </c>
      <c r="M117" s="88">
        <v>3172</v>
      </c>
      <c r="N117" s="88">
        <v>2201</v>
      </c>
      <c r="O117" s="88">
        <v>6565</v>
      </c>
      <c r="P117" s="88">
        <v>3424</v>
      </c>
      <c r="Q117" s="88">
        <v>3243</v>
      </c>
      <c r="R117" s="88">
        <v>2504</v>
      </c>
      <c r="S117" s="88">
        <v>2125</v>
      </c>
      <c r="T117" s="88">
        <v>2263</v>
      </c>
      <c r="U117" s="88">
        <v>2125</v>
      </c>
      <c r="V117" s="88">
        <v>1939</v>
      </c>
      <c r="W117" s="88">
        <v>1864</v>
      </c>
      <c r="X117" s="88">
        <v>1707</v>
      </c>
      <c r="Y117" s="88">
        <v>1374</v>
      </c>
      <c r="Z117" s="88">
        <v>1302</v>
      </c>
      <c r="AA117" s="88">
        <v>1373</v>
      </c>
      <c r="AB117" s="88">
        <v>1256</v>
      </c>
    </row>
    <row r="118" spans="1:28" s="80" customFormat="1" ht="15" customHeight="1">
      <c r="A118" s="87" t="s">
        <v>496</v>
      </c>
      <c r="B118" s="86">
        <f>B114+B115+B116+B117</f>
        <v>168353</v>
      </c>
      <c r="C118" s="86">
        <f aca="true" t="shared" si="25" ref="C118:Q118">C114+C115+C116+C117</f>
        <v>181884</v>
      </c>
      <c r="D118" s="86">
        <f t="shared" si="25"/>
        <v>169027</v>
      </c>
      <c r="E118" s="86">
        <f t="shared" si="25"/>
        <v>167054</v>
      </c>
      <c r="F118" s="86">
        <f t="shared" si="25"/>
        <v>186796</v>
      </c>
      <c r="G118" s="86">
        <f t="shared" si="25"/>
        <v>143220</v>
      </c>
      <c r="H118" s="86">
        <f t="shared" si="25"/>
        <v>161294</v>
      </c>
      <c r="I118" s="86">
        <f t="shared" si="25"/>
        <v>118914</v>
      </c>
      <c r="J118" s="86">
        <f t="shared" si="25"/>
        <v>129680</v>
      </c>
      <c r="K118" s="86">
        <f t="shared" si="25"/>
        <v>104709</v>
      </c>
      <c r="L118" s="86">
        <f t="shared" si="25"/>
        <v>78258</v>
      </c>
      <c r="M118" s="86">
        <f t="shared" si="25"/>
        <v>90638</v>
      </c>
      <c r="N118" s="86">
        <f t="shared" si="25"/>
        <v>76684</v>
      </c>
      <c r="O118" s="86">
        <f t="shared" si="25"/>
        <v>77538</v>
      </c>
      <c r="P118" s="86">
        <f t="shared" si="25"/>
        <v>130962</v>
      </c>
      <c r="Q118" s="86">
        <f t="shared" si="25"/>
        <v>123331</v>
      </c>
      <c r="R118" s="86">
        <f aca="true" t="shared" si="26" ref="R118">R114+R115+R116+R117</f>
        <v>120075</v>
      </c>
      <c r="S118" s="86">
        <f aca="true" t="shared" si="27" ref="S118">S114+S115+S116+S117</f>
        <v>99212</v>
      </c>
      <c r="T118" s="86">
        <f aca="true" t="shared" si="28" ref="T118">T114+T115+T116+T117</f>
        <v>88550</v>
      </c>
      <c r="U118" s="86">
        <f aca="true" t="shared" si="29" ref="U118">U114+U115+U116+U117</f>
        <v>106445</v>
      </c>
      <c r="V118" s="86">
        <f aca="true" t="shared" si="30" ref="V118">V114+V115+V116+V117</f>
        <v>92360</v>
      </c>
      <c r="W118" s="86">
        <f aca="true" t="shared" si="31" ref="W118">W114+W115+W116+W117</f>
        <v>64769</v>
      </c>
      <c r="X118" s="86">
        <f aca="true" t="shared" si="32" ref="X118">X114+X115+X116+X117</f>
        <v>57709</v>
      </c>
      <c r="Y118" s="86">
        <f aca="true" t="shared" si="33" ref="Y118">Y114+Y115+Y116+Y117</f>
        <v>42936</v>
      </c>
      <c r="Z118" s="86">
        <f aca="true" t="shared" si="34" ref="Z118">Z114+Z115+Z116+Z117</f>
        <v>31729</v>
      </c>
      <c r="AA118" s="86">
        <f aca="true" t="shared" si="35" ref="AA118">AA114+AA115+AA116+AA117</f>
        <v>32092</v>
      </c>
      <c r="AB118" s="86">
        <f aca="true" t="shared" si="36" ref="AB118">AB114+AB115+AB116+AB117</f>
        <v>28692</v>
      </c>
    </row>
    <row r="119" spans="1:28" s="42" customFormat="1" ht="12" customHeight="1" hidden="1">
      <c r="A119" s="87" t="s">
        <v>996</v>
      </c>
      <c r="B119" s="88">
        <v>0</v>
      </c>
      <c r="C119" s="88">
        <v>0</v>
      </c>
      <c r="D119" s="88">
        <v>0</v>
      </c>
      <c r="E119" s="88">
        <v>0</v>
      </c>
      <c r="F119" s="88">
        <v>0</v>
      </c>
      <c r="G119" s="88">
        <v>452</v>
      </c>
      <c r="H119" s="88">
        <v>784</v>
      </c>
      <c r="I119" s="88">
        <v>975</v>
      </c>
      <c r="J119" s="88">
        <v>1010</v>
      </c>
      <c r="K119" s="88">
        <v>814</v>
      </c>
      <c r="L119" s="88">
        <v>828</v>
      </c>
      <c r="M119" s="88">
        <v>935</v>
      </c>
      <c r="N119" s="88">
        <v>818</v>
      </c>
      <c r="O119" s="88">
        <v>143</v>
      </c>
      <c r="P119" s="88">
        <v>106</v>
      </c>
      <c r="Q119" s="88">
        <v>116</v>
      </c>
      <c r="R119" s="88">
        <v>12</v>
      </c>
      <c r="S119" s="88">
        <v>109</v>
      </c>
      <c r="T119" s="88">
        <v>0</v>
      </c>
      <c r="U119" s="88">
        <v>0</v>
      </c>
      <c r="V119" s="88">
        <v>0</v>
      </c>
      <c r="W119" s="88">
        <v>0</v>
      </c>
      <c r="X119" s="88">
        <v>0</v>
      </c>
      <c r="Y119" s="88">
        <v>0</v>
      </c>
      <c r="Z119" s="88">
        <v>0</v>
      </c>
      <c r="AA119" s="88">
        <v>0</v>
      </c>
      <c r="AB119" s="88">
        <v>0</v>
      </c>
    </row>
    <row r="120" spans="1:28" s="42" customFormat="1" ht="12" customHeight="1" hidden="1">
      <c r="A120" s="87" t="s">
        <v>997</v>
      </c>
      <c r="B120" s="88">
        <v>0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v>0</v>
      </c>
      <c r="N120" s="88">
        <v>0</v>
      </c>
      <c r="O120" s="88">
        <v>0</v>
      </c>
      <c r="P120" s="88">
        <v>0</v>
      </c>
      <c r="Q120" s="88">
        <v>0</v>
      </c>
      <c r="R120" s="88">
        <v>0</v>
      </c>
      <c r="S120" s="88">
        <v>0</v>
      </c>
      <c r="T120" s="88">
        <v>0</v>
      </c>
      <c r="U120" s="88">
        <v>0</v>
      </c>
      <c r="V120" s="88">
        <v>0</v>
      </c>
      <c r="W120" s="88">
        <v>0</v>
      </c>
      <c r="X120" s="88">
        <v>0</v>
      </c>
      <c r="Y120" s="88">
        <v>0</v>
      </c>
      <c r="Z120" s="88">
        <v>0</v>
      </c>
      <c r="AA120" s="88">
        <v>0</v>
      </c>
      <c r="AB120" s="88">
        <v>0</v>
      </c>
    </row>
    <row r="121" spans="1:28" s="42" customFormat="1" ht="12" customHeight="1" hidden="1">
      <c r="A121" s="87" t="s">
        <v>998</v>
      </c>
      <c r="B121" s="88">
        <v>0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0</v>
      </c>
      <c r="M121" s="88">
        <v>0</v>
      </c>
      <c r="N121" s="88"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0</v>
      </c>
      <c r="T121" s="88">
        <v>0</v>
      </c>
      <c r="U121" s="88">
        <v>0</v>
      </c>
      <c r="V121" s="88">
        <v>0</v>
      </c>
      <c r="W121" s="88">
        <v>0</v>
      </c>
      <c r="X121" s="88">
        <v>0</v>
      </c>
      <c r="Y121" s="88">
        <v>0</v>
      </c>
      <c r="Z121" s="88">
        <v>0</v>
      </c>
      <c r="AA121" s="88">
        <v>0</v>
      </c>
      <c r="AB121" s="88">
        <v>0</v>
      </c>
    </row>
    <row r="122" spans="1:28" s="42" customFormat="1" ht="12" customHeight="1" hidden="1">
      <c r="A122" s="87" t="s">
        <v>999</v>
      </c>
      <c r="B122" s="88">
        <v>0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8">
        <v>0</v>
      </c>
      <c r="K122" s="88">
        <v>0</v>
      </c>
      <c r="L122" s="88">
        <v>0</v>
      </c>
      <c r="M122" s="88">
        <v>0</v>
      </c>
      <c r="N122" s="88">
        <v>0</v>
      </c>
      <c r="O122" s="88">
        <v>0</v>
      </c>
      <c r="P122" s="88">
        <v>0</v>
      </c>
      <c r="Q122" s="88">
        <v>0</v>
      </c>
      <c r="R122" s="88">
        <v>0</v>
      </c>
      <c r="S122" s="88">
        <v>0</v>
      </c>
      <c r="T122" s="88">
        <v>0</v>
      </c>
      <c r="U122" s="88">
        <v>0</v>
      </c>
      <c r="V122" s="88">
        <v>0</v>
      </c>
      <c r="W122" s="88">
        <v>0</v>
      </c>
      <c r="X122" s="88">
        <v>0</v>
      </c>
      <c r="Y122" s="88">
        <v>0</v>
      </c>
      <c r="Z122" s="88">
        <v>0</v>
      </c>
      <c r="AA122" s="88">
        <v>0</v>
      </c>
      <c r="AB122" s="88">
        <v>0</v>
      </c>
    </row>
    <row r="123" spans="1:28" s="80" customFormat="1" ht="15" customHeight="1">
      <c r="A123" s="87" t="s">
        <v>501</v>
      </c>
      <c r="B123" s="86">
        <f>B119+B120+B121+B122</f>
        <v>0</v>
      </c>
      <c r="C123" s="86">
        <f aca="true" t="shared" si="37" ref="C123:AB123">C119+C120+C121+C122</f>
        <v>0</v>
      </c>
      <c r="D123" s="86">
        <f t="shared" si="37"/>
        <v>0</v>
      </c>
      <c r="E123" s="86">
        <f t="shared" si="37"/>
        <v>0</v>
      </c>
      <c r="F123" s="86">
        <f t="shared" si="37"/>
        <v>0</v>
      </c>
      <c r="G123" s="86">
        <f t="shared" si="37"/>
        <v>452</v>
      </c>
      <c r="H123" s="86">
        <f t="shared" si="37"/>
        <v>784</v>
      </c>
      <c r="I123" s="86">
        <f t="shared" si="37"/>
        <v>975</v>
      </c>
      <c r="J123" s="86">
        <f t="shared" si="37"/>
        <v>1010</v>
      </c>
      <c r="K123" s="86">
        <f t="shared" si="37"/>
        <v>814</v>
      </c>
      <c r="L123" s="86">
        <f t="shared" si="37"/>
        <v>828</v>
      </c>
      <c r="M123" s="86">
        <f t="shared" si="37"/>
        <v>935</v>
      </c>
      <c r="N123" s="86">
        <f t="shared" si="37"/>
        <v>818</v>
      </c>
      <c r="O123" s="86">
        <f t="shared" si="37"/>
        <v>143</v>
      </c>
      <c r="P123" s="86">
        <f t="shared" si="37"/>
        <v>106</v>
      </c>
      <c r="Q123" s="86">
        <f t="shared" si="37"/>
        <v>116</v>
      </c>
      <c r="R123" s="86">
        <f t="shared" si="37"/>
        <v>12</v>
      </c>
      <c r="S123" s="86">
        <f t="shared" si="37"/>
        <v>109</v>
      </c>
      <c r="T123" s="86">
        <f t="shared" si="37"/>
        <v>0</v>
      </c>
      <c r="U123" s="86">
        <f t="shared" si="37"/>
        <v>0</v>
      </c>
      <c r="V123" s="86">
        <f t="shared" si="37"/>
        <v>0</v>
      </c>
      <c r="W123" s="86">
        <f t="shared" si="37"/>
        <v>0</v>
      </c>
      <c r="X123" s="86">
        <f t="shared" si="37"/>
        <v>0</v>
      </c>
      <c r="Y123" s="86">
        <f t="shared" si="37"/>
        <v>0</v>
      </c>
      <c r="Z123" s="86">
        <f t="shared" si="37"/>
        <v>0</v>
      </c>
      <c r="AA123" s="86">
        <f t="shared" si="37"/>
        <v>0</v>
      </c>
      <c r="AB123" s="86">
        <f t="shared" si="37"/>
        <v>0</v>
      </c>
    </row>
    <row r="124" spans="1:28" s="42" customFormat="1" ht="12" customHeight="1" hidden="1">
      <c r="A124" s="87" t="s">
        <v>1000</v>
      </c>
      <c r="B124" s="88">
        <v>0</v>
      </c>
      <c r="C124" s="88">
        <v>0</v>
      </c>
      <c r="D124" s="88">
        <v>0</v>
      </c>
      <c r="E124" s="88">
        <v>360</v>
      </c>
      <c r="F124" s="88">
        <v>1086</v>
      </c>
      <c r="G124" s="88">
        <v>267</v>
      </c>
      <c r="H124" s="88">
        <v>0</v>
      </c>
      <c r="I124" s="88">
        <v>0</v>
      </c>
      <c r="J124" s="88">
        <v>0</v>
      </c>
      <c r="K124" s="88">
        <v>0</v>
      </c>
      <c r="L124" s="88">
        <v>0</v>
      </c>
      <c r="M124" s="88">
        <v>0</v>
      </c>
      <c r="N124" s="88">
        <v>0</v>
      </c>
      <c r="O124" s="88">
        <v>686</v>
      </c>
      <c r="P124" s="88">
        <v>793</v>
      </c>
      <c r="Q124" s="88">
        <v>1607</v>
      </c>
      <c r="R124" s="88">
        <v>406</v>
      </c>
      <c r="S124" s="88">
        <v>346</v>
      </c>
      <c r="T124" s="88">
        <v>175</v>
      </c>
      <c r="U124" s="88">
        <v>1070</v>
      </c>
      <c r="V124" s="88">
        <v>4512</v>
      </c>
      <c r="W124" s="88">
        <v>2458</v>
      </c>
      <c r="X124" s="88">
        <v>3973</v>
      </c>
      <c r="Y124" s="88">
        <v>4260</v>
      </c>
      <c r="Z124" s="88">
        <v>5240</v>
      </c>
      <c r="AA124" s="88">
        <v>5191</v>
      </c>
      <c r="AB124" s="88">
        <v>7992</v>
      </c>
    </row>
    <row r="125" spans="1:28" s="42" customFormat="1" ht="12" customHeight="1" hidden="1">
      <c r="A125" s="87" t="s">
        <v>1001</v>
      </c>
      <c r="B125" s="88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  <c r="I125" s="88">
        <v>0</v>
      </c>
      <c r="J125" s="88">
        <v>0</v>
      </c>
      <c r="K125" s="88">
        <v>0</v>
      </c>
      <c r="L125" s="88">
        <v>0</v>
      </c>
      <c r="M125" s="88">
        <v>0</v>
      </c>
      <c r="N125" s="88">
        <v>0</v>
      </c>
      <c r="O125" s="88">
        <v>10</v>
      </c>
      <c r="P125" s="88">
        <v>30</v>
      </c>
      <c r="Q125" s="88">
        <v>68</v>
      </c>
      <c r="R125" s="88">
        <v>25</v>
      </c>
      <c r="S125" s="88">
        <v>7</v>
      </c>
      <c r="T125" s="88">
        <v>11</v>
      </c>
      <c r="U125" s="88">
        <v>8</v>
      </c>
      <c r="V125" s="88">
        <v>428</v>
      </c>
      <c r="W125" s="88">
        <v>267</v>
      </c>
      <c r="X125" s="88">
        <v>154</v>
      </c>
      <c r="Y125" s="88">
        <v>140</v>
      </c>
      <c r="Z125" s="88">
        <v>179</v>
      </c>
      <c r="AA125" s="88">
        <v>85</v>
      </c>
      <c r="AB125" s="88">
        <v>79</v>
      </c>
    </row>
    <row r="126" spans="1:28" s="42" customFormat="1" ht="12" customHeight="1" hidden="1">
      <c r="A126" s="87" t="s">
        <v>1002</v>
      </c>
      <c r="B126" s="88">
        <v>0</v>
      </c>
      <c r="C126" s="88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  <c r="J126" s="88">
        <v>0</v>
      </c>
      <c r="K126" s="88">
        <v>0</v>
      </c>
      <c r="L126" s="88">
        <v>0</v>
      </c>
      <c r="M126" s="88">
        <v>0</v>
      </c>
      <c r="N126" s="88">
        <v>0</v>
      </c>
      <c r="O126" s="88">
        <v>0</v>
      </c>
      <c r="P126" s="88">
        <v>160</v>
      </c>
      <c r="Q126" s="88">
        <v>241</v>
      </c>
      <c r="R126" s="88">
        <v>7426</v>
      </c>
      <c r="S126" s="88">
        <v>8730</v>
      </c>
      <c r="T126" s="88">
        <v>6692</v>
      </c>
      <c r="U126" s="88">
        <v>6419</v>
      </c>
      <c r="V126" s="88">
        <v>5941</v>
      </c>
      <c r="W126" s="88">
        <v>7105</v>
      </c>
      <c r="X126" s="88">
        <v>3085</v>
      </c>
      <c r="Y126" s="88">
        <v>3228</v>
      </c>
      <c r="Z126" s="88">
        <v>1439</v>
      </c>
      <c r="AA126" s="88">
        <v>548</v>
      </c>
      <c r="AB126" s="88">
        <v>0</v>
      </c>
    </row>
    <row r="127" spans="1:28" s="42" customFormat="1" ht="12" customHeight="1" hidden="1">
      <c r="A127" s="87" t="s">
        <v>1003</v>
      </c>
      <c r="B127" s="88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  <c r="I127" s="88">
        <v>0</v>
      </c>
      <c r="J127" s="88">
        <v>0</v>
      </c>
      <c r="K127" s="88">
        <v>0</v>
      </c>
      <c r="L127" s="88">
        <v>0</v>
      </c>
      <c r="M127" s="88">
        <v>0</v>
      </c>
      <c r="N127" s="88">
        <v>0</v>
      </c>
      <c r="O127" s="88">
        <v>0</v>
      </c>
      <c r="P127" s="88">
        <v>0</v>
      </c>
      <c r="Q127" s="88">
        <v>0</v>
      </c>
      <c r="R127" s="88">
        <v>19</v>
      </c>
      <c r="S127" s="88">
        <v>0</v>
      </c>
      <c r="T127" s="88">
        <v>0</v>
      </c>
      <c r="U127" s="88">
        <v>0</v>
      </c>
      <c r="V127" s="88">
        <v>0</v>
      </c>
      <c r="W127" s="88">
        <v>0</v>
      </c>
      <c r="X127" s="88">
        <v>0</v>
      </c>
      <c r="Y127" s="88">
        <v>0</v>
      </c>
      <c r="Z127" s="88">
        <v>0</v>
      </c>
      <c r="AA127" s="88">
        <v>16</v>
      </c>
      <c r="AB127" s="88">
        <v>0</v>
      </c>
    </row>
    <row r="128" spans="1:28" s="80" customFormat="1" ht="15" customHeight="1">
      <c r="A128" s="87" t="s">
        <v>506</v>
      </c>
      <c r="B128" s="86">
        <f>B124+B125+B126+B127</f>
        <v>0</v>
      </c>
      <c r="C128" s="86">
        <f aca="true" t="shared" si="38" ref="C128:AB128">C124+C125+C126+C127</f>
        <v>0</v>
      </c>
      <c r="D128" s="86">
        <f t="shared" si="38"/>
        <v>0</v>
      </c>
      <c r="E128" s="86">
        <f t="shared" si="38"/>
        <v>360</v>
      </c>
      <c r="F128" s="86">
        <f t="shared" si="38"/>
        <v>1086</v>
      </c>
      <c r="G128" s="86">
        <f t="shared" si="38"/>
        <v>267</v>
      </c>
      <c r="H128" s="86">
        <f t="shared" si="38"/>
        <v>0</v>
      </c>
      <c r="I128" s="86">
        <f t="shared" si="38"/>
        <v>0</v>
      </c>
      <c r="J128" s="86">
        <f t="shared" si="38"/>
        <v>0</v>
      </c>
      <c r="K128" s="86">
        <f t="shared" si="38"/>
        <v>0</v>
      </c>
      <c r="L128" s="86">
        <f t="shared" si="38"/>
        <v>0</v>
      </c>
      <c r="M128" s="86">
        <f t="shared" si="38"/>
        <v>0</v>
      </c>
      <c r="N128" s="86">
        <f t="shared" si="38"/>
        <v>0</v>
      </c>
      <c r="O128" s="86">
        <f t="shared" si="38"/>
        <v>696</v>
      </c>
      <c r="P128" s="86">
        <f t="shared" si="38"/>
        <v>983</v>
      </c>
      <c r="Q128" s="86">
        <f t="shared" si="38"/>
        <v>1916</v>
      </c>
      <c r="R128" s="86">
        <f t="shared" si="38"/>
        <v>7876</v>
      </c>
      <c r="S128" s="86">
        <f t="shared" si="38"/>
        <v>9083</v>
      </c>
      <c r="T128" s="86">
        <f t="shared" si="38"/>
        <v>6878</v>
      </c>
      <c r="U128" s="86">
        <f t="shared" si="38"/>
        <v>7497</v>
      </c>
      <c r="V128" s="86">
        <f t="shared" si="38"/>
        <v>10881</v>
      </c>
      <c r="W128" s="86">
        <f t="shared" si="38"/>
        <v>9830</v>
      </c>
      <c r="X128" s="86">
        <f t="shared" si="38"/>
        <v>7212</v>
      </c>
      <c r="Y128" s="86">
        <f t="shared" si="38"/>
        <v>7628</v>
      </c>
      <c r="Z128" s="86">
        <f t="shared" si="38"/>
        <v>6858</v>
      </c>
      <c r="AA128" s="86">
        <f t="shared" si="38"/>
        <v>5840</v>
      </c>
      <c r="AB128" s="86">
        <f t="shared" si="38"/>
        <v>8071</v>
      </c>
    </row>
    <row r="129" spans="1:28" s="42" customFormat="1" ht="12" customHeight="1" hidden="1">
      <c r="A129" s="87" t="s">
        <v>1004</v>
      </c>
      <c r="B129" s="88">
        <v>105697</v>
      </c>
      <c r="C129" s="88">
        <v>109052</v>
      </c>
      <c r="D129" s="88">
        <v>125097</v>
      </c>
      <c r="E129" s="88">
        <v>131561</v>
      </c>
      <c r="F129" s="88">
        <v>108502</v>
      </c>
      <c r="G129" s="88">
        <v>116651</v>
      </c>
      <c r="H129" s="88">
        <v>129289</v>
      </c>
      <c r="I129" s="88">
        <v>120140</v>
      </c>
      <c r="J129" s="88">
        <v>98356</v>
      </c>
      <c r="K129" s="88">
        <v>93112</v>
      </c>
      <c r="L129" s="88">
        <v>71106</v>
      </c>
      <c r="M129" s="88">
        <v>76365</v>
      </c>
      <c r="N129" s="88">
        <v>61063</v>
      </c>
      <c r="O129" s="88">
        <v>42450</v>
      </c>
      <c r="P129" s="88">
        <v>13619</v>
      </c>
      <c r="Q129" s="88">
        <v>13134</v>
      </c>
      <c r="R129" s="88">
        <v>15187</v>
      </c>
      <c r="S129" s="88">
        <v>16283</v>
      </c>
      <c r="T129" s="88">
        <v>12391</v>
      </c>
      <c r="U129" s="88">
        <v>12434</v>
      </c>
      <c r="V129" s="88">
        <v>11907</v>
      </c>
      <c r="W129" s="88">
        <v>10908</v>
      </c>
      <c r="X129" s="88">
        <v>10901</v>
      </c>
      <c r="Y129" s="88">
        <v>15992</v>
      </c>
      <c r="Z129" s="88">
        <v>16531</v>
      </c>
      <c r="AA129" s="88">
        <v>15036</v>
      </c>
      <c r="AB129" s="88">
        <v>15372</v>
      </c>
    </row>
    <row r="130" spans="1:28" s="42" customFormat="1" ht="12" customHeight="1" hidden="1">
      <c r="A130" s="87" t="s">
        <v>1005</v>
      </c>
      <c r="B130" s="88">
        <v>33889</v>
      </c>
      <c r="C130" s="88">
        <v>29617</v>
      </c>
      <c r="D130" s="88">
        <v>17616</v>
      </c>
      <c r="E130" s="88">
        <v>27817</v>
      </c>
      <c r="F130" s="88">
        <v>26040</v>
      </c>
      <c r="G130" s="88">
        <v>20251</v>
      </c>
      <c r="H130" s="88">
        <v>13711</v>
      </c>
      <c r="I130" s="88">
        <v>12883</v>
      </c>
      <c r="J130" s="88">
        <v>16501</v>
      </c>
      <c r="K130" s="88">
        <v>8470</v>
      </c>
      <c r="L130" s="88">
        <v>6747</v>
      </c>
      <c r="M130" s="88">
        <v>6155</v>
      </c>
      <c r="N130" s="88">
        <v>7010</v>
      </c>
      <c r="O130" s="88">
        <v>6970</v>
      </c>
      <c r="P130" s="88">
        <v>1698</v>
      </c>
      <c r="Q130" s="88">
        <v>1618</v>
      </c>
      <c r="R130" s="88">
        <v>490</v>
      </c>
      <c r="S130" s="88">
        <v>183</v>
      </c>
      <c r="T130" s="88">
        <v>87</v>
      </c>
      <c r="U130" s="88">
        <v>86</v>
      </c>
      <c r="V130" s="88">
        <v>107</v>
      </c>
      <c r="W130" s="88">
        <v>54</v>
      </c>
      <c r="X130" s="88">
        <v>1181</v>
      </c>
      <c r="Y130" s="88">
        <v>980</v>
      </c>
      <c r="Z130" s="88">
        <v>925</v>
      </c>
      <c r="AA130" s="88">
        <v>1015</v>
      </c>
      <c r="AB130" s="88">
        <v>1320</v>
      </c>
    </row>
    <row r="131" spans="1:28" s="42" customFormat="1" ht="12" customHeight="1" hidden="1">
      <c r="A131" s="87" t="s">
        <v>1006</v>
      </c>
      <c r="B131" s="88">
        <v>26157</v>
      </c>
      <c r="C131" s="88">
        <v>20102</v>
      </c>
      <c r="D131" s="88">
        <v>33143</v>
      </c>
      <c r="E131" s="88">
        <v>29197</v>
      </c>
      <c r="F131" s="88">
        <v>18463</v>
      </c>
      <c r="G131" s="88">
        <v>21442</v>
      </c>
      <c r="H131" s="88">
        <v>20184</v>
      </c>
      <c r="I131" s="88">
        <v>7477</v>
      </c>
      <c r="J131" s="88">
        <v>4027</v>
      </c>
      <c r="K131" s="88">
        <v>3172</v>
      </c>
      <c r="L131" s="88">
        <v>2031</v>
      </c>
      <c r="M131" s="88">
        <v>1652</v>
      </c>
      <c r="N131" s="88">
        <v>5130</v>
      </c>
      <c r="O131" s="88">
        <v>4995</v>
      </c>
      <c r="P131" s="88">
        <v>6391</v>
      </c>
      <c r="Q131" s="88">
        <v>4791</v>
      </c>
      <c r="R131" s="88">
        <v>9753</v>
      </c>
      <c r="S131" s="88">
        <v>3848</v>
      </c>
      <c r="T131" s="88">
        <v>2944</v>
      </c>
      <c r="U131" s="88">
        <v>1197</v>
      </c>
      <c r="V131" s="88">
        <v>4164</v>
      </c>
      <c r="W131" s="88">
        <v>4560</v>
      </c>
      <c r="X131" s="88">
        <v>4058</v>
      </c>
      <c r="Y131" s="88">
        <v>407</v>
      </c>
      <c r="Z131" s="88">
        <v>1371</v>
      </c>
      <c r="AA131" s="88">
        <v>484</v>
      </c>
      <c r="AB131" s="88">
        <v>1178</v>
      </c>
    </row>
    <row r="132" spans="1:28" s="42" customFormat="1" ht="12" customHeight="1" hidden="1">
      <c r="A132" s="87" t="s">
        <v>1007</v>
      </c>
      <c r="B132" s="88">
        <v>108024</v>
      </c>
      <c r="C132" s="88">
        <v>82794</v>
      </c>
      <c r="D132" s="88">
        <v>83000</v>
      </c>
      <c r="E132" s="88">
        <v>78995</v>
      </c>
      <c r="F132" s="88">
        <v>50709</v>
      </c>
      <c r="G132" s="88">
        <v>39774</v>
      </c>
      <c r="H132" s="88">
        <v>36109</v>
      </c>
      <c r="I132" s="88">
        <v>9970</v>
      </c>
      <c r="J132" s="88">
        <v>12880</v>
      </c>
      <c r="K132" s="88">
        <v>31519</v>
      </c>
      <c r="L132" s="88">
        <v>26918</v>
      </c>
      <c r="M132" s="88">
        <v>23716</v>
      </c>
      <c r="N132" s="88">
        <v>12594</v>
      </c>
      <c r="O132" s="88">
        <v>3860</v>
      </c>
      <c r="P132" s="88">
        <v>1208</v>
      </c>
      <c r="Q132" s="88">
        <v>374</v>
      </c>
      <c r="R132" s="88">
        <v>3729</v>
      </c>
      <c r="S132" s="88">
        <v>41</v>
      </c>
      <c r="T132" s="88">
        <v>1</v>
      </c>
      <c r="U132" s="88">
        <v>139</v>
      </c>
      <c r="V132" s="88">
        <v>71</v>
      </c>
      <c r="W132" s="88">
        <v>1</v>
      </c>
      <c r="X132" s="88">
        <v>22</v>
      </c>
      <c r="Y132" s="88">
        <v>1</v>
      </c>
      <c r="Z132" s="88">
        <v>2</v>
      </c>
      <c r="AA132" s="88">
        <v>2</v>
      </c>
      <c r="AB132" s="88">
        <v>0</v>
      </c>
    </row>
    <row r="133" spans="1:28" s="80" customFormat="1" ht="15" customHeight="1">
      <c r="A133" s="87" t="s">
        <v>511</v>
      </c>
      <c r="B133" s="86">
        <f>B129+B130+B131+B132</f>
        <v>273767</v>
      </c>
      <c r="C133" s="86">
        <f aca="true" t="shared" si="39" ref="C133:AB133">C129+C130+C131+C132</f>
        <v>241565</v>
      </c>
      <c r="D133" s="86">
        <f t="shared" si="39"/>
        <v>258856</v>
      </c>
      <c r="E133" s="86">
        <f t="shared" si="39"/>
        <v>267570</v>
      </c>
      <c r="F133" s="86">
        <f t="shared" si="39"/>
        <v>203714</v>
      </c>
      <c r="G133" s="86">
        <f t="shared" si="39"/>
        <v>198118</v>
      </c>
      <c r="H133" s="86">
        <f t="shared" si="39"/>
        <v>199293</v>
      </c>
      <c r="I133" s="86">
        <f t="shared" si="39"/>
        <v>150470</v>
      </c>
      <c r="J133" s="86">
        <f t="shared" si="39"/>
        <v>131764</v>
      </c>
      <c r="K133" s="86">
        <f t="shared" si="39"/>
        <v>136273</v>
      </c>
      <c r="L133" s="86">
        <f t="shared" si="39"/>
        <v>106802</v>
      </c>
      <c r="M133" s="86">
        <f t="shared" si="39"/>
        <v>107888</v>
      </c>
      <c r="N133" s="86">
        <f t="shared" si="39"/>
        <v>85797</v>
      </c>
      <c r="O133" s="86">
        <f t="shared" si="39"/>
        <v>58275</v>
      </c>
      <c r="P133" s="86">
        <f t="shared" si="39"/>
        <v>22916</v>
      </c>
      <c r="Q133" s="86">
        <f t="shared" si="39"/>
        <v>19917</v>
      </c>
      <c r="R133" s="86">
        <f t="shared" si="39"/>
        <v>29159</v>
      </c>
      <c r="S133" s="86">
        <f t="shared" si="39"/>
        <v>20355</v>
      </c>
      <c r="T133" s="86">
        <f t="shared" si="39"/>
        <v>15423</v>
      </c>
      <c r="U133" s="86">
        <f t="shared" si="39"/>
        <v>13856</v>
      </c>
      <c r="V133" s="86">
        <f t="shared" si="39"/>
        <v>16249</v>
      </c>
      <c r="W133" s="86">
        <f t="shared" si="39"/>
        <v>15523</v>
      </c>
      <c r="X133" s="86">
        <f t="shared" si="39"/>
        <v>16162</v>
      </c>
      <c r="Y133" s="86">
        <f t="shared" si="39"/>
        <v>17380</v>
      </c>
      <c r="Z133" s="86">
        <f t="shared" si="39"/>
        <v>18829</v>
      </c>
      <c r="AA133" s="86">
        <f t="shared" si="39"/>
        <v>16537</v>
      </c>
      <c r="AB133" s="86">
        <f t="shared" si="39"/>
        <v>17870</v>
      </c>
    </row>
    <row r="134" spans="1:28" s="80" customFormat="1" ht="21.95" customHeight="1">
      <c r="A134" s="85" t="s">
        <v>1041</v>
      </c>
      <c r="B134" s="86">
        <f>B139+B144+B149+B154+B159</f>
        <v>581137</v>
      </c>
      <c r="C134" s="86">
        <f aca="true" t="shared" si="40" ref="C134:AB134">C139+C144+C149+C154+C159</f>
        <v>596892</v>
      </c>
      <c r="D134" s="86">
        <f t="shared" si="40"/>
        <v>791230</v>
      </c>
      <c r="E134" s="86">
        <f t="shared" si="40"/>
        <v>735499</v>
      </c>
      <c r="F134" s="86">
        <f t="shared" si="40"/>
        <v>622575</v>
      </c>
      <c r="G134" s="86">
        <f t="shared" si="40"/>
        <v>688637</v>
      </c>
      <c r="H134" s="86">
        <f t="shared" si="40"/>
        <v>728415</v>
      </c>
      <c r="I134" s="86">
        <f t="shared" si="40"/>
        <v>702209</v>
      </c>
      <c r="J134" s="86">
        <f t="shared" si="40"/>
        <v>746591</v>
      </c>
      <c r="K134" s="86">
        <f t="shared" si="40"/>
        <v>774510</v>
      </c>
      <c r="L134" s="86">
        <f t="shared" si="40"/>
        <v>839195</v>
      </c>
      <c r="M134" s="86">
        <f t="shared" si="40"/>
        <v>939912</v>
      </c>
      <c r="N134" s="86">
        <f t="shared" si="40"/>
        <v>945345</v>
      </c>
      <c r="O134" s="86">
        <f t="shared" si="40"/>
        <v>1030371</v>
      </c>
      <c r="P134" s="86">
        <f t="shared" si="40"/>
        <v>1159353</v>
      </c>
      <c r="Q134" s="86">
        <f t="shared" si="40"/>
        <v>1175237</v>
      </c>
      <c r="R134" s="86">
        <f t="shared" si="40"/>
        <v>1147766</v>
      </c>
      <c r="S134" s="86">
        <f t="shared" si="40"/>
        <v>1082870</v>
      </c>
      <c r="T134" s="86">
        <f t="shared" si="40"/>
        <v>1083258</v>
      </c>
      <c r="U134" s="86">
        <f t="shared" si="40"/>
        <v>1034969</v>
      </c>
      <c r="V134" s="86">
        <f t="shared" si="40"/>
        <v>1149022</v>
      </c>
      <c r="W134" s="86">
        <f t="shared" si="40"/>
        <v>1047578</v>
      </c>
      <c r="X134" s="86">
        <f t="shared" si="40"/>
        <v>1040470</v>
      </c>
      <c r="Y134" s="86">
        <f t="shared" si="40"/>
        <v>1007277</v>
      </c>
      <c r="Z134" s="86">
        <f t="shared" si="40"/>
        <v>900912</v>
      </c>
      <c r="AA134" s="86">
        <f t="shared" si="40"/>
        <v>913860</v>
      </c>
      <c r="AB134" s="86">
        <f t="shared" si="40"/>
        <v>939552</v>
      </c>
    </row>
    <row r="135" spans="1:28" s="42" customFormat="1" ht="12" customHeight="1" hidden="1">
      <c r="A135" s="87" t="s">
        <v>1008</v>
      </c>
      <c r="B135" s="88">
        <v>319618</v>
      </c>
      <c r="C135" s="88">
        <v>345968</v>
      </c>
      <c r="D135" s="88">
        <v>358886</v>
      </c>
      <c r="E135" s="88">
        <v>346606</v>
      </c>
      <c r="F135" s="88">
        <v>364224</v>
      </c>
      <c r="G135" s="88">
        <v>349178</v>
      </c>
      <c r="H135" s="88">
        <v>387315</v>
      </c>
      <c r="I135" s="88">
        <v>393963</v>
      </c>
      <c r="J135" s="88">
        <v>435227</v>
      </c>
      <c r="K135" s="88">
        <v>410670</v>
      </c>
      <c r="L135" s="88">
        <v>420207</v>
      </c>
      <c r="M135" s="88">
        <v>518863</v>
      </c>
      <c r="N135" s="88">
        <v>526510</v>
      </c>
      <c r="O135" s="88">
        <v>566255</v>
      </c>
      <c r="P135" s="88">
        <v>645195</v>
      </c>
      <c r="Q135" s="88">
        <v>645773</v>
      </c>
      <c r="R135" s="88">
        <v>662892</v>
      </c>
      <c r="S135" s="88">
        <v>646491</v>
      </c>
      <c r="T135" s="88">
        <v>641185</v>
      </c>
      <c r="U135" s="88">
        <v>628439</v>
      </c>
      <c r="V135" s="88">
        <v>671263</v>
      </c>
      <c r="W135" s="88">
        <v>616211</v>
      </c>
      <c r="X135" s="88">
        <v>598765</v>
      </c>
      <c r="Y135" s="88">
        <v>553395</v>
      </c>
      <c r="Z135" s="88">
        <v>487926</v>
      </c>
      <c r="AA135" s="88">
        <v>491384</v>
      </c>
      <c r="AB135" s="88">
        <v>526201</v>
      </c>
    </row>
    <row r="136" spans="1:28" s="42" customFormat="1" ht="12" customHeight="1" hidden="1">
      <c r="A136" s="87" t="s">
        <v>1009</v>
      </c>
      <c r="B136" s="88">
        <v>115224</v>
      </c>
      <c r="C136" s="88">
        <v>127356</v>
      </c>
      <c r="D136" s="88">
        <v>126662</v>
      </c>
      <c r="E136" s="88">
        <v>99017</v>
      </c>
      <c r="F136" s="88">
        <v>101979</v>
      </c>
      <c r="G136" s="88">
        <v>198311</v>
      </c>
      <c r="H136" s="88">
        <v>206130</v>
      </c>
      <c r="I136" s="88">
        <v>210625</v>
      </c>
      <c r="J136" s="88">
        <v>199684</v>
      </c>
      <c r="K136" s="88">
        <v>195029</v>
      </c>
      <c r="L136" s="88">
        <v>197466</v>
      </c>
      <c r="M136" s="88">
        <v>198135</v>
      </c>
      <c r="N136" s="88">
        <v>194336</v>
      </c>
      <c r="O136" s="88">
        <v>236501</v>
      </c>
      <c r="P136" s="88">
        <v>236379</v>
      </c>
      <c r="Q136" s="88">
        <v>246536</v>
      </c>
      <c r="R136" s="88">
        <v>223153</v>
      </c>
      <c r="S136" s="88">
        <v>230164</v>
      </c>
      <c r="T136" s="88">
        <v>234391</v>
      </c>
      <c r="U136" s="88">
        <v>225232</v>
      </c>
      <c r="V136" s="88">
        <v>262572</v>
      </c>
      <c r="W136" s="88">
        <v>223780</v>
      </c>
      <c r="X136" s="88">
        <v>232093</v>
      </c>
      <c r="Y136" s="88">
        <v>237153</v>
      </c>
      <c r="Z136" s="88">
        <v>207297</v>
      </c>
      <c r="AA136" s="88">
        <v>212795</v>
      </c>
      <c r="AB136" s="88">
        <v>216341</v>
      </c>
    </row>
    <row r="137" spans="1:28" s="42" customFormat="1" ht="12" customHeight="1" hidden="1">
      <c r="A137" s="87" t="s">
        <v>1010</v>
      </c>
      <c r="B137" s="88">
        <v>47217</v>
      </c>
      <c r="C137" s="88">
        <v>37064</v>
      </c>
      <c r="D137" s="88">
        <v>96953</v>
      </c>
      <c r="E137" s="88">
        <v>87791</v>
      </c>
      <c r="F137" s="88">
        <v>54551</v>
      </c>
      <c r="G137" s="88">
        <v>50382</v>
      </c>
      <c r="H137" s="88">
        <v>46377</v>
      </c>
      <c r="I137" s="88">
        <v>43590</v>
      </c>
      <c r="J137" s="88">
        <v>45528</v>
      </c>
      <c r="K137" s="88">
        <v>31785</v>
      </c>
      <c r="L137" s="88">
        <v>76444</v>
      </c>
      <c r="M137" s="88">
        <v>86572</v>
      </c>
      <c r="N137" s="88">
        <v>94653</v>
      </c>
      <c r="O137" s="88">
        <v>98042</v>
      </c>
      <c r="P137" s="88">
        <v>165246</v>
      </c>
      <c r="Q137" s="88">
        <v>171636</v>
      </c>
      <c r="R137" s="88">
        <v>159227</v>
      </c>
      <c r="S137" s="88">
        <v>103332</v>
      </c>
      <c r="T137" s="88">
        <v>99206</v>
      </c>
      <c r="U137" s="88">
        <v>90861</v>
      </c>
      <c r="V137" s="88">
        <v>108567</v>
      </c>
      <c r="W137" s="88">
        <v>106699</v>
      </c>
      <c r="X137" s="88">
        <v>106152</v>
      </c>
      <c r="Y137" s="88">
        <v>111755</v>
      </c>
      <c r="Z137" s="88">
        <v>100269</v>
      </c>
      <c r="AA137" s="88">
        <v>99618</v>
      </c>
      <c r="AB137" s="88">
        <v>88868</v>
      </c>
    </row>
    <row r="138" spans="1:28" s="42" customFormat="1" ht="12" customHeight="1" hidden="1">
      <c r="A138" s="87" t="s">
        <v>1011</v>
      </c>
      <c r="B138" s="88">
        <v>56471</v>
      </c>
      <c r="C138" s="88">
        <v>53200</v>
      </c>
      <c r="D138" s="88">
        <v>178519</v>
      </c>
      <c r="E138" s="88">
        <v>174836</v>
      </c>
      <c r="F138" s="88">
        <v>69555</v>
      </c>
      <c r="G138" s="88">
        <v>67233</v>
      </c>
      <c r="H138" s="88">
        <v>67232</v>
      </c>
      <c r="I138" s="88">
        <v>35506</v>
      </c>
      <c r="J138" s="88">
        <v>46668</v>
      </c>
      <c r="K138" s="88">
        <v>108724</v>
      </c>
      <c r="L138" s="88">
        <v>111331</v>
      </c>
      <c r="M138" s="88">
        <v>103284</v>
      </c>
      <c r="N138" s="88">
        <v>99039</v>
      </c>
      <c r="O138" s="88">
        <v>95956</v>
      </c>
      <c r="P138" s="88">
        <v>78513</v>
      </c>
      <c r="Q138" s="88">
        <v>77483</v>
      </c>
      <c r="R138" s="88">
        <v>67400</v>
      </c>
      <c r="S138" s="88">
        <v>74309</v>
      </c>
      <c r="T138" s="88">
        <v>78416</v>
      </c>
      <c r="U138" s="88">
        <v>65967</v>
      </c>
      <c r="V138" s="88">
        <v>72094</v>
      </c>
      <c r="W138" s="88">
        <v>66304</v>
      </c>
      <c r="X138" s="88">
        <v>69520</v>
      </c>
      <c r="Y138" s="88">
        <v>70005</v>
      </c>
      <c r="Z138" s="88">
        <v>72739</v>
      </c>
      <c r="AA138" s="88">
        <v>70658</v>
      </c>
      <c r="AB138" s="88">
        <v>71301</v>
      </c>
    </row>
    <row r="139" spans="1:28" s="79" customFormat="1" ht="15" customHeight="1">
      <c r="A139" s="87" t="s">
        <v>517</v>
      </c>
      <c r="B139" s="88">
        <f>B135+B136+B137+B138</f>
        <v>538530</v>
      </c>
      <c r="C139" s="88">
        <f aca="true" t="shared" si="41" ref="C139:AB139">C135+C136+C137+C138</f>
        <v>563588</v>
      </c>
      <c r="D139" s="88">
        <f t="shared" si="41"/>
        <v>761020</v>
      </c>
      <c r="E139" s="88">
        <f t="shared" si="41"/>
        <v>708250</v>
      </c>
      <c r="F139" s="88">
        <f t="shared" si="41"/>
        <v>590309</v>
      </c>
      <c r="G139" s="88">
        <f t="shared" si="41"/>
        <v>665104</v>
      </c>
      <c r="H139" s="88">
        <f t="shared" si="41"/>
        <v>707054</v>
      </c>
      <c r="I139" s="88">
        <f t="shared" si="41"/>
        <v>683684</v>
      </c>
      <c r="J139" s="88">
        <f t="shared" si="41"/>
        <v>727107</v>
      </c>
      <c r="K139" s="88">
        <f t="shared" si="41"/>
        <v>746208</v>
      </c>
      <c r="L139" s="88">
        <f t="shared" si="41"/>
        <v>805448</v>
      </c>
      <c r="M139" s="88">
        <f t="shared" si="41"/>
        <v>906854</v>
      </c>
      <c r="N139" s="88">
        <f t="shared" si="41"/>
        <v>914538</v>
      </c>
      <c r="O139" s="88">
        <f t="shared" si="41"/>
        <v>996754</v>
      </c>
      <c r="P139" s="88">
        <f t="shared" si="41"/>
        <v>1125333</v>
      </c>
      <c r="Q139" s="88">
        <f t="shared" si="41"/>
        <v>1141428</v>
      </c>
      <c r="R139" s="88">
        <f t="shared" si="41"/>
        <v>1112672</v>
      </c>
      <c r="S139" s="88">
        <f t="shared" si="41"/>
        <v>1054296</v>
      </c>
      <c r="T139" s="88">
        <f t="shared" si="41"/>
        <v>1053198</v>
      </c>
      <c r="U139" s="88">
        <f t="shared" si="41"/>
        <v>1010499</v>
      </c>
      <c r="V139" s="88">
        <f t="shared" si="41"/>
        <v>1114496</v>
      </c>
      <c r="W139" s="88">
        <f t="shared" si="41"/>
        <v>1012994</v>
      </c>
      <c r="X139" s="88">
        <f t="shared" si="41"/>
        <v>1006530</v>
      </c>
      <c r="Y139" s="88">
        <f t="shared" si="41"/>
        <v>972308</v>
      </c>
      <c r="Z139" s="88">
        <f t="shared" si="41"/>
        <v>868231</v>
      </c>
      <c r="AA139" s="88">
        <f t="shared" si="41"/>
        <v>874455</v>
      </c>
      <c r="AB139" s="88">
        <f t="shared" si="41"/>
        <v>902711</v>
      </c>
    </row>
    <row r="140" spans="1:28" s="79" customFormat="1" ht="12" customHeight="1" hidden="1">
      <c r="A140" s="87" t="s">
        <v>936</v>
      </c>
      <c r="B140" s="88">
        <v>2705</v>
      </c>
      <c r="C140" s="88">
        <v>1977</v>
      </c>
      <c r="D140" s="88">
        <v>2705</v>
      </c>
      <c r="E140" s="88">
        <v>1893</v>
      </c>
      <c r="F140" s="88">
        <v>2601</v>
      </c>
      <c r="G140" s="88">
        <v>720</v>
      </c>
      <c r="H140" s="88">
        <v>650</v>
      </c>
      <c r="I140" s="88">
        <v>590</v>
      </c>
      <c r="J140" s="88">
        <v>70</v>
      </c>
      <c r="K140" s="88">
        <v>524</v>
      </c>
      <c r="L140" s="88">
        <v>800</v>
      </c>
      <c r="M140" s="88">
        <v>890</v>
      </c>
      <c r="N140" s="88">
        <v>1150</v>
      </c>
      <c r="O140" s="88">
        <v>1270</v>
      </c>
      <c r="P140" s="88">
        <v>1272</v>
      </c>
      <c r="Q140" s="88">
        <v>1250</v>
      </c>
      <c r="R140" s="88">
        <v>1275</v>
      </c>
      <c r="S140" s="88">
        <v>1662</v>
      </c>
      <c r="T140" s="88">
        <v>917</v>
      </c>
      <c r="U140" s="88">
        <v>1020</v>
      </c>
      <c r="V140" s="88">
        <v>1108</v>
      </c>
      <c r="W140" s="88">
        <v>912</v>
      </c>
      <c r="X140" s="88">
        <v>879</v>
      </c>
      <c r="Y140" s="88">
        <v>1191</v>
      </c>
      <c r="Z140" s="88">
        <v>1325</v>
      </c>
      <c r="AA140" s="88">
        <v>1240</v>
      </c>
      <c r="AB140" s="88">
        <v>1823</v>
      </c>
    </row>
    <row r="141" spans="1:28" s="79" customFormat="1" ht="12" customHeight="1" hidden="1">
      <c r="A141" s="87" t="s">
        <v>937</v>
      </c>
      <c r="B141" s="88">
        <v>53</v>
      </c>
      <c r="C141" s="88">
        <v>124</v>
      </c>
      <c r="D141" s="88">
        <v>122</v>
      </c>
      <c r="E141" s="88">
        <v>116</v>
      </c>
      <c r="F141" s="88">
        <v>262</v>
      </c>
      <c r="G141" s="88">
        <v>314</v>
      </c>
      <c r="H141" s="88">
        <v>14</v>
      </c>
      <c r="I141" s="88">
        <v>8</v>
      </c>
      <c r="J141" s="88">
        <v>199</v>
      </c>
      <c r="K141" s="88">
        <v>230</v>
      </c>
      <c r="L141" s="88">
        <v>554</v>
      </c>
      <c r="M141" s="88">
        <v>607</v>
      </c>
      <c r="N141" s="88">
        <v>294</v>
      </c>
      <c r="O141" s="88">
        <v>489</v>
      </c>
      <c r="P141" s="88">
        <v>398</v>
      </c>
      <c r="Q141" s="88">
        <v>211</v>
      </c>
      <c r="R141" s="88">
        <v>268</v>
      </c>
      <c r="S141" s="88">
        <v>130</v>
      </c>
      <c r="T141" s="88">
        <v>164</v>
      </c>
      <c r="U141" s="88">
        <v>688</v>
      </c>
      <c r="V141" s="88">
        <v>670</v>
      </c>
      <c r="W141" s="88">
        <v>582</v>
      </c>
      <c r="X141" s="88">
        <v>644</v>
      </c>
      <c r="Y141" s="88">
        <v>905</v>
      </c>
      <c r="Z141" s="88">
        <v>612</v>
      </c>
      <c r="AA141" s="88">
        <v>501</v>
      </c>
      <c r="AB141" s="88">
        <v>2</v>
      </c>
    </row>
    <row r="142" spans="1:28" s="79" customFormat="1" ht="12" customHeight="1" hidden="1">
      <c r="A142" s="87" t="s">
        <v>938</v>
      </c>
      <c r="B142" s="88">
        <v>5</v>
      </c>
      <c r="C142" s="88">
        <v>5</v>
      </c>
      <c r="D142" s="88">
        <v>5</v>
      </c>
      <c r="E142" s="88">
        <v>5</v>
      </c>
      <c r="F142" s="88">
        <v>7</v>
      </c>
      <c r="G142" s="88">
        <v>96</v>
      </c>
      <c r="H142" s="88">
        <v>99</v>
      </c>
      <c r="I142" s="88">
        <v>124</v>
      </c>
      <c r="J142" s="88">
        <v>32</v>
      </c>
      <c r="K142" s="88">
        <v>12</v>
      </c>
      <c r="L142" s="88">
        <v>30</v>
      </c>
      <c r="M142" s="88">
        <v>34</v>
      </c>
      <c r="N142" s="88">
        <v>24</v>
      </c>
      <c r="O142" s="88">
        <v>24</v>
      </c>
      <c r="P142" s="88">
        <v>54</v>
      </c>
      <c r="Q142" s="88">
        <v>62</v>
      </c>
      <c r="R142" s="88">
        <v>105</v>
      </c>
      <c r="S142" s="88">
        <v>27</v>
      </c>
      <c r="T142" s="88">
        <v>98</v>
      </c>
      <c r="U142" s="88">
        <v>83</v>
      </c>
      <c r="V142" s="88">
        <v>194</v>
      </c>
      <c r="W142" s="88">
        <v>119</v>
      </c>
      <c r="X142" s="88">
        <v>68</v>
      </c>
      <c r="Y142" s="88">
        <v>81</v>
      </c>
      <c r="Z142" s="88">
        <v>2</v>
      </c>
      <c r="AA142" s="88">
        <v>2</v>
      </c>
      <c r="AB142" s="88">
        <v>127</v>
      </c>
    </row>
    <row r="143" spans="1:28" s="79" customFormat="1" ht="12" customHeight="1" hidden="1">
      <c r="A143" s="87" t="s">
        <v>939</v>
      </c>
      <c r="B143" s="88">
        <v>657</v>
      </c>
      <c r="C143" s="88">
        <v>584</v>
      </c>
      <c r="D143" s="88">
        <v>725</v>
      </c>
      <c r="E143" s="88">
        <v>549</v>
      </c>
      <c r="F143" s="88">
        <v>427</v>
      </c>
      <c r="G143" s="88">
        <v>283</v>
      </c>
      <c r="H143" s="88">
        <v>113</v>
      </c>
      <c r="I143" s="88">
        <v>121</v>
      </c>
      <c r="J143" s="88">
        <v>22</v>
      </c>
      <c r="K143" s="88">
        <v>30</v>
      </c>
      <c r="L143" s="88">
        <v>100</v>
      </c>
      <c r="M143" s="88">
        <v>145</v>
      </c>
      <c r="N143" s="88">
        <v>16</v>
      </c>
      <c r="O143" s="88">
        <v>0</v>
      </c>
      <c r="P143" s="88">
        <v>0</v>
      </c>
      <c r="Q143" s="88">
        <v>0</v>
      </c>
      <c r="R143" s="88">
        <v>0</v>
      </c>
      <c r="S143" s="88">
        <v>0</v>
      </c>
      <c r="T143" s="88">
        <v>181</v>
      </c>
      <c r="U143" s="88">
        <v>0</v>
      </c>
      <c r="V143" s="88">
        <v>90</v>
      </c>
      <c r="W143" s="88">
        <v>90</v>
      </c>
      <c r="X143" s="88">
        <v>150</v>
      </c>
      <c r="Y143" s="88">
        <v>250</v>
      </c>
      <c r="Z143" s="88">
        <v>0</v>
      </c>
      <c r="AA143" s="88">
        <v>0</v>
      </c>
      <c r="AB143" s="88">
        <v>0</v>
      </c>
    </row>
    <row r="144" spans="1:28" s="79" customFormat="1" ht="15" customHeight="1">
      <c r="A144" s="87" t="s">
        <v>522</v>
      </c>
      <c r="B144" s="88">
        <f>B140+B141+B142+B143</f>
        <v>3420</v>
      </c>
      <c r="C144" s="88">
        <f aca="true" t="shared" si="42" ref="C144:AB144">C140+C141+C142+C143</f>
        <v>2690</v>
      </c>
      <c r="D144" s="88">
        <f t="shared" si="42"/>
        <v>3557</v>
      </c>
      <c r="E144" s="88">
        <f t="shared" si="42"/>
        <v>2563</v>
      </c>
      <c r="F144" s="88">
        <f t="shared" si="42"/>
        <v>3297</v>
      </c>
      <c r="G144" s="88">
        <f t="shared" si="42"/>
        <v>1413</v>
      </c>
      <c r="H144" s="88">
        <f t="shared" si="42"/>
        <v>876</v>
      </c>
      <c r="I144" s="88">
        <f t="shared" si="42"/>
        <v>843</v>
      </c>
      <c r="J144" s="88">
        <f t="shared" si="42"/>
        <v>323</v>
      </c>
      <c r="K144" s="88">
        <f t="shared" si="42"/>
        <v>796</v>
      </c>
      <c r="L144" s="88">
        <f t="shared" si="42"/>
        <v>1484</v>
      </c>
      <c r="M144" s="88">
        <f t="shared" si="42"/>
        <v>1676</v>
      </c>
      <c r="N144" s="88">
        <f t="shared" si="42"/>
        <v>1484</v>
      </c>
      <c r="O144" s="88">
        <f t="shared" si="42"/>
        <v>1783</v>
      </c>
      <c r="P144" s="88">
        <f t="shared" si="42"/>
        <v>1724</v>
      </c>
      <c r="Q144" s="88">
        <f t="shared" si="42"/>
        <v>1523</v>
      </c>
      <c r="R144" s="88">
        <f t="shared" si="42"/>
        <v>1648</v>
      </c>
      <c r="S144" s="88">
        <f t="shared" si="42"/>
        <v>1819</v>
      </c>
      <c r="T144" s="88">
        <f t="shared" si="42"/>
        <v>1360</v>
      </c>
      <c r="U144" s="88">
        <f t="shared" si="42"/>
        <v>1791</v>
      </c>
      <c r="V144" s="88">
        <f t="shared" si="42"/>
        <v>2062</v>
      </c>
      <c r="W144" s="88">
        <f t="shared" si="42"/>
        <v>1703</v>
      </c>
      <c r="X144" s="88">
        <f t="shared" si="42"/>
        <v>1741</v>
      </c>
      <c r="Y144" s="88">
        <f t="shared" si="42"/>
        <v>2427</v>
      </c>
      <c r="Z144" s="88">
        <f t="shared" si="42"/>
        <v>1939</v>
      </c>
      <c r="AA144" s="88">
        <f t="shared" si="42"/>
        <v>1743</v>
      </c>
      <c r="AB144" s="88">
        <f t="shared" si="42"/>
        <v>1952</v>
      </c>
    </row>
    <row r="145" spans="1:28" s="79" customFormat="1" ht="12" customHeight="1" hidden="1">
      <c r="A145" s="87" t="s">
        <v>940</v>
      </c>
      <c r="B145" s="88">
        <v>1577</v>
      </c>
      <c r="C145" s="88">
        <v>1678</v>
      </c>
      <c r="D145" s="88">
        <v>1732</v>
      </c>
      <c r="E145" s="88">
        <v>1571</v>
      </c>
      <c r="F145" s="88">
        <v>1796</v>
      </c>
      <c r="G145" s="88">
        <v>2684</v>
      </c>
      <c r="H145" s="88">
        <v>3595</v>
      </c>
      <c r="I145" s="88">
        <v>2993</v>
      </c>
      <c r="J145" s="88">
        <v>4236</v>
      </c>
      <c r="K145" s="88">
        <v>4210</v>
      </c>
      <c r="L145" s="88">
        <v>4261</v>
      </c>
      <c r="M145" s="88">
        <v>3280</v>
      </c>
      <c r="N145" s="88">
        <v>4384</v>
      </c>
      <c r="O145" s="88">
        <v>5105</v>
      </c>
      <c r="P145" s="88">
        <v>6538</v>
      </c>
      <c r="Q145" s="88">
        <v>7262</v>
      </c>
      <c r="R145" s="88">
        <v>7075</v>
      </c>
      <c r="S145" s="88">
        <v>6828</v>
      </c>
      <c r="T145" s="88">
        <v>6279</v>
      </c>
      <c r="U145" s="88">
        <v>4876</v>
      </c>
      <c r="V145" s="88">
        <v>6101</v>
      </c>
      <c r="W145" s="88">
        <v>6937</v>
      </c>
      <c r="X145" s="88">
        <v>6848</v>
      </c>
      <c r="Y145" s="88">
        <v>6641</v>
      </c>
      <c r="Z145" s="88">
        <v>6570</v>
      </c>
      <c r="AA145" s="88">
        <v>5721</v>
      </c>
      <c r="AB145" s="88">
        <v>6240</v>
      </c>
    </row>
    <row r="146" spans="1:28" s="79" customFormat="1" ht="12" customHeight="1" hidden="1">
      <c r="A146" s="87" t="s">
        <v>941</v>
      </c>
      <c r="B146" s="88">
        <v>734</v>
      </c>
      <c r="C146" s="88">
        <v>708</v>
      </c>
      <c r="D146" s="88">
        <v>647</v>
      </c>
      <c r="E146" s="88">
        <v>476</v>
      </c>
      <c r="F146" s="88">
        <v>1657</v>
      </c>
      <c r="G146" s="88">
        <v>1700</v>
      </c>
      <c r="H146" s="88">
        <v>1673</v>
      </c>
      <c r="I146" s="88">
        <v>1624</v>
      </c>
      <c r="J146" s="88">
        <v>1610</v>
      </c>
      <c r="K146" s="88">
        <v>1362</v>
      </c>
      <c r="L146" s="88">
        <v>1371</v>
      </c>
      <c r="M146" s="88">
        <v>1323</v>
      </c>
      <c r="N146" s="88">
        <v>964</v>
      </c>
      <c r="O146" s="88">
        <v>1555</v>
      </c>
      <c r="P146" s="88">
        <v>747</v>
      </c>
      <c r="Q146" s="88">
        <v>199</v>
      </c>
      <c r="R146" s="88">
        <v>334</v>
      </c>
      <c r="S146" s="88">
        <v>437</v>
      </c>
      <c r="T146" s="88">
        <v>348</v>
      </c>
      <c r="U146" s="88">
        <v>289</v>
      </c>
      <c r="V146" s="88">
        <v>401</v>
      </c>
      <c r="W146" s="88">
        <v>761</v>
      </c>
      <c r="X146" s="88">
        <v>1673</v>
      </c>
      <c r="Y146" s="88">
        <v>1789</v>
      </c>
      <c r="Z146" s="88">
        <v>1740</v>
      </c>
      <c r="AA146" s="88">
        <v>1796</v>
      </c>
      <c r="AB146" s="88">
        <v>1758</v>
      </c>
    </row>
    <row r="147" spans="1:28" s="79" customFormat="1" ht="12" customHeight="1" hidden="1">
      <c r="A147" s="87" t="s">
        <v>942</v>
      </c>
      <c r="B147" s="88">
        <v>5524</v>
      </c>
      <c r="C147" s="88">
        <v>5016</v>
      </c>
      <c r="D147" s="88">
        <v>6140</v>
      </c>
      <c r="E147" s="88">
        <v>6722</v>
      </c>
      <c r="F147" s="88">
        <v>8637</v>
      </c>
      <c r="G147" s="88">
        <v>7089</v>
      </c>
      <c r="H147" s="88">
        <v>5440</v>
      </c>
      <c r="I147" s="88">
        <v>4085</v>
      </c>
      <c r="J147" s="88">
        <v>1308</v>
      </c>
      <c r="K147" s="88">
        <v>3357</v>
      </c>
      <c r="L147" s="88">
        <v>4263</v>
      </c>
      <c r="M147" s="88">
        <v>4181</v>
      </c>
      <c r="N147" s="88">
        <v>4095</v>
      </c>
      <c r="O147" s="88">
        <v>3754</v>
      </c>
      <c r="P147" s="88">
        <v>633</v>
      </c>
      <c r="Q147" s="88">
        <v>781</v>
      </c>
      <c r="R147" s="88">
        <v>743</v>
      </c>
      <c r="S147" s="88">
        <v>542</v>
      </c>
      <c r="T147" s="88">
        <v>555</v>
      </c>
      <c r="U147" s="88">
        <v>405</v>
      </c>
      <c r="V147" s="88">
        <v>483</v>
      </c>
      <c r="W147" s="88">
        <v>439</v>
      </c>
      <c r="X147" s="88">
        <v>368</v>
      </c>
      <c r="Y147" s="88">
        <v>286</v>
      </c>
      <c r="Z147" s="88">
        <v>262</v>
      </c>
      <c r="AA147" s="88">
        <v>981</v>
      </c>
      <c r="AB147" s="88">
        <v>822</v>
      </c>
    </row>
    <row r="148" spans="1:28" s="79" customFormat="1" ht="12" customHeight="1" hidden="1">
      <c r="A148" s="87" t="s">
        <v>943</v>
      </c>
      <c r="B148" s="88">
        <v>1341</v>
      </c>
      <c r="C148" s="88">
        <v>1464</v>
      </c>
      <c r="D148" s="88">
        <v>1234</v>
      </c>
      <c r="E148" s="88">
        <v>383</v>
      </c>
      <c r="F148" s="88">
        <v>305</v>
      </c>
      <c r="G148" s="88">
        <v>286</v>
      </c>
      <c r="H148" s="88">
        <v>247</v>
      </c>
      <c r="I148" s="88">
        <v>383</v>
      </c>
      <c r="J148" s="88">
        <v>329</v>
      </c>
      <c r="K148" s="88">
        <v>4867</v>
      </c>
      <c r="L148" s="88">
        <v>5941</v>
      </c>
      <c r="M148" s="88">
        <v>5375</v>
      </c>
      <c r="N148" s="88">
        <v>2086</v>
      </c>
      <c r="O148" s="88">
        <v>2150</v>
      </c>
      <c r="P148" s="88">
        <v>1120</v>
      </c>
      <c r="Q148" s="88">
        <v>1274</v>
      </c>
      <c r="R148" s="88">
        <v>1217</v>
      </c>
      <c r="S148" s="88">
        <v>1012</v>
      </c>
      <c r="T148" s="88">
        <v>1010</v>
      </c>
      <c r="U148" s="88">
        <v>1144</v>
      </c>
      <c r="V148" s="88">
        <v>1268</v>
      </c>
      <c r="W148" s="88">
        <v>1028</v>
      </c>
      <c r="X148" s="88">
        <v>1009</v>
      </c>
      <c r="Y148" s="88">
        <v>925</v>
      </c>
      <c r="Z148" s="88">
        <v>857</v>
      </c>
      <c r="AA148" s="88">
        <v>854</v>
      </c>
      <c r="AB148" s="88">
        <v>827</v>
      </c>
    </row>
    <row r="149" spans="1:28" s="79" customFormat="1" ht="15" customHeight="1">
      <c r="A149" s="87" t="s">
        <v>527</v>
      </c>
      <c r="B149" s="88">
        <f>B145+B146+B147+B148</f>
        <v>9176</v>
      </c>
      <c r="C149" s="88">
        <f aca="true" t="shared" si="43" ref="C149:AB149">C145+C146+C147+C148</f>
        <v>8866</v>
      </c>
      <c r="D149" s="88">
        <f t="shared" si="43"/>
        <v>9753</v>
      </c>
      <c r="E149" s="88">
        <f t="shared" si="43"/>
        <v>9152</v>
      </c>
      <c r="F149" s="88">
        <f t="shared" si="43"/>
        <v>12395</v>
      </c>
      <c r="G149" s="88">
        <f t="shared" si="43"/>
        <v>11759</v>
      </c>
      <c r="H149" s="88">
        <f t="shared" si="43"/>
        <v>10955</v>
      </c>
      <c r="I149" s="88">
        <f t="shared" si="43"/>
        <v>9085</v>
      </c>
      <c r="J149" s="88">
        <f t="shared" si="43"/>
        <v>7483</v>
      </c>
      <c r="K149" s="88">
        <f t="shared" si="43"/>
        <v>13796</v>
      </c>
      <c r="L149" s="88">
        <f t="shared" si="43"/>
        <v>15836</v>
      </c>
      <c r="M149" s="88">
        <f t="shared" si="43"/>
        <v>14159</v>
      </c>
      <c r="N149" s="88">
        <f t="shared" si="43"/>
        <v>11529</v>
      </c>
      <c r="O149" s="88">
        <f t="shared" si="43"/>
        <v>12564</v>
      </c>
      <c r="P149" s="88">
        <f t="shared" si="43"/>
        <v>9038</v>
      </c>
      <c r="Q149" s="88">
        <f t="shared" si="43"/>
        <v>9516</v>
      </c>
      <c r="R149" s="88">
        <f t="shared" si="43"/>
        <v>9369</v>
      </c>
      <c r="S149" s="88">
        <f t="shared" si="43"/>
        <v>8819</v>
      </c>
      <c r="T149" s="88">
        <f t="shared" si="43"/>
        <v>8192</v>
      </c>
      <c r="U149" s="88">
        <f t="shared" si="43"/>
        <v>6714</v>
      </c>
      <c r="V149" s="88">
        <f t="shared" si="43"/>
        <v>8253</v>
      </c>
      <c r="W149" s="88">
        <f t="shared" si="43"/>
        <v>9165</v>
      </c>
      <c r="X149" s="88">
        <f t="shared" si="43"/>
        <v>9898</v>
      </c>
      <c r="Y149" s="88">
        <f t="shared" si="43"/>
        <v>9641</v>
      </c>
      <c r="Z149" s="88">
        <f t="shared" si="43"/>
        <v>9429</v>
      </c>
      <c r="AA149" s="88">
        <f t="shared" si="43"/>
        <v>9352</v>
      </c>
      <c r="AB149" s="88">
        <f t="shared" si="43"/>
        <v>9647</v>
      </c>
    </row>
    <row r="150" spans="1:28" s="79" customFormat="1" ht="12" customHeight="1" hidden="1">
      <c r="A150" s="87" t="s">
        <v>944</v>
      </c>
      <c r="B150" s="88">
        <v>11438</v>
      </c>
      <c r="C150" s="88">
        <v>10069</v>
      </c>
      <c r="D150" s="88">
        <v>5814</v>
      </c>
      <c r="E150" s="88">
        <v>5310</v>
      </c>
      <c r="F150" s="88">
        <v>4696</v>
      </c>
      <c r="G150" s="88">
        <v>4919</v>
      </c>
      <c r="H150" s="88">
        <v>5014</v>
      </c>
      <c r="I150" s="88">
        <v>5639</v>
      </c>
      <c r="J150" s="88">
        <v>8921</v>
      </c>
      <c r="K150" s="88">
        <v>8845</v>
      </c>
      <c r="L150" s="88">
        <v>9675</v>
      </c>
      <c r="M150" s="88">
        <v>10209</v>
      </c>
      <c r="N150" s="88">
        <v>9916</v>
      </c>
      <c r="O150" s="88">
        <v>8141</v>
      </c>
      <c r="P150" s="88">
        <v>11737</v>
      </c>
      <c r="Q150" s="88">
        <v>10038</v>
      </c>
      <c r="R150" s="88">
        <v>9714</v>
      </c>
      <c r="S150" s="88">
        <v>9314</v>
      </c>
      <c r="T150" s="88">
        <v>13887</v>
      </c>
      <c r="U150" s="88">
        <v>9596</v>
      </c>
      <c r="V150" s="88">
        <v>16859</v>
      </c>
      <c r="W150" s="88">
        <v>16942</v>
      </c>
      <c r="X150" s="88">
        <v>15083</v>
      </c>
      <c r="Y150" s="88">
        <v>15584</v>
      </c>
      <c r="Z150" s="88">
        <v>14452</v>
      </c>
      <c r="AA150" s="88">
        <v>18202</v>
      </c>
      <c r="AB150" s="88">
        <v>16072</v>
      </c>
    </row>
    <row r="151" spans="1:28" s="79" customFormat="1" ht="12" customHeight="1" hidden="1">
      <c r="A151" s="87" t="s">
        <v>945</v>
      </c>
      <c r="B151" s="88">
        <v>303</v>
      </c>
      <c r="C151" s="88">
        <v>358</v>
      </c>
      <c r="D151" s="88">
        <v>267</v>
      </c>
      <c r="E151" s="88">
        <v>260</v>
      </c>
      <c r="F151" s="88">
        <v>215</v>
      </c>
      <c r="G151" s="88">
        <v>215</v>
      </c>
      <c r="H151" s="88">
        <v>7</v>
      </c>
      <c r="I151" s="88">
        <v>171</v>
      </c>
      <c r="J151" s="88">
        <v>0</v>
      </c>
      <c r="K151" s="88">
        <v>10</v>
      </c>
      <c r="L151" s="88">
        <v>6</v>
      </c>
      <c r="M151" s="88">
        <v>0</v>
      </c>
      <c r="N151" s="88">
        <v>45</v>
      </c>
      <c r="O151" s="88">
        <v>1081</v>
      </c>
      <c r="P151" s="88">
        <v>860</v>
      </c>
      <c r="Q151" s="88">
        <v>1122</v>
      </c>
      <c r="R151" s="88">
        <v>1177</v>
      </c>
      <c r="S151" s="88">
        <v>1511</v>
      </c>
      <c r="T151" s="88">
        <v>1630</v>
      </c>
      <c r="U151" s="88">
        <v>1374</v>
      </c>
      <c r="V151" s="88">
        <v>1603</v>
      </c>
      <c r="W151" s="88">
        <v>1481</v>
      </c>
      <c r="X151" s="88">
        <v>1497</v>
      </c>
      <c r="Y151" s="88">
        <v>1466</v>
      </c>
      <c r="Z151" s="88">
        <v>2135</v>
      </c>
      <c r="AA151" s="88">
        <v>2522</v>
      </c>
      <c r="AB151" s="88">
        <v>2058</v>
      </c>
    </row>
    <row r="152" spans="1:28" s="79" customFormat="1" ht="12" customHeight="1" hidden="1">
      <c r="A152" s="87" t="s">
        <v>946</v>
      </c>
      <c r="B152" s="88">
        <v>15714</v>
      </c>
      <c r="C152" s="88">
        <v>9043</v>
      </c>
      <c r="D152" s="88">
        <v>9299</v>
      </c>
      <c r="E152" s="88">
        <v>9013</v>
      </c>
      <c r="F152" s="88">
        <v>10566</v>
      </c>
      <c r="G152" s="88">
        <v>4370</v>
      </c>
      <c r="H152" s="88">
        <v>3416</v>
      </c>
      <c r="I152" s="88">
        <v>1200</v>
      </c>
      <c r="J152" s="88">
        <v>1071</v>
      </c>
      <c r="K152" s="88">
        <v>775</v>
      </c>
      <c r="L152" s="88">
        <v>3132</v>
      </c>
      <c r="M152" s="88">
        <v>3733</v>
      </c>
      <c r="N152" s="88">
        <v>4326</v>
      </c>
      <c r="O152" s="88">
        <v>4752</v>
      </c>
      <c r="P152" s="88">
        <v>5038</v>
      </c>
      <c r="Q152" s="88">
        <v>5016</v>
      </c>
      <c r="R152" s="88">
        <v>7142</v>
      </c>
      <c r="S152" s="88">
        <v>2163</v>
      </c>
      <c r="T152" s="88">
        <v>1078</v>
      </c>
      <c r="U152" s="88">
        <v>1096</v>
      </c>
      <c r="V152" s="88">
        <v>947</v>
      </c>
      <c r="W152" s="88">
        <v>711</v>
      </c>
      <c r="X152" s="88">
        <v>856</v>
      </c>
      <c r="Y152" s="88">
        <v>934</v>
      </c>
      <c r="Z152" s="88">
        <v>579</v>
      </c>
      <c r="AA152" s="88">
        <v>3165</v>
      </c>
      <c r="AB152" s="88">
        <v>3055</v>
      </c>
    </row>
    <row r="153" spans="1:28" s="79" customFormat="1" ht="12" customHeight="1" hidden="1">
      <c r="A153" s="87" t="s">
        <v>947</v>
      </c>
      <c r="B153" s="88">
        <v>2191</v>
      </c>
      <c r="C153" s="88">
        <v>1519</v>
      </c>
      <c r="D153" s="88">
        <v>1134</v>
      </c>
      <c r="E153" s="88">
        <v>533</v>
      </c>
      <c r="F153" s="88">
        <v>703</v>
      </c>
      <c r="G153" s="88">
        <v>481</v>
      </c>
      <c r="H153" s="88">
        <v>588</v>
      </c>
      <c r="I153" s="88">
        <v>1142</v>
      </c>
      <c r="J153" s="88">
        <v>417</v>
      </c>
      <c r="K153" s="88">
        <v>3132</v>
      </c>
      <c r="L153" s="88">
        <v>2568</v>
      </c>
      <c r="M153" s="88">
        <v>2202</v>
      </c>
      <c r="N153" s="88">
        <v>2072</v>
      </c>
      <c r="O153" s="88">
        <v>1374</v>
      </c>
      <c r="P153" s="88">
        <v>816</v>
      </c>
      <c r="Q153" s="88">
        <v>1177</v>
      </c>
      <c r="R153" s="88">
        <v>1128</v>
      </c>
      <c r="S153" s="88">
        <v>1343</v>
      </c>
      <c r="T153" s="88">
        <v>1072</v>
      </c>
      <c r="U153" s="88">
        <v>1289</v>
      </c>
      <c r="V153" s="88">
        <v>1456</v>
      </c>
      <c r="W153" s="88">
        <v>1457</v>
      </c>
      <c r="X153" s="88">
        <v>1260</v>
      </c>
      <c r="Y153" s="88">
        <v>908</v>
      </c>
      <c r="Z153" s="88">
        <v>479</v>
      </c>
      <c r="AA153" s="88">
        <v>725</v>
      </c>
      <c r="AB153" s="88">
        <v>817</v>
      </c>
    </row>
    <row r="154" spans="1:28" s="79" customFormat="1" ht="15" customHeight="1">
      <c r="A154" s="87" t="s">
        <v>532</v>
      </c>
      <c r="B154" s="88">
        <f>B150+B151+B152+B153</f>
        <v>29646</v>
      </c>
      <c r="C154" s="88">
        <f aca="true" t="shared" si="44" ref="C154:AB154">C150+C151+C152+C153</f>
        <v>20989</v>
      </c>
      <c r="D154" s="88">
        <f t="shared" si="44"/>
        <v>16514</v>
      </c>
      <c r="E154" s="88">
        <f t="shared" si="44"/>
        <v>15116</v>
      </c>
      <c r="F154" s="88">
        <f t="shared" si="44"/>
        <v>16180</v>
      </c>
      <c r="G154" s="88">
        <f t="shared" si="44"/>
        <v>9985</v>
      </c>
      <c r="H154" s="88">
        <f t="shared" si="44"/>
        <v>9025</v>
      </c>
      <c r="I154" s="88">
        <f t="shared" si="44"/>
        <v>8152</v>
      </c>
      <c r="J154" s="88">
        <f t="shared" si="44"/>
        <v>10409</v>
      </c>
      <c r="K154" s="88">
        <f t="shared" si="44"/>
        <v>12762</v>
      </c>
      <c r="L154" s="88">
        <f t="shared" si="44"/>
        <v>15381</v>
      </c>
      <c r="M154" s="88">
        <f t="shared" si="44"/>
        <v>16144</v>
      </c>
      <c r="N154" s="88">
        <f t="shared" si="44"/>
        <v>16359</v>
      </c>
      <c r="O154" s="88">
        <f t="shared" si="44"/>
        <v>15348</v>
      </c>
      <c r="P154" s="88">
        <f t="shared" si="44"/>
        <v>18451</v>
      </c>
      <c r="Q154" s="88">
        <f t="shared" si="44"/>
        <v>17353</v>
      </c>
      <c r="R154" s="88">
        <f t="shared" si="44"/>
        <v>19161</v>
      </c>
      <c r="S154" s="88">
        <f t="shared" si="44"/>
        <v>14331</v>
      </c>
      <c r="T154" s="88">
        <f t="shared" si="44"/>
        <v>17667</v>
      </c>
      <c r="U154" s="88">
        <f t="shared" si="44"/>
        <v>13355</v>
      </c>
      <c r="V154" s="88">
        <f t="shared" si="44"/>
        <v>20865</v>
      </c>
      <c r="W154" s="88">
        <f t="shared" si="44"/>
        <v>20591</v>
      </c>
      <c r="X154" s="88">
        <f t="shared" si="44"/>
        <v>18696</v>
      </c>
      <c r="Y154" s="88">
        <f t="shared" si="44"/>
        <v>18892</v>
      </c>
      <c r="Z154" s="88">
        <f t="shared" si="44"/>
        <v>17645</v>
      </c>
      <c r="AA154" s="88">
        <f t="shared" si="44"/>
        <v>24614</v>
      </c>
      <c r="AB154" s="88">
        <f t="shared" si="44"/>
        <v>22002</v>
      </c>
    </row>
    <row r="155" spans="1:28" s="79" customFormat="1" ht="12" customHeight="1" hidden="1">
      <c r="A155" s="87" t="s">
        <v>948</v>
      </c>
      <c r="B155" s="88">
        <v>359</v>
      </c>
      <c r="C155" s="88">
        <v>740</v>
      </c>
      <c r="D155" s="88">
        <v>370</v>
      </c>
      <c r="E155" s="88">
        <v>397</v>
      </c>
      <c r="F155" s="88">
        <v>366</v>
      </c>
      <c r="G155" s="88">
        <v>360</v>
      </c>
      <c r="H155" s="88">
        <v>487</v>
      </c>
      <c r="I155" s="88">
        <v>429</v>
      </c>
      <c r="J155" s="88">
        <v>622</v>
      </c>
      <c r="K155" s="88">
        <v>535</v>
      </c>
      <c r="L155" s="88">
        <v>460</v>
      </c>
      <c r="M155" s="88">
        <v>500</v>
      </c>
      <c r="N155" s="88">
        <v>555</v>
      </c>
      <c r="O155" s="88">
        <v>2767</v>
      </c>
      <c r="P155" s="88">
        <v>3208</v>
      </c>
      <c r="Q155" s="88">
        <v>3463</v>
      </c>
      <c r="R155" s="88">
        <v>3130</v>
      </c>
      <c r="S155" s="88">
        <v>2129</v>
      </c>
      <c r="T155" s="88">
        <v>2589</v>
      </c>
      <c r="U155" s="88">
        <v>2446</v>
      </c>
      <c r="V155" s="88">
        <v>2937</v>
      </c>
      <c r="W155" s="88">
        <v>2847</v>
      </c>
      <c r="X155" s="88">
        <v>3269</v>
      </c>
      <c r="Y155" s="88">
        <v>3721</v>
      </c>
      <c r="Z155" s="88">
        <v>3282</v>
      </c>
      <c r="AA155" s="88">
        <v>2899</v>
      </c>
      <c r="AB155" s="88">
        <v>2838</v>
      </c>
    </row>
    <row r="156" spans="1:28" s="79" customFormat="1" ht="12" customHeight="1" hidden="1">
      <c r="A156" s="87" t="s">
        <v>949</v>
      </c>
      <c r="B156" s="88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  <c r="I156" s="88">
        <v>0</v>
      </c>
      <c r="J156" s="88">
        <v>0</v>
      </c>
      <c r="K156" s="88">
        <v>0</v>
      </c>
      <c r="L156" s="88">
        <v>0</v>
      </c>
      <c r="M156" s="88">
        <v>0</v>
      </c>
      <c r="N156" s="88">
        <v>0</v>
      </c>
      <c r="O156" s="88">
        <v>436</v>
      </c>
      <c r="P156" s="88">
        <v>324</v>
      </c>
      <c r="Q156" s="88">
        <v>335</v>
      </c>
      <c r="R156" s="88">
        <v>115</v>
      </c>
      <c r="S156" s="88">
        <v>27</v>
      </c>
      <c r="T156" s="88">
        <v>1</v>
      </c>
      <c r="U156" s="88">
        <v>3</v>
      </c>
      <c r="V156" s="88">
        <v>3</v>
      </c>
      <c r="W156" s="88">
        <v>10</v>
      </c>
      <c r="X156" s="88">
        <v>11</v>
      </c>
      <c r="Y156" s="88">
        <v>4</v>
      </c>
      <c r="Z156" s="88">
        <v>108</v>
      </c>
      <c r="AA156" s="88">
        <v>64</v>
      </c>
      <c r="AB156" s="88">
        <v>62</v>
      </c>
    </row>
    <row r="157" spans="1:28" s="79" customFormat="1" ht="12" customHeight="1" hidden="1">
      <c r="A157" s="87" t="s">
        <v>950</v>
      </c>
      <c r="B157" s="88">
        <v>0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1</v>
      </c>
      <c r="J157" s="88">
        <v>618</v>
      </c>
      <c r="K157" s="88">
        <v>392</v>
      </c>
      <c r="L157" s="88">
        <v>538</v>
      </c>
      <c r="M157" s="88">
        <v>512</v>
      </c>
      <c r="N157" s="88">
        <v>842</v>
      </c>
      <c r="O157" s="88">
        <v>705</v>
      </c>
      <c r="P157" s="88">
        <v>1225</v>
      </c>
      <c r="Q157" s="88">
        <v>1570</v>
      </c>
      <c r="R157" s="88">
        <v>1616</v>
      </c>
      <c r="S157" s="88">
        <v>1402</v>
      </c>
      <c r="T157" s="88">
        <v>221</v>
      </c>
      <c r="U157" s="88">
        <v>126</v>
      </c>
      <c r="V157" s="88">
        <v>364</v>
      </c>
      <c r="W157" s="88">
        <v>239</v>
      </c>
      <c r="X157" s="88">
        <v>316</v>
      </c>
      <c r="Y157" s="88">
        <v>229</v>
      </c>
      <c r="Z157" s="88">
        <v>261</v>
      </c>
      <c r="AA157" s="88">
        <v>709</v>
      </c>
      <c r="AB157" s="88">
        <v>311</v>
      </c>
    </row>
    <row r="158" spans="1:28" s="79" customFormat="1" ht="12" customHeight="1" hidden="1">
      <c r="A158" s="87" t="s">
        <v>951</v>
      </c>
      <c r="B158" s="88">
        <v>6</v>
      </c>
      <c r="C158" s="88">
        <v>19</v>
      </c>
      <c r="D158" s="88">
        <v>16</v>
      </c>
      <c r="E158" s="88">
        <v>21</v>
      </c>
      <c r="F158" s="88">
        <v>28</v>
      </c>
      <c r="G158" s="88">
        <v>16</v>
      </c>
      <c r="H158" s="88">
        <v>18</v>
      </c>
      <c r="I158" s="88">
        <v>15</v>
      </c>
      <c r="J158" s="88">
        <v>29</v>
      </c>
      <c r="K158" s="88">
        <v>21</v>
      </c>
      <c r="L158" s="88">
        <v>48</v>
      </c>
      <c r="M158" s="88">
        <v>67</v>
      </c>
      <c r="N158" s="88">
        <v>38</v>
      </c>
      <c r="O158" s="88">
        <v>14</v>
      </c>
      <c r="P158" s="88">
        <v>50</v>
      </c>
      <c r="Q158" s="88">
        <v>49</v>
      </c>
      <c r="R158" s="88">
        <v>55</v>
      </c>
      <c r="S158" s="88">
        <v>47</v>
      </c>
      <c r="T158" s="88">
        <v>30</v>
      </c>
      <c r="U158" s="88">
        <v>35</v>
      </c>
      <c r="V158" s="88">
        <v>42</v>
      </c>
      <c r="W158" s="88">
        <v>29</v>
      </c>
      <c r="X158" s="88">
        <v>9</v>
      </c>
      <c r="Y158" s="88">
        <v>55</v>
      </c>
      <c r="Z158" s="88">
        <v>17</v>
      </c>
      <c r="AA158" s="88">
        <v>24</v>
      </c>
      <c r="AB158" s="88">
        <v>29</v>
      </c>
    </row>
    <row r="159" spans="1:28" s="79" customFormat="1" ht="15" customHeight="1">
      <c r="A159" s="87" t="s">
        <v>537</v>
      </c>
      <c r="B159" s="88">
        <f>B155+B156+B157+B158</f>
        <v>365</v>
      </c>
      <c r="C159" s="88">
        <f aca="true" t="shared" si="45" ref="C159:AB159">C155+C156+C157+C158</f>
        <v>759</v>
      </c>
      <c r="D159" s="88">
        <f t="shared" si="45"/>
        <v>386</v>
      </c>
      <c r="E159" s="88">
        <f t="shared" si="45"/>
        <v>418</v>
      </c>
      <c r="F159" s="88">
        <f t="shared" si="45"/>
        <v>394</v>
      </c>
      <c r="G159" s="88">
        <f t="shared" si="45"/>
        <v>376</v>
      </c>
      <c r="H159" s="88">
        <f t="shared" si="45"/>
        <v>505</v>
      </c>
      <c r="I159" s="88">
        <f t="shared" si="45"/>
        <v>445</v>
      </c>
      <c r="J159" s="88">
        <f t="shared" si="45"/>
        <v>1269</v>
      </c>
      <c r="K159" s="88">
        <f t="shared" si="45"/>
        <v>948</v>
      </c>
      <c r="L159" s="88">
        <f t="shared" si="45"/>
        <v>1046</v>
      </c>
      <c r="M159" s="88">
        <f t="shared" si="45"/>
        <v>1079</v>
      </c>
      <c r="N159" s="88">
        <f t="shared" si="45"/>
        <v>1435</v>
      </c>
      <c r="O159" s="88">
        <f t="shared" si="45"/>
        <v>3922</v>
      </c>
      <c r="P159" s="88">
        <f t="shared" si="45"/>
        <v>4807</v>
      </c>
      <c r="Q159" s="88">
        <f t="shared" si="45"/>
        <v>5417</v>
      </c>
      <c r="R159" s="88">
        <f t="shared" si="45"/>
        <v>4916</v>
      </c>
      <c r="S159" s="88">
        <f t="shared" si="45"/>
        <v>3605</v>
      </c>
      <c r="T159" s="88">
        <f t="shared" si="45"/>
        <v>2841</v>
      </c>
      <c r="U159" s="88">
        <f t="shared" si="45"/>
        <v>2610</v>
      </c>
      <c r="V159" s="88">
        <f t="shared" si="45"/>
        <v>3346</v>
      </c>
      <c r="W159" s="88">
        <f t="shared" si="45"/>
        <v>3125</v>
      </c>
      <c r="X159" s="88">
        <f t="shared" si="45"/>
        <v>3605</v>
      </c>
      <c r="Y159" s="88">
        <f t="shared" si="45"/>
        <v>4009</v>
      </c>
      <c r="Z159" s="88">
        <f t="shared" si="45"/>
        <v>3668</v>
      </c>
      <c r="AA159" s="88">
        <f t="shared" si="45"/>
        <v>3696</v>
      </c>
      <c r="AB159" s="88">
        <f t="shared" si="45"/>
        <v>3240</v>
      </c>
    </row>
    <row r="160" spans="1:28" s="80" customFormat="1" ht="21.95" customHeight="1">
      <c r="A160" s="85" t="s">
        <v>656</v>
      </c>
      <c r="B160" s="86">
        <f>B161+B162+B163+B164</f>
        <v>7015</v>
      </c>
      <c r="C160" s="86">
        <f aca="true" t="shared" si="46" ref="C160:AB160">C161+C162+C163+C164</f>
        <v>2531</v>
      </c>
      <c r="D160" s="86">
        <f t="shared" si="46"/>
        <v>3486</v>
      </c>
      <c r="E160" s="86">
        <f t="shared" si="46"/>
        <v>3435</v>
      </c>
      <c r="F160" s="86">
        <f t="shared" si="46"/>
        <v>3362</v>
      </c>
      <c r="G160" s="86">
        <f t="shared" si="46"/>
        <v>3757</v>
      </c>
      <c r="H160" s="86">
        <f t="shared" si="46"/>
        <v>4378</v>
      </c>
      <c r="I160" s="86">
        <f t="shared" si="46"/>
        <v>4330</v>
      </c>
      <c r="J160" s="86">
        <f t="shared" si="46"/>
        <v>3505</v>
      </c>
      <c r="K160" s="86">
        <f t="shared" si="46"/>
        <v>3421</v>
      </c>
      <c r="L160" s="86">
        <f t="shared" si="46"/>
        <v>3201</v>
      </c>
      <c r="M160" s="86">
        <f t="shared" si="46"/>
        <v>5543</v>
      </c>
      <c r="N160" s="86">
        <f t="shared" si="46"/>
        <v>5501</v>
      </c>
      <c r="O160" s="86">
        <f t="shared" si="46"/>
        <v>5518</v>
      </c>
      <c r="P160" s="86">
        <f t="shared" si="46"/>
        <v>6539</v>
      </c>
      <c r="Q160" s="86">
        <f t="shared" si="46"/>
        <v>6530</v>
      </c>
      <c r="R160" s="86">
        <f t="shared" si="46"/>
        <v>6559</v>
      </c>
      <c r="S160" s="86">
        <f t="shared" si="46"/>
        <v>6359</v>
      </c>
      <c r="T160" s="86">
        <f t="shared" si="46"/>
        <v>6311</v>
      </c>
      <c r="U160" s="86">
        <f t="shared" si="46"/>
        <v>6672</v>
      </c>
      <c r="V160" s="86">
        <f t="shared" si="46"/>
        <v>5006</v>
      </c>
      <c r="W160" s="86">
        <f t="shared" si="46"/>
        <v>4563</v>
      </c>
      <c r="X160" s="86">
        <f t="shared" si="46"/>
        <v>4566</v>
      </c>
      <c r="Y160" s="86">
        <f t="shared" si="46"/>
        <v>4205</v>
      </c>
      <c r="Z160" s="86">
        <f t="shared" si="46"/>
        <v>4048</v>
      </c>
      <c r="AA160" s="86">
        <f t="shared" si="46"/>
        <v>4304</v>
      </c>
      <c r="AB160" s="86">
        <f t="shared" si="46"/>
        <v>4319</v>
      </c>
    </row>
    <row r="161" spans="1:28" s="42" customFormat="1" ht="12" customHeight="1" hidden="1">
      <c r="A161" s="87" t="s">
        <v>866</v>
      </c>
      <c r="B161" s="88">
        <v>7015</v>
      </c>
      <c r="C161" s="88">
        <v>2531</v>
      </c>
      <c r="D161" s="88">
        <v>3486</v>
      </c>
      <c r="E161" s="88">
        <v>3435</v>
      </c>
      <c r="F161" s="88">
        <v>3362</v>
      </c>
      <c r="G161" s="88">
        <v>3757</v>
      </c>
      <c r="H161" s="88">
        <v>4378</v>
      </c>
      <c r="I161" s="88">
        <v>4330</v>
      </c>
      <c r="J161" s="88">
        <v>3505</v>
      </c>
      <c r="K161" s="88">
        <v>3421</v>
      </c>
      <c r="L161" s="88">
        <v>3201</v>
      </c>
      <c r="M161" s="88">
        <v>5543</v>
      </c>
      <c r="N161" s="88">
        <v>5501</v>
      </c>
      <c r="O161" s="88">
        <v>5518</v>
      </c>
      <c r="P161" s="88">
        <v>6539</v>
      </c>
      <c r="Q161" s="88">
        <v>6530</v>
      </c>
      <c r="R161" s="88">
        <v>6559</v>
      </c>
      <c r="S161" s="88">
        <v>6359</v>
      </c>
      <c r="T161" s="88">
        <v>6311</v>
      </c>
      <c r="U161" s="88">
        <v>6672</v>
      </c>
      <c r="V161" s="88">
        <v>5006</v>
      </c>
      <c r="W161" s="88">
        <v>4563</v>
      </c>
      <c r="X161" s="88">
        <v>4566</v>
      </c>
      <c r="Y161" s="88">
        <v>4205</v>
      </c>
      <c r="Z161" s="88">
        <v>4048</v>
      </c>
      <c r="AA161" s="88">
        <v>4304</v>
      </c>
      <c r="AB161" s="88">
        <v>4319</v>
      </c>
    </row>
    <row r="162" spans="1:28" s="42" customFormat="1" ht="12" customHeight="1" hidden="1">
      <c r="A162" s="87" t="s">
        <v>867</v>
      </c>
      <c r="B162" s="88">
        <v>0</v>
      </c>
      <c r="C162" s="88">
        <v>0</v>
      </c>
      <c r="D162" s="88">
        <v>0</v>
      </c>
      <c r="E162" s="88">
        <v>0</v>
      </c>
      <c r="F162" s="88">
        <v>0</v>
      </c>
      <c r="G162" s="88">
        <v>0</v>
      </c>
      <c r="H162" s="88">
        <v>0</v>
      </c>
      <c r="I162" s="88">
        <v>0</v>
      </c>
      <c r="J162" s="88">
        <v>0</v>
      </c>
      <c r="K162" s="88">
        <v>0</v>
      </c>
      <c r="L162" s="88">
        <v>0</v>
      </c>
      <c r="M162" s="88">
        <v>0</v>
      </c>
      <c r="N162" s="88">
        <v>0</v>
      </c>
      <c r="O162" s="88">
        <v>0</v>
      </c>
      <c r="P162" s="88">
        <v>0</v>
      </c>
      <c r="Q162" s="88">
        <v>0</v>
      </c>
      <c r="R162" s="88">
        <v>0</v>
      </c>
      <c r="S162" s="88">
        <v>0</v>
      </c>
      <c r="T162" s="88">
        <v>0</v>
      </c>
      <c r="U162" s="88">
        <v>0</v>
      </c>
      <c r="V162" s="88">
        <v>0</v>
      </c>
      <c r="W162" s="88">
        <v>0</v>
      </c>
      <c r="X162" s="88">
        <v>0</v>
      </c>
      <c r="Y162" s="88">
        <v>0</v>
      </c>
      <c r="Z162" s="88">
        <v>0</v>
      </c>
      <c r="AA162" s="88">
        <v>0</v>
      </c>
      <c r="AB162" s="88">
        <v>0</v>
      </c>
    </row>
    <row r="163" spans="1:28" s="42" customFormat="1" ht="12" customHeight="1" hidden="1">
      <c r="A163" s="87" t="s">
        <v>868</v>
      </c>
      <c r="B163" s="88">
        <v>0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  <c r="J163" s="88">
        <v>0</v>
      </c>
      <c r="K163" s="88">
        <v>0</v>
      </c>
      <c r="L163" s="88">
        <v>0</v>
      </c>
      <c r="M163" s="88">
        <v>0</v>
      </c>
      <c r="N163" s="88">
        <v>0</v>
      </c>
      <c r="O163" s="88">
        <v>0</v>
      </c>
      <c r="P163" s="88">
        <v>0</v>
      </c>
      <c r="Q163" s="88">
        <v>0</v>
      </c>
      <c r="R163" s="88">
        <v>0</v>
      </c>
      <c r="S163" s="88">
        <v>0</v>
      </c>
      <c r="T163" s="88">
        <v>0</v>
      </c>
      <c r="U163" s="88">
        <v>0</v>
      </c>
      <c r="V163" s="88">
        <v>0</v>
      </c>
      <c r="W163" s="88">
        <v>0</v>
      </c>
      <c r="X163" s="88">
        <v>0</v>
      </c>
      <c r="Y163" s="88">
        <v>0</v>
      </c>
      <c r="Z163" s="88">
        <v>0</v>
      </c>
      <c r="AA163" s="88">
        <v>0</v>
      </c>
      <c r="AB163" s="88">
        <v>0</v>
      </c>
    </row>
    <row r="164" spans="1:28" s="42" customFormat="1" ht="12" customHeight="1" hidden="1">
      <c r="A164" s="87" t="s">
        <v>869</v>
      </c>
      <c r="B164" s="88">
        <v>0</v>
      </c>
      <c r="C164" s="88">
        <v>0</v>
      </c>
      <c r="D164" s="88">
        <v>0</v>
      </c>
      <c r="E164" s="88">
        <v>0</v>
      </c>
      <c r="F164" s="88">
        <v>0</v>
      </c>
      <c r="G164" s="88">
        <v>0</v>
      </c>
      <c r="H164" s="88">
        <v>0</v>
      </c>
      <c r="I164" s="88">
        <v>0</v>
      </c>
      <c r="J164" s="88">
        <v>0</v>
      </c>
      <c r="K164" s="88">
        <v>0</v>
      </c>
      <c r="L164" s="88">
        <v>0</v>
      </c>
      <c r="M164" s="88">
        <v>0</v>
      </c>
      <c r="N164" s="88">
        <v>0</v>
      </c>
      <c r="O164" s="88">
        <v>0</v>
      </c>
      <c r="P164" s="88">
        <v>0</v>
      </c>
      <c r="Q164" s="88">
        <v>0</v>
      </c>
      <c r="R164" s="88">
        <v>0</v>
      </c>
      <c r="S164" s="88">
        <v>0</v>
      </c>
      <c r="T164" s="88">
        <v>0</v>
      </c>
      <c r="U164" s="88">
        <v>0</v>
      </c>
      <c r="V164" s="88">
        <v>0</v>
      </c>
      <c r="W164" s="88">
        <v>0</v>
      </c>
      <c r="X164" s="88">
        <v>0</v>
      </c>
      <c r="Y164" s="88">
        <v>0</v>
      </c>
      <c r="Z164" s="88">
        <v>0</v>
      </c>
      <c r="AA164" s="88">
        <v>0</v>
      </c>
      <c r="AB164" s="88">
        <v>0</v>
      </c>
    </row>
    <row r="165" spans="1:28" s="80" customFormat="1" ht="21.95" customHeight="1">
      <c r="A165" s="85" t="s">
        <v>611</v>
      </c>
      <c r="B165" s="86">
        <f>B170+B175+B180+B185+B190+B195</f>
        <v>74116</v>
      </c>
      <c r="C165" s="86">
        <f aca="true" t="shared" si="47" ref="C165:AB165">C170+C175+C180+C185+C190+C195</f>
        <v>82782</v>
      </c>
      <c r="D165" s="86">
        <f t="shared" si="47"/>
        <v>106222</v>
      </c>
      <c r="E165" s="86">
        <f t="shared" si="47"/>
        <v>121525</v>
      </c>
      <c r="F165" s="86">
        <f t="shared" si="47"/>
        <v>126565</v>
      </c>
      <c r="G165" s="86">
        <f t="shared" si="47"/>
        <v>127463</v>
      </c>
      <c r="H165" s="86">
        <f t="shared" si="47"/>
        <v>154951</v>
      </c>
      <c r="I165" s="86">
        <f t="shared" si="47"/>
        <v>153119</v>
      </c>
      <c r="J165" s="86">
        <f t="shared" si="47"/>
        <v>156161</v>
      </c>
      <c r="K165" s="86">
        <f t="shared" si="47"/>
        <v>179591</v>
      </c>
      <c r="L165" s="86">
        <f t="shared" si="47"/>
        <v>187812</v>
      </c>
      <c r="M165" s="86">
        <f t="shared" si="47"/>
        <v>202941</v>
      </c>
      <c r="N165" s="86">
        <f t="shared" si="47"/>
        <v>214029</v>
      </c>
      <c r="O165" s="86">
        <f t="shared" si="47"/>
        <v>239253</v>
      </c>
      <c r="P165" s="86">
        <f t="shared" si="47"/>
        <v>256113</v>
      </c>
      <c r="Q165" s="86">
        <f t="shared" si="47"/>
        <v>276517</v>
      </c>
      <c r="R165" s="86">
        <f t="shared" si="47"/>
        <v>289379</v>
      </c>
      <c r="S165" s="86">
        <f t="shared" si="47"/>
        <v>306055</v>
      </c>
      <c r="T165" s="86">
        <f t="shared" si="47"/>
        <v>335071</v>
      </c>
      <c r="U165" s="86">
        <f t="shared" si="47"/>
        <v>353604</v>
      </c>
      <c r="V165" s="86">
        <f t="shared" si="47"/>
        <v>425791</v>
      </c>
      <c r="W165" s="86">
        <f t="shared" si="47"/>
        <v>427341</v>
      </c>
      <c r="X165" s="86">
        <f t="shared" si="47"/>
        <v>483924</v>
      </c>
      <c r="Y165" s="86">
        <f t="shared" si="47"/>
        <v>514467</v>
      </c>
      <c r="Z165" s="86">
        <f t="shared" si="47"/>
        <v>527012</v>
      </c>
      <c r="AA165" s="86">
        <f t="shared" si="47"/>
        <v>552575</v>
      </c>
      <c r="AB165" s="86">
        <f t="shared" si="47"/>
        <v>596555</v>
      </c>
    </row>
    <row r="166" spans="1:28" s="42" customFormat="1" ht="12" customHeight="1" hidden="1">
      <c r="A166" s="87" t="s">
        <v>874</v>
      </c>
      <c r="B166" s="88">
        <v>0</v>
      </c>
      <c r="C166" s="88">
        <v>0</v>
      </c>
      <c r="D166" s="88">
        <v>0</v>
      </c>
      <c r="E166" s="88">
        <v>0</v>
      </c>
      <c r="F166" s="88">
        <v>0</v>
      </c>
      <c r="G166" s="88">
        <v>0</v>
      </c>
      <c r="H166" s="88">
        <v>0</v>
      </c>
      <c r="I166" s="88">
        <v>0</v>
      </c>
      <c r="J166" s="88">
        <v>0</v>
      </c>
      <c r="K166" s="88">
        <v>0</v>
      </c>
      <c r="L166" s="88">
        <v>0</v>
      </c>
      <c r="M166" s="88">
        <v>0</v>
      </c>
      <c r="N166" s="88">
        <v>0</v>
      </c>
      <c r="O166" s="88">
        <v>0</v>
      </c>
      <c r="P166" s="88">
        <v>0</v>
      </c>
      <c r="Q166" s="88">
        <v>0</v>
      </c>
      <c r="R166" s="88">
        <v>0</v>
      </c>
      <c r="S166" s="88">
        <v>0</v>
      </c>
      <c r="T166" s="88">
        <v>0</v>
      </c>
      <c r="U166" s="88">
        <v>0</v>
      </c>
      <c r="V166" s="88">
        <v>0</v>
      </c>
      <c r="W166" s="88">
        <v>0</v>
      </c>
      <c r="X166" s="88">
        <v>0</v>
      </c>
      <c r="Y166" s="88">
        <v>0</v>
      </c>
      <c r="Z166" s="88">
        <v>0</v>
      </c>
      <c r="AA166" s="88">
        <v>0</v>
      </c>
      <c r="AB166" s="88">
        <v>0</v>
      </c>
    </row>
    <row r="167" spans="1:28" s="42" customFormat="1" ht="12" customHeight="1" hidden="1">
      <c r="A167" s="87" t="s">
        <v>875</v>
      </c>
      <c r="B167" s="88">
        <v>6</v>
      </c>
      <c r="C167" s="88">
        <v>6</v>
      </c>
      <c r="D167" s="88">
        <v>6</v>
      </c>
      <c r="E167" s="88">
        <v>6</v>
      </c>
      <c r="F167" s="88">
        <v>6</v>
      </c>
      <c r="G167" s="88">
        <v>6</v>
      </c>
      <c r="H167" s="88">
        <v>6</v>
      </c>
      <c r="I167" s="88">
        <v>19</v>
      </c>
      <c r="J167" s="88">
        <v>16</v>
      </c>
      <c r="K167" s="88">
        <v>23</v>
      </c>
      <c r="L167" s="88">
        <v>24</v>
      </c>
      <c r="M167" s="88">
        <v>27</v>
      </c>
      <c r="N167" s="88">
        <v>37</v>
      </c>
      <c r="O167" s="88">
        <v>51</v>
      </c>
      <c r="P167" s="88">
        <v>51</v>
      </c>
      <c r="Q167" s="88">
        <v>54</v>
      </c>
      <c r="R167" s="88">
        <v>48</v>
      </c>
      <c r="S167" s="88">
        <v>61</v>
      </c>
      <c r="T167" s="88">
        <v>68</v>
      </c>
      <c r="U167" s="88">
        <v>138</v>
      </c>
      <c r="V167" s="88">
        <v>191</v>
      </c>
      <c r="W167" s="88">
        <v>275</v>
      </c>
      <c r="X167" s="88">
        <v>420</v>
      </c>
      <c r="Y167" s="88">
        <v>536</v>
      </c>
      <c r="Z167" s="88">
        <v>820</v>
      </c>
      <c r="AA167" s="88">
        <v>1038</v>
      </c>
      <c r="AB167" s="88">
        <v>1563</v>
      </c>
    </row>
    <row r="168" spans="1:28" s="42" customFormat="1" ht="12" customHeight="1" hidden="1">
      <c r="A168" s="87" t="s">
        <v>876</v>
      </c>
      <c r="B168" s="88">
        <v>0</v>
      </c>
      <c r="C168" s="88">
        <v>0</v>
      </c>
      <c r="D168" s="88">
        <v>0</v>
      </c>
      <c r="E168" s="88">
        <v>0</v>
      </c>
      <c r="F168" s="88">
        <v>0</v>
      </c>
      <c r="G168" s="88">
        <v>0</v>
      </c>
      <c r="H168" s="88">
        <v>0</v>
      </c>
      <c r="I168" s="88">
        <v>0</v>
      </c>
      <c r="J168" s="88">
        <v>0</v>
      </c>
      <c r="K168" s="88">
        <v>0</v>
      </c>
      <c r="L168" s="88">
        <v>0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  <c r="R168" s="88">
        <v>0</v>
      </c>
      <c r="S168" s="88">
        <v>0</v>
      </c>
      <c r="T168" s="88">
        <v>0</v>
      </c>
      <c r="U168" s="88">
        <v>0</v>
      </c>
      <c r="V168" s="88">
        <v>0</v>
      </c>
      <c r="W168" s="88">
        <v>0</v>
      </c>
      <c r="X168" s="88">
        <v>0</v>
      </c>
      <c r="Y168" s="88">
        <v>0</v>
      </c>
      <c r="Z168" s="88">
        <v>0</v>
      </c>
      <c r="AA168" s="88">
        <v>0</v>
      </c>
      <c r="AB168" s="88">
        <v>0</v>
      </c>
    </row>
    <row r="169" spans="1:28" s="42" customFormat="1" ht="12" customHeight="1" hidden="1">
      <c r="A169" s="87" t="s">
        <v>877</v>
      </c>
      <c r="B169" s="88">
        <v>0</v>
      </c>
      <c r="C169" s="88">
        <v>0</v>
      </c>
      <c r="D169" s="88">
        <v>0</v>
      </c>
      <c r="E169" s="88">
        <v>0</v>
      </c>
      <c r="F169" s="88">
        <v>0</v>
      </c>
      <c r="G169" s="88">
        <v>0</v>
      </c>
      <c r="H169" s="88">
        <v>0</v>
      </c>
      <c r="I169" s="88">
        <v>0</v>
      </c>
      <c r="J169" s="88">
        <v>0</v>
      </c>
      <c r="K169" s="88">
        <v>0</v>
      </c>
      <c r="L169" s="88">
        <v>0</v>
      </c>
      <c r="M169" s="88">
        <v>0</v>
      </c>
      <c r="N169" s="88">
        <v>0</v>
      </c>
      <c r="O169" s="88">
        <v>0</v>
      </c>
      <c r="P169" s="88">
        <v>0</v>
      </c>
      <c r="Q169" s="88">
        <v>1</v>
      </c>
      <c r="R169" s="88">
        <v>1</v>
      </c>
      <c r="S169" s="88">
        <v>1</v>
      </c>
      <c r="T169" s="88">
        <v>1</v>
      </c>
      <c r="U169" s="88">
        <v>1</v>
      </c>
      <c r="V169" s="88">
        <v>1</v>
      </c>
      <c r="W169" s="88">
        <v>1</v>
      </c>
      <c r="X169" s="88">
        <v>1</v>
      </c>
      <c r="Y169" s="88">
        <v>0</v>
      </c>
      <c r="Z169" s="88">
        <v>0</v>
      </c>
      <c r="AA169" s="88">
        <v>0</v>
      </c>
      <c r="AB169" s="88">
        <v>1</v>
      </c>
    </row>
    <row r="170" spans="1:28" s="79" customFormat="1" ht="15" customHeight="1">
      <c r="A170" s="87" t="s">
        <v>560</v>
      </c>
      <c r="B170" s="88">
        <f>B166+B167+B168+B169</f>
        <v>6</v>
      </c>
      <c r="C170" s="88">
        <f aca="true" t="shared" si="48" ref="C170:AB170">C166+C167+C168+C169</f>
        <v>6</v>
      </c>
      <c r="D170" s="88">
        <f t="shared" si="48"/>
        <v>6</v>
      </c>
      <c r="E170" s="88">
        <f t="shared" si="48"/>
        <v>6</v>
      </c>
      <c r="F170" s="88">
        <f t="shared" si="48"/>
        <v>6</v>
      </c>
      <c r="G170" s="88">
        <f t="shared" si="48"/>
        <v>6</v>
      </c>
      <c r="H170" s="88">
        <f t="shared" si="48"/>
        <v>6</v>
      </c>
      <c r="I170" s="88">
        <f t="shared" si="48"/>
        <v>19</v>
      </c>
      <c r="J170" s="88">
        <f t="shared" si="48"/>
        <v>16</v>
      </c>
      <c r="K170" s="88">
        <f t="shared" si="48"/>
        <v>23</v>
      </c>
      <c r="L170" s="88">
        <f t="shared" si="48"/>
        <v>24</v>
      </c>
      <c r="M170" s="88">
        <f t="shared" si="48"/>
        <v>27</v>
      </c>
      <c r="N170" s="88">
        <f t="shared" si="48"/>
        <v>37</v>
      </c>
      <c r="O170" s="88">
        <f t="shared" si="48"/>
        <v>51</v>
      </c>
      <c r="P170" s="88">
        <f t="shared" si="48"/>
        <v>51</v>
      </c>
      <c r="Q170" s="88">
        <f t="shared" si="48"/>
        <v>55</v>
      </c>
      <c r="R170" s="88">
        <f t="shared" si="48"/>
        <v>49</v>
      </c>
      <c r="S170" s="88">
        <f t="shared" si="48"/>
        <v>62</v>
      </c>
      <c r="T170" s="88">
        <f t="shared" si="48"/>
        <v>69</v>
      </c>
      <c r="U170" s="88">
        <f t="shared" si="48"/>
        <v>139</v>
      </c>
      <c r="V170" s="88">
        <f t="shared" si="48"/>
        <v>192</v>
      </c>
      <c r="W170" s="88">
        <f t="shared" si="48"/>
        <v>276</v>
      </c>
      <c r="X170" s="88">
        <f t="shared" si="48"/>
        <v>421</v>
      </c>
      <c r="Y170" s="88">
        <f t="shared" si="48"/>
        <v>536</v>
      </c>
      <c r="Z170" s="88">
        <f t="shared" si="48"/>
        <v>820</v>
      </c>
      <c r="AA170" s="88">
        <f t="shared" si="48"/>
        <v>1038</v>
      </c>
      <c r="AB170" s="88">
        <f t="shared" si="48"/>
        <v>1564</v>
      </c>
    </row>
    <row r="171" spans="1:28" s="79" customFormat="1" ht="12" customHeight="1" hidden="1">
      <c r="A171" s="87" t="s">
        <v>1024</v>
      </c>
      <c r="B171" s="88">
        <v>5650</v>
      </c>
      <c r="C171" s="88">
        <v>8463</v>
      </c>
      <c r="D171" s="88">
        <v>9373</v>
      </c>
      <c r="E171" s="88">
        <v>15012</v>
      </c>
      <c r="F171" s="88">
        <v>19752</v>
      </c>
      <c r="G171" s="88">
        <v>24436</v>
      </c>
      <c r="H171" s="88">
        <v>31508</v>
      </c>
      <c r="I171" s="88">
        <v>31914</v>
      </c>
      <c r="J171" s="88">
        <v>33583</v>
      </c>
      <c r="K171" s="88">
        <v>39337</v>
      </c>
      <c r="L171" s="88">
        <v>51783</v>
      </c>
      <c r="M171" s="88">
        <v>55811</v>
      </c>
      <c r="N171" s="88">
        <v>62832</v>
      </c>
      <c r="O171" s="88">
        <v>75246</v>
      </c>
      <c r="P171" s="88">
        <v>81781</v>
      </c>
      <c r="Q171" s="88">
        <v>82537</v>
      </c>
      <c r="R171" s="88">
        <v>89175</v>
      </c>
      <c r="S171" s="88">
        <v>99675</v>
      </c>
      <c r="T171" s="88">
        <v>112666</v>
      </c>
      <c r="U171" s="88">
        <v>126871</v>
      </c>
      <c r="V171" s="88">
        <v>170266</v>
      </c>
      <c r="W171" s="88">
        <v>166901</v>
      </c>
      <c r="X171" s="88">
        <v>195763</v>
      </c>
      <c r="Y171" s="88">
        <v>209671</v>
      </c>
      <c r="Z171" s="88">
        <v>209481</v>
      </c>
      <c r="AA171" s="88">
        <v>212520</v>
      </c>
      <c r="AB171" s="88">
        <v>229862</v>
      </c>
    </row>
    <row r="172" spans="1:28" s="79" customFormat="1" ht="12" customHeight="1" hidden="1">
      <c r="A172" s="87" t="s">
        <v>1025</v>
      </c>
      <c r="B172" s="88">
        <v>20262</v>
      </c>
      <c r="C172" s="88">
        <v>24416</v>
      </c>
      <c r="D172" s="88">
        <v>26801</v>
      </c>
      <c r="E172" s="88">
        <v>29808</v>
      </c>
      <c r="F172" s="88">
        <v>38106</v>
      </c>
      <c r="G172" s="88">
        <v>39572</v>
      </c>
      <c r="H172" s="88">
        <v>47554</v>
      </c>
      <c r="I172" s="88">
        <v>47064</v>
      </c>
      <c r="J172" s="88">
        <v>48965</v>
      </c>
      <c r="K172" s="88">
        <v>53826</v>
      </c>
      <c r="L172" s="88">
        <v>53716</v>
      </c>
      <c r="M172" s="88">
        <v>62430</v>
      </c>
      <c r="N172" s="88">
        <v>65756</v>
      </c>
      <c r="O172" s="88">
        <v>72644</v>
      </c>
      <c r="P172" s="88">
        <v>73962</v>
      </c>
      <c r="Q172" s="88">
        <v>79431</v>
      </c>
      <c r="R172" s="88">
        <v>87210</v>
      </c>
      <c r="S172" s="88">
        <v>82884</v>
      </c>
      <c r="T172" s="88">
        <v>92327</v>
      </c>
      <c r="U172" s="88">
        <v>99165</v>
      </c>
      <c r="V172" s="88">
        <v>114862</v>
      </c>
      <c r="W172" s="88">
        <v>108748</v>
      </c>
      <c r="X172" s="88">
        <v>126575</v>
      </c>
      <c r="Y172" s="88">
        <v>128810</v>
      </c>
      <c r="Z172" s="88">
        <v>133208</v>
      </c>
      <c r="AA172" s="88">
        <v>142783</v>
      </c>
      <c r="AB172" s="88">
        <v>160591</v>
      </c>
    </row>
    <row r="173" spans="1:28" s="79" customFormat="1" ht="12" customHeight="1" hidden="1">
      <c r="A173" s="87" t="s">
        <v>1026</v>
      </c>
      <c r="B173" s="88">
        <v>8131</v>
      </c>
      <c r="C173" s="88">
        <v>8556</v>
      </c>
      <c r="D173" s="88">
        <v>22433</v>
      </c>
      <c r="E173" s="88">
        <v>23425</v>
      </c>
      <c r="F173" s="88">
        <v>23768</v>
      </c>
      <c r="G173" s="88">
        <v>13429</v>
      </c>
      <c r="H173" s="88">
        <v>23211</v>
      </c>
      <c r="I173" s="88">
        <v>21462</v>
      </c>
      <c r="J173" s="88">
        <v>22934</v>
      </c>
      <c r="K173" s="88">
        <v>31931</v>
      </c>
      <c r="L173" s="88">
        <v>26643</v>
      </c>
      <c r="M173" s="88">
        <v>27162</v>
      </c>
      <c r="N173" s="88">
        <v>26192</v>
      </c>
      <c r="O173" s="88">
        <v>28208</v>
      </c>
      <c r="P173" s="88">
        <v>32654</v>
      </c>
      <c r="Q173" s="88">
        <v>36512</v>
      </c>
      <c r="R173" s="88">
        <v>31492</v>
      </c>
      <c r="S173" s="88">
        <v>29658</v>
      </c>
      <c r="T173" s="88">
        <v>28579</v>
      </c>
      <c r="U173" s="88">
        <v>21136</v>
      </c>
      <c r="V173" s="88">
        <v>30118</v>
      </c>
      <c r="W173" s="88">
        <v>25088</v>
      </c>
      <c r="X173" s="88">
        <v>31661</v>
      </c>
      <c r="Y173" s="88">
        <v>32894</v>
      </c>
      <c r="Z173" s="88">
        <v>30134</v>
      </c>
      <c r="AA173" s="88">
        <v>30425</v>
      </c>
      <c r="AB173" s="88">
        <v>33148</v>
      </c>
    </row>
    <row r="174" spans="1:28" s="79" customFormat="1" ht="12" customHeight="1" hidden="1">
      <c r="A174" s="87" t="s">
        <v>1027</v>
      </c>
      <c r="B174" s="88">
        <v>3813</v>
      </c>
      <c r="C174" s="88">
        <v>3659</v>
      </c>
      <c r="D174" s="88">
        <v>9032</v>
      </c>
      <c r="E174" s="88">
        <v>11165</v>
      </c>
      <c r="F174" s="88">
        <v>4554</v>
      </c>
      <c r="G174" s="88">
        <v>6916</v>
      </c>
      <c r="H174" s="88">
        <v>6484</v>
      </c>
      <c r="I174" s="88">
        <v>4771</v>
      </c>
      <c r="J174" s="88">
        <v>3315</v>
      </c>
      <c r="K174" s="88">
        <v>3094</v>
      </c>
      <c r="L174" s="88">
        <v>5179</v>
      </c>
      <c r="M174" s="88">
        <v>5034</v>
      </c>
      <c r="N174" s="88">
        <v>5368</v>
      </c>
      <c r="O174" s="88">
        <v>5566</v>
      </c>
      <c r="P174" s="88">
        <v>6895</v>
      </c>
      <c r="Q174" s="88">
        <v>6321</v>
      </c>
      <c r="R174" s="88">
        <v>7369</v>
      </c>
      <c r="S174" s="88">
        <v>4838</v>
      </c>
      <c r="T174" s="88">
        <v>4793</v>
      </c>
      <c r="U174" s="88">
        <v>5453</v>
      </c>
      <c r="V174" s="88">
        <v>5388</v>
      </c>
      <c r="W174" s="88">
        <v>6867</v>
      </c>
      <c r="X174" s="88">
        <v>7601</v>
      </c>
      <c r="Y174" s="88">
        <v>6050</v>
      </c>
      <c r="Z174" s="88">
        <v>6912</v>
      </c>
      <c r="AA174" s="88">
        <v>6776</v>
      </c>
      <c r="AB174" s="88">
        <v>7843</v>
      </c>
    </row>
    <row r="175" spans="1:28" s="79" customFormat="1" ht="15" customHeight="1">
      <c r="A175" s="87" t="s">
        <v>568</v>
      </c>
      <c r="B175" s="88">
        <f>B171+B172+B173+B174</f>
        <v>37856</v>
      </c>
      <c r="C175" s="88">
        <f aca="true" t="shared" si="49" ref="C175:AB175">C171+C172+C173+C174</f>
        <v>45094</v>
      </c>
      <c r="D175" s="88">
        <f t="shared" si="49"/>
        <v>67639</v>
      </c>
      <c r="E175" s="88">
        <f t="shared" si="49"/>
        <v>79410</v>
      </c>
      <c r="F175" s="88">
        <f t="shared" si="49"/>
        <v>86180</v>
      </c>
      <c r="G175" s="88">
        <f t="shared" si="49"/>
        <v>84353</v>
      </c>
      <c r="H175" s="88">
        <f t="shared" si="49"/>
        <v>108757</v>
      </c>
      <c r="I175" s="88">
        <f t="shared" si="49"/>
        <v>105211</v>
      </c>
      <c r="J175" s="88">
        <f t="shared" si="49"/>
        <v>108797</v>
      </c>
      <c r="K175" s="88">
        <f t="shared" si="49"/>
        <v>128188</v>
      </c>
      <c r="L175" s="88">
        <f t="shared" si="49"/>
        <v>137321</v>
      </c>
      <c r="M175" s="88">
        <f t="shared" si="49"/>
        <v>150437</v>
      </c>
      <c r="N175" s="88">
        <f t="shared" si="49"/>
        <v>160148</v>
      </c>
      <c r="O175" s="88">
        <f t="shared" si="49"/>
        <v>181664</v>
      </c>
      <c r="P175" s="88">
        <f t="shared" si="49"/>
        <v>195292</v>
      </c>
      <c r="Q175" s="88">
        <f t="shared" si="49"/>
        <v>204801</v>
      </c>
      <c r="R175" s="88">
        <f t="shared" si="49"/>
        <v>215246</v>
      </c>
      <c r="S175" s="88">
        <f t="shared" si="49"/>
        <v>217055</v>
      </c>
      <c r="T175" s="88">
        <f t="shared" si="49"/>
        <v>238365</v>
      </c>
      <c r="U175" s="88">
        <f t="shared" si="49"/>
        <v>252625</v>
      </c>
      <c r="V175" s="88">
        <f t="shared" si="49"/>
        <v>320634</v>
      </c>
      <c r="W175" s="88">
        <f t="shared" si="49"/>
        <v>307604</v>
      </c>
      <c r="X175" s="88">
        <f t="shared" si="49"/>
        <v>361600</v>
      </c>
      <c r="Y175" s="88">
        <f t="shared" si="49"/>
        <v>377425</v>
      </c>
      <c r="Z175" s="88">
        <f t="shared" si="49"/>
        <v>379735</v>
      </c>
      <c r="AA175" s="88">
        <f t="shared" si="49"/>
        <v>392504</v>
      </c>
      <c r="AB175" s="88">
        <f t="shared" si="49"/>
        <v>431444</v>
      </c>
    </row>
    <row r="176" spans="1:28" s="79" customFormat="1" ht="12" customHeight="1" hidden="1">
      <c r="A176" s="87" t="s">
        <v>1028</v>
      </c>
      <c r="B176" s="88">
        <v>115</v>
      </c>
      <c r="C176" s="88">
        <v>239</v>
      </c>
      <c r="D176" s="88">
        <v>301</v>
      </c>
      <c r="E176" s="88">
        <v>394</v>
      </c>
      <c r="F176" s="88">
        <v>474</v>
      </c>
      <c r="G176" s="88">
        <v>824</v>
      </c>
      <c r="H176" s="88">
        <v>1004</v>
      </c>
      <c r="I176" s="88">
        <v>1284</v>
      </c>
      <c r="J176" s="88">
        <v>1171</v>
      </c>
      <c r="K176" s="88">
        <v>1253</v>
      </c>
      <c r="L176" s="88">
        <v>1320</v>
      </c>
      <c r="M176" s="88">
        <v>1364</v>
      </c>
      <c r="N176" s="88">
        <v>1434</v>
      </c>
      <c r="O176" s="88">
        <v>1588</v>
      </c>
      <c r="P176" s="88">
        <v>2924</v>
      </c>
      <c r="Q176" s="88">
        <v>3135</v>
      </c>
      <c r="R176" s="88">
        <v>3304</v>
      </c>
      <c r="S176" s="88">
        <v>2930</v>
      </c>
      <c r="T176" s="88">
        <v>2863</v>
      </c>
      <c r="U176" s="88">
        <v>3468</v>
      </c>
      <c r="V176" s="88">
        <v>4424</v>
      </c>
      <c r="W176" s="88">
        <v>17374</v>
      </c>
      <c r="X176" s="88">
        <v>11132</v>
      </c>
      <c r="Y176" s="88">
        <v>15260</v>
      </c>
      <c r="Z176" s="88">
        <v>18794</v>
      </c>
      <c r="AA176" s="88">
        <v>19909</v>
      </c>
      <c r="AB176" s="88">
        <v>22150</v>
      </c>
    </row>
    <row r="177" spans="1:28" s="79" customFormat="1" ht="12" customHeight="1" hidden="1">
      <c r="A177" s="87" t="s">
        <v>1029</v>
      </c>
      <c r="B177" s="88">
        <v>24</v>
      </c>
      <c r="C177" s="88">
        <v>24</v>
      </c>
      <c r="D177" s="88">
        <v>443</v>
      </c>
      <c r="E177" s="88">
        <v>728</v>
      </c>
      <c r="F177" s="88">
        <v>762</v>
      </c>
      <c r="G177" s="88">
        <v>578</v>
      </c>
      <c r="H177" s="88">
        <v>916</v>
      </c>
      <c r="I177" s="88">
        <v>1122</v>
      </c>
      <c r="J177" s="88">
        <v>541</v>
      </c>
      <c r="K177" s="88">
        <v>829</v>
      </c>
      <c r="L177" s="88">
        <v>832</v>
      </c>
      <c r="M177" s="88">
        <v>899</v>
      </c>
      <c r="N177" s="88">
        <v>714</v>
      </c>
      <c r="O177" s="88">
        <v>1055</v>
      </c>
      <c r="P177" s="88">
        <v>900</v>
      </c>
      <c r="Q177" s="88">
        <v>1598</v>
      </c>
      <c r="R177" s="88">
        <v>1571</v>
      </c>
      <c r="S177" s="88">
        <v>2317</v>
      </c>
      <c r="T177" s="88">
        <v>2021</v>
      </c>
      <c r="U177" s="88">
        <v>1859</v>
      </c>
      <c r="V177" s="88">
        <v>1431</v>
      </c>
      <c r="W177" s="88">
        <v>1982</v>
      </c>
      <c r="X177" s="88">
        <v>2004</v>
      </c>
      <c r="Y177" s="88">
        <v>2582</v>
      </c>
      <c r="Z177" s="88">
        <v>2928</v>
      </c>
      <c r="AA177" s="88">
        <v>3861</v>
      </c>
      <c r="AB177" s="88">
        <v>3813</v>
      </c>
    </row>
    <row r="178" spans="1:28" s="79" customFormat="1" ht="12" customHeight="1" hidden="1">
      <c r="A178" s="87" t="s">
        <v>1030</v>
      </c>
      <c r="B178" s="88">
        <v>10</v>
      </c>
      <c r="C178" s="88">
        <v>11</v>
      </c>
      <c r="D178" s="88">
        <v>14</v>
      </c>
      <c r="E178" s="88">
        <v>759</v>
      </c>
      <c r="F178" s="88">
        <v>718</v>
      </c>
      <c r="G178" s="88">
        <v>640</v>
      </c>
      <c r="H178" s="88">
        <v>587</v>
      </c>
      <c r="I178" s="88">
        <v>930</v>
      </c>
      <c r="J178" s="88">
        <v>804</v>
      </c>
      <c r="K178" s="88">
        <v>473</v>
      </c>
      <c r="L178" s="88">
        <v>376</v>
      </c>
      <c r="M178" s="88">
        <v>408</v>
      </c>
      <c r="N178" s="88">
        <v>626</v>
      </c>
      <c r="O178" s="88">
        <v>567</v>
      </c>
      <c r="P178" s="88">
        <v>466</v>
      </c>
      <c r="Q178" s="88">
        <v>763</v>
      </c>
      <c r="R178" s="88">
        <v>427</v>
      </c>
      <c r="S178" s="88">
        <v>576</v>
      </c>
      <c r="T178" s="88">
        <v>565</v>
      </c>
      <c r="U178" s="88">
        <v>753</v>
      </c>
      <c r="V178" s="88">
        <v>876</v>
      </c>
      <c r="W178" s="88">
        <v>1265</v>
      </c>
      <c r="X178" s="88">
        <v>1282</v>
      </c>
      <c r="Y178" s="88">
        <v>1634</v>
      </c>
      <c r="Z178" s="88">
        <v>2166</v>
      </c>
      <c r="AA178" s="88">
        <v>2900</v>
      </c>
      <c r="AB178" s="88">
        <v>2818</v>
      </c>
    </row>
    <row r="179" spans="1:28" s="79" customFormat="1" ht="12" customHeight="1" hidden="1">
      <c r="A179" s="87" t="s">
        <v>1031</v>
      </c>
      <c r="B179" s="88">
        <v>10</v>
      </c>
      <c r="C179" s="88">
        <v>2</v>
      </c>
      <c r="D179" s="88">
        <v>16</v>
      </c>
      <c r="E179" s="88">
        <v>0</v>
      </c>
      <c r="F179" s="88">
        <v>14</v>
      </c>
      <c r="G179" s="88">
        <v>17</v>
      </c>
      <c r="H179" s="88">
        <v>9</v>
      </c>
      <c r="I179" s="88">
        <v>54</v>
      </c>
      <c r="J179" s="88">
        <v>70</v>
      </c>
      <c r="K179" s="88">
        <v>103</v>
      </c>
      <c r="L179" s="88">
        <v>150</v>
      </c>
      <c r="M179" s="88">
        <v>197</v>
      </c>
      <c r="N179" s="88">
        <v>185</v>
      </c>
      <c r="O179" s="88">
        <v>72</v>
      </c>
      <c r="P179" s="88">
        <v>93</v>
      </c>
      <c r="Q179" s="88">
        <v>147</v>
      </c>
      <c r="R179" s="88">
        <v>120</v>
      </c>
      <c r="S179" s="88">
        <v>153</v>
      </c>
      <c r="T179" s="88">
        <v>172</v>
      </c>
      <c r="U179" s="88">
        <v>260</v>
      </c>
      <c r="V179" s="88">
        <v>286</v>
      </c>
      <c r="W179" s="88">
        <v>318</v>
      </c>
      <c r="X179" s="88">
        <v>406</v>
      </c>
      <c r="Y179" s="88">
        <v>248</v>
      </c>
      <c r="Z179" s="88">
        <v>331</v>
      </c>
      <c r="AA179" s="88">
        <v>283</v>
      </c>
      <c r="AB179" s="88">
        <v>310</v>
      </c>
    </row>
    <row r="180" spans="1:28" s="79" customFormat="1" ht="15" customHeight="1">
      <c r="A180" s="87" t="s">
        <v>1037</v>
      </c>
      <c r="B180" s="88">
        <f>B176+B177+B178+B179</f>
        <v>159</v>
      </c>
      <c r="C180" s="88">
        <f aca="true" t="shared" si="50" ref="C180:AB180">C176+C177+C178+C179</f>
        <v>276</v>
      </c>
      <c r="D180" s="88">
        <f t="shared" si="50"/>
        <v>774</v>
      </c>
      <c r="E180" s="88">
        <f t="shared" si="50"/>
        <v>1881</v>
      </c>
      <c r="F180" s="88">
        <f t="shared" si="50"/>
        <v>1968</v>
      </c>
      <c r="G180" s="88">
        <f t="shared" si="50"/>
        <v>2059</v>
      </c>
      <c r="H180" s="88">
        <f t="shared" si="50"/>
        <v>2516</v>
      </c>
      <c r="I180" s="88">
        <f t="shared" si="50"/>
        <v>3390</v>
      </c>
      <c r="J180" s="88">
        <f t="shared" si="50"/>
        <v>2586</v>
      </c>
      <c r="K180" s="88">
        <f t="shared" si="50"/>
        <v>2658</v>
      </c>
      <c r="L180" s="88">
        <f t="shared" si="50"/>
        <v>2678</v>
      </c>
      <c r="M180" s="88">
        <f t="shared" si="50"/>
        <v>2868</v>
      </c>
      <c r="N180" s="88">
        <f t="shared" si="50"/>
        <v>2959</v>
      </c>
      <c r="O180" s="88">
        <f t="shared" si="50"/>
        <v>3282</v>
      </c>
      <c r="P180" s="88">
        <f t="shared" si="50"/>
        <v>4383</v>
      </c>
      <c r="Q180" s="88">
        <f t="shared" si="50"/>
        <v>5643</v>
      </c>
      <c r="R180" s="88">
        <f t="shared" si="50"/>
        <v>5422</v>
      </c>
      <c r="S180" s="88">
        <f t="shared" si="50"/>
        <v>5976</v>
      </c>
      <c r="T180" s="88">
        <f t="shared" si="50"/>
        <v>5621</v>
      </c>
      <c r="U180" s="88">
        <f t="shared" si="50"/>
        <v>6340</v>
      </c>
      <c r="V180" s="88">
        <f t="shared" si="50"/>
        <v>7017</v>
      </c>
      <c r="W180" s="88">
        <f t="shared" si="50"/>
        <v>20939</v>
      </c>
      <c r="X180" s="88">
        <f t="shared" si="50"/>
        <v>14824</v>
      </c>
      <c r="Y180" s="88">
        <f t="shared" si="50"/>
        <v>19724</v>
      </c>
      <c r="Z180" s="88">
        <f t="shared" si="50"/>
        <v>24219</v>
      </c>
      <c r="AA180" s="88">
        <f t="shared" si="50"/>
        <v>26953</v>
      </c>
      <c r="AB180" s="88">
        <f t="shared" si="50"/>
        <v>29091</v>
      </c>
    </row>
    <row r="181" spans="1:28" s="79" customFormat="1" ht="12" customHeight="1" hidden="1">
      <c r="A181" s="87" t="s">
        <v>1016</v>
      </c>
      <c r="B181" s="88">
        <v>13413</v>
      </c>
      <c r="C181" s="88">
        <v>13494</v>
      </c>
      <c r="D181" s="88">
        <v>14053</v>
      </c>
      <c r="E181" s="88">
        <v>16472</v>
      </c>
      <c r="F181" s="88">
        <v>16117</v>
      </c>
      <c r="G181" s="88">
        <v>18238</v>
      </c>
      <c r="H181" s="88">
        <v>19486</v>
      </c>
      <c r="I181" s="88">
        <v>19292</v>
      </c>
      <c r="J181" s="88">
        <v>19065</v>
      </c>
      <c r="K181" s="88">
        <v>21523</v>
      </c>
      <c r="L181" s="88">
        <v>21274</v>
      </c>
      <c r="M181" s="88">
        <v>22662</v>
      </c>
      <c r="N181" s="88">
        <v>22231</v>
      </c>
      <c r="O181" s="88">
        <v>22253</v>
      </c>
      <c r="P181" s="88">
        <v>23973</v>
      </c>
      <c r="Q181" s="88">
        <v>29091</v>
      </c>
      <c r="R181" s="88">
        <v>31207</v>
      </c>
      <c r="S181" s="88">
        <v>35692</v>
      </c>
      <c r="T181" s="88">
        <v>40042</v>
      </c>
      <c r="U181" s="88">
        <v>40500</v>
      </c>
      <c r="V181" s="88">
        <v>42372</v>
      </c>
      <c r="W181" s="88">
        <v>43400</v>
      </c>
      <c r="X181" s="88">
        <v>46084</v>
      </c>
      <c r="Y181" s="88">
        <v>51916</v>
      </c>
      <c r="Z181" s="88">
        <v>56082</v>
      </c>
      <c r="AA181" s="88">
        <v>59526</v>
      </c>
      <c r="AB181" s="88">
        <v>58912</v>
      </c>
    </row>
    <row r="182" spans="1:28" s="79" customFormat="1" ht="12" customHeight="1" hidden="1">
      <c r="A182" s="87" t="s">
        <v>1017</v>
      </c>
      <c r="B182" s="88">
        <v>4643</v>
      </c>
      <c r="C182" s="88">
        <v>4806</v>
      </c>
      <c r="D182" s="88">
        <v>4600</v>
      </c>
      <c r="E182" s="88">
        <v>4603</v>
      </c>
      <c r="F182" s="88">
        <v>3904</v>
      </c>
      <c r="G182" s="88">
        <v>3070</v>
      </c>
      <c r="H182" s="88">
        <v>3140</v>
      </c>
      <c r="I182" s="88">
        <v>3278</v>
      </c>
      <c r="J182" s="88">
        <v>2976</v>
      </c>
      <c r="K182" s="88">
        <v>3261</v>
      </c>
      <c r="L182" s="88">
        <v>4116</v>
      </c>
      <c r="M182" s="88">
        <v>4023</v>
      </c>
      <c r="N182" s="88">
        <v>4166</v>
      </c>
      <c r="O182" s="88">
        <v>7971</v>
      </c>
      <c r="P182" s="88">
        <v>8378</v>
      </c>
      <c r="Q182" s="88">
        <v>8351</v>
      </c>
      <c r="R182" s="88">
        <v>10021</v>
      </c>
      <c r="S182" s="88">
        <v>19503</v>
      </c>
      <c r="T182" s="88">
        <v>19852</v>
      </c>
      <c r="U182" s="88">
        <v>22323</v>
      </c>
      <c r="V182" s="88">
        <v>23501</v>
      </c>
      <c r="W182" s="88">
        <v>22727</v>
      </c>
      <c r="X182" s="88">
        <v>25026</v>
      </c>
      <c r="Y182" s="88">
        <v>26050</v>
      </c>
      <c r="Z182" s="88">
        <v>24737</v>
      </c>
      <c r="AA182" s="88">
        <v>28194</v>
      </c>
      <c r="AB182" s="88">
        <v>27854</v>
      </c>
    </row>
    <row r="183" spans="1:28" s="79" customFormat="1" ht="12" customHeight="1" hidden="1">
      <c r="A183" s="87" t="s">
        <v>1018</v>
      </c>
      <c r="B183" s="88">
        <v>2067</v>
      </c>
      <c r="C183" s="88">
        <v>2707</v>
      </c>
      <c r="D183" s="88">
        <v>2984</v>
      </c>
      <c r="E183" s="88">
        <v>3132</v>
      </c>
      <c r="F183" s="88">
        <v>2851</v>
      </c>
      <c r="G183" s="88">
        <v>11162</v>
      </c>
      <c r="H183" s="88">
        <v>13037</v>
      </c>
      <c r="I183" s="88">
        <v>11830</v>
      </c>
      <c r="J183" s="88">
        <v>12581</v>
      </c>
      <c r="K183" s="88">
        <v>12993</v>
      </c>
      <c r="L183" s="88">
        <v>12968</v>
      </c>
      <c r="M183" s="88">
        <v>13364</v>
      </c>
      <c r="N183" s="88">
        <v>14541</v>
      </c>
      <c r="O183" s="88">
        <v>14238</v>
      </c>
      <c r="P183" s="88">
        <v>14518</v>
      </c>
      <c r="Q183" s="88">
        <v>16593</v>
      </c>
      <c r="R183" s="88">
        <v>15836</v>
      </c>
      <c r="S183" s="88">
        <v>16047</v>
      </c>
      <c r="T183" s="88">
        <v>17912</v>
      </c>
      <c r="U183" s="88">
        <v>18593</v>
      </c>
      <c r="V183" s="88">
        <v>18415</v>
      </c>
      <c r="W183" s="88">
        <v>20610</v>
      </c>
      <c r="X183" s="88">
        <v>26605</v>
      </c>
      <c r="Y183" s="88">
        <v>28626</v>
      </c>
      <c r="Z183" s="88">
        <v>30338</v>
      </c>
      <c r="AA183" s="88">
        <v>32129</v>
      </c>
      <c r="AB183" s="88">
        <v>33372</v>
      </c>
    </row>
    <row r="184" spans="1:28" s="79" customFormat="1" ht="12" customHeight="1" hidden="1">
      <c r="A184" s="87" t="s">
        <v>1019</v>
      </c>
      <c r="B184" s="88">
        <v>15905</v>
      </c>
      <c r="C184" s="88">
        <v>16323</v>
      </c>
      <c r="D184" s="88">
        <v>16097</v>
      </c>
      <c r="E184" s="88">
        <v>15917</v>
      </c>
      <c r="F184" s="88">
        <v>15432</v>
      </c>
      <c r="G184" s="88">
        <v>8203</v>
      </c>
      <c r="H184" s="88">
        <v>7574</v>
      </c>
      <c r="I184" s="88">
        <v>9721</v>
      </c>
      <c r="J184" s="88">
        <v>9731</v>
      </c>
      <c r="K184" s="88">
        <v>10132</v>
      </c>
      <c r="L184" s="88">
        <v>8715</v>
      </c>
      <c r="M184" s="88">
        <v>8535</v>
      </c>
      <c r="N184" s="88">
        <v>8743</v>
      </c>
      <c r="O184" s="88">
        <v>8789</v>
      </c>
      <c r="P184" s="88">
        <v>8483</v>
      </c>
      <c r="Q184" s="88">
        <v>7293</v>
      </c>
      <c r="R184" s="88">
        <v>7096</v>
      </c>
      <c r="S184" s="88">
        <v>7312</v>
      </c>
      <c r="T184" s="88">
        <v>8744</v>
      </c>
      <c r="U184" s="88">
        <v>8800</v>
      </c>
      <c r="V184" s="88">
        <v>8412</v>
      </c>
      <c r="W184" s="88">
        <v>7021</v>
      </c>
      <c r="X184" s="88">
        <v>4068</v>
      </c>
      <c r="Y184" s="88">
        <v>3936</v>
      </c>
      <c r="Z184" s="88">
        <v>4043</v>
      </c>
      <c r="AA184" s="88">
        <v>4063</v>
      </c>
      <c r="AB184" s="88">
        <v>4422</v>
      </c>
    </row>
    <row r="185" spans="1:28" s="79" customFormat="1" ht="15" customHeight="1">
      <c r="A185" s="87" t="s">
        <v>578</v>
      </c>
      <c r="B185" s="88">
        <f>B181+B182+B183+B184</f>
        <v>36028</v>
      </c>
      <c r="C185" s="88">
        <f aca="true" t="shared" si="51" ref="C185:AB185">C181+C182+C183+C184</f>
        <v>37330</v>
      </c>
      <c r="D185" s="88">
        <f t="shared" si="51"/>
        <v>37734</v>
      </c>
      <c r="E185" s="88">
        <f t="shared" si="51"/>
        <v>40124</v>
      </c>
      <c r="F185" s="88">
        <f t="shared" si="51"/>
        <v>38304</v>
      </c>
      <c r="G185" s="88">
        <f t="shared" si="51"/>
        <v>40673</v>
      </c>
      <c r="H185" s="88">
        <f t="shared" si="51"/>
        <v>43237</v>
      </c>
      <c r="I185" s="88">
        <f t="shared" si="51"/>
        <v>44121</v>
      </c>
      <c r="J185" s="88">
        <f t="shared" si="51"/>
        <v>44353</v>
      </c>
      <c r="K185" s="88">
        <f t="shared" si="51"/>
        <v>47909</v>
      </c>
      <c r="L185" s="88">
        <f t="shared" si="51"/>
        <v>47073</v>
      </c>
      <c r="M185" s="88">
        <f t="shared" si="51"/>
        <v>48584</v>
      </c>
      <c r="N185" s="88">
        <f t="shared" si="51"/>
        <v>49681</v>
      </c>
      <c r="O185" s="88">
        <f t="shared" si="51"/>
        <v>53251</v>
      </c>
      <c r="P185" s="88">
        <f t="shared" si="51"/>
        <v>55352</v>
      </c>
      <c r="Q185" s="88">
        <f t="shared" si="51"/>
        <v>61328</v>
      </c>
      <c r="R185" s="88">
        <f t="shared" si="51"/>
        <v>64160</v>
      </c>
      <c r="S185" s="88">
        <f t="shared" si="51"/>
        <v>78554</v>
      </c>
      <c r="T185" s="88">
        <f t="shared" si="51"/>
        <v>86550</v>
      </c>
      <c r="U185" s="88">
        <f t="shared" si="51"/>
        <v>90216</v>
      </c>
      <c r="V185" s="88">
        <f t="shared" si="51"/>
        <v>92700</v>
      </c>
      <c r="W185" s="88">
        <f t="shared" si="51"/>
        <v>93758</v>
      </c>
      <c r="X185" s="88">
        <f t="shared" si="51"/>
        <v>101783</v>
      </c>
      <c r="Y185" s="88">
        <f t="shared" si="51"/>
        <v>110528</v>
      </c>
      <c r="Z185" s="88">
        <f t="shared" si="51"/>
        <v>115200</v>
      </c>
      <c r="AA185" s="88">
        <f t="shared" si="51"/>
        <v>123912</v>
      </c>
      <c r="AB185" s="88">
        <f t="shared" si="51"/>
        <v>124560</v>
      </c>
    </row>
    <row r="186" spans="1:28" s="79" customFormat="1" ht="12" customHeight="1" hidden="1">
      <c r="A186" s="87" t="s">
        <v>1032</v>
      </c>
      <c r="B186" s="88">
        <v>0</v>
      </c>
      <c r="C186" s="88">
        <v>0</v>
      </c>
      <c r="D186" s="88">
        <v>0</v>
      </c>
      <c r="E186" s="88">
        <v>0</v>
      </c>
      <c r="F186" s="88">
        <v>0</v>
      </c>
      <c r="G186" s="88">
        <v>0</v>
      </c>
      <c r="H186" s="88">
        <v>0</v>
      </c>
      <c r="I186" s="88">
        <v>0</v>
      </c>
      <c r="J186" s="88">
        <v>0</v>
      </c>
      <c r="K186" s="88">
        <v>0</v>
      </c>
      <c r="L186" s="88">
        <v>0</v>
      </c>
      <c r="M186" s="88">
        <v>0</v>
      </c>
      <c r="N186" s="88">
        <v>9</v>
      </c>
      <c r="O186" s="88">
        <v>3</v>
      </c>
      <c r="P186" s="88">
        <v>456</v>
      </c>
      <c r="Q186" s="88">
        <v>978</v>
      </c>
      <c r="R186" s="88">
        <v>2985</v>
      </c>
      <c r="S186" s="88">
        <v>2284</v>
      </c>
      <c r="T186" s="88">
        <v>1519</v>
      </c>
      <c r="U186" s="88">
        <v>4280</v>
      </c>
      <c r="V186" s="88">
        <v>2733</v>
      </c>
      <c r="W186" s="88">
        <v>1082</v>
      </c>
      <c r="X186" s="88">
        <v>1141</v>
      </c>
      <c r="Y186" s="88">
        <v>2462</v>
      </c>
      <c r="Z186" s="88">
        <v>2058</v>
      </c>
      <c r="AA186" s="88">
        <v>2125</v>
      </c>
      <c r="AB186" s="88">
        <v>2318</v>
      </c>
    </row>
    <row r="187" spans="1:28" s="79" customFormat="1" ht="12" customHeight="1" hidden="1">
      <c r="A187" s="87" t="s">
        <v>1033</v>
      </c>
      <c r="B187" s="88">
        <v>0</v>
      </c>
      <c r="C187" s="88">
        <v>0</v>
      </c>
      <c r="D187" s="88">
        <v>0</v>
      </c>
      <c r="E187" s="88">
        <v>0</v>
      </c>
      <c r="F187" s="88">
        <v>223</v>
      </c>
      <c r="G187" s="88">
        <v>225</v>
      </c>
      <c r="H187" s="88">
        <v>52</v>
      </c>
      <c r="I187" s="88">
        <v>12</v>
      </c>
      <c r="J187" s="88">
        <v>13</v>
      </c>
      <c r="K187" s="88">
        <v>26</v>
      </c>
      <c r="L187" s="88">
        <v>39</v>
      </c>
      <c r="M187" s="88">
        <v>180</v>
      </c>
      <c r="N187" s="88">
        <v>115</v>
      </c>
      <c r="O187" s="88">
        <v>330</v>
      </c>
      <c r="P187" s="88">
        <v>704</v>
      </c>
      <c r="Q187" s="88">
        <v>2667</v>
      </c>
      <c r="R187" s="88">
        <v>2179</v>
      </c>
      <c r="S187" s="88">
        <v>3968</v>
      </c>
      <c r="T187" s="88">
        <v>3950</v>
      </c>
      <c r="U187" s="88">
        <v>4704</v>
      </c>
      <c r="V187" s="88">
        <v>6915</v>
      </c>
      <c r="W187" s="88">
        <v>3901</v>
      </c>
      <c r="X187" s="88">
        <v>4965</v>
      </c>
      <c r="Y187" s="88">
        <v>3508</v>
      </c>
      <c r="Z187" s="88">
        <v>2294</v>
      </c>
      <c r="AA187" s="88">
        <v>2055</v>
      </c>
      <c r="AB187" s="88">
        <v>2322</v>
      </c>
    </row>
    <row r="188" spans="1:28" s="79" customFormat="1" ht="12" customHeight="1" hidden="1">
      <c r="A188" s="87" t="s">
        <v>1034</v>
      </c>
      <c r="B188" s="88">
        <v>0</v>
      </c>
      <c r="C188" s="88">
        <v>0</v>
      </c>
      <c r="D188" s="88">
        <v>0</v>
      </c>
      <c r="E188" s="88">
        <v>0</v>
      </c>
      <c r="F188" s="88">
        <v>0</v>
      </c>
      <c r="G188" s="88">
        <v>0</v>
      </c>
      <c r="H188" s="88">
        <v>0</v>
      </c>
      <c r="I188" s="88">
        <v>0</v>
      </c>
      <c r="J188" s="88">
        <v>0</v>
      </c>
      <c r="K188" s="88">
        <v>0</v>
      </c>
      <c r="L188" s="88">
        <v>0</v>
      </c>
      <c r="M188" s="88">
        <v>0</v>
      </c>
      <c r="N188" s="88">
        <v>0</v>
      </c>
      <c r="O188" s="88">
        <v>0</v>
      </c>
      <c r="P188" s="88">
        <v>27</v>
      </c>
      <c r="Q188" s="88">
        <v>53</v>
      </c>
      <c r="R188" s="88">
        <v>45</v>
      </c>
      <c r="S188" s="88">
        <v>45</v>
      </c>
      <c r="T188" s="88">
        <v>182</v>
      </c>
      <c r="U188" s="88">
        <v>270</v>
      </c>
      <c r="V188" s="88">
        <v>47</v>
      </c>
      <c r="W188" s="88">
        <v>22</v>
      </c>
      <c r="X188" s="88">
        <v>85</v>
      </c>
      <c r="Y188" s="88">
        <v>130</v>
      </c>
      <c r="Z188" s="88">
        <v>93</v>
      </c>
      <c r="AA188" s="88">
        <v>139</v>
      </c>
      <c r="AB188" s="88">
        <v>103</v>
      </c>
    </row>
    <row r="189" spans="1:28" s="79" customFormat="1" ht="12" customHeight="1" hidden="1">
      <c r="A189" s="87" t="s">
        <v>1035</v>
      </c>
      <c r="B189" s="88">
        <v>0</v>
      </c>
      <c r="C189" s="88">
        <v>0</v>
      </c>
      <c r="D189" s="88">
        <v>0</v>
      </c>
      <c r="E189" s="88">
        <v>0</v>
      </c>
      <c r="F189" s="88">
        <v>0</v>
      </c>
      <c r="G189" s="88">
        <v>0</v>
      </c>
      <c r="H189" s="88">
        <v>0</v>
      </c>
      <c r="I189" s="88">
        <v>0</v>
      </c>
      <c r="J189" s="88">
        <v>0</v>
      </c>
      <c r="K189" s="88">
        <v>0</v>
      </c>
      <c r="L189" s="88">
        <v>0</v>
      </c>
      <c r="M189" s="88">
        <v>0</v>
      </c>
      <c r="N189" s="88">
        <v>0</v>
      </c>
      <c r="O189" s="88">
        <v>0</v>
      </c>
      <c r="P189" s="88">
        <v>0</v>
      </c>
      <c r="Q189" s="88">
        <v>0</v>
      </c>
      <c r="R189" s="88">
        <v>0</v>
      </c>
      <c r="S189" s="88">
        <v>0</v>
      </c>
      <c r="T189" s="88">
        <v>0</v>
      </c>
      <c r="U189" s="88">
        <v>0</v>
      </c>
      <c r="V189" s="88">
        <v>0</v>
      </c>
      <c r="W189" s="88">
        <v>0</v>
      </c>
      <c r="X189" s="88">
        <v>0</v>
      </c>
      <c r="Y189" s="88">
        <v>0</v>
      </c>
      <c r="Z189" s="88">
        <v>49</v>
      </c>
      <c r="AA189" s="88">
        <v>27</v>
      </c>
      <c r="AB189" s="88">
        <v>19</v>
      </c>
    </row>
    <row r="190" spans="1:28" s="79" customFormat="1" ht="15" customHeight="1">
      <c r="A190" s="87" t="s">
        <v>583</v>
      </c>
      <c r="B190" s="88">
        <f>B186+B187+B188+B189</f>
        <v>0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</row>
    <row r="191" spans="1:28" s="42" customFormat="1" ht="12" customHeight="1" hidden="1">
      <c r="A191" s="87" t="s">
        <v>870</v>
      </c>
      <c r="B191" s="88">
        <v>0</v>
      </c>
      <c r="C191" s="88">
        <v>0</v>
      </c>
      <c r="D191" s="88">
        <v>0</v>
      </c>
      <c r="E191" s="88">
        <v>0</v>
      </c>
      <c r="F191" s="88">
        <v>0</v>
      </c>
      <c r="G191" s="88">
        <v>0</v>
      </c>
      <c r="H191" s="88">
        <v>0</v>
      </c>
      <c r="I191" s="88">
        <v>0</v>
      </c>
      <c r="J191" s="88">
        <v>0</v>
      </c>
      <c r="K191" s="88">
        <v>0</v>
      </c>
      <c r="L191" s="88">
        <v>0</v>
      </c>
      <c r="M191" s="88">
        <v>0</v>
      </c>
      <c r="N191" s="88">
        <v>21</v>
      </c>
      <c r="O191" s="88">
        <v>0</v>
      </c>
      <c r="P191" s="88">
        <v>0</v>
      </c>
      <c r="Q191" s="88">
        <v>0</v>
      </c>
      <c r="R191" s="88">
        <v>0</v>
      </c>
      <c r="S191" s="88">
        <v>0</v>
      </c>
      <c r="T191" s="88">
        <v>0</v>
      </c>
      <c r="U191" s="88">
        <v>0</v>
      </c>
      <c r="V191" s="88">
        <v>0</v>
      </c>
      <c r="W191" s="88">
        <v>0</v>
      </c>
      <c r="X191" s="88">
        <v>0</v>
      </c>
      <c r="Y191" s="88">
        <v>0</v>
      </c>
      <c r="Z191" s="88">
        <v>0</v>
      </c>
      <c r="AA191" s="88">
        <v>0</v>
      </c>
      <c r="AB191" s="88">
        <v>0</v>
      </c>
    </row>
    <row r="192" spans="1:28" s="42" customFormat="1" ht="12" customHeight="1" hidden="1">
      <c r="A192" s="87" t="s">
        <v>871</v>
      </c>
      <c r="B192" s="88">
        <v>67</v>
      </c>
      <c r="C192" s="88">
        <v>76</v>
      </c>
      <c r="D192" s="88">
        <v>69</v>
      </c>
      <c r="E192" s="88">
        <v>104</v>
      </c>
      <c r="F192" s="88">
        <v>107</v>
      </c>
      <c r="G192" s="88">
        <v>372</v>
      </c>
      <c r="H192" s="88">
        <v>435</v>
      </c>
      <c r="I192" s="88">
        <v>378</v>
      </c>
      <c r="J192" s="88">
        <v>409</v>
      </c>
      <c r="K192" s="88">
        <v>758</v>
      </c>
      <c r="L192" s="88">
        <v>665</v>
      </c>
      <c r="M192" s="88">
        <v>896</v>
      </c>
      <c r="N192" s="88">
        <v>1000</v>
      </c>
      <c r="O192" s="88">
        <v>883</v>
      </c>
      <c r="P192" s="88">
        <v>894</v>
      </c>
      <c r="Q192" s="88">
        <v>3839</v>
      </c>
      <c r="R192" s="88">
        <v>3928</v>
      </c>
      <c r="S192" s="88">
        <v>3888</v>
      </c>
      <c r="T192" s="88">
        <v>3961</v>
      </c>
      <c r="U192" s="88">
        <v>3804</v>
      </c>
      <c r="V192" s="88">
        <v>4732</v>
      </c>
      <c r="W192" s="88">
        <v>4156</v>
      </c>
      <c r="X192" s="88">
        <v>4641</v>
      </c>
      <c r="Y192" s="88">
        <v>5640</v>
      </c>
      <c r="Z192" s="88">
        <v>6212</v>
      </c>
      <c r="AA192" s="88">
        <v>7036</v>
      </c>
      <c r="AB192" s="88">
        <v>8368</v>
      </c>
    </row>
    <row r="193" spans="1:28" s="42" customFormat="1" ht="12" customHeight="1" hidden="1">
      <c r="A193" s="87" t="s">
        <v>872</v>
      </c>
      <c r="B193" s="88">
        <v>0</v>
      </c>
      <c r="C193" s="88">
        <v>0</v>
      </c>
      <c r="D193" s="88">
        <v>0</v>
      </c>
      <c r="E193" s="88">
        <v>0</v>
      </c>
      <c r="F193" s="88">
        <v>0</v>
      </c>
      <c r="G193" s="88">
        <v>0</v>
      </c>
      <c r="H193" s="88">
        <v>0</v>
      </c>
      <c r="I193" s="88">
        <v>0</v>
      </c>
      <c r="J193" s="88">
        <v>0</v>
      </c>
      <c r="K193" s="88">
        <v>0</v>
      </c>
      <c r="L193" s="88">
        <v>0</v>
      </c>
      <c r="M193" s="88">
        <v>0</v>
      </c>
      <c r="N193" s="88">
        <v>30</v>
      </c>
      <c r="O193" s="88">
        <v>0</v>
      </c>
      <c r="P193" s="88">
        <v>0</v>
      </c>
      <c r="Q193" s="88">
        <v>0</v>
      </c>
      <c r="R193" s="88">
        <v>16</v>
      </c>
      <c r="S193" s="88">
        <v>18</v>
      </c>
      <c r="T193" s="88">
        <v>0</v>
      </c>
      <c r="U193" s="88">
        <v>0</v>
      </c>
      <c r="V193" s="88">
        <v>0</v>
      </c>
      <c r="W193" s="88">
        <v>0</v>
      </c>
      <c r="X193" s="88">
        <v>0</v>
      </c>
      <c r="Y193" s="88">
        <v>0</v>
      </c>
      <c r="Z193" s="88">
        <v>0</v>
      </c>
      <c r="AA193" s="88">
        <v>0</v>
      </c>
      <c r="AB193" s="88">
        <v>0</v>
      </c>
    </row>
    <row r="194" spans="1:28" s="42" customFormat="1" ht="12" customHeight="1" hidden="1">
      <c r="A194" s="87" t="s">
        <v>873</v>
      </c>
      <c r="B194" s="88">
        <v>0</v>
      </c>
      <c r="C194" s="88">
        <v>0</v>
      </c>
      <c r="D194" s="88">
        <v>0</v>
      </c>
      <c r="E194" s="88">
        <v>0</v>
      </c>
      <c r="F194" s="88">
        <v>0</v>
      </c>
      <c r="G194" s="88">
        <v>0</v>
      </c>
      <c r="H194" s="88">
        <v>0</v>
      </c>
      <c r="I194" s="88">
        <v>0</v>
      </c>
      <c r="J194" s="88">
        <v>0</v>
      </c>
      <c r="K194" s="88">
        <v>55</v>
      </c>
      <c r="L194" s="88">
        <v>51</v>
      </c>
      <c r="M194" s="88">
        <v>129</v>
      </c>
      <c r="N194" s="88">
        <v>153</v>
      </c>
      <c r="O194" s="88">
        <v>122</v>
      </c>
      <c r="P194" s="88">
        <v>141</v>
      </c>
      <c r="Q194" s="88">
        <v>851</v>
      </c>
      <c r="R194" s="88">
        <v>558</v>
      </c>
      <c r="S194" s="88">
        <v>502</v>
      </c>
      <c r="T194" s="88">
        <v>505</v>
      </c>
      <c r="U194" s="88">
        <v>480</v>
      </c>
      <c r="V194" s="88">
        <v>516</v>
      </c>
      <c r="W194" s="88">
        <v>608</v>
      </c>
      <c r="X194" s="88">
        <v>655</v>
      </c>
      <c r="Y194" s="88">
        <v>614</v>
      </c>
      <c r="Z194" s="88">
        <v>826</v>
      </c>
      <c r="AA194" s="88">
        <v>1132</v>
      </c>
      <c r="AB194" s="88">
        <v>1528</v>
      </c>
    </row>
    <row r="195" spans="1:28" s="79" customFormat="1" ht="15" customHeight="1">
      <c r="A195" s="87" t="s">
        <v>588</v>
      </c>
      <c r="B195" s="88">
        <f>B191+B192+B193+B194</f>
        <v>67</v>
      </c>
      <c r="C195" s="88">
        <f aca="true" t="shared" si="52" ref="C195:AB195">C191+C192+C193+C194</f>
        <v>76</v>
      </c>
      <c r="D195" s="88">
        <f t="shared" si="52"/>
        <v>69</v>
      </c>
      <c r="E195" s="88">
        <f t="shared" si="52"/>
        <v>104</v>
      </c>
      <c r="F195" s="88">
        <f t="shared" si="52"/>
        <v>107</v>
      </c>
      <c r="G195" s="88">
        <f t="shared" si="52"/>
        <v>372</v>
      </c>
      <c r="H195" s="88">
        <f t="shared" si="52"/>
        <v>435</v>
      </c>
      <c r="I195" s="88">
        <f t="shared" si="52"/>
        <v>378</v>
      </c>
      <c r="J195" s="88">
        <f t="shared" si="52"/>
        <v>409</v>
      </c>
      <c r="K195" s="88">
        <f t="shared" si="52"/>
        <v>813</v>
      </c>
      <c r="L195" s="88">
        <f t="shared" si="52"/>
        <v>716</v>
      </c>
      <c r="M195" s="88">
        <f t="shared" si="52"/>
        <v>1025</v>
      </c>
      <c r="N195" s="88">
        <f t="shared" si="52"/>
        <v>1204</v>
      </c>
      <c r="O195" s="88">
        <f t="shared" si="52"/>
        <v>1005</v>
      </c>
      <c r="P195" s="88">
        <f t="shared" si="52"/>
        <v>1035</v>
      </c>
      <c r="Q195" s="88">
        <f t="shared" si="52"/>
        <v>4690</v>
      </c>
      <c r="R195" s="88">
        <f t="shared" si="52"/>
        <v>4502</v>
      </c>
      <c r="S195" s="88">
        <f t="shared" si="52"/>
        <v>4408</v>
      </c>
      <c r="T195" s="88">
        <f t="shared" si="52"/>
        <v>4466</v>
      </c>
      <c r="U195" s="88">
        <f t="shared" si="52"/>
        <v>4284</v>
      </c>
      <c r="V195" s="88">
        <f t="shared" si="52"/>
        <v>5248</v>
      </c>
      <c r="W195" s="88">
        <f t="shared" si="52"/>
        <v>4764</v>
      </c>
      <c r="X195" s="88">
        <f t="shared" si="52"/>
        <v>5296</v>
      </c>
      <c r="Y195" s="88">
        <f t="shared" si="52"/>
        <v>6254</v>
      </c>
      <c r="Z195" s="88">
        <f t="shared" si="52"/>
        <v>7038</v>
      </c>
      <c r="AA195" s="88">
        <f t="shared" si="52"/>
        <v>8168</v>
      </c>
      <c r="AB195" s="88">
        <f t="shared" si="52"/>
        <v>9896</v>
      </c>
    </row>
    <row r="196" spans="1:28" s="80" customFormat="1" ht="21.95" customHeight="1">
      <c r="A196" s="85" t="s">
        <v>1042</v>
      </c>
      <c r="B196" s="86">
        <f>B201+B206</f>
        <v>38567</v>
      </c>
      <c r="C196" s="86">
        <f aca="true" t="shared" si="53" ref="C196:AB196">C201+C206</f>
        <v>41750</v>
      </c>
      <c r="D196" s="86">
        <f t="shared" si="53"/>
        <v>48713</v>
      </c>
      <c r="E196" s="86">
        <f t="shared" si="53"/>
        <v>56129</v>
      </c>
      <c r="F196" s="86">
        <f t="shared" si="53"/>
        <v>43822</v>
      </c>
      <c r="G196" s="86">
        <f t="shared" si="53"/>
        <v>48269</v>
      </c>
      <c r="H196" s="86">
        <f t="shared" si="53"/>
        <v>48697</v>
      </c>
      <c r="I196" s="86">
        <f t="shared" si="53"/>
        <v>49003</v>
      </c>
      <c r="J196" s="86">
        <f t="shared" si="53"/>
        <v>47611</v>
      </c>
      <c r="K196" s="86">
        <f t="shared" si="53"/>
        <v>52013</v>
      </c>
      <c r="L196" s="86">
        <f t="shared" si="53"/>
        <v>51373</v>
      </c>
      <c r="M196" s="86">
        <f t="shared" si="53"/>
        <v>50983</v>
      </c>
      <c r="N196" s="86">
        <f t="shared" si="53"/>
        <v>52158</v>
      </c>
      <c r="O196" s="86">
        <f t="shared" si="53"/>
        <v>58148</v>
      </c>
      <c r="P196" s="86">
        <f t="shared" si="53"/>
        <v>61315</v>
      </c>
      <c r="Q196" s="86">
        <f t="shared" si="53"/>
        <v>67429</v>
      </c>
      <c r="R196" s="86">
        <f t="shared" si="53"/>
        <v>70293</v>
      </c>
      <c r="S196" s="86">
        <f t="shared" si="53"/>
        <v>74149</v>
      </c>
      <c r="T196" s="86">
        <f t="shared" si="53"/>
        <v>84029</v>
      </c>
      <c r="U196" s="86">
        <f t="shared" si="53"/>
        <v>91767</v>
      </c>
      <c r="V196" s="86">
        <f t="shared" si="53"/>
        <v>97095</v>
      </c>
      <c r="W196" s="86">
        <f t="shared" si="53"/>
        <v>100210</v>
      </c>
      <c r="X196" s="86">
        <f t="shared" si="53"/>
        <v>106049</v>
      </c>
      <c r="Y196" s="86">
        <f t="shared" si="53"/>
        <v>110859</v>
      </c>
      <c r="Z196" s="86">
        <f t="shared" si="53"/>
        <v>115105</v>
      </c>
      <c r="AA196" s="86">
        <f t="shared" si="53"/>
        <v>123947</v>
      </c>
      <c r="AB196" s="86">
        <f t="shared" si="53"/>
        <v>133792</v>
      </c>
    </row>
    <row r="197" spans="1:28" s="42" customFormat="1" ht="12" customHeight="1" hidden="1">
      <c r="A197" s="87" t="s">
        <v>1012</v>
      </c>
      <c r="B197" s="88">
        <v>38</v>
      </c>
      <c r="C197" s="88">
        <v>296</v>
      </c>
      <c r="D197" s="88">
        <v>273</v>
      </c>
      <c r="E197" s="88">
        <v>325</v>
      </c>
      <c r="F197" s="88">
        <v>262</v>
      </c>
      <c r="G197" s="88">
        <v>506</v>
      </c>
      <c r="H197" s="88">
        <v>573</v>
      </c>
      <c r="I197" s="88">
        <v>830</v>
      </c>
      <c r="J197" s="88">
        <v>608</v>
      </c>
      <c r="K197" s="88">
        <v>476</v>
      </c>
      <c r="L197" s="88">
        <v>838</v>
      </c>
      <c r="M197" s="88">
        <v>1873</v>
      </c>
      <c r="N197" s="88">
        <v>2507</v>
      </c>
      <c r="O197" s="88">
        <v>2074</v>
      </c>
      <c r="P197" s="88">
        <v>1521</v>
      </c>
      <c r="Q197" s="88">
        <v>1746</v>
      </c>
      <c r="R197" s="88">
        <v>2442</v>
      </c>
      <c r="S197" s="88">
        <v>1745</v>
      </c>
      <c r="T197" s="88">
        <v>1299</v>
      </c>
      <c r="U197" s="88">
        <v>6039</v>
      </c>
      <c r="V197" s="88">
        <v>7783</v>
      </c>
      <c r="W197" s="88">
        <v>8849</v>
      </c>
      <c r="X197" s="88">
        <v>8773</v>
      </c>
      <c r="Y197" s="88">
        <v>7439</v>
      </c>
      <c r="Z197" s="88">
        <v>8164</v>
      </c>
      <c r="AA197" s="88">
        <v>8818</v>
      </c>
      <c r="AB197" s="88">
        <v>9842</v>
      </c>
    </row>
    <row r="198" spans="1:28" s="42" customFormat="1" ht="12" customHeight="1" hidden="1">
      <c r="A198" s="87" t="s">
        <v>1013</v>
      </c>
      <c r="B198" s="88">
        <v>68</v>
      </c>
      <c r="C198" s="88">
        <v>91</v>
      </c>
      <c r="D198" s="88">
        <v>617</v>
      </c>
      <c r="E198" s="88">
        <v>2135</v>
      </c>
      <c r="F198" s="88">
        <v>989</v>
      </c>
      <c r="G198" s="88">
        <v>2876</v>
      </c>
      <c r="H198" s="88">
        <v>2124</v>
      </c>
      <c r="I198" s="88">
        <v>2057</v>
      </c>
      <c r="J198" s="88">
        <v>2180</v>
      </c>
      <c r="K198" s="88">
        <v>3334</v>
      </c>
      <c r="L198" s="88">
        <v>2986</v>
      </c>
      <c r="M198" s="88">
        <v>163</v>
      </c>
      <c r="N198" s="88">
        <v>3</v>
      </c>
      <c r="O198" s="88">
        <v>4</v>
      </c>
      <c r="P198" s="88">
        <v>60</v>
      </c>
      <c r="Q198" s="88">
        <v>272</v>
      </c>
      <c r="R198" s="88">
        <v>36</v>
      </c>
      <c r="S198" s="88">
        <v>240</v>
      </c>
      <c r="T198" s="88">
        <v>3351</v>
      </c>
      <c r="U198" s="88">
        <v>2281</v>
      </c>
      <c r="V198" s="88">
        <v>3065</v>
      </c>
      <c r="W198" s="88">
        <v>4224</v>
      </c>
      <c r="X198" s="88">
        <v>3990</v>
      </c>
      <c r="Y198" s="88">
        <v>1984</v>
      </c>
      <c r="Z198" s="88">
        <v>1848</v>
      </c>
      <c r="AA198" s="88">
        <v>2386</v>
      </c>
      <c r="AB198" s="88">
        <v>2037</v>
      </c>
    </row>
    <row r="199" spans="1:28" s="42" customFormat="1" ht="12" customHeight="1" hidden="1">
      <c r="A199" s="87" t="s">
        <v>1014</v>
      </c>
      <c r="B199" s="88">
        <v>3613</v>
      </c>
      <c r="C199" s="88">
        <v>5296</v>
      </c>
      <c r="D199" s="88">
        <v>6233</v>
      </c>
      <c r="E199" s="88">
        <v>6582</v>
      </c>
      <c r="F199" s="88">
        <v>4211</v>
      </c>
      <c r="G199" s="88">
        <v>2622</v>
      </c>
      <c r="H199" s="88">
        <v>2421</v>
      </c>
      <c r="I199" s="88">
        <v>1917</v>
      </c>
      <c r="J199" s="88">
        <v>1011</v>
      </c>
      <c r="K199" s="88">
        <v>1139</v>
      </c>
      <c r="L199" s="88">
        <v>1088</v>
      </c>
      <c r="M199" s="88">
        <v>513</v>
      </c>
      <c r="N199" s="88">
        <v>402</v>
      </c>
      <c r="O199" s="88">
        <v>537</v>
      </c>
      <c r="P199" s="88">
        <v>1679</v>
      </c>
      <c r="Q199" s="88">
        <v>859</v>
      </c>
      <c r="R199" s="88">
        <v>731</v>
      </c>
      <c r="S199" s="88">
        <v>814</v>
      </c>
      <c r="T199" s="88">
        <v>632</v>
      </c>
      <c r="U199" s="88">
        <v>696</v>
      </c>
      <c r="V199" s="88">
        <v>791</v>
      </c>
      <c r="W199" s="88">
        <v>1097</v>
      </c>
      <c r="X199" s="88">
        <v>1348</v>
      </c>
      <c r="Y199" s="88">
        <v>1381</v>
      </c>
      <c r="Z199" s="88">
        <v>910</v>
      </c>
      <c r="AA199" s="88">
        <v>1016</v>
      </c>
      <c r="AB199" s="88">
        <v>1192</v>
      </c>
    </row>
    <row r="200" spans="1:28" s="42" customFormat="1" ht="12" customHeight="1" hidden="1">
      <c r="A200" s="87" t="s">
        <v>1015</v>
      </c>
      <c r="B200" s="88">
        <v>71</v>
      </c>
      <c r="C200" s="88">
        <v>49</v>
      </c>
      <c r="D200" s="88">
        <v>4279</v>
      </c>
      <c r="E200" s="88">
        <v>7553</v>
      </c>
      <c r="F200" s="88">
        <v>917</v>
      </c>
      <c r="G200" s="88">
        <v>2084</v>
      </c>
      <c r="H200" s="88">
        <v>1185</v>
      </c>
      <c r="I200" s="88">
        <v>512</v>
      </c>
      <c r="J200" s="88">
        <v>292</v>
      </c>
      <c r="K200" s="88">
        <v>351</v>
      </c>
      <c r="L200" s="88">
        <v>253</v>
      </c>
      <c r="M200" s="88">
        <v>596</v>
      </c>
      <c r="N200" s="88">
        <v>681</v>
      </c>
      <c r="O200" s="88">
        <v>271</v>
      </c>
      <c r="P200" s="88">
        <v>388</v>
      </c>
      <c r="Q200" s="88">
        <v>666</v>
      </c>
      <c r="R200" s="88">
        <v>372</v>
      </c>
      <c r="S200" s="88">
        <v>554</v>
      </c>
      <c r="T200" s="88">
        <v>942</v>
      </c>
      <c r="U200" s="88">
        <v>899</v>
      </c>
      <c r="V200" s="88">
        <v>962</v>
      </c>
      <c r="W200" s="88">
        <v>782</v>
      </c>
      <c r="X200" s="88">
        <v>659</v>
      </c>
      <c r="Y200" s="88">
        <v>529</v>
      </c>
      <c r="Z200" s="88">
        <v>446</v>
      </c>
      <c r="AA200" s="88">
        <v>553</v>
      </c>
      <c r="AB200" s="88">
        <v>710</v>
      </c>
    </row>
    <row r="201" spans="1:28" s="79" customFormat="1" ht="15" customHeight="1">
      <c r="A201" s="87" t="s">
        <v>594</v>
      </c>
      <c r="B201" s="88">
        <f>B197+B198+B199+B200</f>
        <v>3790</v>
      </c>
      <c r="C201" s="88">
        <f aca="true" t="shared" si="54" ref="C201:AB201">C197+C198+C199+C200</f>
        <v>5732</v>
      </c>
      <c r="D201" s="88">
        <f t="shared" si="54"/>
        <v>11402</v>
      </c>
      <c r="E201" s="88">
        <f t="shared" si="54"/>
        <v>16595</v>
      </c>
      <c r="F201" s="88">
        <f t="shared" si="54"/>
        <v>6379</v>
      </c>
      <c r="G201" s="88">
        <f t="shared" si="54"/>
        <v>8088</v>
      </c>
      <c r="H201" s="88">
        <f t="shared" si="54"/>
        <v>6303</v>
      </c>
      <c r="I201" s="88">
        <f t="shared" si="54"/>
        <v>5316</v>
      </c>
      <c r="J201" s="88">
        <f t="shared" si="54"/>
        <v>4091</v>
      </c>
      <c r="K201" s="88">
        <f t="shared" si="54"/>
        <v>5300</v>
      </c>
      <c r="L201" s="88">
        <f t="shared" si="54"/>
        <v>5165</v>
      </c>
      <c r="M201" s="88">
        <f t="shared" si="54"/>
        <v>3145</v>
      </c>
      <c r="N201" s="88">
        <f t="shared" si="54"/>
        <v>3593</v>
      </c>
      <c r="O201" s="88">
        <f t="shared" si="54"/>
        <v>2886</v>
      </c>
      <c r="P201" s="88">
        <f t="shared" si="54"/>
        <v>3648</v>
      </c>
      <c r="Q201" s="88">
        <f t="shared" si="54"/>
        <v>3543</v>
      </c>
      <c r="R201" s="88">
        <f t="shared" si="54"/>
        <v>3581</v>
      </c>
      <c r="S201" s="88">
        <f t="shared" si="54"/>
        <v>3353</v>
      </c>
      <c r="T201" s="88">
        <f t="shared" si="54"/>
        <v>6224</v>
      </c>
      <c r="U201" s="88">
        <f t="shared" si="54"/>
        <v>9915</v>
      </c>
      <c r="V201" s="88">
        <f t="shared" si="54"/>
        <v>12601</v>
      </c>
      <c r="W201" s="88">
        <f t="shared" si="54"/>
        <v>14952</v>
      </c>
      <c r="X201" s="88">
        <f t="shared" si="54"/>
        <v>14770</v>
      </c>
      <c r="Y201" s="88">
        <f t="shared" si="54"/>
        <v>11333</v>
      </c>
      <c r="Z201" s="88">
        <f t="shared" si="54"/>
        <v>11368</v>
      </c>
      <c r="AA201" s="88">
        <f t="shared" si="54"/>
        <v>12773</v>
      </c>
      <c r="AB201" s="88">
        <f t="shared" si="54"/>
        <v>13781</v>
      </c>
    </row>
    <row r="202" spans="1:28" s="79" customFormat="1" ht="12" customHeight="1" hidden="1">
      <c r="A202" s="87" t="s">
        <v>1020</v>
      </c>
      <c r="B202" s="88">
        <v>12694</v>
      </c>
      <c r="C202" s="88">
        <v>12733</v>
      </c>
      <c r="D202" s="88">
        <v>13522</v>
      </c>
      <c r="E202" s="88">
        <v>15571</v>
      </c>
      <c r="F202" s="88">
        <v>15238</v>
      </c>
      <c r="G202" s="88">
        <v>18182</v>
      </c>
      <c r="H202" s="88">
        <v>19103</v>
      </c>
      <c r="I202" s="88">
        <v>19383</v>
      </c>
      <c r="J202" s="88">
        <v>18983</v>
      </c>
      <c r="K202" s="88">
        <v>21079</v>
      </c>
      <c r="L202" s="88">
        <v>21036</v>
      </c>
      <c r="M202" s="88">
        <v>22452</v>
      </c>
      <c r="N202" s="88">
        <v>21660</v>
      </c>
      <c r="O202" s="88">
        <v>24336</v>
      </c>
      <c r="P202" s="88">
        <v>26643</v>
      </c>
      <c r="Q202" s="88">
        <v>31839</v>
      </c>
      <c r="R202" s="88">
        <v>33936</v>
      </c>
      <c r="S202" s="88">
        <v>30848</v>
      </c>
      <c r="T202" s="88">
        <v>34622</v>
      </c>
      <c r="U202" s="88">
        <v>35586</v>
      </c>
      <c r="V202" s="88">
        <v>36405</v>
      </c>
      <c r="W202" s="88">
        <v>37079</v>
      </c>
      <c r="X202" s="88">
        <v>38432</v>
      </c>
      <c r="Y202" s="88">
        <v>44285</v>
      </c>
      <c r="Z202" s="88">
        <v>48049</v>
      </c>
      <c r="AA202" s="88">
        <v>50975</v>
      </c>
      <c r="AB202" s="88">
        <v>56857</v>
      </c>
    </row>
    <row r="203" spans="1:28" s="79" customFormat="1" ht="12" customHeight="1" hidden="1">
      <c r="A203" s="87" t="s">
        <v>1021</v>
      </c>
      <c r="B203" s="88">
        <v>6119</v>
      </c>
      <c r="C203" s="88">
        <v>6257</v>
      </c>
      <c r="D203" s="88">
        <v>6218</v>
      </c>
      <c r="E203" s="88">
        <v>6358</v>
      </c>
      <c r="F203" s="88">
        <v>5327</v>
      </c>
      <c r="G203" s="88">
        <v>4094</v>
      </c>
      <c r="H203" s="88">
        <v>4114</v>
      </c>
      <c r="I203" s="88">
        <v>4340</v>
      </c>
      <c r="J203" s="88">
        <v>3910</v>
      </c>
      <c r="K203" s="88">
        <v>4306</v>
      </c>
      <c r="L203" s="88">
        <v>5356</v>
      </c>
      <c r="M203" s="88">
        <v>5260</v>
      </c>
      <c r="N203" s="88">
        <v>5360</v>
      </c>
      <c r="O203" s="88">
        <v>9435</v>
      </c>
      <c r="P203" s="88">
        <v>9555</v>
      </c>
      <c r="Q203" s="88">
        <v>9752</v>
      </c>
      <c r="R203" s="88">
        <v>11528</v>
      </c>
      <c r="S203" s="88">
        <v>18433</v>
      </c>
      <c r="T203" s="88">
        <v>18836</v>
      </c>
      <c r="U203" s="88">
        <v>21225</v>
      </c>
      <c r="V203" s="88">
        <v>22459</v>
      </c>
      <c r="W203" s="88">
        <v>22321</v>
      </c>
      <c r="X203" s="88">
        <v>24634</v>
      </c>
      <c r="Y203" s="88">
        <v>25739</v>
      </c>
      <c r="Z203" s="88">
        <v>24398</v>
      </c>
      <c r="AA203" s="88">
        <v>27458</v>
      </c>
      <c r="AB203" s="88">
        <v>27687</v>
      </c>
    </row>
    <row r="204" spans="1:28" s="79" customFormat="1" ht="12" customHeight="1" hidden="1">
      <c r="A204" s="87" t="s">
        <v>1022</v>
      </c>
      <c r="B204" s="88">
        <v>1517</v>
      </c>
      <c r="C204" s="88">
        <v>2024</v>
      </c>
      <c r="D204" s="88">
        <v>2330</v>
      </c>
      <c r="E204" s="88">
        <v>2587</v>
      </c>
      <c r="F204" s="88">
        <v>2343</v>
      </c>
      <c r="G204" s="88">
        <v>10656</v>
      </c>
      <c r="H204" s="88">
        <v>12473</v>
      </c>
      <c r="I204" s="88">
        <v>11346</v>
      </c>
      <c r="J204" s="88">
        <v>11924</v>
      </c>
      <c r="K204" s="88">
        <v>12199</v>
      </c>
      <c r="L204" s="88">
        <v>11994</v>
      </c>
      <c r="M204" s="88">
        <v>12383</v>
      </c>
      <c r="N204" s="88">
        <v>13504</v>
      </c>
      <c r="O204" s="88">
        <v>13216</v>
      </c>
      <c r="P204" s="88">
        <v>13429</v>
      </c>
      <c r="Q204" s="88">
        <v>15187</v>
      </c>
      <c r="R204" s="88">
        <v>14406</v>
      </c>
      <c r="S204" s="88">
        <v>14533</v>
      </c>
      <c r="T204" s="88">
        <v>16491</v>
      </c>
      <c r="U204" s="88">
        <v>17130</v>
      </c>
      <c r="V204" s="88">
        <v>17128</v>
      </c>
      <c r="W204" s="88">
        <v>18908</v>
      </c>
      <c r="X204" s="88">
        <v>23615</v>
      </c>
      <c r="Y204" s="88">
        <v>25711</v>
      </c>
      <c r="Z204" s="88">
        <v>27372</v>
      </c>
      <c r="AA204" s="88">
        <v>28654</v>
      </c>
      <c r="AB204" s="88">
        <v>31036</v>
      </c>
    </row>
    <row r="205" spans="1:28" s="79" customFormat="1" ht="12" customHeight="1" hidden="1">
      <c r="A205" s="87" t="s">
        <v>1023</v>
      </c>
      <c r="B205" s="88">
        <v>14447</v>
      </c>
      <c r="C205" s="88">
        <v>15004</v>
      </c>
      <c r="D205" s="88">
        <v>15241</v>
      </c>
      <c r="E205" s="88">
        <v>15018</v>
      </c>
      <c r="F205" s="88">
        <v>14535</v>
      </c>
      <c r="G205" s="88">
        <v>7249</v>
      </c>
      <c r="H205" s="88">
        <v>6704</v>
      </c>
      <c r="I205" s="88">
        <v>8618</v>
      </c>
      <c r="J205" s="88">
        <v>8703</v>
      </c>
      <c r="K205" s="88">
        <v>9129</v>
      </c>
      <c r="L205" s="88">
        <v>7822</v>
      </c>
      <c r="M205" s="88">
        <v>7743</v>
      </c>
      <c r="N205" s="88">
        <v>8041</v>
      </c>
      <c r="O205" s="88">
        <v>8275</v>
      </c>
      <c r="P205" s="88">
        <v>8040</v>
      </c>
      <c r="Q205" s="88">
        <v>7108</v>
      </c>
      <c r="R205" s="88">
        <v>6842</v>
      </c>
      <c r="S205" s="88">
        <v>6982</v>
      </c>
      <c r="T205" s="88">
        <v>7856</v>
      </c>
      <c r="U205" s="88">
        <v>7911</v>
      </c>
      <c r="V205" s="88">
        <v>8502</v>
      </c>
      <c r="W205" s="88">
        <v>6950</v>
      </c>
      <c r="X205" s="88">
        <v>4598</v>
      </c>
      <c r="Y205" s="88">
        <v>3791</v>
      </c>
      <c r="Z205" s="88">
        <v>3918</v>
      </c>
      <c r="AA205" s="88">
        <v>4087</v>
      </c>
      <c r="AB205" s="88">
        <v>4431</v>
      </c>
    </row>
    <row r="206" spans="1:28" s="79" customFormat="1" ht="15" customHeight="1">
      <c r="A206" s="87" t="s">
        <v>599</v>
      </c>
      <c r="B206" s="88">
        <f>B202+B203+B204+B205</f>
        <v>34777</v>
      </c>
      <c r="C206" s="88">
        <f aca="true" t="shared" si="55" ref="C206:AB206">C202+C203+C204+C205</f>
        <v>36018</v>
      </c>
      <c r="D206" s="88">
        <f t="shared" si="55"/>
        <v>37311</v>
      </c>
      <c r="E206" s="88">
        <f t="shared" si="55"/>
        <v>39534</v>
      </c>
      <c r="F206" s="88">
        <f t="shared" si="55"/>
        <v>37443</v>
      </c>
      <c r="G206" s="88">
        <f t="shared" si="55"/>
        <v>40181</v>
      </c>
      <c r="H206" s="88">
        <f t="shared" si="55"/>
        <v>42394</v>
      </c>
      <c r="I206" s="88">
        <f t="shared" si="55"/>
        <v>43687</v>
      </c>
      <c r="J206" s="88">
        <f t="shared" si="55"/>
        <v>43520</v>
      </c>
      <c r="K206" s="88">
        <f t="shared" si="55"/>
        <v>46713</v>
      </c>
      <c r="L206" s="88">
        <f t="shared" si="55"/>
        <v>46208</v>
      </c>
      <c r="M206" s="88">
        <f t="shared" si="55"/>
        <v>47838</v>
      </c>
      <c r="N206" s="88">
        <f t="shared" si="55"/>
        <v>48565</v>
      </c>
      <c r="O206" s="88">
        <f t="shared" si="55"/>
        <v>55262</v>
      </c>
      <c r="P206" s="88">
        <f t="shared" si="55"/>
        <v>57667</v>
      </c>
      <c r="Q206" s="88">
        <f t="shared" si="55"/>
        <v>63886</v>
      </c>
      <c r="R206" s="88">
        <f t="shared" si="55"/>
        <v>66712</v>
      </c>
      <c r="S206" s="88">
        <f t="shared" si="55"/>
        <v>70796</v>
      </c>
      <c r="T206" s="88">
        <f t="shared" si="55"/>
        <v>77805</v>
      </c>
      <c r="U206" s="88">
        <f t="shared" si="55"/>
        <v>81852</v>
      </c>
      <c r="V206" s="88">
        <f t="shared" si="55"/>
        <v>84494</v>
      </c>
      <c r="W206" s="88">
        <f t="shared" si="55"/>
        <v>85258</v>
      </c>
      <c r="X206" s="88">
        <f t="shared" si="55"/>
        <v>91279</v>
      </c>
      <c r="Y206" s="88">
        <f t="shared" si="55"/>
        <v>99526</v>
      </c>
      <c r="Z206" s="88">
        <f t="shared" si="55"/>
        <v>103737</v>
      </c>
      <c r="AA206" s="88">
        <f t="shared" si="55"/>
        <v>111174</v>
      </c>
      <c r="AB206" s="88">
        <f t="shared" si="55"/>
        <v>120011</v>
      </c>
    </row>
    <row r="207" spans="1:28" s="80" customFormat="1" ht="21.95" customHeight="1">
      <c r="A207" s="85" t="s">
        <v>1043</v>
      </c>
      <c r="B207" s="86">
        <f>B212+B217+B220+B225</f>
        <v>5152</v>
      </c>
      <c r="C207" s="86">
        <f aca="true" t="shared" si="56" ref="C207:AB207">C212+C217+C220+C225</f>
        <v>4314</v>
      </c>
      <c r="D207" s="86">
        <f t="shared" si="56"/>
        <v>49931</v>
      </c>
      <c r="E207" s="86">
        <f t="shared" si="56"/>
        <v>45730</v>
      </c>
      <c r="F207" s="86">
        <f t="shared" si="56"/>
        <v>38991</v>
      </c>
      <c r="G207" s="86">
        <f t="shared" si="56"/>
        <v>42374</v>
      </c>
      <c r="H207" s="86">
        <f t="shared" si="56"/>
        <v>37958</v>
      </c>
      <c r="I207" s="86">
        <f t="shared" si="56"/>
        <v>36844</v>
      </c>
      <c r="J207" s="86">
        <f t="shared" si="56"/>
        <v>41226</v>
      </c>
      <c r="K207" s="86">
        <f t="shared" si="56"/>
        <v>41195</v>
      </c>
      <c r="L207" s="86">
        <f t="shared" si="56"/>
        <v>47105</v>
      </c>
      <c r="M207" s="86">
        <f t="shared" si="56"/>
        <v>45987</v>
      </c>
      <c r="N207" s="86">
        <f t="shared" si="56"/>
        <v>46277</v>
      </c>
      <c r="O207" s="86">
        <f t="shared" si="56"/>
        <v>46897</v>
      </c>
      <c r="P207" s="86">
        <f t="shared" si="56"/>
        <v>48266</v>
      </c>
      <c r="Q207" s="86">
        <f t="shared" si="56"/>
        <v>45868</v>
      </c>
      <c r="R207" s="86">
        <f t="shared" si="56"/>
        <v>44900</v>
      </c>
      <c r="S207" s="86">
        <f t="shared" si="56"/>
        <v>49322</v>
      </c>
      <c r="T207" s="86">
        <f t="shared" si="56"/>
        <v>48421</v>
      </c>
      <c r="U207" s="86">
        <f t="shared" si="56"/>
        <v>45644</v>
      </c>
      <c r="V207" s="86">
        <f t="shared" si="56"/>
        <v>51808</v>
      </c>
      <c r="W207" s="86">
        <f t="shared" si="56"/>
        <v>53846</v>
      </c>
      <c r="X207" s="86">
        <f t="shared" si="56"/>
        <v>60114</v>
      </c>
      <c r="Y207" s="86">
        <f t="shared" si="56"/>
        <v>63296</v>
      </c>
      <c r="Z207" s="86">
        <f t="shared" si="56"/>
        <v>68027</v>
      </c>
      <c r="AA207" s="86">
        <f t="shared" si="56"/>
        <v>70852</v>
      </c>
      <c r="AB207" s="86">
        <f t="shared" si="56"/>
        <v>71682</v>
      </c>
    </row>
    <row r="208" spans="1:28" s="42" customFormat="1" ht="12" customHeight="1" hidden="1">
      <c r="A208" s="87" t="s">
        <v>878</v>
      </c>
      <c r="B208" s="88">
        <v>0</v>
      </c>
      <c r="C208" s="88">
        <v>0</v>
      </c>
      <c r="D208" s="88">
        <v>2822</v>
      </c>
      <c r="E208" s="88">
        <v>4252</v>
      </c>
      <c r="F208" s="88">
        <v>4204</v>
      </c>
      <c r="G208" s="88">
        <v>4680</v>
      </c>
      <c r="H208" s="88">
        <v>4144</v>
      </c>
      <c r="I208" s="88">
        <v>4946</v>
      </c>
      <c r="J208" s="88">
        <v>5284</v>
      </c>
      <c r="K208" s="88">
        <v>5504</v>
      </c>
      <c r="L208" s="88">
        <v>5979</v>
      </c>
      <c r="M208" s="88">
        <v>4917</v>
      </c>
      <c r="N208" s="88">
        <v>6440</v>
      </c>
      <c r="O208" s="88">
        <v>3992</v>
      </c>
      <c r="P208" s="88">
        <v>5971</v>
      </c>
      <c r="Q208" s="88">
        <v>4860</v>
      </c>
      <c r="R208" s="88">
        <v>5428</v>
      </c>
      <c r="S208" s="88">
        <v>5072</v>
      </c>
      <c r="T208" s="88">
        <v>5238</v>
      </c>
      <c r="U208" s="88">
        <v>5436</v>
      </c>
      <c r="V208" s="88">
        <v>4755</v>
      </c>
      <c r="W208" s="88">
        <v>4860</v>
      </c>
      <c r="X208" s="88">
        <v>6739</v>
      </c>
      <c r="Y208" s="88">
        <v>5712</v>
      </c>
      <c r="Z208" s="88">
        <v>4864</v>
      </c>
      <c r="AA208" s="88">
        <v>4730</v>
      </c>
      <c r="AB208" s="88">
        <v>4720</v>
      </c>
    </row>
    <row r="209" spans="1:28" s="42" customFormat="1" ht="12" customHeight="1" hidden="1">
      <c r="A209" s="87" t="s">
        <v>879</v>
      </c>
      <c r="B209" s="88">
        <v>0</v>
      </c>
      <c r="C209" s="88">
        <v>0</v>
      </c>
      <c r="D209" s="88">
        <v>22046</v>
      </c>
      <c r="E209" s="88">
        <v>21697</v>
      </c>
      <c r="F209" s="88">
        <v>20703</v>
      </c>
      <c r="G209" s="88">
        <v>20401</v>
      </c>
      <c r="H209" s="88">
        <v>20761</v>
      </c>
      <c r="I209" s="88">
        <v>17057</v>
      </c>
      <c r="J209" s="88">
        <v>21928</v>
      </c>
      <c r="K209" s="88">
        <v>21587</v>
      </c>
      <c r="L209" s="88">
        <v>21000</v>
      </c>
      <c r="M209" s="88">
        <v>22443</v>
      </c>
      <c r="N209" s="88">
        <v>21303</v>
      </c>
      <c r="O209" s="88">
        <v>20136</v>
      </c>
      <c r="P209" s="88">
        <v>18059</v>
      </c>
      <c r="Q209" s="88">
        <v>17448</v>
      </c>
      <c r="R209" s="88">
        <v>15591</v>
      </c>
      <c r="S209" s="88">
        <v>16154</v>
      </c>
      <c r="T209" s="88">
        <v>16089</v>
      </c>
      <c r="U209" s="88">
        <v>14857</v>
      </c>
      <c r="V209" s="88">
        <v>16266</v>
      </c>
      <c r="W209" s="88">
        <v>14685</v>
      </c>
      <c r="X209" s="88">
        <v>16046</v>
      </c>
      <c r="Y209" s="88">
        <v>12273</v>
      </c>
      <c r="Z209" s="88">
        <v>15762</v>
      </c>
      <c r="AA209" s="88">
        <v>17360</v>
      </c>
      <c r="AB209" s="88">
        <v>16165</v>
      </c>
    </row>
    <row r="210" spans="1:28" s="42" customFormat="1" ht="12" customHeight="1" hidden="1">
      <c r="A210" s="87" t="s">
        <v>880</v>
      </c>
      <c r="B210" s="88">
        <v>0</v>
      </c>
      <c r="C210" s="88">
        <v>0</v>
      </c>
      <c r="D210" s="88">
        <v>0</v>
      </c>
      <c r="E210" s="88">
        <v>0</v>
      </c>
      <c r="F210" s="88">
        <v>0</v>
      </c>
      <c r="G210" s="88">
        <v>0</v>
      </c>
      <c r="H210" s="88">
        <v>0</v>
      </c>
      <c r="I210" s="88">
        <v>0</v>
      </c>
      <c r="J210" s="88">
        <v>0</v>
      </c>
      <c r="K210" s="88">
        <v>0</v>
      </c>
      <c r="L210" s="88">
        <v>0</v>
      </c>
      <c r="M210" s="88">
        <v>0</v>
      </c>
      <c r="N210" s="88">
        <v>0</v>
      </c>
      <c r="O210" s="88">
        <v>0</v>
      </c>
      <c r="P210" s="88">
        <v>0</v>
      </c>
      <c r="Q210" s="88">
        <v>0</v>
      </c>
      <c r="R210" s="88">
        <v>0</v>
      </c>
      <c r="S210" s="88">
        <v>0</v>
      </c>
      <c r="T210" s="88">
        <v>0</v>
      </c>
      <c r="U210" s="88">
        <v>0</v>
      </c>
      <c r="V210" s="88">
        <v>0</v>
      </c>
      <c r="W210" s="88">
        <v>0</v>
      </c>
      <c r="X210" s="88">
        <v>0</v>
      </c>
      <c r="Y210" s="88">
        <v>0</v>
      </c>
      <c r="Z210" s="88">
        <v>3</v>
      </c>
      <c r="AA210" s="88">
        <v>0</v>
      </c>
      <c r="AB210" s="88">
        <v>0</v>
      </c>
    </row>
    <row r="211" spans="1:28" s="42" customFormat="1" ht="12" customHeight="1" hidden="1">
      <c r="A211" s="87" t="s">
        <v>881</v>
      </c>
      <c r="B211" s="88">
        <v>0</v>
      </c>
      <c r="C211" s="88">
        <v>0</v>
      </c>
      <c r="D211" s="88">
        <v>0</v>
      </c>
      <c r="E211" s="88">
        <v>0</v>
      </c>
      <c r="F211" s="88">
        <v>178</v>
      </c>
      <c r="G211" s="88">
        <v>135</v>
      </c>
      <c r="H211" s="88">
        <v>133</v>
      </c>
      <c r="I211" s="88">
        <v>88</v>
      </c>
      <c r="J211" s="88">
        <v>33</v>
      </c>
      <c r="K211" s="88">
        <v>53</v>
      </c>
      <c r="L211" s="88">
        <v>78</v>
      </c>
      <c r="M211" s="88">
        <v>86</v>
      </c>
      <c r="N211" s="88">
        <v>69</v>
      </c>
      <c r="O211" s="88">
        <v>71</v>
      </c>
      <c r="P211" s="88">
        <v>88</v>
      </c>
      <c r="Q211" s="88">
        <v>78</v>
      </c>
      <c r="R211" s="88">
        <v>87</v>
      </c>
      <c r="S211" s="88">
        <v>156</v>
      </c>
      <c r="T211" s="88">
        <v>140</v>
      </c>
      <c r="U211" s="88">
        <v>106</v>
      </c>
      <c r="V211" s="88">
        <v>88</v>
      </c>
      <c r="W211" s="88">
        <v>79</v>
      </c>
      <c r="X211" s="88">
        <v>45</v>
      </c>
      <c r="Y211" s="88">
        <v>43</v>
      </c>
      <c r="Z211" s="88">
        <v>71</v>
      </c>
      <c r="AA211" s="88">
        <v>93</v>
      </c>
      <c r="AB211" s="88">
        <v>72</v>
      </c>
    </row>
    <row r="212" spans="1:28" s="79" customFormat="1" ht="15" customHeight="1">
      <c r="A212" s="87" t="s">
        <v>1044</v>
      </c>
      <c r="B212" s="88">
        <f>B208+B209+B210+B211</f>
        <v>0</v>
      </c>
      <c r="C212" s="88">
        <f aca="true" t="shared" si="57" ref="C212:AB212">C208+C209+C210+C211</f>
        <v>0</v>
      </c>
      <c r="D212" s="88">
        <f t="shared" si="57"/>
        <v>24868</v>
      </c>
      <c r="E212" s="88">
        <f t="shared" si="57"/>
        <v>25949</v>
      </c>
      <c r="F212" s="88">
        <f t="shared" si="57"/>
        <v>25085</v>
      </c>
      <c r="G212" s="88">
        <f t="shared" si="57"/>
        <v>25216</v>
      </c>
      <c r="H212" s="88">
        <f t="shared" si="57"/>
        <v>25038</v>
      </c>
      <c r="I212" s="88">
        <f t="shared" si="57"/>
        <v>22091</v>
      </c>
      <c r="J212" s="88">
        <f t="shared" si="57"/>
        <v>27245</v>
      </c>
      <c r="K212" s="88">
        <f t="shared" si="57"/>
        <v>27144</v>
      </c>
      <c r="L212" s="88">
        <f t="shared" si="57"/>
        <v>27057</v>
      </c>
      <c r="M212" s="88">
        <f t="shared" si="57"/>
        <v>27446</v>
      </c>
      <c r="N212" s="88">
        <f t="shared" si="57"/>
        <v>27812</v>
      </c>
      <c r="O212" s="88">
        <f t="shared" si="57"/>
        <v>24199</v>
      </c>
      <c r="P212" s="88">
        <f t="shared" si="57"/>
        <v>24118</v>
      </c>
      <c r="Q212" s="88">
        <f t="shared" si="57"/>
        <v>22386</v>
      </c>
      <c r="R212" s="88">
        <f t="shared" si="57"/>
        <v>21106</v>
      </c>
      <c r="S212" s="88">
        <f t="shared" si="57"/>
        <v>21382</v>
      </c>
      <c r="T212" s="88">
        <f t="shared" si="57"/>
        <v>21467</v>
      </c>
      <c r="U212" s="88">
        <f t="shared" si="57"/>
        <v>20399</v>
      </c>
      <c r="V212" s="88">
        <f t="shared" si="57"/>
        <v>21109</v>
      </c>
      <c r="W212" s="88">
        <f t="shared" si="57"/>
        <v>19624</v>
      </c>
      <c r="X212" s="88">
        <f t="shared" si="57"/>
        <v>22830</v>
      </c>
      <c r="Y212" s="88">
        <f t="shared" si="57"/>
        <v>18028</v>
      </c>
      <c r="Z212" s="88">
        <f t="shared" si="57"/>
        <v>20700</v>
      </c>
      <c r="AA212" s="88">
        <f t="shared" si="57"/>
        <v>22183</v>
      </c>
      <c r="AB212" s="88">
        <f t="shared" si="57"/>
        <v>20957</v>
      </c>
    </row>
    <row r="213" spans="1:28" s="79" customFormat="1" ht="12" customHeight="1" hidden="1">
      <c r="A213" s="87" t="s">
        <v>882</v>
      </c>
      <c r="B213" s="88">
        <v>0</v>
      </c>
      <c r="C213" s="88">
        <v>0</v>
      </c>
      <c r="D213" s="88">
        <v>5389</v>
      </c>
      <c r="E213" s="88">
        <v>4381</v>
      </c>
      <c r="F213" s="88">
        <v>2206</v>
      </c>
      <c r="G213" s="88">
        <v>3690</v>
      </c>
      <c r="H213" s="88">
        <v>1660</v>
      </c>
      <c r="I213" s="88">
        <v>2711</v>
      </c>
      <c r="J213" s="88">
        <v>2174</v>
      </c>
      <c r="K213" s="88">
        <v>2221</v>
      </c>
      <c r="L213" s="88">
        <v>3096</v>
      </c>
      <c r="M213" s="88">
        <v>2095</v>
      </c>
      <c r="N213" s="88">
        <v>1868</v>
      </c>
      <c r="O213" s="88">
        <v>756</v>
      </c>
      <c r="P213" s="88">
        <v>575</v>
      </c>
      <c r="Q213" s="88">
        <v>442</v>
      </c>
      <c r="R213" s="88">
        <v>302</v>
      </c>
      <c r="S213" s="88">
        <v>385</v>
      </c>
      <c r="T213" s="88">
        <v>191</v>
      </c>
      <c r="U213" s="88">
        <v>291</v>
      </c>
      <c r="V213" s="88">
        <v>216</v>
      </c>
      <c r="W213" s="88">
        <v>198</v>
      </c>
      <c r="X213" s="88">
        <v>343</v>
      </c>
      <c r="Y213" s="88">
        <v>355</v>
      </c>
      <c r="Z213" s="88">
        <v>417</v>
      </c>
      <c r="AA213" s="88">
        <v>295</v>
      </c>
      <c r="AB213" s="88">
        <v>363</v>
      </c>
    </row>
    <row r="214" spans="1:28" s="79" customFormat="1" ht="12" customHeight="1" hidden="1">
      <c r="A214" s="87" t="s">
        <v>883</v>
      </c>
      <c r="B214" s="88">
        <v>114</v>
      </c>
      <c r="C214" s="88">
        <v>44</v>
      </c>
      <c r="D214" s="88">
        <v>15186</v>
      </c>
      <c r="E214" s="88">
        <v>13453</v>
      </c>
      <c r="F214" s="88">
        <v>7517</v>
      </c>
      <c r="G214" s="88">
        <v>8309</v>
      </c>
      <c r="H214" s="88">
        <v>4789</v>
      </c>
      <c r="I214" s="88">
        <v>5350</v>
      </c>
      <c r="J214" s="88">
        <v>3857</v>
      </c>
      <c r="K214" s="88">
        <v>3480</v>
      </c>
      <c r="L214" s="88">
        <v>4533</v>
      </c>
      <c r="M214" s="88">
        <v>4217</v>
      </c>
      <c r="N214" s="88">
        <v>3015</v>
      </c>
      <c r="O214" s="88">
        <v>1207</v>
      </c>
      <c r="P214" s="88">
        <v>821</v>
      </c>
      <c r="Q214" s="88">
        <v>823</v>
      </c>
      <c r="R214" s="88">
        <v>773</v>
      </c>
      <c r="S214" s="88">
        <v>667</v>
      </c>
      <c r="T214" s="88">
        <v>556</v>
      </c>
      <c r="U214" s="88">
        <v>636</v>
      </c>
      <c r="V214" s="88">
        <v>640</v>
      </c>
      <c r="W214" s="88">
        <v>624</v>
      </c>
      <c r="X214" s="88">
        <v>1336</v>
      </c>
      <c r="Y214" s="88">
        <v>1195</v>
      </c>
      <c r="Z214" s="88">
        <v>1002</v>
      </c>
      <c r="AA214" s="88">
        <v>1747</v>
      </c>
      <c r="AB214" s="88">
        <v>1351</v>
      </c>
    </row>
    <row r="215" spans="1:28" s="79" customFormat="1" ht="12" customHeight="1" hidden="1">
      <c r="A215" s="87" t="s">
        <v>884</v>
      </c>
      <c r="B215" s="88">
        <v>0</v>
      </c>
      <c r="C215" s="88">
        <v>0</v>
      </c>
      <c r="D215" s="88">
        <v>0</v>
      </c>
      <c r="E215" s="88">
        <v>0</v>
      </c>
      <c r="F215" s="88">
        <v>0</v>
      </c>
      <c r="G215" s="88">
        <v>0</v>
      </c>
      <c r="H215" s="88">
        <v>0</v>
      </c>
      <c r="I215" s="88">
        <v>0</v>
      </c>
      <c r="J215" s="88">
        <v>0</v>
      </c>
      <c r="K215" s="88">
        <v>0</v>
      </c>
      <c r="L215" s="88">
        <v>0</v>
      </c>
      <c r="M215" s="88">
        <v>0</v>
      </c>
      <c r="N215" s="88">
        <v>0</v>
      </c>
      <c r="O215" s="88">
        <v>0</v>
      </c>
      <c r="P215" s="88">
        <v>0</v>
      </c>
      <c r="Q215" s="88">
        <v>0</v>
      </c>
      <c r="R215" s="88">
        <v>0</v>
      </c>
      <c r="S215" s="88">
        <v>0</v>
      </c>
      <c r="T215" s="88">
        <v>0</v>
      </c>
      <c r="U215" s="88">
        <v>0</v>
      </c>
      <c r="V215" s="88">
        <v>0</v>
      </c>
      <c r="W215" s="88">
        <v>0</v>
      </c>
      <c r="X215" s="88">
        <v>0</v>
      </c>
      <c r="Y215" s="88">
        <v>0</v>
      </c>
      <c r="Z215" s="88">
        <v>0</v>
      </c>
      <c r="AA215" s="88">
        <v>0</v>
      </c>
      <c r="AB215" s="88">
        <v>0</v>
      </c>
    </row>
    <row r="216" spans="1:28" s="79" customFormat="1" ht="12" customHeight="1" hidden="1">
      <c r="A216" s="87" t="s">
        <v>885</v>
      </c>
      <c r="B216" s="88">
        <v>27</v>
      </c>
      <c r="C216" s="88">
        <v>9</v>
      </c>
      <c r="D216" s="88">
        <v>6</v>
      </c>
      <c r="E216" s="88">
        <v>2</v>
      </c>
      <c r="F216" s="88">
        <v>3</v>
      </c>
      <c r="G216" s="88">
        <v>29</v>
      </c>
      <c r="H216" s="88">
        <v>55</v>
      </c>
      <c r="I216" s="88">
        <v>50</v>
      </c>
      <c r="J216" s="88">
        <v>31</v>
      </c>
      <c r="K216" s="88">
        <v>10</v>
      </c>
      <c r="L216" s="88">
        <v>22</v>
      </c>
      <c r="M216" s="88">
        <v>27</v>
      </c>
      <c r="N216" s="88">
        <v>18</v>
      </c>
      <c r="O216" s="88">
        <v>11</v>
      </c>
      <c r="P216" s="88">
        <v>6</v>
      </c>
      <c r="Q216" s="88">
        <v>4</v>
      </c>
      <c r="R216" s="88">
        <v>2</v>
      </c>
      <c r="S216" s="88">
        <v>2</v>
      </c>
      <c r="T216" s="88">
        <v>2</v>
      </c>
      <c r="U216" s="88">
        <v>2</v>
      </c>
      <c r="V216" s="88">
        <v>1</v>
      </c>
      <c r="W216" s="88">
        <v>1</v>
      </c>
      <c r="X216" s="88">
        <v>2</v>
      </c>
      <c r="Y216" s="88">
        <v>5</v>
      </c>
      <c r="Z216" s="88">
        <v>35</v>
      </c>
      <c r="AA216" s="88">
        <v>2</v>
      </c>
      <c r="AB216" s="88">
        <v>5</v>
      </c>
    </row>
    <row r="217" spans="1:28" s="79" customFormat="1" ht="15" customHeight="1">
      <c r="A217" s="87" t="s">
        <v>1045</v>
      </c>
      <c r="B217" s="88">
        <f>B213+B214+B215+B216</f>
        <v>141</v>
      </c>
      <c r="C217" s="88">
        <f aca="true" t="shared" si="58" ref="C217:AB217">C213+C214+C215+C216</f>
        <v>53</v>
      </c>
      <c r="D217" s="88">
        <f t="shared" si="58"/>
        <v>20581</v>
      </c>
      <c r="E217" s="88">
        <f t="shared" si="58"/>
        <v>17836</v>
      </c>
      <c r="F217" s="88">
        <f t="shared" si="58"/>
        <v>9726</v>
      </c>
      <c r="G217" s="88">
        <f t="shared" si="58"/>
        <v>12028</v>
      </c>
      <c r="H217" s="88">
        <f t="shared" si="58"/>
        <v>6504</v>
      </c>
      <c r="I217" s="88">
        <f t="shared" si="58"/>
        <v>8111</v>
      </c>
      <c r="J217" s="88">
        <f t="shared" si="58"/>
        <v>6062</v>
      </c>
      <c r="K217" s="88">
        <f t="shared" si="58"/>
        <v>5711</v>
      </c>
      <c r="L217" s="88">
        <f t="shared" si="58"/>
        <v>7651</v>
      </c>
      <c r="M217" s="88">
        <f t="shared" si="58"/>
        <v>6339</v>
      </c>
      <c r="N217" s="88">
        <f t="shared" si="58"/>
        <v>4901</v>
      </c>
      <c r="O217" s="88">
        <f t="shared" si="58"/>
        <v>1974</v>
      </c>
      <c r="P217" s="88">
        <f t="shared" si="58"/>
        <v>1402</v>
      </c>
      <c r="Q217" s="88">
        <f t="shared" si="58"/>
        <v>1269</v>
      </c>
      <c r="R217" s="88">
        <f t="shared" si="58"/>
        <v>1077</v>
      </c>
      <c r="S217" s="88">
        <f t="shared" si="58"/>
        <v>1054</v>
      </c>
      <c r="T217" s="88">
        <f t="shared" si="58"/>
        <v>749</v>
      </c>
      <c r="U217" s="88">
        <f t="shared" si="58"/>
        <v>929</v>
      </c>
      <c r="V217" s="88">
        <f t="shared" si="58"/>
        <v>857</v>
      </c>
      <c r="W217" s="88">
        <f t="shared" si="58"/>
        <v>823</v>
      </c>
      <c r="X217" s="88">
        <f t="shared" si="58"/>
        <v>1681</v>
      </c>
      <c r="Y217" s="88">
        <f t="shared" si="58"/>
        <v>1555</v>
      </c>
      <c r="Z217" s="88">
        <f t="shared" si="58"/>
        <v>1454</v>
      </c>
      <c r="AA217" s="88">
        <f t="shared" si="58"/>
        <v>2044</v>
      </c>
      <c r="AB217" s="88">
        <f t="shared" si="58"/>
        <v>1719</v>
      </c>
    </row>
    <row r="218" spans="1:28" s="79" customFormat="1" ht="12" customHeight="1" hidden="1">
      <c r="A218" s="87" t="s">
        <v>886</v>
      </c>
      <c r="B218" s="88">
        <v>1185</v>
      </c>
      <c r="C218" s="88">
        <v>946</v>
      </c>
      <c r="D218" s="88">
        <v>389</v>
      </c>
      <c r="E218" s="88">
        <v>359</v>
      </c>
      <c r="F218" s="88">
        <v>625</v>
      </c>
      <c r="G218" s="88">
        <v>1076</v>
      </c>
      <c r="H218" s="88">
        <v>1337</v>
      </c>
      <c r="I218" s="88">
        <v>1611</v>
      </c>
      <c r="J218" s="88">
        <v>2196</v>
      </c>
      <c r="K218" s="88">
        <v>2823</v>
      </c>
      <c r="L218" s="88">
        <v>3346</v>
      </c>
      <c r="M218" s="88">
        <v>2286</v>
      </c>
      <c r="N218" s="88">
        <v>4466</v>
      </c>
      <c r="O218" s="88">
        <v>4887</v>
      </c>
      <c r="P218" s="88">
        <v>5513</v>
      </c>
      <c r="Q218" s="88">
        <v>8562</v>
      </c>
      <c r="R218" s="88">
        <v>9399</v>
      </c>
      <c r="S218" s="88">
        <v>10153</v>
      </c>
      <c r="T218" s="88">
        <v>11451</v>
      </c>
      <c r="U218" s="88">
        <v>9135</v>
      </c>
      <c r="V218" s="88">
        <v>10350</v>
      </c>
      <c r="W218" s="88">
        <v>10655</v>
      </c>
      <c r="X218" s="88">
        <v>12550</v>
      </c>
      <c r="Y218" s="88">
        <v>18245</v>
      </c>
      <c r="Z218" s="88">
        <v>18693</v>
      </c>
      <c r="AA218" s="88">
        <v>18693</v>
      </c>
      <c r="AB218" s="88">
        <v>18740</v>
      </c>
    </row>
    <row r="219" spans="1:28" s="79" customFormat="1" ht="12" customHeight="1" hidden="1">
      <c r="A219" s="87" t="s">
        <v>887</v>
      </c>
      <c r="B219" s="88">
        <v>2368</v>
      </c>
      <c r="C219" s="88">
        <v>2437</v>
      </c>
      <c r="D219" s="88">
        <v>3384</v>
      </c>
      <c r="E219" s="88">
        <v>1586</v>
      </c>
      <c r="F219" s="88">
        <v>879</v>
      </c>
      <c r="G219" s="88">
        <v>1431</v>
      </c>
      <c r="H219" s="88">
        <v>2162</v>
      </c>
      <c r="I219" s="88">
        <v>2208</v>
      </c>
      <c r="J219" s="88">
        <v>2619</v>
      </c>
      <c r="K219" s="88">
        <v>2227</v>
      </c>
      <c r="L219" s="88">
        <v>5294</v>
      </c>
      <c r="M219" s="88">
        <v>5301</v>
      </c>
      <c r="N219" s="88">
        <v>5760</v>
      </c>
      <c r="O219" s="88">
        <v>6097</v>
      </c>
      <c r="P219" s="88">
        <v>5277</v>
      </c>
      <c r="Q219" s="88">
        <v>5585</v>
      </c>
      <c r="R219" s="88">
        <v>5459</v>
      </c>
      <c r="S219" s="88">
        <v>6082</v>
      </c>
      <c r="T219" s="88">
        <v>6844</v>
      </c>
      <c r="U219" s="88">
        <v>7192</v>
      </c>
      <c r="V219" s="88">
        <v>7627</v>
      </c>
      <c r="W219" s="88">
        <v>9597</v>
      </c>
      <c r="X219" s="88">
        <v>9068</v>
      </c>
      <c r="Y219" s="88">
        <v>8616</v>
      </c>
      <c r="Z219" s="88">
        <v>9696</v>
      </c>
      <c r="AA219" s="88">
        <v>8178</v>
      </c>
      <c r="AB219" s="88">
        <v>9224</v>
      </c>
    </row>
    <row r="220" spans="1:28" s="79" customFormat="1" ht="15" customHeight="1">
      <c r="A220" s="87" t="s">
        <v>605</v>
      </c>
      <c r="B220" s="88">
        <f>B218+B219</f>
        <v>3553</v>
      </c>
      <c r="C220" s="88">
        <f aca="true" t="shared" si="59" ref="C220:AB220">C218+C219</f>
        <v>3383</v>
      </c>
      <c r="D220" s="88">
        <f t="shared" si="59"/>
        <v>3773</v>
      </c>
      <c r="E220" s="88">
        <f t="shared" si="59"/>
        <v>1945</v>
      </c>
      <c r="F220" s="88">
        <f t="shared" si="59"/>
        <v>1504</v>
      </c>
      <c r="G220" s="88">
        <f t="shared" si="59"/>
        <v>2507</v>
      </c>
      <c r="H220" s="88">
        <f t="shared" si="59"/>
        <v>3499</v>
      </c>
      <c r="I220" s="88">
        <f t="shared" si="59"/>
        <v>3819</v>
      </c>
      <c r="J220" s="88">
        <f t="shared" si="59"/>
        <v>4815</v>
      </c>
      <c r="K220" s="88">
        <f t="shared" si="59"/>
        <v>5050</v>
      </c>
      <c r="L220" s="88">
        <f t="shared" si="59"/>
        <v>8640</v>
      </c>
      <c r="M220" s="88">
        <f t="shared" si="59"/>
        <v>7587</v>
      </c>
      <c r="N220" s="88">
        <f t="shared" si="59"/>
        <v>10226</v>
      </c>
      <c r="O220" s="88">
        <f t="shared" si="59"/>
        <v>10984</v>
      </c>
      <c r="P220" s="88">
        <f t="shared" si="59"/>
        <v>10790</v>
      </c>
      <c r="Q220" s="88">
        <f t="shared" si="59"/>
        <v>14147</v>
      </c>
      <c r="R220" s="88">
        <f t="shared" si="59"/>
        <v>14858</v>
      </c>
      <c r="S220" s="88">
        <f t="shared" si="59"/>
        <v>16235</v>
      </c>
      <c r="T220" s="88">
        <f t="shared" si="59"/>
        <v>18295</v>
      </c>
      <c r="U220" s="88">
        <f t="shared" si="59"/>
        <v>16327</v>
      </c>
      <c r="V220" s="88">
        <f t="shared" si="59"/>
        <v>17977</v>
      </c>
      <c r="W220" s="88">
        <f t="shared" si="59"/>
        <v>20252</v>
      </c>
      <c r="X220" s="88">
        <f t="shared" si="59"/>
        <v>21618</v>
      </c>
      <c r="Y220" s="88">
        <f t="shared" si="59"/>
        <v>26861</v>
      </c>
      <c r="Z220" s="88">
        <f t="shared" si="59"/>
        <v>28389</v>
      </c>
      <c r="AA220" s="88">
        <f t="shared" si="59"/>
        <v>26871</v>
      </c>
      <c r="AB220" s="88">
        <f t="shared" si="59"/>
        <v>27964</v>
      </c>
    </row>
    <row r="221" spans="1:28" s="79" customFormat="1" ht="12" customHeight="1" hidden="1">
      <c r="A221" s="87" t="s">
        <v>888</v>
      </c>
      <c r="B221" s="88">
        <v>0</v>
      </c>
      <c r="C221" s="88">
        <v>0</v>
      </c>
      <c r="D221" s="88">
        <v>0</v>
      </c>
      <c r="E221" s="88">
        <v>0</v>
      </c>
      <c r="F221" s="88">
        <v>0</v>
      </c>
      <c r="G221" s="88">
        <v>0</v>
      </c>
      <c r="H221" s="88">
        <v>0</v>
      </c>
      <c r="I221" s="88">
        <v>0</v>
      </c>
      <c r="J221" s="88">
        <v>0</v>
      </c>
      <c r="K221" s="88">
        <v>0</v>
      </c>
      <c r="L221" s="88">
        <v>0</v>
      </c>
      <c r="M221" s="88">
        <v>0</v>
      </c>
      <c r="N221" s="88">
        <v>0</v>
      </c>
      <c r="O221" s="88">
        <v>2831</v>
      </c>
      <c r="P221" s="88">
        <v>3376</v>
      </c>
      <c r="Q221" s="88">
        <v>2631</v>
      </c>
      <c r="R221" s="88">
        <v>3146</v>
      </c>
      <c r="S221" s="88">
        <v>3957</v>
      </c>
      <c r="T221" s="88">
        <v>3442</v>
      </c>
      <c r="U221" s="88">
        <v>3325</v>
      </c>
      <c r="V221" s="88">
        <v>4134</v>
      </c>
      <c r="W221" s="88">
        <v>5148</v>
      </c>
      <c r="X221" s="88">
        <v>7036</v>
      </c>
      <c r="Y221" s="88">
        <v>7024</v>
      </c>
      <c r="Z221" s="88">
        <v>8748</v>
      </c>
      <c r="AA221" s="88">
        <v>8965</v>
      </c>
      <c r="AB221" s="88">
        <v>8929</v>
      </c>
    </row>
    <row r="222" spans="1:28" s="79" customFormat="1" ht="12" customHeight="1" hidden="1">
      <c r="A222" s="87" t="s">
        <v>889</v>
      </c>
      <c r="B222" s="88">
        <v>0</v>
      </c>
      <c r="C222" s="88">
        <v>0</v>
      </c>
      <c r="D222" s="88">
        <v>0</v>
      </c>
      <c r="E222" s="88">
        <v>0</v>
      </c>
      <c r="F222" s="88">
        <v>0</v>
      </c>
      <c r="G222" s="88">
        <v>0</v>
      </c>
      <c r="H222" s="88">
        <v>0</v>
      </c>
      <c r="I222" s="88">
        <v>0</v>
      </c>
      <c r="J222" s="88">
        <v>0</v>
      </c>
      <c r="K222" s="88">
        <v>0</v>
      </c>
      <c r="L222" s="88">
        <v>0</v>
      </c>
      <c r="M222" s="88">
        <v>0</v>
      </c>
      <c r="N222" s="88">
        <v>0</v>
      </c>
      <c r="O222" s="88">
        <v>3627</v>
      </c>
      <c r="P222" s="88">
        <v>4706</v>
      </c>
      <c r="Q222" s="88">
        <v>1995</v>
      </c>
      <c r="R222" s="88">
        <v>1432</v>
      </c>
      <c r="S222" s="88">
        <v>2684</v>
      </c>
      <c r="T222" s="88">
        <v>1117</v>
      </c>
      <c r="U222" s="88">
        <v>1856</v>
      </c>
      <c r="V222" s="88">
        <v>3884</v>
      </c>
      <c r="W222" s="88">
        <v>4259</v>
      </c>
      <c r="X222" s="88">
        <v>3115</v>
      </c>
      <c r="Y222" s="88">
        <v>5193</v>
      </c>
      <c r="Z222" s="88">
        <v>3046</v>
      </c>
      <c r="AA222" s="88">
        <v>4841</v>
      </c>
      <c r="AB222" s="88">
        <v>5161</v>
      </c>
    </row>
    <row r="223" spans="1:28" s="79" customFormat="1" ht="12" customHeight="1" hidden="1">
      <c r="A223" s="87" t="s">
        <v>890</v>
      </c>
      <c r="B223" s="88">
        <v>0</v>
      </c>
      <c r="C223" s="88">
        <v>0</v>
      </c>
      <c r="D223" s="88">
        <v>0</v>
      </c>
      <c r="E223" s="88">
        <v>0</v>
      </c>
      <c r="F223" s="88">
        <v>0</v>
      </c>
      <c r="G223" s="88">
        <v>0</v>
      </c>
      <c r="H223" s="88">
        <v>0</v>
      </c>
      <c r="I223" s="88">
        <v>0</v>
      </c>
      <c r="J223" s="88">
        <v>0</v>
      </c>
      <c r="K223" s="88">
        <v>0</v>
      </c>
      <c r="L223" s="88">
        <v>0</v>
      </c>
      <c r="M223" s="88">
        <v>0</v>
      </c>
      <c r="N223" s="88">
        <v>0</v>
      </c>
      <c r="O223" s="88">
        <v>0</v>
      </c>
      <c r="P223" s="88">
        <v>316</v>
      </c>
      <c r="Q223" s="88">
        <v>301</v>
      </c>
      <c r="R223" s="88">
        <v>242</v>
      </c>
      <c r="S223" s="88">
        <v>315</v>
      </c>
      <c r="T223" s="88">
        <v>244</v>
      </c>
      <c r="U223" s="88">
        <v>148</v>
      </c>
      <c r="V223" s="88">
        <v>132</v>
      </c>
      <c r="W223" s="88">
        <v>110</v>
      </c>
      <c r="X223" s="88">
        <v>196</v>
      </c>
      <c r="Y223" s="88">
        <v>1113</v>
      </c>
      <c r="Z223" s="88">
        <v>204</v>
      </c>
      <c r="AA223" s="88">
        <v>295</v>
      </c>
      <c r="AB223" s="88">
        <v>804</v>
      </c>
    </row>
    <row r="224" spans="1:28" s="79" customFormat="1" ht="12" customHeight="1" hidden="1">
      <c r="A224" s="87" t="s">
        <v>891</v>
      </c>
      <c r="B224" s="88">
        <v>1458</v>
      </c>
      <c r="C224" s="88">
        <v>878</v>
      </c>
      <c r="D224" s="88">
        <v>709</v>
      </c>
      <c r="E224" s="88">
        <v>0</v>
      </c>
      <c r="F224" s="88">
        <v>2676</v>
      </c>
      <c r="G224" s="88">
        <v>2623</v>
      </c>
      <c r="H224" s="88">
        <v>2917</v>
      </c>
      <c r="I224" s="88">
        <v>2823</v>
      </c>
      <c r="J224" s="88">
        <v>3104</v>
      </c>
      <c r="K224" s="88">
        <v>3290</v>
      </c>
      <c r="L224" s="88">
        <v>3757</v>
      </c>
      <c r="M224" s="88">
        <v>4615</v>
      </c>
      <c r="N224" s="88">
        <v>3338</v>
      </c>
      <c r="O224" s="88">
        <v>3282</v>
      </c>
      <c r="P224" s="88">
        <v>3558</v>
      </c>
      <c r="Q224" s="88">
        <v>3139</v>
      </c>
      <c r="R224" s="88">
        <v>3039</v>
      </c>
      <c r="S224" s="88">
        <v>3695</v>
      </c>
      <c r="T224" s="88">
        <v>3107</v>
      </c>
      <c r="U224" s="88">
        <v>2660</v>
      </c>
      <c r="V224" s="88">
        <v>3715</v>
      </c>
      <c r="W224" s="88">
        <v>3630</v>
      </c>
      <c r="X224" s="88">
        <v>3638</v>
      </c>
      <c r="Y224" s="88">
        <v>3522</v>
      </c>
      <c r="Z224" s="88">
        <v>5486</v>
      </c>
      <c r="AA224" s="88">
        <v>5653</v>
      </c>
      <c r="AB224" s="88">
        <v>6148</v>
      </c>
    </row>
    <row r="225" spans="1:28" s="79" customFormat="1" ht="15" customHeight="1">
      <c r="A225" s="87" t="s">
        <v>610</v>
      </c>
      <c r="B225" s="88">
        <f>B221+B222+B223+B224</f>
        <v>1458</v>
      </c>
      <c r="C225" s="88">
        <f aca="true" t="shared" si="60" ref="C225:AB225">C221+C222+C223+C224</f>
        <v>878</v>
      </c>
      <c r="D225" s="88">
        <f t="shared" si="60"/>
        <v>709</v>
      </c>
      <c r="E225" s="88">
        <f t="shared" si="60"/>
        <v>0</v>
      </c>
      <c r="F225" s="88">
        <f t="shared" si="60"/>
        <v>2676</v>
      </c>
      <c r="G225" s="88">
        <f t="shared" si="60"/>
        <v>2623</v>
      </c>
      <c r="H225" s="88">
        <f t="shared" si="60"/>
        <v>2917</v>
      </c>
      <c r="I225" s="88">
        <f t="shared" si="60"/>
        <v>2823</v>
      </c>
      <c r="J225" s="88">
        <f t="shared" si="60"/>
        <v>3104</v>
      </c>
      <c r="K225" s="88">
        <f t="shared" si="60"/>
        <v>3290</v>
      </c>
      <c r="L225" s="88">
        <f t="shared" si="60"/>
        <v>3757</v>
      </c>
      <c r="M225" s="88">
        <f t="shared" si="60"/>
        <v>4615</v>
      </c>
      <c r="N225" s="88">
        <f t="shared" si="60"/>
        <v>3338</v>
      </c>
      <c r="O225" s="88">
        <f t="shared" si="60"/>
        <v>9740</v>
      </c>
      <c r="P225" s="88">
        <f t="shared" si="60"/>
        <v>11956</v>
      </c>
      <c r="Q225" s="88">
        <f t="shared" si="60"/>
        <v>8066</v>
      </c>
      <c r="R225" s="88">
        <f t="shared" si="60"/>
        <v>7859</v>
      </c>
      <c r="S225" s="88">
        <f t="shared" si="60"/>
        <v>10651</v>
      </c>
      <c r="T225" s="88">
        <f t="shared" si="60"/>
        <v>7910</v>
      </c>
      <c r="U225" s="88">
        <f t="shared" si="60"/>
        <v>7989</v>
      </c>
      <c r="V225" s="88">
        <f t="shared" si="60"/>
        <v>11865</v>
      </c>
      <c r="W225" s="88">
        <f t="shared" si="60"/>
        <v>13147</v>
      </c>
      <c r="X225" s="88">
        <f t="shared" si="60"/>
        <v>13985</v>
      </c>
      <c r="Y225" s="88">
        <f t="shared" si="60"/>
        <v>16852</v>
      </c>
      <c r="Z225" s="88">
        <f t="shared" si="60"/>
        <v>17484</v>
      </c>
      <c r="AA225" s="88">
        <f t="shared" si="60"/>
        <v>19754</v>
      </c>
      <c r="AB225" s="88">
        <f t="shared" si="60"/>
        <v>21042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I40" sqref="I40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4">
      <selection activeCell="X27" sqref="X27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 topLeftCell="A1">
      <selection activeCell="W29" sqref="W29"/>
    </sheetView>
  </sheetViews>
  <sheetFormatPr defaultColWidth="9.140625" defaultRowHeight="12.75"/>
  <cols>
    <col min="1" max="3" width="2.00390625" style="144" customWidth="1"/>
    <col min="4" max="4" width="2.421875" style="144" customWidth="1"/>
    <col min="5" max="5" width="45.57421875" style="144" customWidth="1"/>
    <col min="6" max="6" width="7.140625" style="215" customWidth="1"/>
    <col min="7" max="7" width="0.5625" style="215" customWidth="1"/>
    <col min="8" max="8" width="10.7109375" style="215" customWidth="1"/>
    <col min="9" max="9" width="10.7109375" style="144" customWidth="1"/>
    <col min="10" max="10" width="9.7109375" style="144" customWidth="1"/>
    <col min="11" max="11" width="10.7109375" style="215" customWidth="1"/>
    <col min="12" max="16384" width="9.140625" style="144" customWidth="1"/>
  </cols>
  <sheetData>
    <row r="1" spans="1:15" ht="15" customHeight="1">
      <c r="A1" s="139" t="s">
        <v>1148</v>
      </c>
      <c r="B1" s="140"/>
      <c r="C1" s="140"/>
      <c r="D1" s="140"/>
      <c r="E1" s="140"/>
      <c r="F1" s="141"/>
      <c r="G1" s="141"/>
      <c r="H1" s="142"/>
      <c r="I1" s="142"/>
      <c r="J1" s="142"/>
      <c r="K1" s="142"/>
      <c r="L1" s="142"/>
      <c r="M1" s="142"/>
      <c r="N1" s="142"/>
      <c r="O1" s="143"/>
    </row>
    <row r="2" spans="1:14" ht="38.25" customHeight="1">
      <c r="A2" s="145" t="s">
        <v>1149</v>
      </c>
      <c r="B2" s="146"/>
      <c r="C2" s="146"/>
      <c r="D2" s="146"/>
      <c r="E2" s="147" t="s">
        <v>1150</v>
      </c>
      <c r="F2" s="148" t="s">
        <v>1151</v>
      </c>
      <c r="G2" s="149"/>
      <c r="H2" s="150" t="s">
        <v>1152</v>
      </c>
      <c r="I2" s="150" t="s">
        <v>1153</v>
      </c>
      <c r="J2" s="151" t="s">
        <v>1154</v>
      </c>
      <c r="K2" s="150" t="s">
        <v>1155</v>
      </c>
      <c r="L2" s="150" t="s">
        <v>1156</v>
      </c>
      <c r="M2" s="150" t="s">
        <v>1157</v>
      </c>
      <c r="N2" s="151" t="s">
        <v>1061</v>
      </c>
    </row>
    <row r="3" spans="1:14" s="156" customFormat="1" ht="11.25" customHeight="1">
      <c r="A3" s="152" t="s">
        <v>1158</v>
      </c>
      <c r="B3" s="153"/>
      <c r="C3" s="153"/>
      <c r="D3" s="153"/>
      <c r="E3" s="153"/>
      <c r="F3" s="154"/>
      <c r="G3" s="154"/>
      <c r="H3" s="155">
        <f>H4+H12</f>
        <v>168977.40517817903</v>
      </c>
      <c r="I3" s="155">
        <f aca="true" t="shared" si="0" ref="I3:N3">I4+I12</f>
        <v>13782.889079965606</v>
      </c>
      <c r="J3" s="155">
        <f t="shared" si="0"/>
        <v>123229.43536830037</v>
      </c>
      <c r="K3" s="155">
        <f t="shared" si="0"/>
        <v>61436.44310690742</v>
      </c>
      <c r="L3" s="155">
        <f t="shared" si="0"/>
        <v>11026.583548294639</v>
      </c>
      <c r="M3" s="155">
        <f t="shared" si="0"/>
        <v>768.0806343747014</v>
      </c>
      <c r="N3" s="155">
        <f t="shared" si="0"/>
        <v>272.4037451036591</v>
      </c>
    </row>
    <row r="4" spans="1:14" ht="12.75">
      <c r="A4" s="157" t="s">
        <v>1159</v>
      </c>
      <c r="B4" s="158" t="s">
        <v>1160</v>
      </c>
      <c r="C4" s="158"/>
      <c r="D4" s="158"/>
      <c r="E4" s="158"/>
      <c r="F4" s="159" t="s">
        <v>1161</v>
      </c>
      <c r="G4" s="159"/>
      <c r="H4" s="160">
        <v>165432.90818763734</v>
      </c>
      <c r="I4" s="160">
        <v>12819.575809687589</v>
      </c>
      <c r="J4" s="160">
        <v>114575.54695710327</v>
      </c>
      <c r="K4" s="160">
        <v>54977.35740899971</v>
      </c>
      <c r="L4" s="160">
        <v>9904.89156396293</v>
      </c>
      <c r="M4" s="160">
        <v>768.0806343747014</v>
      </c>
      <c r="N4" s="160"/>
    </row>
    <row r="5" spans="1:14" ht="12.75">
      <c r="A5" s="161"/>
      <c r="B5" s="162" t="s">
        <v>1159</v>
      </c>
      <c r="C5" s="163" t="s">
        <v>1162</v>
      </c>
      <c r="D5" s="163"/>
      <c r="E5" s="163"/>
      <c r="F5" s="164" t="s">
        <v>1163</v>
      </c>
      <c r="G5" s="164"/>
      <c r="H5" s="165">
        <v>161895.43326645647</v>
      </c>
      <c r="I5" s="165">
        <v>11205.431355689308</v>
      </c>
      <c r="J5" s="165">
        <v>89724.49125824017</v>
      </c>
      <c r="K5" s="165">
        <v>41057.39466895958</v>
      </c>
      <c r="L5" s="165">
        <v>5965.032960733734</v>
      </c>
      <c r="M5" s="165"/>
      <c r="N5" s="165"/>
    </row>
    <row r="6" spans="1:14" ht="12.75">
      <c r="A6" s="161"/>
      <c r="B6" s="162"/>
      <c r="C6" s="162" t="s">
        <v>1159</v>
      </c>
      <c r="D6" s="163" t="s">
        <v>1164</v>
      </c>
      <c r="E6" s="163"/>
      <c r="F6" s="164" t="s">
        <v>1165</v>
      </c>
      <c r="G6" s="164"/>
      <c r="H6" s="165">
        <v>106104.04127257093</v>
      </c>
      <c r="I6" s="165">
        <v>6458.440813986816</v>
      </c>
      <c r="J6" s="165">
        <v>52468.59176459348</v>
      </c>
      <c r="K6" s="165">
        <v>21326.765071176076</v>
      </c>
      <c r="L6" s="165">
        <v>2374.056558708321</v>
      </c>
      <c r="M6" s="165"/>
      <c r="N6" s="165"/>
    </row>
    <row r="7" spans="1:14" ht="12.75">
      <c r="A7" s="161"/>
      <c r="B7" s="162"/>
      <c r="C7" s="162" t="s">
        <v>1159</v>
      </c>
      <c r="D7" s="163" t="s">
        <v>1166</v>
      </c>
      <c r="E7" s="163"/>
      <c r="F7" s="164" t="s">
        <v>1167</v>
      </c>
      <c r="G7" s="164"/>
      <c r="H7" s="165">
        <v>55791.39199388554</v>
      </c>
      <c r="I7" s="165">
        <v>4746.990541702493</v>
      </c>
      <c r="J7" s="165">
        <v>37255.8994936467</v>
      </c>
      <c r="K7" s="165">
        <v>19730.62959778351</v>
      </c>
      <c r="L7" s="165">
        <v>3590.976402025413</v>
      </c>
      <c r="M7" s="165"/>
      <c r="N7" s="165"/>
    </row>
    <row r="8" spans="1:14" ht="12.75">
      <c r="A8" s="161"/>
      <c r="B8" s="162" t="s">
        <v>1159</v>
      </c>
      <c r="C8" s="163" t="s">
        <v>1168</v>
      </c>
      <c r="D8" s="163"/>
      <c r="E8" s="163"/>
      <c r="F8" s="164" t="s">
        <v>1169</v>
      </c>
      <c r="G8" s="164"/>
      <c r="H8" s="165">
        <v>3537.474921180854</v>
      </c>
      <c r="I8" s="165">
        <v>1614.1205694086175</v>
      </c>
      <c r="J8" s="165">
        <v>24851.055698863092</v>
      </c>
      <c r="K8" s="165">
        <v>13919.962740040126</v>
      </c>
      <c r="L8" s="165">
        <v>3939.8586032291964</v>
      </c>
      <c r="M8" s="165"/>
      <c r="N8" s="165"/>
    </row>
    <row r="9" spans="1:14" ht="12.75">
      <c r="A9" s="161"/>
      <c r="B9" s="162"/>
      <c r="C9" s="162" t="s">
        <v>1159</v>
      </c>
      <c r="D9" s="163" t="s">
        <v>1170</v>
      </c>
      <c r="E9" s="163"/>
      <c r="F9" s="164" t="s">
        <v>1171</v>
      </c>
      <c r="G9" s="164"/>
      <c r="H9" s="165">
        <v>1146.9618801948982</v>
      </c>
      <c r="I9" s="165">
        <v>195.18486672398967</v>
      </c>
      <c r="J9" s="165">
        <v>4927.534154963218</v>
      </c>
      <c r="K9" s="165">
        <v>5402.550874175981</v>
      </c>
      <c r="L9" s="165">
        <v>1639.151619375179</v>
      </c>
      <c r="M9" s="165"/>
      <c r="N9" s="165"/>
    </row>
    <row r="10" spans="1:14" ht="12.75">
      <c r="A10" s="161"/>
      <c r="B10" s="162"/>
      <c r="C10" s="162" t="s">
        <v>1159</v>
      </c>
      <c r="D10" s="163" t="s">
        <v>1172</v>
      </c>
      <c r="E10" s="163"/>
      <c r="F10" s="164" t="s">
        <v>1173</v>
      </c>
      <c r="G10" s="164"/>
      <c r="H10" s="165">
        <v>2390.5130409859557</v>
      </c>
      <c r="I10" s="165">
        <v>1418.9595872742905</v>
      </c>
      <c r="J10" s="165">
        <v>19923.521543899875</v>
      </c>
      <c r="K10" s="165">
        <v>8517.387981274482</v>
      </c>
      <c r="L10" s="165">
        <v>2300.7069838540174</v>
      </c>
      <c r="M10" s="165"/>
      <c r="N10" s="165"/>
    </row>
    <row r="11" spans="1:14" ht="12.75">
      <c r="A11" s="161"/>
      <c r="B11" s="162" t="s">
        <v>1159</v>
      </c>
      <c r="C11" s="163" t="s">
        <v>1174</v>
      </c>
      <c r="D11" s="163"/>
      <c r="E11" s="163"/>
      <c r="F11" s="164" t="s">
        <v>1175</v>
      </c>
      <c r="G11" s="164"/>
      <c r="H11" s="165"/>
      <c r="I11" s="165"/>
      <c r="J11" s="165"/>
      <c r="K11" s="165"/>
      <c r="L11" s="165"/>
      <c r="M11" s="165">
        <v>768.0806343747014</v>
      </c>
      <c r="N11" s="165"/>
    </row>
    <row r="12" spans="1:14" ht="12.75">
      <c r="A12" s="162" t="s">
        <v>1159</v>
      </c>
      <c r="B12" s="163" t="s">
        <v>1176</v>
      </c>
      <c r="C12" s="163"/>
      <c r="D12" s="163"/>
      <c r="E12" s="163"/>
      <c r="F12" s="164" t="s">
        <v>1177</v>
      </c>
      <c r="G12" s="164"/>
      <c r="H12" s="165">
        <v>3544.4969905417024</v>
      </c>
      <c r="I12" s="165">
        <v>963.3132702780166</v>
      </c>
      <c r="J12" s="165">
        <v>8653.888411197095</v>
      </c>
      <c r="K12" s="165">
        <v>6459.08569790771</v>
      </c>
      <c r="L12" s="165">
        <v>1121.6919843317091</v>
      </c>
      <c r="M12" s="165"/>
      <c r="N12" s="165">
        <v>272.4037451036591</v>
      </c>
    </row>
    <row r="13" spans="1:14" ht="12.75">
      <c r="A13" s="161"/>
      <c r="B13" s="162" t="s">
        <v>1159</v>
      </c>
      <c r="C13" s="163" t="s">
        <v>1178</v>
      </c>
      <c r="D13" s="163"/>
      <c r="E13" s="163"/>
      <c r="F13" s="164" t="s">
        <v>1179</v>
      </c>
      <c r="G13" s="164"/>
      <c r="H13" s="165">
        <v>3262.4199866246295</v>
      </c>
      <c r="I13" s="165">
        <v>749.6895003343842</v>
      </c>
      <c r="J13" s="165">
        <v>6037.212190694564</v>
      </c>
      <c r="K13" s="165">
        <v>5983.304671825737</v>
      </c>
      <c r="L13" s="165">
        <v>920.6076239610203</v>
      </c>
      <c r="M13" s="165"/>
      <c r="N13" s="165"/>
    </row>
    <row r="14" spans="1:14" ht="12.75">
      <c r="A14" s="161"/>
      <c r="B14" s="162" t="s">
        <v>1159</v>
      </c>
      <c r="C14" s="163" t="s">
        <v>1180</v>
      </c>
      <c r="D14" s="163"/>
      <c r="E14" s="163"/>
      <c r="F14" s="164" t="s">
        <v>1181</v>
      </c>
      <c r="G14" s="164"/>
      <c r="H14" s="165">
        <v>282.0770039170727</v>
      </c>
      <c r="I14" s="165">
        <v>213.62376994363237</v>
      </c>
      <c r="J14" s="165">
        <v>2616.6762205025316</v>
      </c>
      <c r="K14" s="165">
        <v>475.8049106716346</v>
      </c>
      <c r="L14" s="165">
        <v>201.0843603706888</v>
      </c>
      <c r="M14" s="165"/>
      <c r="N14" s="165"/>
    </row>
    <row r="15" spans="1:14" ht="12.75">
      <c r="A15" s="166"/>
      <c r="B15" s="167" t="s">
        <v>1159</v>
      </c>
      <c r="C15" s="168" t="s">
        <v>1182</v>
      </c>
      <c r="D15" s="168"/>
      <c r="E15" s="168"/>
      <c r="F15" s="169" t="s">
        <v>1183</v>
      </c>
      <c r="G15" s="169"/>
      <c r="H15" s="170"/>
      <c r="I15" s="170"/>
      <c r="J15" s="170"/>
      <c r="K15" s="170"/>
      <c r="L15" s="170"/>
      <c r="M15" s="170"/>
      <c r="N15" s="170">
        <v>225.11225757141491</v>
      </c>
    </row>
    <row r="16" spans="1:14" ht="12.75">
      <c r="A16" s="171"/>
      <c r="B16" s="172" t="s">
        <v>1159</v>
      </c>
      <c r="C16" s="173" t="s">
        <v>1184</v>
      </c>
      <c r="D16" s="173"/>
      <c r="E16" s="173"/>
      <c r="F16" s="174" t="s">
        <v>1185</v>
      </c>
      <c r="G16" s="174"/>
      <c r="H16" s="175"/>
      <c r="I16" s="175"/>
      <c r="J16" s="175"/>
      <c r="K16" s="175"/>
      <c r="L16" s="175"/>
      <c r="M16" s="175"/>
      <c r="N16" s="175">
        <v>47.2914875322442</v>
      </c>
    </row>
    <row r="17" spans="1:14" s="156" customFormat="1" ht="11.25" customHeight="1">
      <c r="A17" s="153" t="s">
        <v>1186</v>
      </c>
      <c r="B17" s="153"/>
      <c r="C17" s="153"/>
      <c r="D17" s="153"/>
      <c r="E17" s="153"/>
      <c r="F17" s="154"/>
      <c r="G17" s="154"/>
      <c r="H17" s="176"/>
      <c r="I17" s="176"/>
      <c r="J17" s="176"/>
      <c r="K17" s="176"/>
      <c r="L17" s="176"/>
      <c r="M17" s="155">
        <f>M18+M21+M22+M23</f>
        <v>59191.6499474539</v>
      </c>
      <c r="N17" s="155">
        <f>N18+N21+N22+N23</f>
        <v>277293.3266456482</v>
      </c>
    </row>
    <row r="18" spans="1:14" ht="12.75">
      <c r="A18" s="157" t="s">
        <v>1159</v>
      </c>
      <c r="B18" s="158" t="s">
        <v>1160</v>
      </c>
      <c r="C18" s="158"/>
      <c r="D18" s="158"/>
      <c r="E18" s="158"/>
      <c r="F18" s="159" t="s">
        <v>1187</v>
      </c>
      <c r="G18" s="159"/>
      <c r="H18" s="177"/>
      <c r="I18" s="177"/>
      <c r="J18" s="177"/>
      <c r="K18" s="177"/>
      <c r="L18" s="177"/>
      <c r="M18" s="160">
        <v>41318.62042610108</v>
      </c>
      <c r="N18" s="160">
        <v>139853.85019585362</v>
      </c>
    </row>
    <row r="19" spans="1:14" ht="12.75">
      <c r="A19" s="161"/>
      <c r="B19" s="162" t="s">
        <v>1159</v>
      </c>
      <c r="C19" s="163" t="s">
        <v>1162</v>
      </c>
      <c r="D19" s="163"/>
      <c r="E19" s="163"/>
      <c r="F19" s="164" t="s">
        <v>1188</v>
      </c>
      <c r="G19" s="164"/>
      <c r="H19" s="178"/>
      <c r="I19" s="178"/>
      <c r="J19" s="178"/>
      <c r="K19" s="178"/>
      <c r="L19" s="178"/>
      <c r="M19" s="165">
        <v>35473.05818286042</v>
      </c>
      <c r="N19" s="165">
        <v>118419.19843317091</v>
      </c>
    </row>
    <row r="20" spans="1:14" ht="12.75">
      <c r="A20" s="161"/>
      <c r="B20" s="162" t="s">
        <v>1159</v>
      </c>
      <c r="C20" s="163" t="s">
        <v>1168</v>
      </c>
      <c r="D20" s="163"/>
      <c r="E20" s="163"/>
      <c r="F20" s="164" t="s">
        <v>1189</v>
      </c>
      <c r="G20" s="164"/>
      <c r="H20" s="178"/>
      <c r="I20" s="178"/>
      <c r="J20" s="178"/>
      <c r="K20" s="178"/>
      <c r="L20" s="178"/>
      <c r="M20" s="165">
        <v>5845.562243240661</v>
      </c>
      <c r="N20" s="165">
        <v>21434.651762682715</v>
      </c>
    </row>
    <row r="21" spans="1:14" ht="12.75">
      <c r="A21" s="162" t="s">
        <v>1159</v>
      </c>
      <c r="B21" s="163" t="s">
        <v>1190</v>
      </c>
      <c r="C21" s="163"/>
      <c r="D21" s="163"/>
      <c r="E21" s="163"/>
      <c r="F21" s="164" t="s">
        <v>1191</v>
      </c>
      <c r="G21" s="164"/>
      <c r="H21" s="178"/>
      <c r="I21" s="178"/>
      <c r="J21" s="178"/>
      <c r="K21" s="178"/>
      <c r="L21" s="178"/>
      <c r="M21" s="165">
        <v>103.15754275341548</v>
      </c>
      <c r="N21" s="165">
        <v>72199.81847711856</v>
      </c>
    </row>
    <row r="22" spans="1:14" ht="12.75">
      <c r="A22" s="167" t="s">
        <v>1159</v>
      </c>
      <c r="B22" s="168" t="s">
        <v>1192</v>
      </c>
      <c r="C22" s="168"/>
      <c r="D22" s="168"/>
      <c r="E22" s="168"/>
      <c r="F22" s="169" t="s">
        <v>1193</v>
      </c>
      <c r="G22" s="169"/>
      <c r="H22" s="179"/>
      <c r="I22" s="179"/>
      <c r="J22" s="179"/>
      <c r="K22" s="179"/>
      <c r="L22" s="179"/>
      <c r="M22" s="170">
        <v>17769.871978599407</v>
      </c>
      <c r="N22" s="170"/>
    </row>
    <row r="23" spans="1:14" ht="12.75">
      <c r="A23" s="172" t="s">
        <v>1159</v>
      </c>
      <c r="B23" s="173" t="s">
        <v>1194</v>
      </c>
      <c r="C23" s="180"/>
      <c r="D23" s="180"/>
      <c r="E23" s="180"/>
      <c r="F23" s="174" t="s">
        <v>1195</v>
      </c>
      <c r="G23" s="174"/>
      <c r="H23" s="181"/>
      <c r="I23" s="181"/>
      <c r="J23" s="181"/>
      <c r="K23" s="181"/>
      <c r="L23" s="181"/>
      <c r="M23" s="182"/>
      <c r="N23" s="175">
        <v>65239.657972676025</v>
      </c>
    </row>
    <row r="24" spans="1:14" s="156" customFormat="1" ht="11.25" customHeight="1">
      <c r="A24" s="153" t="s">
        <v>1196</v>
      </c>
      <c r="B24" s="153"/>
      <c r="C24" s="153"/>
      <c r="D24" s="153"/>
      <c r="E24" s="153"/>
      <c r="F24" s="154"/>
      <c r="G24" s="154"/>
      <c r="H24" s="176"/>
      <c r="I24" s="176"/>
      <c r="J24" s="176"/>
      <c r="K24" s="176"/>
      <c r="L24" s="176"/>
      <c r="M24" s="183"/>
      <c r="N24" s="183"/>
    </row>
    <row r="25" spans="1:14" ht="12.75">
      <c r="A25" s="167" t="s">
        <v>1159</v>
      </c>
      <c r="B25" s="168" t="s">
        <v>1197</v>
      </c>
      <c r="C25" s="168"/>
      <c r="D25" s="168"/>
      <c r="E25" s="168"/>
      <c r="F25" s="169" t="s">
        <v>1198</v>
      </c>
      <c r="G25" s="169"/>
      <c r="H25" s="179"/>
      <c r="I25" s="179"/>
      <c r="J25" s="179"/>
      <c r="K25" s="179"/>
      <c r="L25" s="179"/>
      <c r="M25" s="170">
        <v>5.8278398777109</v>
      </c>
      <c r="N25" s="170">
        <v>32865.09983758479</v>
      </c>
    </row>
    <row r="26" spans="1:14" ht="12.75">
      <c r="A26" s="167" t="s">
        <v>1199</v>
      </c>
      <c r="B26" s="168" t="s">
        <v>1200</v>
      </c>
      <c r="C26" s="168"/>
      <c r="D26" s="168"/>
      <c r="E26" s="168"/>
      <c r="F26" s="169" t="s">
        <v>1201</v>
      </c>
      <c r="G26" s="169"/>
      <c r="H26" s="179"/>
      <c r="I26" s="179"/>
      <c r="J26" s="179"/>
      <c r="K26" s="179"/>
      <c r="L26" s="179"/>
      <c r="M26" s="170">
        <v>5.087417598165663</v>
      </c>
      <c r="N26" s="170">
        <v>31301.041368109294</v>
      </c>
    </row>
    <row r="27" spans="1:14" s="187" customFormat="1" ht="12.75">
      <c r="A27" s="184" t="s">
        <v>1202</v>
      </c>
      <c r="B27" s="184"/>
      <c r="C27" s="184"/>
      <c r="D27" s="184"/>
      <c r="E27" s="184"/>
      <c r="F27" s="185" t="s">
        <v>1203</v>
      </c>
      <c r="G27" s="185"/>
      <c r="H27" s="186"/>
      <c r="I27" s="186"/>
      <c r="J27" s="186"/>
      <c r="K27" s="186"/>
      <c r="L27" s="186"/>
      <c r="M27" s="155">
        <v>4913.107862806917</v>
      </c>
      <c r="N27" s="155">
        <v>21407.82936849145</v>
      </c>
    </row>
    <row r="28" spans="1:14" ht="12.75">
      <c r="A28" s="188" t="s">
        <v>1159</v>
      </c>
      <c r="B28" s="189" t="s">
        <v>1204</v>
      </c>
      <c r="C28" s="189"/>
      <c r="D28" s="189"/>
      <c r="E28" s="189"/>
      <c r="F28" s="190" t="s">
        <v>1205</v>
      </c>
      <c r="G28" s="190"/>
      <c r="H28" s="191">
        <v>30.954428202923474</v>
      </c>
      <c r="I28" s="191">
        <v>24.52947358364383</v>
      </c>
      <c r="J28" s="191">
        <v>139.17550396484188</v>
      </c>
      <c r="K28" s="191">
        <v>13.638100697430017</v>
      </c>
      <c r="L28" s="191">
        <v>39.93503391611732</v>
      </c>
      <c r="M28" s="191">
        <v>1211.0203496703925</v>
      </c>
      <c r="N28" s="191">
        <v>13345.39505111302</v>
      </c>
    </row>
    <row r="29" spans="1:14" ht="12.75">
      <c r="A29" s="188" t="s">
        <v>1159</v>
      </c>
      <c r="B29" s="189" t="s">
        <v>1206</v>
      </c>
      <c r="C29" s="189"/>
      <c r="D29" s="189"/>
      <c r="E29" s="189"/>
      <c r="F29" s="190" t="s">
        <v>1207</v>
      </c>
      <c r="G29" s="190"/>
      <c r="H29" s="192"/>
      <c r="I29" s="192"/>
      <c r="J29" s="192"/>
      <c r="K29" s="192"/>
      <c r="L29" s="192"/>
      <c r="M29" s="192"/>
      <c r="N29" s="191">
        <v>951.9442055985478</v>
      </c>
    </row>
    <row r="30" spans="1:14" ht="12.75">
      <c r="A30" s="188"/>
      <c r="B30" s="188" t="s">
        <v>1159</v>
      </c>
      <c r="C30" s="189" t="s">
        <v>1208</v>
      </c>
      <c r="D30" s="189"/>
      <c r="E30" s="189"/>
      <c r="F30" s="190" t="s">
        <v>1209</v>
      </c>
      <c r="G30" s="190"/>
      <c r="H30" s="192"/>
      <c r="I30" s="192"/>
      <c r="J30" s="192"/>
      <c r="K30" s="192"/>
      <c r="L30" s="192"/>
      <c r="M30" s="192"/>
      <c r="N30" s="191">
        <v>3536.543422184007</v>
      </c>
    </row>
    <row r="31" spans="1:14" ht="12.75">
      <c r="A31" s="188"/>
      <c r="B31" s="188" t="s">
        <v>1199</v>
      </c>
      <c r="C31" s="189" t="s">
        <v>1210</v>
      </c>
      <c r="D31" s="189"/>
      <c r="E31" s="189"/>
      <c r="F31" s="190" t="s">
        <v>1211</v>
      </c>
      <c r="G31" s="190"/>
      <c r="H31" s="192"/>
      <c r="I31" s="192"/>
      <c r="J31" s="192"/>
      <c r="K31" s="192"/>
      <c r="L31" s="192"/>
      <c r="M31" s="192"/>
      <c r="N31" s="191">
        <v>2584.599216585459</v>
      </c>
    </row>
    <row r="32" spans="1:14" ht="12.75">
      <c r="A32" s="188" t="s">
        <v>1159</v>
      </c>
      <c r="B32" s="189" t="s">
        <v>1212</v>
      </c>
      <c r="C32" s="189"/>
      <c r="D32" s="189"/>
      <c r="E32" s="189"/>
      <c r="F32" s="190" t="s">
        <v>1213</v>
      </c>
      <c r="G32" s="190"/>
      <c r="H32" s="192"/>
      <c r="I32" s="192"/>
      <c r="J32" s="192"/>
      <c r="K32" s="192"/>
      <c r="L32" s="192"/>
      <c r="M32" s="191">
        <v>15.81159835674023</v>
      </c>
      <c r="N32" s="191">
        <v>618.4914493169007</v>
      </c>
    </row>
    <row r="33" spans="1:14" ht="12.75">
      <c r="A33" s="188" t="s">
        <v>1159</v>
      </c>
      <c r="B33" s="189" t="s">
        <v>1214</v>
      </c>
      <c r="C33" s="189"/>
      <c r="D33" s="189"/>
      <c r="E33" s="189"/>
      <c r="F33" s="190" t="s">
        <v>1215</v>
      </c>
      <c r="G33" s="190"/>
      <c r="H33" s="192"/>
      <c r="I33" s="192"/>
      <c r="J33" s="192"/>
      <c r="K33" s="192"/>
      <c r="L33" s="192"/>
      <c r="M33" s="191">
        <v>2256.7354542848952</v>
      </c>
      <c r="N33" s="191">
        <v>3171.873507213146</v>
      </c>
    </row>
    <row r="34" spans="1:14" ht="12.75">
      <c r="A34" s="188" t="s">
        <v>1159</v>
      </c>
      <c r="B34" s="189" t="s">
        <v>1216</v>
      </c>
      <c r="C34" s="189"/>
      <c r="D34" s="189"/>
      <c r="E34" s="189"/>
      <c r="F34" s="190" t="s">
        <v>1217</v>
      </c>
      <c r="G34" s="190"/>
      <c r="H34" s="192"/>
      <c r="I34" s="192"/>
      <c r="J34" s="192"/>
      <c r="K34" s="192"/>
      <c r="L34" s="192"/>
      <c r="M34" s="191">
        <v>0</v>
      </c>
      <c r="N34" s="191">
        <v>107.57619184102417</v>
      </c>
    </row>
    <row r="35" spans="1:14" ht="12.75">
      <c r="A35" s="188" t="s">
        <v>1159</v>
      </c>
      <c r="B35" s="189" t="s">
        <v>1218</v>
      </c>
      <c r="C35" s="189"/>
      <c r="D35" s="189"/>
      <c r="E35" s="189"/>
      <c r="F35" s="190" t="s">
        <v>1219</v>
      </c>
      <c r="G35" s="190"/>
      <c r="H35" s="192"/>
      <c r="I35" s="192"/>
      <c r="J35" s="192"/>
      <c r="K35" s="192"/>
      <c r="L35" s="192"/>
      <c r="M35" s="191">
        <v>139.17550396484188</v>
      </c>
      <c r="N35" s="191">
        <v>968.8783796694372</v>
      </c>
    </row>
    <row r="36" spans="1:14" ht="12.75">
      <c r="A36" s="188" t="s">
        <v>1159</v>
      </c>
      <c r="B36" s="189" t="s">
        <v>1220</v>
      </c>
      <c r="C36" s="189"/>
      <c r="D36" s="189"/>
      <c r="E36" s="189"/>
      <c r="F36" s="190" t="s">
        <v>1221</v>
      </c>
      <c r="G36" s="190"/>
      <c r="H36" s="192"/>
      <c r="I36" s="192"/>
      <c r="J36" s="192"/>
      <c r="K36" s="192"/>
      <c r="L36" s="192"/>
      <c r="M36" s="191">
        <v>0.3104996656157447</v>
      </c>
      <c r="N36" s="191">
        <v>0</v>
      </c>
    </row>
    <row r="37" spans="1:14" ht="12.75">
      <c r="A37" s="188" t="s">
        <v>1159</v>
      </c>
      <c r="B37" s="189" t="s">
        <v>1222</v>
      </c>
      <c r="C37" s="189"/>
      <c r="D37" s="189"/>
      <c r="E37" s="189"/>
      <c r="F37" s="190" t="s">
        <v>1223</v>
      </c>
      <c r="G37" s="190"/>
      <c r="H37" s="192"/>
      <c r="I37" s="192"/>
      <c r="J37" s="192"/>
      <c r="K37" s="192"/>
      <c r="L37" s="192"/>
      <c r="M37" s="191">
        <v>88.65959682812648</v>
      </c>
      <c r="N37" s="191">
        <v>137.90962071271616</v>
      </c>
    </row>
    <row r="38" spans="1:14" ht="12.75">
      <c r="A38" s="188" t="s">
        <v>1159</v>
      </c>
      <c r="B38" s="189" t="s">
        <v>1224</v>
      </c>
      <c r="C38" s="189"/>
      <c r="D38" s="189"/>
      <c r="E38" s="189"/>
      <c r="F38" s="190" t="s">
        <v>1225</v>
      </c>
      <c r="G38" s="190"/>
      <c r="H38" s="192"/>
      <c r="I38" s="192"/>
      <c r="J38" s="192"/>
      <c r="K38" s="192"/>
      <c r="L38" s="192"/>
      <c r="M38" s="191">
        <v>319.8863093532053</v>
      </c>
      <c r="N38" s="191">
        <v>445.56702015859366</v>
      </c>
    </row>
    <row r="39" spans="1:14" ht="12.75">
      <c r="A39" s="188" t="s">
        <v>1159</v>
      </c>
      <c r="B39" s="189" t="s">
        <v>1226</v>
      </c>
      <c r="C39" s="189"/>
      <c r="D39" s="189"/>
      <c r="E39" s="189"/>
      <c r="F39" s="190" t="s">
        <v>1227</v>
      </c>
      <c r="G39" s="190"/>
      <c r="H39" s="192"/>
      <c r="I39" s="192"/>
      <c r="J39" s="192"/>
      <c r="K39" s="192"/>
      <c r="L39" s="192"/>
      <c r="M39" s="191">
        <v>0.47769179325499184</v>
      </c>
      <c r="N39" s="191">
        <v>10.222604375656825</v>
      </c>
    </row>
    <row r="40" spans="1:14" ht="12.75">
      <c r="A40" s="188" t="s">
        <v>1159</v>
      </c>
      <c r="B40" s="189" t="s">
        <v>1228</v>
      </c>
      <c r="C40" s="189"/>
      <c r="D40" s="189"/>
      <c r="E40" s="189"/>
      <c r="F40" s="190" t="s">
        <v>1229</v>
      </c>
      <c r="G40" s="190"/>
      <c r="H40" s="192"/>
      <c r="I40" s="192"/>
      <c r="J40" s="192"/>
      <c r="K40" s="192"/>
      <c r="L40" s="192"/>
      <c r="M40" s="191">
        <v>10.986911244864812</v>
      </c>
      <c r="N40" s="191">
        <v>144.2868061526703</v>
      </c>
    </row>
    <row r="41" spans="1:14" ht="12.75">
      <c r="A41" s="188" t="s">
        <v>1159</v>
      </c>
      <c r="B41" s="189" t="s">
        <v>1230</v>
      </c>
      <c r="C41" s="189"/>
      <c r="D41" s="189"/>
      <c r="E41" s="189"/>
      <c r="F41" s="190" t="s">
        <v>1231</v>
      </c>
      <c r="G41" s="190"/>
      <c r="H41" s="192"/>
      <c r="I41" s="192"/>
      <c r="J41" s="192"/>
      <c r="K41" s="192"/>
      <c r="L41" s="192"/>
      <c r="M41" s="191">
        <v>8.861182764880098</v>
      </c>
      <c r="N41" s="191">
        <v>20.4690933409764</v>
      </c>
    </row>
    <row r="42" spans="1:14" ht="12.75">
      <c r="A42" s="188" t="s">
        <v>1159</v>
      </c>
      <c r="B42" s="189" t="s">
        <v>1232</v>
      </c>
      <c r="C42" s="189"/>
      <c r="D42" s="189"/>
      <c r="E42" s="189"/>
      <c r="F42" s="190" t="s">
        <v>1233</v>
      </c>
      <c r="G42" s="190"/>
      <c r="H42" s="192"/>
      <c r="I42" s="192"/>
      <c r="J42" s="192"/>
      <c r="K42" s="192"/>
      <c r="L42" s="192"/>
      <c r="M42" s="191">
        <v>1.2419986624629789</v>
      </c>
      <c r="N42" s="191">
        <v>0.8598452278589853</v>
      </c>
    </row>
    <row r="43" spans="1:14" ht="12.75">
      <c r="A43" s="188" t="s">
        <v>1159</v>
      </c>
      <c r="B43" s="189" t="s">
        <v>1234</v>
      </c>
      <c r="C43" s="189"/>
      <c r="D43" s="189"/>
      <c r="E43" s="189"/>
      <c r="F43" s="190" t="s">
        <v>1235</v>
      </c>
      <c r="G43" s="190"/>
      <c r="H43" s="192"/>
      <c r="I43" s="192"/>
      <c r="J43" s="192"/>
      <c r="K43" s="192"/>
      <c r="L43" s="192"/>
      <c r="M43" s="191">
        <v>3.272188783796694</v>
      </c>
      <c r="N43" s="191">
        <v>0</v>
      </c>
    </row>
    <row r="44" spans="1:14" ht="12.75">
      <c r="A44" s="188" t="s">
        <v>1159</v>
      </c>
      <c r="B44" s="189" t="s">
        <v>1236</v>
      </c>
      <c r="C44" s="189"/>
      <c r="D44" s="189"/>
      <c r="E44" s="189"/>
      <c r="F44" s="190" t="s">
        <v>1237</v>
      </c>
      <c r="G44" s="190"/>
      <c r="H44" s="192"/>
      <c r="I44" s="192"/>
      <c r="J44" s="192"/>
      <c r="K44" s="192"/>
      <c r="L44" s="192"/>
      <c r="M44" s="191">
        <v>0</v>
      </c>
      <c r="N44" s="191">
        <v>0</v>
      </c>
    </row>
    <row r="45" spans="1:14" ht="12.75">
      <c r="A45" s="188" t="s">
        <v>1159</v>
      </c>
      <c r="B45" s="189" t="s">
        <v>1238</v>
      </c>
      <c r="C45" s="189"/>
      <c r="D45" s="189"/>
      <c r="E45" s="189"/>
      <c r="F45" s="190" t="s">
        <v>1239</v>
      </c>
      <c r="G45" s="190"/>
      <c r="H45" s="192"/>
      <c r="I45" s="192"/>
      <c r="J45" s="192"/>
      <c r="K45" s="192"/>
      <c r="L45" s="192"/>
      <c r="M45" s="191">
        <v>856.6685774338397</v>
      </c>
      <c r="N45" s="191">
        <v>1484.3555937708988</v>
      </c>
    </row>
    <row r="46" spans="1:14" ht="12.75">
      <c r="A46" s="193" t="s">
        <v>1159</v>
      </c>
      <c r="B46" s="194" t="s">
        <v>1240</v>
      </c>
      <c r="C46" s="194"/>
      <c r="D46" s="194"/>
      <c r="E46" s="194"/>
      <c r="F46" s="195" t="s">
        <v>1241</v>
      </c>
      <c r="G46" s="195"/>
      <c r="H46" s="196"/>
      <c r="I46" s="196"/>
      <c r="J46" s="196"/>
      <c r="K46" s="196"/>
      <c r="L46" s="196"/>
      <c r="M46" s="197">
        <v>0</v>
      </c>
      <c r="N46" s="197">
        <v>0</v>
      </c>
    </row>
    <row r="47" spans="1:14" s="187" customFormat="1" ht="12.75">
      <c r="A47" s="198" t="s">
        <v>1242</v>
      </c>
      <c r="B47" s="198"/>
      <c r="C47" s="198"/>
      <c r="D47" s="198"/>
      <c r="E47" s="198"/>
      <c r="F47" s="199" t="s">
        <v>1243</v>
      </c>
      <c r="G47" s="199"/>
      <c r="H47" s="200"/>
      <c r="I47" s="200"/>
      <c r="J47" s="200"/>
      <c r="K47" s="200"/>
      <c r="L47" s="200"/>
      <c r="M47" s="201">
        <v>5553.8597496895</v>
      </c>
      <c r="N47" s="201">
        <v>17612.472532721888</v>
      </c>
    </row>
    <row r="48" spans="1:14" s="187" customFormat="1" ht="12.75">
      <c r="A48" s="198" t="s">
        <v>1244</v>
      </c>
      <c r="B48" s="198"/>
      <c r="C48" s="198"/>
      <c r="D48" s="198"/>
      <c r="E48" s="198"/>
      <c r="F48" s="199" t="s">
        <v>1245</v>
      </c>
      <c r="G48" s="199"/>
      <c r="H48" s="200"/>
      <c r="I48" s="200"/>
      <c r="J48" s="200"/>
      <c r="K48" s="200"/>
      <c r="L48" s="200"/>
      <c r="M48" s="201">
        <v>47957.34212286233</v>
      </c>
      <c r="N48" s="201">
        <v>239564.70335339638</v>
      </c>
    </row>
    <row r="49" spans="1:14" s="187" customFormat="1" ht="12.75">
      <c r="A49" s="202" t="s">
        <v>1246</v>
      </c>
      <c r="B49" s="202"/>
      <c r="C49" s="202"/>
      <c r="D49" s="202"/>
      <c r="E49" s="202"/>
      <c r="F49" s="203" t="s">
        <v>1247</v>
      </c>
      <c r="G49" s="203"/>
      <c r="H49" s="204"/>
      <c r="I49" s="204"/>
      <c r="J49" s="204"/>
      <c r="K49" s="204"/>
      <c r="L49" s="204"/>
      <c r="M49" s="205">
        <v>47931.57065061622</v>
      </c>
      <c r="N49" s="205">
        <v>239404.72437183527</v>
      </c>
    </row>
    <row r="50" spans="1:14" ht="12.75">
      <c r="A50" s="206" t="s">
        <v>1159</v>
      </c>
      <c r="B50" s="158" t="s">
        <v>1248</v>
      </c>
      <c r="C50" s="158"/>
      <c r="D50" s="158"/>
      <c r="E50" s="158"/>
      <c r="F50" s="159" t="s">
        <v>1249</v>
      </c>
      <c r="G50" s="159"/>
      <c r="H50" s="177"/>
      <c r="I50" s="177"/>
      <c r="J50" s="177"/>
      <c r="K50" s="177"/>
      <c r="L50" s="177"/>
      <c r="M50" s="160">
        <v>16111.612687494027</v>
      </c>
      <c r="N50" s="160">
        <v>87115.05206840546</v>
      </c>
    </row>
    <row r="51" spans="1:14" ht="12.75">
      <c r="A51" s="161"/>
      <c r="B51" s="162" t="s">
        <v>1159</v>
      </c>
      <c r="C51" s="163" t="s">
        <v>1250</v>
      </c>
      <c r="D51" s="163"/>
      <c r="E51" s="163"/>
      <c r="F51" s="164" t="s">
        <v>1251</v>
      </c>
      <c r="G51" s="164"/>
      <c r="H51" s="178"/>
      <c r="I51" s="178"/>
      <c r="J51" s="178"/>
      <c r="K51" s="178"/>
      <c r="L51" s="178"/>
      <c r="M51" s="165">
        <v>506.37718543995413</v>
      </c>
      <c r="N51" s="165">
        <v>9899.302569981846</v>
      </c>
    </row>
    <row r="52" spans="1:14" ht="12.75">
      <c r="A52" s="161"/>
      <c r="B52" s="162" t="s">
        <v>1159</v>
      </c>
      <c r="C52" s="163" t="s">
        <v>1252</v>
      </c>
      <c r="D52" s="163"/>
      <c r="E52" s="163"/>
      <c r="F52" s="164" t="s">
        <v>1253</v>
      </c>
      <c r="G52" s="164"/>
      <c r="H52" s="178"/>
      <c r="I52" s="178"/>
      <c r="J52" s="178"/>
      <c r="K52" s="178"/>
      <c r="L52" s="178"/>
      <c r="M52" s="165">
        <v>6954.284895385497</v>
      </c>
      <c r="N52" s="165">
        <v>15580.132798318524</v>
      </c>
    </row>
    <row r="53" spans="1:14" ht="12.75">
      <c r="A53" s="161"/>
      <c r="B53" s="162" t="s">
        <v>1159</v>
      </c>
      <c r="C53" s="163" t="s">
        <v>1254</v>
      </c>
      <c r="D53" s="163"/>
      <c r="E53" s="163"/>
      <c r="F53" s="164" t="s">
        <v>1255</v>
      </c>
      <c r="G53" s="164"/>
      <c r="H53" s="178"/>
      <c r="I53" s="178"/>
      <c r="J53" s="178"/>
      <c r="K53" s="178"/>
      <c r="L53" s="178"/>
      <c r="M53" s="165">
        <v>150.37737651667143</v>
      </c>
      <c r="N53" s="165">
        <v>5481.083404987102</v>
      </c>
    </row>
    <row r="54" spans="1:14" ht="12.75">
      <c r="A54" s="161"/>
      <c r="B54" s="162" t="s">
        <v>1159</v>
      </c>
      <c r="C54" s="163" t="s">
        <v>1256</v>
      </c>
      <c r="D54" s="163"/>
      <c r="E54" s="163"/>
      <c r="F54" s="164" t="s">
        <v>1257</v>
      </c>
      <c r="G54" s="164"/>
      <c r="H54" s="178"/>
      <c r="I54" s="178"/>
      <c r="J54" s="178"/>
      <c r="K54" s="178"/>
      <c r="L54" s="178"/>
      <c r="M54" s="165">
        <v>236.5290914302092</v>
      </c>
      <c r="N54" s="165">
        <v>5847.9745867965985</v>
      </c>
    </row>
    <row r="55" spans="1:14" ht="12.75">
      <c r="A55" s="161"/>
      <c r="B55" s="162" t="s">
        <v>1159</v>
      </c>
      <c r="C55" s="163" t="s">
        <v>1258</v>
      </c>
      <c r="D55" s="163"/>
      <c r="E55" s="163"/>
      <c r="F55" s="164" t="s">
        <v>1259</v>
      </c>
      <c r="G55" s="164"/>
      <c r="H55" s="178"/>
      <c r="I55" s="178"/>
      <c r="J55" s="178"/>
      <c r="K55" s="178"/>
      <c r="L55" s="178"/>
      <c r="M55" s="165">
        <v>602.5126588325212</v>
      </c>
      <c r="N55" s="165">
        <v>4673.688736027515</v>
      </c>
    </row>
    <row r="56" spans="1:14" ht="12.75">
      <c r="A56" s="161"/>
      <c r="B56" s="162" t="s">
        <v>1159</v>
      </c>
      <c r="C56" s="163" t="s">
        <v>1260</v>
      </c>
      <c r="D56" s="163"/>
      <c r="E56" s="163"/>
      <c r="F56" s="164" t="s">
        <v>1261</v>
      </c>
      <c r="G56" s="164"/>
      <c r="H56" s="178"/>
      <c r="I56" s="178"/>
      <c r="J56" s="178"/>
      <c r="K56" s="178"/>
      <c r="L56" s="178"/>
      <c r="M56" s="165">
        <v>574.7587656444063</v>
      </c>
      <c r="N56" s="165">
        <v>10130.600936275914</v>
      </c>
    </row>
    <row r="57" spans="1:14" ht="12.75">
      <c r="A57" s="161"/>
      <c r="B57" s="162" t="s">
        <v>1159</v>
      </c>
      <c r="C57" s="163" t="s">
        <v>1262</v>
      </c>
      <c r="D57" s="163"/>
      <c r="E57" s="163"/>
      <c r="F57" s="164" t="s">
        <v>1263</v>
      </c>
      <c r="G57" s="164"/>
      <c r="H57" s="178"/>
      <c r="I57" s="178"/>
      <c r="J57" s="178"/>
      <c r="K57" s="178"/>
      <c r="L57" s="178"/>
      <c r="M57" s="165">
        <v>117.82268080634374</v>
      </c>
      <c r="N57" s="165">
        <v>1602.5843126015095</v>
      </c>
    </row>
    <row r="58" spans="1:14" ht="12.75">
      <c r="A58" s="161"/>
      <c r="B58" s="162" t="s">
        <v>1159</v>
      </c>
      <c r="C58" s="163" t="s">
        <v>1264</v>
      </c>
      <c r="D58" s="163"/>
      <c r="E58" s="163"/>
      <c r="F58" s="164" t="s">
        <v>1265</v>
      </c>
      <c r="G58" s="164"/>
      <c r="H58" s="178"/>
      <c r="I58" s="178"/>
      <c r="J58" s="178"/>
      <c r="K58" s="178"/>
      <c r="L58" s="178"/>
      <c r="M58" s="165">
        <v>1313.7002006305531</v>
      </c>
      <c r="N58" s="165">
        <v>10048.843985860323</v>
      </c>
    </row>
    <row r="59" spans="1:14" ht="12.75">
      <c r="A59" s="161"/>
      <c r="B59" s="162" t="s">
        <v>1159</v>
      </c>
      <c r="C59" s="163" t="s">
        <v>1266</v>
      </c>
      <c r="D59" s="163"/>
      <c r="E59" s="163"/>
      <c r="F59" s="164" t="s">
        <v>1267</v>
      </c>
      <c r="G59" s="164"/>
      <c r="H59" s="178"/>
      <c r="I59" s="178"/>
      <c r="J59" s="178"/>
      <c r="K59" s="178"/>
      <c r="L59" s="178"/>
      <c r="M59" s="165">
        <v>2239.1802808827742</v>
      </c>
      <c r="N59" s="165">
        <v>9974.539027419509</v>
      </c>
    </row>
    <row r="60" spans="1:14" ht="12.75">
      <c r="A60" s="161"/>
      <c r="B60" s="162" t="s">
        <v>1159</v>
      </c>
      <c r="C60" s="163" t="s">
        <v>1268</v>
      </c>
      <c r="D60" s="163"/>
      <c r="E60" s="163"/>
      <c r="F60" s="164" t="s">
        <v>1269</v>
      </c>
      <c r="G60" s="164"/>
      <c r="H60" s="178"/>
      <c r="I60" s="178"/>
      <c r="J60" s="178"/>
      <c r="K60" s="178"/>
      <c r="L60" s="178"/>
      <c r="M60" s="165">
        <v>483.782363618993</v>
      </c>
      <c r="N60" s="165">
        <v>2140.0592337823637</v>
      </c>
    </row>
    <row r="61" spans="1:14" ht="12.75">
      <c r="A61" s="161"/>
      <c r="B61" s="162" t="s">
        <v>1159</v>
      </c>
      <c r="C61" s="163" t="s">
        <v>1270</v>
      </c>
      <c r="D61" s="163"/>
      <c r="E61" s="163"/>
      <c r="F61" s="164" t="s">
        <v>1271</v>
      </c>
      <c r="G61" s="164"/>
      <c r="H61" s="178"/>
      <c r="I61" s="178"/>
      <c r="J61" s="178"/>
      <c r="K61" s="178"/>
      <c r="L61" s="178"/>
      <c r="M61" s="165">
        <v>45.28518200057323</v>
      </c>
      <c r="N61" s="165">
        <v>1711.6174644119612</v>
      </c>
    </row>
    <row r="62" spans="1:14" ht="12.75">
      <c r="A62" s="161"/>
      <c r="B62" s="162" t="s">
        <v>1159</v>
      </c>
      <c r="C62" s="163" t="s">
        <v>1272</v>
      </c>
      <c r="D62" s="163"/>
      <c r="E62" s="163"/>
      <c r="F62" s="164" t="s">
        <v>1273</v>
      </c>
      <c r="G62" s="164"/>
      <c r="H62" s="178"/>
      <c r="I62" s="178"/>
      <c r="J62" s="178"/>
      <c r="K62" s="178"/>
      <c r="L62" s="178"/>
      <c r="M62" s="165">
        <v>147.63064870545523</v>
      </c>
      <c r="N62" s="165">
        <v>1784.0833094487436</v>
      </c>
    </row>
    <row r="63" spans="1:14" ht="12.75">
      <c r="A63" s="161"/>
      <c r="B63" s="162" t="s">
        <v>1159</v>
      </c>
      <c r="C63" s="163" t="s">
        <v>1274</v>
      </c>
      <c r="D63" s="163"/>
      <c r="E63" s="163"/>
      <c r="F63" s="164" t="s">
        <v>1275</v>
      </c>
      <c r="G63" s="164"/>
      <c r="H63" s="178"/>
      <c r="I63" s="178"/>
      <c r="J63" s="178"/>
      <c r="K63" s="178"/>
      <c r="L63" s="178"/>
      <c r="M63" s="165">
        <v>2739.3713576000764</v>
      </c>
      <c r="N63" s="165">
        <v>8240.493933314225</v>
      </c>
    </row>
    <row r="64" spans="1:14" ht="12.75">
      <c r="A64" s="162" t="s">
        <v>1159</v>
      </c>
      <c r="B64" s="163" t="s">
        <v>1276</v>
      </c>
      <c r="C64" s="163"/>
      <c r="D64" s="163"/>
      <c r="E64" s="163"/>
      <c r="F64" s="164" t="s">
        <v>1277</v>
      </c>
      <c r="G64" s="164"/>
      <c r="H64" s="178"/>
      <c r="I64" s="178"/>
      <c r="J64" s="178"/>
      <c r="K64" s="178"/>
      <c r="L64" s="178"/>
      <c r="M64" s="165"/>
      <c r="N64" s="165">
        <v>5488.224897296264</v>
      </c>
    </row>
    <row r="65" spans="1:14" ht="12.75">
      <c r="A65" s="161"/>
      <c r="B65" s="162" t="s">
        <v>1159</v>
      </c>
      <c r="C65" s="163" t="s">
        <v>1278</v>
      </c>
      <c r="D65" s="163"/>
      <c r="E65" s="163"/>
      <c r="F65" s="164" t="s">
        <v>1279</v>
      </c>
      <c r="G65" s="164"/>
      <c r="H65" s="178"/>
      <c r="I65" s="178"/>
      <c r="J65" s="178"/>
      <c r="K65" s="178"/>
      <c r="L65" s="178"/>
      <c r="M65" s="165"/>
      <c r="N65" s="165">
        <v>4424.070889462118</v>
      </c>
    </row>
    <row r="66" spans="1:14" ht="12.75">
      <c r="A66" s="161"/>
      <c r="B66" s="162" t="s">
        <v>1159</v>
      </c>
      <c r="C66" s="163" t="s">
        <v>1280</v>
      </c>
      <c r="D66" s="163"/>
      <c r="E66" s="163"/>
      <c r="F66" s="164" t="s">
        <v>1281</v>
      </c>
      <c r="G66" s="164"/>
      <c r="H66" s="178"/>
      <c r="I66" s="178"/>
      <c r="J66" s="178"/>
      <c r="K66" s="178"/>
      <c r="L66" s="178"/>
      <c r="M66" s="165"/>
      <c r="N66" s="165">
        <v>123.2922518391134</v>
      </c>
    </row>
    <row r="67" spans="1:14" ht="12.75">
      <c r="A67" s="161"/>
      <c r="B67" s="162" t="s">
        <v>1159</v>
      </c>
      <c r="C67" s="163" t="s">
        <v>1282</v>
      </c>
      <c r="D67" s="163"/>
      <c r="E67" s="163"/>
      <c r="F67" s="164" t="s">
        <v>1283</v>
      </c>
      <c r="G67" s="164"/>
      <c r="H67" s="178"/>
      <c r="I67" s="178"/>
      <c r="J67" s="178"/>
      <c r="K67" s="178"/>
      <c r="L67" s="178"/>
      <c r="M67" s="165"/>
      <c r="N67" s="165"/>
    </row>
    <row r="68" spans="1:14" ht="12.75">
      <c r="A68" s="161"/>
      <c r="B68" s="162" t="s">
        <v>1159</v>
      </c>
      <c r="C68" s="163" t="s">
        <v>1284</v>
      </c>
      <c r="D68" s="163"/>
      <c r="E68" s="163"/>
      <c r="F68" s="164" t="s">
        <v>1285</v>
      </c>
      <c r="G68" s="164"/>
      <c r="H68" s="178"/>
      <c r="I68" s="178"/>
      <c r="J68" s="178"/>
      <c r="K68" s="178"/>
      <c r="L68" s="178"/>
      <c r="M68" s="165"/>
      <c r="N68" s="165"/>
    </row>
    <row r="69" spans="1:14" ht="12.75">
      <c r="A69" s="161"/>
      <c r="B69" s="162" t="s">
        <v>1159</v>
      </c>
      <c r="C69" s="163" t="s">
        <v>1286</v>
      </c>
      <c r="D69" s="163"/>
      <c r="E69" s="163"/>
      <c r="F69" s="164" t="s">
        <v>1287</v>
      </c>
      <c r="G69" s="164"/>
      <c r="H69" s="178"/>
      <c r="I69" s="178"/>
      <c r="J69" s="178"/>
      <c r="K69" s="178"/>
      <c r="L69" s="178"/>
      <c r="M69" s="165"/>
      <c r="N69" s="165"/>
    </row>
    <row r="70" spans="1:14" ht="12.75">
      <c r="A70" s="161"/>
      <c r="B70" s="162" t="s">
        <v>1159</v>
      </c>
      <c r="C70" s="163" t="s">
        <v>1288</v>
      </c>
      <c r="D70" s="163"/>
      <c r="E70" s="163"/>
      <c r="F70" s="164" t="s">
        <v>1289</v>
      </c>
      <c r="G70" s="164"/>
      <c r="H70" s="178"/>
      <c r="I70" s="178"/>
      <c r="J70" s="178"/>
      <c r="K70" s="178"/>
      <c r="L70" s="178"/>
      <c r="M70" s="165"/>
      <c r="N70" s="165">
        <v>155.63198624247636</v>
      </c>
    </row>
    <row r="71" spans="1:14" ht="12.75">
      <c r="A71" s="161"/>
      <c r="B71" s="162" t="s">
        <v>1159</v>
      </c>
      <c r="C71" s="163" t="s">
        <v>1290</v>
      </c>
      <c r="D71" s="163"/>
      <c r="E71" s="163"/>
      <c r="F71" s="164" t="s">
        <v>1291</v>
      </c>
      <c r="G71" s="164"/>
      <c r="H71" s="178"/>
      <c r="I71" s="178"/>
      <c r="J71" s="178"/>
      <c r="K71" s="178"/>
      <c r="L71" s="178"/>
      <c r="M71" s="165"/>
      <c r="N71" s="165">
        <v>785.2058851628929</v>
      </c>
    </row>
    <row r="72" spans="1:14" ht="12.75">
      <c r="A72" s="162" t="s">
        <v>1159</v>
      </c>
      <c r="B72" s="163" t="s">
        <v>1292</v>
      </c>
      <c r="C72" s="163"/>
      <c r="D72" s="163"/>
      <c r="E72" s="163"/>
      <c r="F72" s="164" t="s">
        <v>1293</v>
      </c>
      <c r="G72" s="164"/>
      <c r="H72" s="178"/>
      <c r="I72" s="178"/>
      <c r="J72" s="178"/>
      <c r="K72" s="178"/>
      <c r="L72" s="178"/>
      <c r="M72" s="165">
        <v>31819.957963122193</v>
      </c>
      <c r="N72" s="165">
        <v>146801.47129072322</v>
      </c>
    </row>
    <row r="73" spans="1:14" ht="12.75">
      <c r="A73" s="161"/>
      <c r="B73" s="162" t="s">
        <v>1159</v>
      </c>
      <c r="C73" s="163" t="s">
        <v>1294</v>
      </c>
      <c r="D73" s="163"/>
      <c r="E73" s="163"/>
      <c r="F73" s="164" t="s">
        <v>1295</v>
      </c>
      <c r="G73" s="164"/>
      <c r="H73" s="178"/>
      <c r="I73" s="178"/>
      <c r="J73" s="178"/>
      <c r="K73" s="178"/>
      <c r="L73" s="178"/>
      <c r="M73" s="165">
        <v>9273.789051304098</v>
      </c>
      <c r="N73" s="165">
        <v>72753.74988057704</v>
      </c>
    </row>
    <row r="74" spans="1:14" ht="12.75">
      <c r="A74" s="161"/>
      <c r="B74" s="162" t="s">
        <v>1159</v>
      </c>
      <c r="C74" s="163" t="s">
        <v>1063</v>
      </c>
      <c r="D74" s="163"/>
      <c r="E74" s="163"/>
      <c r="F74" s="164" t="s">
        <v>1296</v>
      </c>
      <c r="G74" s="164"/>
      <c r="H74" s="178"/>
      <c r="I74" s="178"/>
      <c r="J74" s="178"/>
      <c r="K74" s="178"/>
      <c r="L74" s="178"/>
      <c r="M74" s="165">
        <v>22148.1799942677</v>
      </c>
      <c r="N74" s="165">
        <v>69493.88554504633</v>
      </c>
    </row>
    <row r="75" spans="1:14" ht="12.75">
      <c r="A75" s="161"/>
      <c r="B75" s="162" t="s">
        <v>1159</v>
      </c>
      <c r="C75" s="163" t="s">
        <v>1297</v>
      </c>
      <c r="D75" s="163"/>
      <c r="E75" s="163"/>
      <c r="F75" s="164" t="s">
        <v>1298</v>
      </c>
      <c r="G75" s="164"/>
      <c r="H75" s="178"/>
      <c r="I75" s="178"/>
      <c r="J75" s="178"/>
      <c r="K75" s="178"/>
      <c r="L75" s="178"/>
      <c r="M75" s="165">
        <v>251.71969045571797</v>
      </c>
      <c r="N75" s="165">
        <v>4194.4205598547815</v>
      </c>
    </row>
    <row r="76" spans="1:14" ht="12.75">
      <c r="A76" s="161"/>
      <c r="B76" s="162" t="s">
        <v>1159</v>
      </c>
      <c r="C76" s="163" t="s">
        <v>1299</v>
      </c>
      <c r="D76" s="163"/>
      <c r="E76" s="163"/>
      <c r="F76" s="164" t="s">
        <v>1300</v>
      </c>
      <c r="G76" s="164"/>
      <c r="H76" s="178"/>
      <c r="I76" s="178"/>
      <c r="J76" s="178"/>
      <c r="K76" s="178"/>
      <c r="L76" s="178"/>
      <c r="M76" s="165">
        <v>0</v>
      </c>
      <c r="N76" s="165">
        <v>142.39992356931307</v>
      </c>
    </row>
    <row r="77" spans="1:14" ht="12.75">
      <c r="A77" s="207"/>
      <c r="B77" s="208" t="s">
        <v>1159</v>
      </c>
      <c r="C77" s="209" t="s">
        <v>1301</v>
      </c>
      <c r="D77" s="209"/>
      <c r="E77" s="209"/>
      <c r="F77" s="210" t="s">
        <v>1302</v>
      </c>
      <c r="G77" s="210"/>
      <c r="H77" s="211"/>
      <c r="I77" s="211"/>
      <c r="J77" s="211"/>
      <c r="K77" s="211"/>
      <c r="L77" s="211"/>
      <c r="M77" s="212">
        <v>146.2692270946785</v>
      </c>
      <c r="N77" s="212">
        <v>217.0153816757428</v>
      </c>
    </row>
    <row r="78" spans="1:14" s="187" customFormat="1" ht="11.25" customHeight="1">
      <c r="A78" s="202" t="s">
        <v>1303</v>
      </c>
      <c r="B78" s="202"/>
      <c r="C78" s="202"/>
      <c r="D78" s="202"/>
      <c r="E78" s="202"/>
      <c r="F78" s="203" t="s">
        <v>1304</v>
      </c>
      <c r="G78" s="203"/>
      <c r="H78" s="204"/>
      <c r="I78" s="204"/>
      <c r="J78" s="204"/>
      <c r="K78" s="204"/>
      <c r="L78" s="204"/>
      <c r="M78" s="205">
        <v>25.77147224610681</v>
      </c>
      <c r="N78" s="205">
        <v>159.97898156109676</v>
      </c>
    </row>
    <row r="79" spans="1:15" s="187" customFormat="1" ht="12.75">
      <c r="A79" s="156" t="s">
        <v>1305</v>
      </c>
      <c r="B79" s="156"/>
      <c r="C79" s="156"/>
      <c r="D79" s="156"/>
      <c r="E79" s="156"/>
      <c r="F79" s="213"/>
      <c r="G79" s="213"/>
      <c r="H79" s="214"/>
      <c r="I79" s="214"/>
      <c r="J79" s="214"/>
      <c r="K79" s="214"/>
      <c r="L79" s="214"/>
      <c r="M79" s="214"/>
      <c r="N79" s="214"/>
      <c r="O79" s="156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4:T4"/>
  <sheetViews>
    <sheetView tabSelected="1" workbookViewId="0" topLeftCell="A1">
      <selection activeCell="Y27" sqref="Y27"/>
    </sheetView>
  </sheetViews>
  <sheetFormatPr defaultColWidth="9.140625" defaultRowHeight="12.75"/>
  <cols>
    <col min="1" max="16384" width="9.140625" style="11" customWidth="1"/>
  </cols>
  <sheetData>
    <row r="4" spans="5:20" ht="18.75">
      <c r="E4" s="217" t="s">
        <v>1306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</row>
  </sheetData>
  <mergeCells count="1">
    <mergeCell ref="E4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 topLeftCell="A22">
      <selection activeCell="N19" sqref="N19"/>
    </sheetView>
  </sheetViews>
  <sheetFormatPr defaultColWidth="9.140625" defaultRowHeight="12.75"/>
  <cols>
    <col min="1" max="1" width="31.140625" style="0" customWidth="1"/>
    <col min="2" max="4" width="15.7109375" style="0" customWidth="1"/>
    <col min="7" max="8" width="15.7109375" style="0" customWidth="1"/>
  </cols>
  <sheetData>
    <row r="1" spans="1:7" s="102" customFormat="1" ht="15">
      <c r="A1" s="101" t="s">
        <v>2</v>
      </c>
      <c r="F1" s="96" t="s">
        <v>1057</v>
      </c>
      <c r="G1" s="103"/>
    </row>
    <row r="2" spans="1:2" s="102" customFormat="1" ht="15">
      <c r="A2" s="102" t="s">
        <v>3</v>
      </c>
      <c r="B2" s="102" t="s">
        <v>1058</v>
      </c>
    </row>
    <row r="3" spans="6:7" s="102" customFormat="1" ht="15">
      <c r="F3" s="96" t="s">
        <v>1059</v>
      </c>
      <c r="G3" s="103" t="s">
        <v>1060</v>
      </c>
    </row>
    <row r="4" spans="1:7" s="102" customFormat="1" ht="15">
      <c r="A4" s="102" t="s">
        <v>6</v>
      </c>
      <c r="B4" s="102" t="s">
        <v>1061</v>
      </c>
      <c r="F4" s="96" t="s">
        <v>3</v>
      </c>
      <c r="G4" s="103" t="s">
        <v>1062</v>
      </c>
    </row>
    <row r="5" spans="1:7" s="102" customFormat="1" ht="15">
      <c r="A5" s="102" t="s">
        <v>8</v>
      </c>
      <c r="B5" s="102" t="s">
        <v>1063</v>
      </c>
      <c r="F5" s="96" t="s">
        <v>1064</v>
      </c>
      <c r="G5" s="103"/>
    </row>
    <row r="6" spans="1:2" s="102" customFormat="1" ht="15">
      <c r="A6" s="102" t="s">
        <v>667</v>
      </c>
      <c r="B6" s="102">
        <v>2016</v>
      </c>
    </row>
    <row r="7" spans="1:7" s="102" customFormat="1" ht="15">
      <c r="A7" s="104" t="s">
        <v>10</v>
      </c>
      <c r="B7" s="102" t="s">
        <v>1065</v>
      </c>
      <c r="F7" s="96" t="s">
        <v>1066</v>
      </c>
      <c r="G7" s="103" t="s">
        <v>666</v>
      </c>
    </row>
    <row r="8" spans="6:7" s="102" customFormat="1" ht="15">
      <c r="F8" s="96" t="s">
        <v>1067</v>
      </c>
      <c r="G8" s="103" t="s">
        <v>666</v>
      </c>
    </row>
    <row r="9" spans="1:7" s="102" customFormat="1" ht="82.5" customHeight="1">
      <c r="A9" s="105" t="s">
        <v>1068</v>
      </c>
      <c r="B9" s="106" t="s">
        <v>1069</v>
      </c>
      <c r="C9" s="106" t="s">
        <v>1070</v>
      </c>
      <c r="D9" s="107" t="s">
        <v>1071</v>
      </c>
      <c r="F9" s="96"/>
      <c r="G9" s="103"/>
    </row>
    <row r="10" spans="1:8" s="102" customFormat="1" ht="15">
      <c r="A10" s="105" t="s">
        <v>673</v>
      </c>
      <c r="B10" s="108">
        <v>808214</v>
      </c>
      <c r="C10" s="97">
        <v>510277177</v>
      </c>
      <c r="D10" s="109">
        <f>1000*B10/C10</f>
        <v>1.583872523461891</v>
      </c>
      <c r="G10" s="105" t="s">
        <v>697</v>
      </c>
      <c r="H10" s="121">
        <v>0.6106684337101121</v>
      </c>
    </row>
    <row r="11" spans="1:8" s="102" customFormat="1" ht="15">
      <c r="A11" s="105" t="s">
        <v>674</v>
      </c>
      <c r="B11" s="108">
        <v>561702</v>
      </c>
      <c r="C11" s="97">
        <v>339880049</v>
      </c>
      <c r="D11" s="110">
        <f aca="true" t="shared" si="0" ref="D11:D50">1000*B11/C11</f>
        <v>1.652647755149641</v>
      </c>
      <c r="G11" s="105" t="s">
        <v>695</v>
      </c>
      <c r="H11" s="121">
        <v>0.7614202034181654</v>
      </c>
    </row>
    <row r="12" spans="1:8" s="102" customFormat="1" ht="15">
      <c r="A12" s="105" t="s">
        <v>675</v>
      </c>
      <c r="B12" s="108">
        <v>18848</v>
      </c>
      <c r="C12" s="97">
        <v>11311117</v>
      </c>
      <c r="D12" s="110">
        <f t="shared" si="0"/>
        <v>1.666325262129284</v>
      </c>
      <c r="G12" s="105" t="s">
        <v>688</v>
      </c>
      <c r="H12" s="121">
        <v>0.9106344120262657</v>
      </c>
    </row>
    <row r="13" spans="1:8" s="102" customFormat="1" ht="15">
      <c r="A13" s="105" t="s">
        <v>676</v>
      </c>
      <c r="B13" s="108">
        <v>10733</v>
      </c>
      <c r="C13" s="97">
        <v>7153784</v>
      </c>
      <c r="D13" s="110">
        <f t="shared" si="0"/>
        <v>1.5003248630375197</v>
      </c>
      <c r="G13" s="105" t="s">
        <v>699</v>
      </c>
      <c r="H13" s="121">
        <v>0.9393223904824177</v>
      </c>
    </row>
    <row r="14" spans="1:8" s="102" customFormat="1" ht="15">
      <c r="A14" s="105" t="s">
        <v>677</v>
      </c>
      <c r="B14" s="108">
        <v>14935</v>
      </c>
      <c r="C14" s="97">
        <v>10553843</v>
      </c>
      <c r="D14" s="110">
        <f t="shared" si="0"/>
        <v>1.4151243295925475</v>
      </c>
      <c r="G14" s="105" t="s">
        <v>689</v>
      </c>
      <c r="H14" s="121">
        <v>0.9606869586831908</v>
      </c>
    </row>
    <row r="15" spans="1:8" s="102" customFormat="1" ht="15">
      <c r="A15" s="105" t="s">
        <v>678</v>
      </c>
      <c r="B15" s="108">
        <v>10296</v>
      </c>
      <c r="C15" s="97">
        <v>5707251</v>
      </c>
      <c r="D15" s="110">
        <f t="shared" si="0"/>
        <v>1.8040208850110149</v>
      </c>
      <c r="G15" s="105" t="s">
        <v>686</v>
      </c>
      <c r="H15" s="121">
        <v>1.0599755370226507</v>
      </c>
    </row>
    <row r="16" spans="1:8" s="102" customFormat="1" ht="15">
      <c r="A16" s="105" t="s">
        <v>679</v>
      </c>
      <c r="B16" s="108">
        <v>127600</v>
      </c>
      <c r="C16" s="97">
        <v>82175684</v>
      </c>
      <c r="D16" s="110">
        <f t="shared" si="0"/>
        <v>1.5527707685402412</v>
      </c>
      <c r="G16" s="105" t="s">
        <v>691</v>
      </c>
      <c r="H16" s="121">
        <v>1.1142888677415204</v>
      </c>
    </row>
    <row r="17" spans="1:8" s="102" customFormat="1" ht="15">
      <c r="A17" s="105" t="s">
        <v>680</v>
      </c>
      <c r="B17" s="108">
        <v>1913</v>
      </c>
      <c r="C17" s="97">
        <v>1315944</v>
      </c>
      <c r="D17" s="110">
        <f t="shared" si="0"/>
        <v>1.4537092763825816</v>
      </c>
      <c r="G17" s="105" t="s">
        <v>696</v>
      </c>
      <c r="H17" s="121">
        <v>1.265794631831689</v>
      </c>
    </row>
    <row r="18" spans="1:8" s="102" customFormat="1" ht="15">
      <c r="A18" s="105" t="s">
        <v>681</v>
      </c>
      <c r="B18" s="108">
        <v>7873</v>
      </c>
      <c r="C18" s="97">
        <v>4726286</v>
      </c>
      <c r="D18" s="110">
        <f t="shared" si="0"/>
        <v>1.6657900093223306</v>
      </c>
      <c r="G18" s="105" t="s">
        <v>693</v>
      </c>
      <c r="H18" s="121">
        <v>1.33422697996127</v>
      </c>
    </row>
    <row r="19" spans="1:8" s="102" customFormat="1" ht="15">
      <c r="A19" s="105" t="s">
        <v>682</v>
      </c>
      <c r="B19" s="108">
        <v>19997</v>
      </c>
      <c r="C19" s="97">
        <v>10783748</v>
      </c>
      <c r="D19" s="110">
        <f t="shared" si="0"/>
        <v>1.854364549319958</v>
      </c>
      <c r="G19" s="105" t="s">
        <v>677</v>
      </c>
      <c r="H19" s="121">
        <v>1.4151243295925475</v>
      </c>
    </row>
    <row r="20" spans="1:8" s="102" customFormat="1" ht="15">
      <c r="A20" s="105" t="s">
        <v>683</v>
      </c>
      <c r="B20" s="108">
        <v>69648</v>
      </c>
      <c r="C20" s="97">
        <v>46440099</v>
      </c>
      <c r="D20" s="110">
        <f t="shared" si="0"/>
        <v>1.4997384049504288</v>
      </c>
      <c r="G20" s="105" t="s">
        <v>680</v>
      </c>
      <c r="H20" s="121">
        <v>1.4537092763825816</v>
      </c>
    </row>
    <row r="21" spans="1:8" s="102" customFormat="1" ht="15">
      <c r="A21" s="105" t="s">
        <v>684</v>
      </c>
      <c r="B21" s="108">
        <v>159396</v>
      </c>
      <c r="C21" s="97">
        <v>66730453</v>
      </c>
      <c r="D21" s="110">
        <f t="shared" si="0"/>
        <v>2.3886545472724423</v>
      </c>
      <c r="G21" s="105" t="s">
        <v>685</v>
      </c>
      <c r="H21" s="121">
        <v>1.462296354114343</v>
      </c>
    </row>
    <row r="22" spans="1:8" s="102" customFormat="1" ht="15">
      <c r="A22" s="105" t="s">
        <v>685</v>
      </c>
      <c r="B22" s="108">
        <v>6128</v>
      </c>
      <c r="C22" s="97">
        <v>4190669</v>
      </c>
      <c r="D22" s="110">
        <f t="shared" si="0"/>
        <v>1.462296354114343</v>
      </c>
      <c r="G22" s="105" t="s">
        <v>692</v>
      </c>
      <c r="H22" s="121">
        <v>1.4764161939544642</v>
      </c>
    </row>
    <row r="23" spans="1:8" s="102" customFormat="1" ht="15">
      <c r="A23" s="105" t="s">
        <v>686</v>
      </c>
      <c r="B23" s="108">
        <v>64304</v>
      </c>
      <c r="C23" s="97">
        <v>60665551</v>
      </c>
      <c r="D23" s="110">
        <f t="shared" si="0"/>
        <v>1.0599755370226507</v>
      </c>
      <c r="G23" s="105" t="s">
        <v>683</v>
      </c>
      <c r="H23" s="121">
        <v>1.4997384049504288</v>
      </c>
    </row>
    <row r="24" spans="1:8" s="102" customFormat="1" ht="15">
      <c r="A24" s="105" t="s">
        <v>687</v>
      </c>
      <c r="B24" s="108">
        <v>1585</v>
      </c>
      <c r="C24" s="97">
        <v>848319</v>
      </c>
      <c r="D24" s="110">
        <f t="shared" si="0"/>
        <v>1.8684009199369578</v>
      </c>
      <c r="G24" s="105" t="s">
        <v>676</v>
      </c>
      <c r="H24" s="121">
        <v>1.5003248630375197</v>
      </c>
    </row>
    <row r="25" spans="1:8" s="102" customFormat="1" ht="15">
      <c r="A25" s="105" t="s">
        <v>688</v>
      </c>
      <c r="B25" s="108">
        <v>1793</v>
      </c>
      <c r="C25" s="97">
        <v>1968957</v>
      </c>
      <c r="D25" s="110">
        <f t="shared" si="0"/>
        <v>0.9106344120262657</v>
      </c>
      <c r="G25" s="105" t="s">
        <v>690</v>
      </c>
      <c r="H25" s="121">
        <v>1.523646895699602</v>
      </c>
    </row>
    <row r="26" spans="1:8" s="102" customFormat="1" ht="15">
      <c r="A26" s="105" t="s">
        <v>689</v>
      </c>
      <c r="B26" s="108">
        <v>2775</v>
      </c>
      <c r="C26" s="97">
        <v>2888558</v>
      </c>
      <c r="D26" s="110">
        <f t="shared" si="0"/>
        <v>0.9606869586831908</v>
      </c>
      <c r="G26" s="105" t="s">
        <v>679</v>
      </c>
      <c r="H26" s="121">
        <v>1.5527707685402412</v>
      </c>
    </row>
    <row r="27" spans="1:8" s="102" customFormat="1" ht="15">
      <c r="A27" s="105" t="s">
        <v>690</v>
      </c>
      <c r="B27" s="108">
        <v>878</v>
      </c>
      <c r="C27" s="97">
        <v>576249</v>
      </c>
      <c r="D27" s="110">
        <f t="shared" si="0"/>
        <v>1.523646895699602</v>
      </c>
      <c r="G27" s="105" t="s">
        <v>698</v>
      </c>
      <c r="H27" s="121">
        <v>1.579313512141336</v>
      </c>
    </row>
    <row r="28" spans="1:8" s="102" customFormat="1" ht="15">
      <c r="A28" s="105" t="s">
        <v>691</v>
      </c>
      <c r="B28" s="108">
        <v>10954</v>
      </c>
      <c r="C28" s="97">
        <v>9830485</v>
      </c>
      <c r="D28" s="110">
        <f t="shared" si="0"/>
        <v>1.1142888677415204</v>
      </c>
      <c r="G28" s="105" t="s">
        <v>673</v>
      </c>
      <c r="H28" s="121">
        <v>1.583872523461891</v>
      </c>
    </row>
    <row r="29" spans="1:8" s="102" customFormat="1" ht="15">
      <c r="A29" s="105" t="s">
        <v>692</v>
      </c>
      <c r="B29" s="108">
        <v>665</v>
      </c>
      <c r="C29" s="97">
        <v>450415</v>
      </c>
      <c r="D29" s="110">
        <f t="shared" si="0"/>
        <v>1.4764161939544642</v>
      </c>
      <c r="G29" s="105" t="s">
        <v>702</v>
      </c>
      <c r="H29" s="121">
        <v>1.6513731888976626</v>
      </c>
    </row>
    <row r="30" spans="1:8" s="102" customFormat="1" ht="15">
      <c r="A30" s="105" t="s">
        <v>693</v>
      </c>
      <c r="B30" s="108">
        <v>22654</v>
      </c>
      <c r="C30" s="97">
        <v>16979120</v>
      </c>
      <c r="D30" s="110">
        <f t="shared" si="0"/>
        <v>1.33422697996127</v>
      </c>
      <c r="G30" s="105" t="s">
        <v>674</v>
      </c>
      <c r="H30" s="121">
        <v>1.652647755149641</v>
      </c>
    </row>
    <row r="31" spans="1:8" s="102" customFormat="1" ht="15">
      <c r="A31" s="105" t="s">
        <v>694</v>
      </c>
      <c r="B31" s="108">
        <v>17812</v>
      </c>
      <c r="C31" s="97">
        <v>8700471</v>
      </c>
      <c r="D31" s="110">
        <f t="shared" si="0"/>
        <v>2.0472454882040294</v>
      </c>
      <c r="G31" s="105" t="s">
        <v>681</v>
      </c>
      <c r="H31" s="121">
        <v>1.6657900093223306</v>
      </c>
    </row>
    <row r="32" spans="1:8" s="102" customFormat="1" ht="15">
      <c r="A32" s="105" t="s">
        <v>695</v>
      </c>
      <c r="B32" s="108">
        <v>28909</v>
      </c>
      <c r="C32" s="97">
        <v>37967209</v>
      </c>
      <c r="D32" s="110">
        <f t="shared" si="0"/>
        <v>0.7614202034181654</v>
      </c>
      <c r="G32" s="105" t="s">
        <v>675</v>
      </c>
      <c r="H32" s="121">
        <v>1.666325262129284</v>
      </c>
    </row>
    <row r="33" spans="1:8" s="102" customFormat="1" ht="15">
      <c r="A33" s="105" t="s">
        <v>696</v>
      </c>
      <c r="B33" s="108">
        <v>13090</v>
      </c>
      <c r="C33" s="97">
        <v>10341330</v>
      </c>
      <c r="D33" s="110">
        <f t="shared" si="0"/>
        <v>1.265794631831689</v>
      </c>
      <c r="G33" s="105" t="s">
        <v>678</v>
      </c>
      <c r="H33" s="121">
        <v>1.8040208850110149</v>
      </c>
    </row>
    <row r="34" spans="1:8" s="102" customFormat="1" ht="15">
      <c r="A34" s="105" t="s">
        <v>697</v>
      </c>
      <c r="B34" s="108">
        <v>12067</v>
      </c>
      <c r="C34" s="97">
        <v>19760314</v>
      </c>
      <c r="D34" s="110">
        <f t="shared" si="0"/>
        <v>0.6106684337101121</v>
      </c>
      <c r="G34" s="105" t="s">
        <v>682</v>
      </c>
      <c r="H34" s="121">
        <v>1.854364549319958</v>
      </c>
    </row>
    <row r="35" spans="1:8" s="102" customFormat="1" ht="15">
      <c r="A35" s="105" t="s">
        <v>698</v>
      </c>
      <c r="B35" s="108">
        <v>3260</v>
      </c>
      <c r="C35" s="97">
        <v>2064188</v>
      </c>
      <c r="D35" s="110">
        <f t="shared" si="0"/>
        <v>1.579313512141336</v>
      </c>
      <c r="G35" s="105" t="s">
        <v>687</v>
      </c>
      <c r="H35" s="121">
        <v>1.8684009199369578</v>
      </c>
    </row>
    <row r="36" spans="1:8" s="102" customFormat="1" ht="15">
      <c r="A36" s="105" t="s">
        <v>699</v>
      </c>
      <c r="B36" s="108">
        <v>5097</v>
      </c>
      <c r="C36" s="97">
        <v>5426252</v>
      </c>
      <c r="D36" s="110">
        <f t="shared" si="0"/>
        <v>0.9393223904824177</v>
      </c>
      <c r="G36" s="105" t="s">
        <v>694</v>
      </c>
      <c r="H36" s="121">
        <v>2.0472454882040294</v>
      </c>
    </row>
    <row r="37" spans="1:8" s="102" customFormat="1" ht="15">
      <c r="A37" s="105" t="s">
        <v>700</v>
      </c>
      <c r="B37" s="108">
        <v>22514</v>
      </c>
      <c r="C37" s="97">
        <v>5487308</v>
      </c>
      <c r="D37" s="110">
        <f t="shared" si="0"/>
        <v>4.102922598840816</v>
      </c>
      <c r="G37" s="105" t="s">
        <v>684</v>
      </c>
      <c r="H37" s="121">
        <v>2.3886545472724423</v>
      </c>
    </row>
    <row r="38" spans="1:8" s="102" customFormat="1" ht="15">
      <c r="A38" s="105" t="s">
        <v>701</v>
      </c>
      <c r="B38" s="108">
        <v>44519</v>
      </c>
      <c r="C38" s="97">
        <v>9851017</v>
      </c>
      <c r="D38" s="110">
        <f t="shared" si="0"/>
        <v>4.519228826830773</v>
      </c>
      <c r="G38" s="105" t="s">
        <v>700</v>
      </c>
      <c r="H38" s="121">
        <v>4.102922598840816</v>
      </c>
    </row>
    <row r="39" spans="1:8" s="102" customFormat="1" ht="15.75" thickBot="1">
      <c r="A39" s="111" t="s">
        <v>702</v>
      </c>
      <c r="B39" s="112">
        <v>107971</v>
      </c>
      <c r="C39" s="98">
        <v>65382556</v>
      </c>
      <c r="D39" s="113">
        <f t="shared" si="0"/>
        <v>1.6513731888976626</v>
      </c>
      <c r="G39" s="105" t="s">
        <v>701</v>
      </c>
      <c r="H39" s="121">
        <v>4.519228826830773</v>
      </c>
    </row>
    <row r="40" spans="1:8" s="102" customFormat="1" ht="15">
      <c r="A40" s="114" t="s">
        <v>703</v>
      </c>
      <c r="B40" s="115" t="s">
        <v>1072</v>
      </c>
      <c r="C40" s="116" t="s">
        <v>1072</v>
      </c>
      <c r="D40" s="117" t="s">
        <v>1073</v>
      </c>
      <c r="H40" s="122"/>
    </row>
    <row r="41" spans="1:8" s="102" customFormat="1" ht="15.75" thickBot="1">
      <c r="A41" s="111" t="s">
        <v>704</v>
      </c>
      <c r="B41" s="108">
        <v>38768</v>
      </c>
      <c r="C41" s="97">
        <v>5210721</v>
      </c>
      <c r="D41" s="110">
        <f t="shared" si="0"/>
        <v>7.440045245178163</v>
      </c>
      <c r="G41" s="114" t="s">
        <v>709</v>
      </c>
      <c r="H41" s="122">
        <v>0.650283404261815</v>
      </c>
    </row>
    <row r="42" spans="1:8" s="102" customFormat="1" ht="15.75" thickBot="1">
      <c r="A42" s="114" t="s">
        <v>705</v>
      </c>
      <c r="B42" s="108">
        <v>1251</v>
      </c>
      <c r="C42" s="97">
        <v>622218</v>
      </c>
      <c r="D42" s="110">
        <f t="shared" si="0"/>
        <v>2.0105493572992104</v>
      </c>
      <c r="G42" s="111" t="s">
        <v>713</v>
      </c>
      <c r="H42" s="122">
        <v>0.8433026235499859</v>
      </c>
    </row>
    <row r="43" spans="1:8" s="102" customFormat="1" ht="31.5" customHeight="1">
      <c r="A43" s="118" t="s">
        <v>706</v>
      </c>
      <c r="B43" s="108">
        <v>3057</v>
      </c>
      <c r="C43" s="97">
        <v>2071278</v>
      </c>
      <c r="D43" s="110">
        <f t="shared" si="0"/>
        <v>1.475900386138413</v>
      </c>
      <c r="G43" s="114" t="s">
        <v>707</v>
      </c>
      <c r="H43" s="122">
        <v>1.0363731996870438</v>
      </c>
    </row>
    <row r="44" spans="1:8" s="102" customFormat="1" ht="15">
      <c r="A44" s="105" t="s">
        <v>707</v>
      </c>
      <c r="B44" s="108">
        <v>2991</v>
      </c>
      <c r="C44" s="97">
        <v>2886026</v>
      </c>
      <c r="D44" s="110">
        <f t="shared" si="0"/>
        <v>1.0363731996870438</v>
      </c>
      <c r="G44" s="105" t="s">
        <v>711</v>
      </c>
      <c r="H44" s="122">
        <v>1.1938333848873677</v>
      </c>
    </row>
    <row r="45" spans="1:8" s="102" customFormat="1" ht="14.25" customHeight="1">
      <c r="A45" s="105" t="s">
        <v>708</v>
      </c>
      <c r="B45" s="108">
        <v>13931</v>
      </c>
      <c r="C45" s="97">
        <v>7076372</v>
      </c>
      <c r="D45" s="110">
        <f t="shared" si="0"/>
        <v>1.9686641685880844</v>
      </c>
      <c r="G45" s="118" t="s">
        <v>1075</v>
      </c>
      <c r="H45" s="122">
        <v>1.475900386138413</v>
      </c>
    </row>
    <row r="46" spans="1:8" s="102" customFormat="1" ht="15.75" thickBot="1">
      <c r="A46" s="111" t="s">
        <v>709</v>
      </c>
      <c r="B46" s="112">
        <v>51204</v>
      </c>
      <c r="C46" s="98">
        <v>78741053</v>
      </c>
      <c r="D46" s="113">
        <f t="shared" si="0"/>
        <v>0.650283404261815</v>
      </c>
      <c r="G46" s="105" t="s">
        <v>708</v>
      </c>
      <c r="H46" s="122">
        <v>1.9686641685880844</v>
      </c>
    </row>
    <row r="47" spans="1:8" s="102" customFormat="1" ht="15.75" thickBot="1">
      <c r="A47" s="114" t="s">
        <v>710</v>
      </c>
      <c r="B47" s="119">
        <v>4733</v>
      </c>
      <c r="C47" s="99" t="s">
        <v>1072</v>
      </c>
      <c r="D47" s="117" t="s">
        <v>1073</v>
      </c>
      <c r="G47" s="111" t="s">
        <v>705</v>
      </c>
      <c r="H47" s="122">
        <v>2.0105493572992104</v>
      </c>
    </row>
    <row r="48" spans="1:8" s="102" customFormat="1" ht="15.75" thickBot="1">
      <c r="A48" s="111" t="s">
        <v>711</v>
      </c>
      <c r="B48" s="112">
        <v>2115</v>
      </c>
      <c r="C48" s="98">
        <v>1771604</v>
      </c>
      <c r="D48" s="113">
        <f t="shared" si="0"/>
        <v>1.1938333848873677</v>
      </c>
      <c r="G48" s="114" t="s">
        <v>704</v>
      </c>
      <c r="H48" s="122">
        <v>7.440045245178163</v>
      </c>
    </row>
    <row r="49" spans="1:8" s="102" customFormat="1" ht="15.75" thickBot="1">
      <c r="A49" s="114" t="s">
        <v>712</v>
      </c>
      <c r="B49" s="119">
        <v>1634</v>
      </c>
      <c r="C49" s="100" t="s">
        <v>1072</v>
      </c>
      <c r="D49" s="117" t="s">
        <v>1073</v>
      </c>
      <c r="G49" s="111" t="s">
        <v>703</v>
      </c>
      <c r="H49" s="102" t="s">
        <v>1073</v>
      </c>
    </row>
    <row r="50" spans="1:8" s="102" customFormat="1" ht="15">
      <c r="A50" s="105" t="s">
        <v>713</v>
      </c>
      <c r="B50" s="108">
        <v>35917</v>
      </c>
      <c r="C50" s="97">
        <v>42590879</v>
      </c>
      <c r="D50" s="110">
        <f t="shared" si="0"/>
        <v>0.8433026235499859</v>
      </c>
      <c r="G50" s="114" t="s">
        <v>710</v>
      </c>
      <c r="H50" s="102" t="s">
        <v>1073</v>
      </c>
    </row>
    <row r="51" spans="7:8" s="102" customFormat="1" ht="15">
      <c r="G51" s="105" t="s">
        <v>712</v>
      </c>
      <c r="H51" s="102" t="s">
        <v>1073</v>
      </c>
    </row>
    <row r="52" s="102" customFormat="1" ht="15">
      <c r="A52" s="120" t="s">
        <v>1074</v>
      </c>
    </row>
    <row r="53" s="102" customFormat="1" ht="15"/>
  </sheetData>
  <hyperlinks>
    <hyperlink ref="A7" location="'TOC'!A3" display="Back to TOC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24" sqref="A24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85" zoomScaleNormal="85" workbookViewId="0" topLeftCell="A1">
      <selection activeCell="K40" sqref="K40"/>
    </sheetView>
  </sheetViews>
  <sheetFormatPr defaultColWidth="9.140625" defaultRowHeight="12.75"/>
  <cols>
    <col min="1" max="1" width="24.28125" style="47" customWidth="1"/>
    <col min="2" max="2" width="23.28125" style="47" bestFit="1" customWidth="1"/>
    <col min="3" max="5" width="9.140625" style="47" customWidth="1"/>
    <col min="6" max="6" width="21.8515625" style="47" customWidth="1"/>
    <col min="7" max="7" width="14.8515625" style="47" customWidth="1"/>
    <col min="8" max="11" width="9.140625" style="47" customWidth="1"/>
    <col min="12" max="12" width="9.140625" style="124" customWidth="1"/>
    <col min="13" max="16384" width="9.140625" style="47" customWidth="1"/>
  </cols>
  <sheetData>
    <row r="1" spans="1:14" ht="12.75">
      <c r="A1" s="47" t="s">
        <v>1147</v>
      </c>
      <c r="F1" s="127"/>
      <c r="G1" s="136" t="s">
        <v>1146</v>
      </c>
      <c r="H1" s="134"/>
      <c r="I1" s="134"/>
      <c r="J1" s="127"/>
      <c r="K1" s="127"/>
      <c r="L1" s="133"/>
      <c r="M1" s="127"/>
      <c r="N1" s="127"/>
    </row>
    <row r="2" spans="6:14" ht="12.75">
      <c r="F2" s="127"/>
      <c r="G2" s="136"/>
      <c r="H2" s="135"/>
      <c r="I2" s="134"/>
      <c r="J2" s="127"/>
      <c r="K2" s="127"/>
      <c r="L2" s="133"/>
      <c r="M2" s="127"/>
      <c r="N2" s="127"/>
    </row>
    <row r="3" spans="1:14" ht="12.75">
      <c r="A3" s="47" t="s">
        <v>1059</v>
      </c>
      <c r="B3" s="138">
        <v>43255.413935185185</v>
      </c>
      <c r="F3" s="127"/>
      <c r="G3" s="136" t="s">
        <v>1059</v>
      </c>
      <c r="H3" s="137" t="s">
        <v>1145</v>
      </c>
      <c r="I3" s="134"/>
      <c r="J3" s="127"/>
      <c r="K3" s="127"/>
      <c r="L3" s="133"/>
      <c r="M3" s="127"/>
      <c r="N3" s="127"/>
    </row>
    <row r="4" spans="1:14" ht="12.75">
      <c r="A4" s="47" t="s">
        <v>3</v>
      </c>
      <c r="B4" s="138">
        <v>43293.473624108796</v>
      </c>
      <c r="F4" s="127"/>
      <c r="G4" s="136" t="s">
        <v>3</v>
      </c>
      <c r="H4" s="137" t="s">
        <v>1144</v>
      </c>
      <c r="I4" s="134"/>
      <c r="J4" s="127"/>
      <c r="K4" s="127"/>
      <c r="L4" s="133"/>
      <c r="M4" s="127"/>
      <c r="N4" s="127"/>
    </row>
    <row r="5" spans="1:14" ht="12.75">
      <c r="A5" s="47" t="s">
        <v>1064</v>
      </c>
      <c r="B5" s="47" t="s">
        <v>1143</v>
      </c>
      <c r="F5" s="127"/>
      <c r="G5" s="136" t="s">
        <v>1064</v>
      </c>
      <c r="H5" s="135" t="s">
        <v>1143</v>
      </c>
      <c r="I5" s="134"/>
      <c r="J5" s="127"/>
      <c r="K5" s="127"/>
      <c r="L5" s="133"/>
      <c r="M5" s="127"/>
      <c r="N5" s="127"/>
    </row>
    <row r="6" spans="6:14" ht="12.75">
      <c r="F6" s="127"/>
      <c r="G6" s="136"/>
      <c r="H6" s="135"/>
      <c r="I6" s="134"/>
      <c r="J6" s="127"/>
      <c r="K6" s="127"/>
      <c r="L6" s="133"/>
      <c r="M6" s="127"/>
      <c r="N6" s="127"/>
    </row>
    <row r="7" spans="1:14" ht="12.75">
      <c r="A7" s="47" t="s">
        <v>1142</v>
      </c>
      <c r="B7" s="47" t="s">
        <v>1141</v>
      </c>
      <c r="F7" s="127"/>
      <c r="G7" s="136" t="s">
        <v>1140</v>
      </c>
      <c r="H7" s="135" t="s">
        <v>1139</v>
      </c>
      <c r="I7" s="134"/>
      <c r="J7" s="127"/>
      <c r="K7" s="127"/>
      <c r="L7" s="133"/>
      <c r="M7" s="127"/>
      <c r="N7" s="127"/>
    </row>
    <row r="8" spans="1:14" ht="12.75">
      <c r="A8" s="47" t="s">
        <v>1138</v>
      </c>
      <c r="B8" s="47" t="s">
        <v>1137</v>
      </c>
      <c r="F8" s="127"/>
      <c r="G8" s="136" t="s">
        <v>1136</v>
      </c>
      <c r="H8" s="135">
        <v>2016</v>
      </c>
      <c r="I8" s="134"/>
      <c r="J8" s="127"/>
      <c r="K8" s="127"/>
      <c r="L8" s="133"/>
      <c r="M8" s="127"/>
      <c r="N8" s="127"/>
    </row>
    <row r="9" spans="1:14" ht="12.75">
      <c r="A9" s="47" t="s">
        <v>1135</v>
      </c>
      <c r="B9" s="47" t="s">
        <v>1134</v>
      </c>
      <c r="F9" s="127"/>
      <c r="G9" s="131" t="s">
        <v>1133</v>
      </c>
      <c r="H9" s="127"/>
      <c r="I9" s="127"/>
      <c r="J9" s="127"/>
      <c r="K9" s="127"/>
      <c r="L9" s="133"/>
      <c r="M9" s="127"/>
      <c r="N9" s="127"/>
    </row>
    <row r="10" spans="6:14" ht="12.75">
      <c r="F10" s="127"/>
      <c r="G10" s="131" t="s">
        <v>1132</v>
      </c>
      <c r="H10" s="127"/>
      <c r="I10" s="127"/>
      <c r="J10" s="127"/>
      <c r="K10" s="127"/>
      <c r="L10" s="133"/>
      <c r="M10" s="127"/>
      <c r="N10" s="127"/>
    </row>
    <row r="11" spans="1:7" ht="12.75">
      <c r="A11" s="47" t="s">
        <v>1131</v>
      </c>
      <c r="B11" s="47">
        <v>2016</v>
      </c>
      <c r="F11" s="127" t="s">
        <v>1131</v>
      </c>
      <c r="G11" s="131">
        <v>2016</v>
      </c>
    </row>
    <row r="12" spans="1:12" ht="12.75">
      <c r="A12" s="47" t="s">
        <v>1130</v>
      </c>
      <c r="B12" s="125">
        <v>2784277</v>
      </c>
      <c r="F12" s="127" t="s">
        <v>1130</v>
      </c>
      <c r="G12" s="129">
        <v>14908412.1</v>
      </c>
      <c r="H12" s="47" t="s">
        <v>673</v>
      </c>
      <c r="I12" s="126">
        <f>1000*B12/G12</f>
        <v>186.758789690285</v>
      </c>
      <c r="K12" s="47" t="s">
        <v>673</v>
      </c>
      <c r="L12" s="132">
        <v>186.758789690285</v>
      </c>
    </row>
    <row r="13" spans="1:9" ht="12.75">
      <c r="A13" s="47" t="s">
        <v>1126</v>
      </c>
      <c r="B13" s="125">
        <v>2008262</v>
      </c>
      <c r="F13" s="127" t="s">
        <v>1129</v>
      </c>
      <c r="G13" s="129">
        <v>12848773.5</v>
      </c>
      <c r="I13" s="126"/>
    </row>
    <row r="14" spans="6:12" ht="12.75">
      <c r="F14" s="127" t="s">
        <v>1128</v>
      </c>
      <c r="G14" s="129">
        <v>12838796.2</v>
      </c>
      <c r="K14" s="47" t="s">
        <v>681</v>
      </c>
      <c r="L14" s="124">
        <v>102.35925802145726</v>
      </c>
    </row>
    <row r="15" spans="6:12" ht="12.75">
      <c r="F15" s="127" t="s">
        <v>1127</v>
      </c>
      <c r="G15" s="129">
        <v>10549005.1</v>
      </c>
      <c r="K15" s="47" t="s">
        <v>697</v>
      </c>
      <c r="L15" s="124">
        <v>128.57247312006933</v>
      </c>
    </row>
    <row r="16" spans="6:12" ht="12.75">
      <c r="F16" s="127" t="s">
        <v>1126</v>
      </c>
      <c r="G16" s="129">
        <v>10549005.1</v>
      </c>
      <c r="K16" s="47" t="s">
        <v>690</v>
      </c>
      <c r="L16" s="124">
        <v>145.17239649598022</v>
      </c>
    </row>
    <row r="17" spans="6:12" ht="12.75">
      <c r="F17" s="127" t="s">
        <v>1125</v>
      </c>
      <c r="G17" s="129">
        <v>10215584.3</v>
      </c>
      <c r="K17" s="47" t="s">
        <v>702</v>
      </c>
      <c r="L17" s="124">
        <v>147.1111745784331</v>
      </c>
    </row>
    <row r="18" spans="1:12" ht="12.75">
      <c r="A18" s="47" t="s">
        <v>675</v>
      </c>
      <c r="B18" s="125">
        <v>81848</v>
      </c>
      <c r="F18" s="127" t="s">
        <v>675</v>
      </c>
      <c r="G18" s="129">
        <v>387099.3</v>
      </c>
      <c r="H18" s="47" t="s">
        <v>1124</v>
      </c>
      <c r="I18" s="126">
        <f aca="true" t="shared" si="0" ref="I18:I46">1000*B18/G18</f>
        <v>211.43928702531883</v>
      </c>
      <c r="K18" s="47" t="s">
        <v>678</v>
      </c>
      <c r="L18" s="124">
        <v>150.72887284761163</v>
      </c>
    </row>
    <row r="19" spans="1:12" ht="12.75">
      <c r="A19" s="47" t="s">
        <v>676</v>
      </c>
      <c r="B19" s="125">
        <v>28898</v>
      </c>
      <c r="F19" s="127" t="s">
        <v>676</v>
      </c>
      <c r="G19" s="129">
        <v>100944</v>
      </c>
      <c r="H19" s="47" t="s">
        <v>1123</v>
      </c>
      <c r="I19" s="126">
        <f t="shared" si="0"/>
        <v>286.2775400221905</v>
      </c>
      <c r="K19" s="47" t="s">
        <v>689</v>
      </c>
      <c r="L19" s="124">
        <v>154.6703301061435</v>
      </c>
    </row>
    <row r="20" spans="1:12" ht="12.75">
      <c r="A20" s="47" t="s">
        <v>677</v>
      </c>
      <c r="B20" s="125">
        <v>56050</v>
      </c>
      <c r="F20" s="127" t="s">
        <v>677</v>
      </c>
      <c r="G20" s="129">
        <v>269930</v>
      </c>
      <c r="H20" s="47" t="s">
        <v>1122</v>
      </c>
      <c r="I20" s="126">
        <f t="shared" si="0"/>
        <v>207.64642685140592</v>
      </c>
      <c r="K20" s="47" t="s">
        <v>693</v>
      </c>
      <c r="L20" s="124">
        <v>165.41109185132547</v>
      </c>
    </row>
    <row r="21" spans="1:12" ht="12.75">
      <c r="A21" s="47" t="s">
        <v>678</v>
      </c>
      <c r="B21" s="125">
        <v>31154</v>
      </c>
      <c r="F21" s="127" t="s">
        <v>678</v>
      </c>
      <c r="G21" s="129">
        <v>206689</v>
      </c>
      <c r="H21" s="47" t="s">
        <v>1121</v>
      </c>
      <c r="I21" s="126">
        <f t="shared" si="0"/>
        <v>150.72887284761163</v>
      </c>
      <c r="K21" s="47" t="s">
        <v>686</v>
      </c>
      <c r="L21" s="124">
        <v>167.0207639766249</v>
      </c>
    </row>
    <row r="22" spans="1:12" ht="12.75">
      <c r="A22" s="47" t="s">
        <v>1117</v>
      </c>
      <c r="B22" s="125">
        <v>517377</v>
      </c>
      <c r="F22" s="127" t="s">
        <v>1117</v>
      </c>
      <c r="G22" s="131">
        <v>2966252.8</v>
      </c>
      <c r="H22" s="47" t="s">
        <v>1120</v>
      </c>
      <c r="I22" s="126">
        <f t="shared" si="0"/>
        <v>174.42107429279125</v>
      </c>
      <c r="K22" s="47" t="s">
        <v>692</v>
      </c>
      <c r="L22" s="124">
        <v>168.8296130655273</v>
      </c>
    </row>
    <row r="23" spans="1:12" ht="12.75">
      <c r="A23" s="47" t="s">
        <v>680</v>
      </c>
      <c r="B23" s="125">
        <v>7299</v>
      </c>
      <c r="F23" s="127" t="s">
        <v>680</v>
      </c>
      <c r="G23" s="129">
        <v>28802.9</v>
      </c>
      <c r="H23" s="47" t="s">
        <v>1119</v>
      </c>
      <c r="I23" s="126">
        <f t="shared" si="0"/>
        <v>253.41198282117423</v>
      </c>
      <c r="K23" s="47" t="s">
        <v>695</v>
      </c>
      <c r="L23" s="124">
        <v>173.61143784391896</v>
      </c>
    </row>
    <row r="24" spans="1:12" ht="12.75">
      <c r="A24" s="47" t="s">
        <v>681</v>
      </c>
      <c r="B24" s="125">
        <v>25574</v>
      </c>
      <c r="F24" s="127" t="s">
        <v>681</v>
      </c>
      <c r="G24" s="129">
        <v>249845.5</v>
      </c>
      <c r="H24" s="47" t="s">
        <v>1118</v>
      </c>
      <c r="I24" s="126">
        <f t="shared" si="0"/>
        <v>102.35925802145726</v>
      </c>
      <c r="K24" s="47" t="s">
        <v>1117</v>
      </c>
      <c r="L24" s="124">
        <v>174.42107429279125</v>
      </c>
    </row>
    <row r="25" spans="1:12" ht="12.75">
      <c r="A25" s="47" t="s">
        <v>682</v>
      </c>
      <c r="B25" s="125">
        <v>53463</v>
      </c>
      <c r="F25" s="127" t="s">
        <v>682</v>
      </c>
      <c r="G25" s="129">
        <v>212267.3</v>
      </c>
      <c r="H25" s="47" t="s">
        <v>1116</v>
      </c>
      <c r="I25" s="126">
        <f t="shared" si="0"/>
        <v>251.8663967554117</v>
      </c>
      <c r="K25" s="47" t="s">
        <v>688</v>
      </c>
      <c r="L25" s="124">
        <v>175.66633694223498</v>
      </c>
    </row>
    <row r="26" spans="1:12" ht="12.75">
      <c r="A26" s="47" t="s">
        <v>683</v>
      </c>
      <c r="B26" s="125">
        <v>232515</v>
      </c>
      <c r="F26" s="127" t="s">
        <v>683</v>
      </c>
      <c r="G26" s="131">
        <v>1242033.5</v>
      </c>
      <c r="H26" s="47" t="s">
        <v>1115</v>
      </c>
      <c r="I26" s="126">
        <f t="shared" si="0"/>
        <v>187.2050955147345</v>
      </c>
      <c r="K26" s="47" t="s">
        <v>683</v>
      </c>
      <c r="L26" s="124">
        <v>187.2050955147345</v>
      </c>
    </row>
    <row r="27" spans="1:12" ht="12.75">
      <c r="A27" s="47" t="s">
        <v>684</v>
      </c>
      <c r="B27" s="125">
        <v>442372</v>
      </c>
      <c r="F27" s="127" t="s">
        <v>684</v>
      </c>
      <c r="G27" s="131">
        <v>2035091.8</v>
      </c>
      <c r="H27" s="47" t="s">
        <v>1114</v>
      </c>
      <c r="I27" s="126">
        <f t="shared" si="0"/>
        <v>217.37201240749926</v>
      </c>
      <c r="K27" s="47" t="s">
        <v>694</v>
      </c>
      <c r="L27" s="124">
        <v>190.40184109702392</v>
      </c>
    </row>
    <row r="28" spans="1:12" ht="12.75">
      <c r="A28" s="47" t="s">
        <v>685</v>
      </c>
      <c r="B28" s="125">
        <v>15300</v>
      </c>
      <c r="F28" s="127" t="s">
        <v>685</v>
      </c>
      <c r="G28" s="129">
        <v>73247.2</v>
      </c>
      <c r="H28" s="47" t="s">
        <v>1113</v>
      </c>
      <c r="I28" s="126">
        <f t="shared" si="0"/>
        <v>208.8817046931487</v>
      </c>
      <c r="K28" s="47" t="s">
        <v>691</v>
      </c>
      <c r="L28" s="124">
        <v>192.46584221306162</v>
      </c>
    </row>
    <row r="29" spans="1:12" ht="12.75">
      <c r="A29" s="47" t="s">
        <v>686</v>
      </c>
      <c r="B29" s="125">
        <v>286027</v>
      </c>
      <c r="F29" s="127" t="s">
        <v>686</v>
      </c>
      <c r="G29" s="131">
        <v>1712523.6</v>
      </c>
      <c r="H29" s="47" t="s">
        <v>1112</v>
      </c>
      <c r="I29" s="126">
        <f t="shared" si="0"/>
        <v>167.0207639766249</v>
      </c>
      <c r="K29" s="47" t="s">
        <v>696</v>
      </c>
      <c r="L29" s="124">
        <v>198.95554028492364</v>
      </c>
    </row>
    <row r="30" spans="1:12" ht="12.75">
      <c r="A30" s="47" t="s">
        <v>687</v>
      </c>
      <c r="B30" s="125">
        <v>4399</v>
      </c>
      <c r="F30" s="127" t="s">
        <v>687</v>
      </c>
      <c r="G30" s="129">
        <v>20608</v>
      </c>
      <c r="H30" s="47" t="s">
        <v>1111</v>
      </c>
      <c r="I30" s="126">
        <f t="shared" si="0"/>
        <v>213.46079192546583</v>
      </c>
      <c r="K30" s="47" t="s">
        <v>699</v>
      </c>
      <c r="L30" s="124">
        <v>205.23692145439193</v>
      </c>
    </row>
    <row r="31" spans="1:12" ht="12.75">
      <c r="A31" s="47" t="s">
        <v>688</v>
      </c>
      <c r="B31" s="125">
        <v>6482</v>
      </c>
      <c r="F31" s="127" t="s">
        <v>688</v>
      </c>
      <c r="G31" s="129">
        <v>36899.5</v>
      </c>
      <c r="H31" s="47" t="s">
        <v>1110</v>
      </c>
      <c r="I31" s="126">
        <f t="shared" si="0"/>
        <v>175.66633694223498</v>
      </c>
      <c r="K31" s="47" t="s">
        <v>677</v>
      </c>
      <c r="L31" s="124">
        <v>207.64642685140592</v>
      </c>
    </row>
    <row r="32" spans="1:12" ht="12.75">
      <c r="A32" s="47" t="s">
        <v>689</v>
      </c>
      <c r="B32" s="125">
        <v>9750</v>
      </c>
      <c r="F32" s="127" t="s">
        <v>689</v>
      </c>
      <c r="G32" s="129">
        <v>63037.3</v>
      </c>
      <c r="H32" s="47" t="s">
        <v>1109</v>
      </c>
      <c r="I32" s="126">
        <f t="shared" si="0"/>
        <v>154.6703301061435</v>
      </c>
      <c r="K32" s="47" t="s">
        <v>685</v>
      </c>
      <c r="L32" s="124">
        <v>208.8817046931487</v>
      </c>
    </row>
    <row r="33" spans="1:12" ht="12.75">
      <c r="A33" s="47" t="s">
        <v>690</v>
      </c>
      <c r="B33" s="125">
        <v>6367</v>
      </c>
      <c r="F33" s="127" t="s">
        <v>690</v>
      </c>
      <c r="G33" s="129">
        <v>43858.2</v>
      </c>
      <c r="H33" s="47" t="s">
        <v>1108</v>
      </c>
      <c r="I33" s="126">
        <f t="shared" si="0"/>
        <v>145.17239649598022</v>
      </c>
      <c r="K33" s="47" t="s">
        <v>675</v>
      </c>
      <c r="L33" s="124">
        <v>211.43928702531883</v>
      </c>
    </row>
    <row r="34" spans="1:12" ht="12.75">
      <c r="A34" s="47" t="s">
        <v>691</v>
      </c>
      <c r="B34" s="125">
        <v>37118</v>
      </c>
      <c r="F34" s="127" t="s">
        <v>691</v>
      </c>
      <c r="G34" s="129">
        <v>192855</v>
      </c>
      <c r="H34" s="47" t="s">
        <v>1107</v>
      </c>
      <c r="I34" s="126">
        <f t="shared" si="0"/>
        <v>192.46584221306162</v>
      </c>
      <c r="K34" s="47" t="s">
        <v>687</v>
      </c>
      <c r="L34" s="124">
        <v>213.46079192546583</v>
      </c>
    </row>
    <row r="35" spans="1:12" ht="12.75">
      <c r="A35" s="47" t="s">
        <v>692</v>
      </c>
      <c r="B35" s="125">
        <v>2114</v>
      </c>
      <c r="F35" s="127" t="s">
        <v>692</v>
      </c>
      <c r="G35" s="129">
        <v>12521.5</v>
      </c>
      <c r="H35" s="47" t="s">
        <v>1106</v>
      </c>
      <c r="I35" s="126">
        <f t="shared" si="0"/>
        <v>168.8296130655273</v>
      </c>
      <c r="K35" s="47" t="s">
        <v>684</v>
      </c>
      <c r="L35" s="124">
        <v>217.37201240749926</v>
      </c>
    </row>
    <row r="36" spans="1:12" ht="12.75">
      <c r="A36" s="47" t="s">
        <v>693</v>
      </c>
      <c r="B36" s="125">
        <v>105628</v>
      </c>
      <c r="F36" s="127" t="s">
        <v>693</v>
      </c>
      <c r="G36" s="129">
        <v>638578.7</v>
      </c>
      <c r="H36" s="47" t="s">
        <v>1105</v>
      </c>
      <c r="I36" s="126">
        <f t="shared" si="0"/>
        <v>165.41109185132547</v>
      </c>
      <c r="K36" s="47" t="s">
        <v>682</v>
      </c>
      <c r="L36" s="124">
        <v>251.8663967554117</v>
      </c>
    </row>
    <row r="37" spans="1:12" ht="12.75">
      <c r="A37" s="47" t="s">
        <v>694</v>
      </c>
      <c r="B37" s="125">
        <v>61852</v>
      </c>
      <c r="F37" s="127" t="s">
        <v>694</v>
      </c>
      <c r="G37" s="129">
        <v>324849.8</v>
      </c>
      <c r="H37" s="47" t="s">
        <v>1104</v>
      </c>
      <c r="I37" s="126">
        <f t="shared" si="0"/>
        <v>190.40184109702392</v>
      </c>
      <c r="K37" s="47" t="s">
        <v>680</v>
      </c>
      <c r="L37" s="124">
        <v>253.41198282117423</v>
      </c>
    </row>
    <row r="38" spans="1:12" ht="12.75">
      <c r="A38" s="47" t="s">
        <v>695</v>
      </c>
      <c r="B38" s="125">
        <v>132839</v>
      </c>
      <c r="F38" s="127" t="s">
        <v>695</v>
      </c>
      <c r="G38" s="129">
        <v>765151.2</v>
      </c>
      <c r="H38" s="47" t="s">
        <v>1103</v>
      </c>
      <c r="I38" s="126">
        <f t="shared" si="0"/>
        <v>173.61143784391896</v>
      </c>
      <c r="K38" s="47" t="s">
        <v>698</v>
      </c>
      <c r="L38" s="124">
        <v>261.8990648041839</v>
      </c>
    </row>
    <row r="39" spans="1:12" ht="12.75">
      <c r="A39" s="47" t="s">
        <v>696</v>
      </c>
      <c r="B39" s="125">
        <v>46353</v>
      </c>
      <c r="F39" s="127" t="s">
        <v>696</v>
      </c>
      <c r="G39" s="129">
        <v>232981.7</v>
      </c>
      <c r="H39" s="47" t="s">
        <v>1102</v>
      </c>
      <c r="I39" s="126">
        <f t="shared" si="0"/>
        <v>198.95554028492364</v>
      </c>
      <c r="K39" s="47" t="s">
        <v>676</v>
      </c>
      <c r="L39" s="124">
        <v>286.2775400221905</v>
      </c>
    </row>
    <row r="40" spans="1:12" ht="12.75">
      <c r="A40" s="47" t="s">
        <v>697</v>
      </c>
      <c r="B40" s="125">
        <v>43257</v>
      </c>
      <c r="F40" s="127" t="s">
        <v>697</v>
      </c>
      <c r="G40" s="129">
        <v>336440.6</v>
      </c>
      <c r="H40" s="47" t="s">
        <v>1101</v>
      </c>
      <c r="I40" s="126">
        <f t="shared" si="0"/>
        <v>128.57247312006933</v>
      </c>
      <c r="K40" s="47" t="s">
        <v>701</v>
      </c>
      <c r="L40" s="124">
        <v>356.9758631947178</v>
      </c>
    </row>
    <row r="41" spans="1:12" ht="12.75">
      <c r="A41" s="47" t="s">
        <v>698</v>
      </c>
      <c r="B41" s="125">
        <v>13025</v>
      </c>
      <c r="F41" s="127" t="s">
        <v>698</v>
      </c>
      <c r="G41" s="129">
        <v>49732.9</v>
      </c>
      <c r="H41" s="47" t="s">
        <v>1100</v>
      </c>
      <c r="I41" s="126">
        <f t="shared" si="0"/>
        <v>261.8990648041839</v>
      </c>
      <c r="K41" s="47" t="s">
        <v>700</v>
      </c>
      <c r="L41" s="124">
        <v>460.7325664907261</v>
      </c>
    </row>
    <row r="42" spans="1:11" ht="12.75">
      <c r="A42" s="47" t="s">
        <v>699</v>
      </c>
      <c r="B42" s="125">
        <v>24987</v>
      </c>
      <c r="F42" s="127" t="s">
        <v>699</v>
      </c>
      <c r="G42" s="129">
        <v>121747.1</v>
      </c>
      <c r="H42" s="47" t="s">
        <v>1099</v>
      </c>
      <c r="I42" s="126">
        <f t="shared" si="0"/>
        <v>205.23692145439193</v>
      </c>
      <c r="K42" s="47" t="s">
        <v>2</v>
      </c>
    </row>
    <row r="43" spans="1:12" ht="12.75">
      <c r="A43" s="47" t="s">
        <v>700</v>
      </c>
      <c r="B43" s="125">
        <v>80830</v>
      </c>
      <c r="F43" s="127" t="s">
        <v>700</v>
      </c>
      <c r="G43" s="129">
        <v>175438</v>
      </c>
      <c r="H43" s="47" t="s">
        <v>1098</v>
      </c>
      <c r="I43" s="126">
        <f t="shared" si="0"/>
        <v>460.7325664907261</v>
      </c>
      <c r="K43" s="47" t="s">
        <v>709</v>
      </c>
      <c r="L43" s="124">
        <v>154.5902574390275</v>
      </c>
    </row>
    <row r="44" spans="1:12" ht="12.75">
      <c r="A44" s="47" t="s">
        <v>701</v>
      </c>
      <c r="B44" s="125">
        <v>127496</v>
      </c>
      <c r="F44" s="127" t="s">
        <v>701</v>
      </c>
      <c r="G44" s="129">
        <v>357155.8</v>
      </c>
      <c r="H44" s="47" t="s">
        <v>1097</v>
      </c>
      <c r="I44" s="126">
        <f t="shared" si="0"/>
        <v>356.9758631947178</v>
      </c>
      <c r="K44" s="47" t="s">
        <v>707</v>
      </c>
      <c r="L44" s="124">
        <v>224.74343936341083</v>
      </c>
    </row>
    <row r="45" spans="1:12" ht="12.75">
      <c r="A45" s="47" t="s">
        <v>702</v>
      </c>
      <c r="B45" s="125">
        <v>303903</v>
      </c>
      <c r="F45" s="127" t="s">
        <v>702</v>
      </c>
      <c r="G45" s="131">
        <v>2065805</v>
      </c>
      <c r="H45" s="47" t="s">
        <v>1096</v>
      </c>
      <c r="I45" s="126">
        <f t="shared" si="0"/>
        <v>147.1111745784331</v>
      </c>
      <c r="K45" s="47" t="s">
        <v>1090</v>
      </c>
      <c r="L45" s="124">
        <v>274.462531188924</v>
      </c>
    </row>
    <row r="46" spans="1:12" ht="12.75">
      <c r="A46" s="47" t="s">
        <v>703</v>
      </c>
      <c r="B46" s="125">
        <v>17303</v>
      </c>
      <c r="F46" s="127" t="s">
        <v>703</v>
      </c>
      <c r="G46" s="129">
        <v>12527.7</v>
      </c>
      <c r="H46" s="47" t="s">
        <v>1095</v>
      </c>
      <c r="I46" s="126">
        <f t="shared" si="0"/>
        <v>1381.1793066564492</v>
      </c>
      <c r="K46" s="47" t="s">
        <v>705</v>
      </c>
      <c r="L46" s="124">
        <v>330.7371314652237</v>
      </c>
    </row>
    <row r="47" spans="6:12" ht="12.75">
      <c r="F47" s="127" t="s">
        <v>1094</v>
      </c>
      <c r="G47" s="131" t="s">
        <v>1072</v>
      </c>
      <c r="I47" s="126"/>
      <c r="K47" s="47" t="s">
        <v>1085</v>
      </c>
      <c r="L47" s="124">
        <v>351.93184811830093</v>
      </c>
    </row>
    <row r="48" spans="1:12" ht="12.75">
      <c r="A48" s="47" t="s">
        <v>704</v>
      </c>
      <c r="B48" s="125">
        <v>113645</v>
      </c>
      <c r="C48" s="130"/>
      <c r="F48" s="127" t="s">
        <v>704</v>
      </c>
      <c r="G48" s="129">
        <v>226556.5</v>
      </c>
      <c r="H48" s="47" t="s">
        <v>1093</v>
      </c>
      <c r="I48" s="126">
        <f>1000*B48/G48</f>
        <v>501.6188014910188</v>
      </c>
      <c r="K48" s="47" t="s">
        <v>708</v>
      </c>
      <c r="L48" s="124">
        <v>362.4880804126199</v>
      </c>
    </row>
    <row r="49" spans="6:12" ht="12.75">
      <c r="F49" s="127" t="s">
        <v>1092</v>
      </c>
      <c r="G49" s="127">
        <v>393673.4</v>
      </c>
      <c r="I49" s="126"/>
      <c r="K49" s="47" t="s">
        <v>704</v>
      </c>
      <c r="L49" s="124">
        <v>501.6188014910188</v>
      </c>
    </row>
    <row r="50" spans="1:12" ht="12.75">
      <c r="A50" s="47" t="s">
        <v>705</v>
      </c>
      <c r="B50" s="125">
        <v>2671</v>
      </c>
      <c r="F50" s="127" t="s">
        <v>705</v>
      </c>
      <c r="G50" s="127">
        <v>8075.9</v>
      </c>
      <c r="H50" s="47" t="s">
        <v>1091</v>
      </c>
      <c r="I50" s="126">
        <f aca="true" t="shared" si="1" ref="I50:I55">1000*B50/G50</f>
        <v>330.7371314652237</v>
      </c>
      <c r="K50" s="47" t="s">
        <v>703</v>
      </c>
      <c r="L50" s="124">
        <v>1381.1793066564492</v>
      </c>
    </row>
    <row r="51" spans="1:9" ht="12.75">
      <c r="A51" s="47" t="s">
        <v>1090</v>
      </c>
      <c r="B51" s="125">
        <v>6193</v>
      </c>
      <c r="F51" s="127" t="s">
        <v>1090</v>
      </c>
      <c r="G51" s="127">
        <v>22564.1</v>
      </c>
      <c r="H51" s="47" t="s">
        <v>1089</v>
      </c>
      <c r="I51" s="126">
        <f t="shared" si="1"/>
        <v>274.462531188924</v>
      </c>
    </row>
    <row r="52" spans="1:9" ht="12.75">
      <c r="A52" s="47" t="s">
        <v>707</v>
      </c>
      <c r="B52" s="125">
        <v>5499</v>
      </c>
      <c r="F52" s="127" t="s">
        <v>707</v>
      </c>
      <c r="G52" s="127">
        <v>24467.9</v>
      </c>
      <c r="H52" s="47" t="s">
        <v>1088</v>
      </c>
      <c r="I52" s="126">
        <f t="shared" si="1"/>
        <v>224.74343936341083</v>
      </c>
    </row>
    <row r="53" spans="1:9" ht="12.75">
      <c r="A53" s="47" t="s">
        <v>708</v>
      </c>
      <c r="B53" s="125">
        <v>27332</v>
      </c>
      <c r="F53" s="127" t="s">
        <v>708</v>
      </c>
      <c r="G53" s="127">
        <v>75401.1</v>
      </c>
      <c r="H53" s="47" t="s">
        <v>1087</v>
      </c>
      <c r="I53" s="126">
        <f t="shared" si="1"/>
        <v>362.4880804126199</v>
      </c>
    </row>
    <row r="54" spans="1:9" ht="12.75">
      <c r="A54" s="47" t="s">
        <v>709</v>
      </c>
      <c r="B54" s="128">
        <v>228398</v>
      </c>
      <c r="F54" s="127" t="s">
        <v>709</v>
      </c>
      <c r="G54" s="127">
        <v>1477441.1</v>
      </c>
      <c r="H54" s="47" t="s">
        <v>1086</v>
      </c>
      <c r="I54" s="126">
        <f t="shared" si="1"/>
        <v>154.5902574390275</v>
      </c>
    </row>
    <row r="55" spans="1:9" ht="12.75">
      <c r="A55" s="47" t="s">
        <v>1085</v>
      </c>
      <c r="B55" s="125">
        <v>11088</v>
      </c>
      <c r="F55" s="127" t="s">
        <v>1085</v>
      </c>
      <c r="G55" s="127">
        <v>31506.1</v>
      </c>
      <c r="H55" s="47" t="s">
        <v>1084</v>
      </c>
      <c r="I55" s="126">
        <f t="shared" si="1"/>
        <v>351.93184811830093</v>
      </c>
    </row>
    <row r="56" spans="1:9" ht="12.75">
      <c r="A56" s="47" t="s">
        <v>1083</v>
      </c>
      <c r="B56" s="125">
        <v>3871</v>
      </c>
      <c r="F56" s="127" t="s">
        <v>1083</v>
      </c>
      <c r="G56" s="127" t="s">
        <v>1072</v>
      </c>
      <c r="I56" s="126"/>
    </row>
    <row r="57" spans="1:11" ht="12.75">
      <c r="A57" s="47" t="s">
        <v>712</v>
      </c>
      <c r="B57" s="125">
        <v>3622</v>
      </c>
      <c r="I57" s="47" t="s">
        <v>1079</v>
      </c>
      <c r="J57" s="47" t="s">
        <v>1065</v>
      </c>
      <c r="K57" s="47" t="s">
        <v>1082</v>
      </c>
    </row>
    <row r="58" spans="1:11" ht="12.75">
      <c r="A58" s="47" t="s">
        <v>713</v>
      </c>
      <c r="B58" s="125">
        <v>117440</v>
      </c>
      <c r="I58" s="47" t="s">
        <v>1079</v>
      </c>
      <c r="J58" s="47" t="s">
        <v>1081</v>
      </c>
      <c r="K58" s="47" t="s">
        <v>1076</v>
      </c>
    </row>
    <row r="59" spans="1:11" ht="12.75">
      <c r="A59" s="47" t="s">
        <v>1080</v>
      </c>
      <c r="B59" s="125">
        <v>10487</v>
      </c>
      <c r="I59" s="47" t="s">
        <v>1079</v>
      </c>
      <c r="J59" s="47" t="s">
        <v>1077</v>
      </c>
      <c r="K59" s="47" t="s">
        <v>1078</v>
      </c>
    </row>
    <row r="60" spans="10:11" ht="12.75">
      <c r="J60" s="47" t="s">
        <v>1077</v>
      </c>
      <c r="K60" s="47" t="s">
        <v>1076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3"/>
  <sheetViews>
    <sheetView workbookViewId="0" topLeftCell="A292">
      <selection activeCell="D5" sqref="D5"/>
    </sheetView>
  </sheetViews>
  <sheetFormatPr defaultColWidth="9.140625" defaultRowHeight="12.75"/>
  <cols>
    <col min="1" max="1" width="87.140625" style="0" customWidth="1"/>
    <col min="2" max="2" width="10.7109375" style="0" bestFit="1" customWidth="1"/>
  </cols>
  <sheetData>
    <row r="1" spans="1:28" ht="15">
      <c r="A1" s="8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1" t="s">
        <v>3</v>
      </c>
      <c r="B2" s="90">
        <v>43258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4" spans="1:28" ht="15">
      <c r="A4" s="1" t="s">
        <v>4</v>
      </c>
      <c r="B4" s="1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" t="s">
        <v>6</v>
      </c>
      <c r="B5" s="1" t="s">
        <v>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>
      <c r="A6" s="1" t="s">
        <v>8</v>
      </c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7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9" spans="1:28" ht="15">
      <c r="A9" s="6" t="s">
        <v>11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  <c r="M9" s="6" t="s">
        <v>23</v>
      </c>
      <c r="N9" s="6" t="s">
        <v>24</v>
      </c>
      <c r="O9" s="6" t="s">
        <v>25</v>
      </c>
      <c r="P9" s="6" t="s">
        <v>26</v>
      </c>
      <c r="Q9" s="6" t="s">
        <v>27</v>
      </c>
      <c r="R9" s="6" t="s">
        <v>28</v>
      </c>
      <c r="S9" s="6" t="s">
        <v>29</v>
      </c>
      <c r="T9" s="6" t="s">
        <v>30</v>
      </c>
      <c r="U9" s="6" t="s">
        <v>31</v>
      </c>
      <c r="V9" s="6" t="s">
        <v>32</v>
      </c>
      <c r="W9" s="6" t="s">
        <v>33</v>
      </c>
      <c r="X9" s="6" t="s">
        <v>34</v>
      </c>
      <c r="Y9" s="6" t="s">
        <v>35</v>
      </c>
      <c r="Z9" s="6" t="s">
        <v>36</v>
      </c>
      <c r="AA9" s="6" t="s">
        <v>37</v>
      </c>
      <c r="AB9" s="6" t="s">
        <v>38</v>
      </c>
    </row>
    <row r="10" spans="1:28" ht="15">
      <c r="A10" s="6" t="s">
        <v>39</v>
      </c>
      <c r="B10" s="4">
        <v>1502</v>
      </c>
      <c r="C10" s="4">
        <v>1333</v>
      </c>
      <c r="D10" s="4">
        <v>1515</v>
      </c>
      <c r="E10" s="4">
        <v>1602</v>
      </c>
      <c r="F10" s="4">
        <v>1989</v>
      </c>
      <c r="G10" s="4">
        <v>2154</v>
      </c>
      <c r="H10" s="4">
        <v>2212</v>
      </c>
      <c r="I10" s="4">
        <v>2030</v>
      </c>
      <c r="J10" s="4">
        <v>3111</v>
      </c>
      <c r="K10" s="4">
        <v>4982</v>
      </c>
      <c r="L10" s="4">
        <v>8280</v>
      </c>
      <c r="M10" s="4">
        <v>8329</v>
      </c>
      <c r="N10" s="4">
        <v>8507</v>
      </c>
      <c r="O10" s="4">
        <v>7485</v>
      </c>
      <c r="P10" s="4">
        <v>7667</v>
      </c>
      <c r="Q10" s="4">
        <v>8134</v>
      </c>
      <c r="R10" s="4">
        <v>8646</v>
      </c>
      <c r="S10" s="4">
        <v>9613</v>
      </c>
      <c r="T10" s="4">
        <v>9210</v>
      </c>
      <c r="U10" s="4">
        <v>9479</v>
      </c>
      <c r="V10" s="4">
        <v>10324</v>
      </c>
      <c r="W10" s="4">
        <v>8776</v>
      </c>
      <c r="X10" s="4">
        <v>9833</v>
      </c>
      <c r="Y10" s="4">
        <v>10953</v>
      </c>
      <c r="Z10" s="4">
        <v>11292</v>
      </c>
      <c r="AA10" s="4">
        <v>10243</v>
      </c>
      <c r="AB10" s="4">
        <v>10697</v>
      </c>
    </row>
    <row r="11" spans="1:28" ht="15">
      <c r="A11" s="6" t="s">
        <v>40</v>
      </c>
      <c r="B11" s="4">
        <v>3947</v>
      </c>
      <c r="C11" s="4">
        <v>2954</v>
      </c>
      <c r="D11" s="4">
        <v>3931</v>
      </c>
      <c r="E11" s="4">
        <v>4119</v>
      </c>
      <c r="F11" s="4">
        <v>4750</v>
      </c>
      <c r="G11" s="4">
        <v>5195</v>
      </c>
      <c r="H11" s="4">
        <v>5306</v>
      </c>
      <c r="I11" s="4">
        <v>4296</v>
      </c>
      <c r="J11" s="4">
        <v>7803</v>
      </c>
      <c r="K11" s="4">
        <v>14730</v>
      </c>
      <c r="L11" s="4">
        <v>29613</v>
      </c>
      <c r="M11" s="4">
        <v>30397</v>
      </c>
      <c r="N11" s="4">
        <v>26592</v>
      </c>
      <c r="O11" s="4">
        <v>23095</v>
      </c>
      <c r="P11" s="4">
        <v>27871</v>
      </c>
      <c r="Q11" s="4">
        <v>25591</v>
      </c>
      <c r="R11" s="4">
        <v>26241</v>
      </c>
      <c r="S11" s="4">
        <v>24333</v>
      </c>
      <c r="T11" s="4">
        <v>27882</v>
      </c>
      <c r="U11" s="4">
        <v>28193</v>
      </c>
      <c r="V11" s="4">
        <v>35573</v>
      </c>
      <c r="W11" s="4">
        <v>29472</v>
      </c>
      <c r="X11" s="4">
        <v>28440</v>
      </c>
      <c r="Y11" s="4">
        <v>35829</v>
      </c>
      <c r="Z11" s="4">
        <v>36834</v>
      </c>
      <c r="AA11" s="4">
        <v>31379</v>
      </c>
      <c r="AB11" s="4">
        <v>32601</v>
      </c>
    </row>
    <row r="12" spans="1:28" ht="15">
      <c r="A12" s="6" t="s">
        <v>41</v>
      </c>
      <c r="B12" s="4">
        <v>207717</v>
      </c>
      <c r="C12" s="4">
        <v>209582</v>
      </c>
      <c r="D12" s="4">
        <v>216455</v>
      </c>
      <c r="E12" s="4">
        <v>223254</v>
      </c>
      <c r="F12" s="4">
        <v>230481</v>
      </c>
      <c r="G12" s="4">
        <v>235269</v>
      </c>
      <c r="H12" s="4">
        <v>235507</v>
      </c>
      <c r="I12" s="4">
        <v>240744</v>
      </c>
      <c r="J12" s="4">
        <v>248665</v>
      </c>
      <c r="K12" s="4">
        <v>268438</v>
      </c>
      <c r="L12" s="4">
        <v>312766</v>
      </c>
      <c r="M12" s="4">
        <v>333582</v>
      </c>
      <c r="N12" s="4">
        <v>277717</v>
      </c>
      <c r="O12" s="4">
        <v>272300</v>
      </c>
      <c r="P12" s="4">
        <v>286689</v>
      </c>
      <c r="Q12" s="4">
        <v>273246</v>
      </c>
      <c r="R12" s="4">
        <v>274804</v>
      </c>
      <c r="S12" s="4">
        <v>273936</v>
      </c>
      <c r="T12" s="4">
        <v>288169</v>
      </c>
      <c r="U12" s="4">
        <v>291470</v>
      </c>
      <c r="V12" s="4">
        <v>324155</v>
      </c>
      <c r="W12" s="4">
        <v>267521</v>
      </c>
      <c r="X12" s="4">
        <v>291673</v>
      </c>
      <c r="Y12" s="4">
        <v>318529</v>
      </c>
      <c r="Z12" s="4">
        <v>320127</v>
      </c>
      <c r="AA12" s="4">
        <v>293147</v>
      </c>
      <c r="AB12" s="4">
        <v>300326</v>
      </c>
    </row>
    <row r="13" spans="1:28" ht="15">
      <c r="A13" s="6" t="s">
        <v>42</v>
      </c>
      <c r="B13" s="4">
        <v>53</v>
      </c>
      <c r="C13" s="4">
        <v>112</v>
      </c>
      <c r="D13" s="4">
        <v>125</v>
      </c>
      <c r="E13" s="4">
        <v>123</v>
      </c>
      <c r="F13" s="4">
        <v>143</v>
      </c>
      <c r="G13" s="4">
        <v>168</v>
      </c>
      <c r="H13" s="4">
        <v>144</v>
      </c>
      <c r="I13" s="4">
        <v>226</v>
      </c>
      <c r="J13" s="4">
        <v>244</v>
      </c>
      <c r="K13" s="4">
        <v>378</v>
      </c>
      <c r="L13" s="4">
        <v>605</v>
      </c>
      <c r="M13" s="4">
        <v>726</v>
      </c>
      <c r="N13" s="4">
        <v>610</v>
      </c>
      <c r="O13" s="4">
        <v>548</v>
      </c>
      <c r="P13" s="4">
        <v>850</v>
      </c>
      <c r="Q13" s="4">
        <v>1078</v>
      </c>
      <c r="R13" s="4">
        <v>1095</v>
      </c>
      <c r="S13" s="4">
        <v>1220</v>
      </c>
      <c r="T13" s="4">
        <v>1255</v>
      </c>
      <c r="U13" s="4">
        <v>1109</v>
      </c>
      <c r="V13" s="4">
        <v>1204</v>
      </c>
      <c r="W13" s="4">
        <v>996</v>
      </c>
      <c r="X13" s="4">
        <v>1045</v>
      </c>
      <c r="Y13" s="4">
        <v>1226</v>
      </c>
      <c r="Z13" s="4">
        <v>1380</v>
      </c>
      <c r="AA13" s="4">
        <v>1372</v>
      </c>
      <c r="AB13" s="4">
        <v>1623</v>
      </c>
    </row>
    <row r="14" spans="1:28" ht="15">
      <c r="A14" s="6" t="s">
        <v>43</v>
      </c>
      <c r="B14" s="4">
        <v>2142</v>
      </c>
      <c r="C14" s="4">
        <v>2115</v>
      </c>
      <c r="D14" s="4">
        <v>2049</v>
      </c>
      <c r="E14" s="4">
        <v>2074</v>
      </c>
      <c r="F14" s="4">
        <v>2159</v>
      </c>
      <c r="G14" s="4">
        <v>2245</v>
      </c>
      <c r="H14" s="4">
        <v>2154</v>
      </c>
      <c r="I14" s="4">
        <v>2257</v>
      </c>
      <c r="J14" s="4">
        <v>2354</v>
      </c>
      <c r="K14" s="4">
        <v>3042</v>
      </c>
      <c r="L14" s="4">
        <v>1530</v>
      </c>
      <c r="M14" s="4">
        <v>1883</v>
      </c>
      <c r="N14" s="4">
        <v>2172</v>
      </c>
      <c r="O14" s="4">
        <v>1773</v>
      </c>
      <c r="P14" s="4">
        <v>2541</v>
      </c>
      <c r="Q14" s="4">
        <v>2308</v>
      </c>
      <c r="R14" s="4">
        <v>2311</v>
      </c>
      <c r="S14" s="4">
        <v>2231</v>
      </c>
      <c r="T14" s="4">
        <v>2438</v>
      </c>
      <c r="U14" s="4">
        <v>2602</v>
      </c>
      <c r="V14" s="4">
        <v>2711</v>
      </c>
      <c r="W14" s="4">
        <v>2390</v>
      </c>
      <c r="X14" s="4">
        <v>2286</v>
      </c>
      <c r="Y14" s="4">
        <v>2399</v>
      </c>
      <c r="Z14" s="4">
        <v>2555</v>
      </c>
      <c r="AA14" s="4">
        <v>2263</v>
      </c>
      <c r="AB14" s="4">
        <v>2243</v>
      </c>
    </row>
    <row r="15" spans="1:28" ht="15">
      <c r="A15" s="6" t="s">
        <v>44</v>
      </c>
      <c r="B15" s="4">
        <v>11665</v>
      </c>
      <c r="C15" s="4">
        <v>12035</v>
      </c>
      <c r="D15" s="4">
        <v>13282</v>
      </c>
      <c r="E15" s="4">
        <v>12260</v>
      </c>
      <c r="F15" s="4">
        <v>12627</v>
      </c>
      <c r="G15" s="4">
        <v>11780</v>
      </c>
      <c r="H15" s="4">
        <v>10171</v>
      </c>
      <c r="I15" s="4">
        <v>10041</v>
      </c>
      <c r="J15" s="4">
        <v>8465</v>
      </c>
      <c r="K15" s="4">
        <v>10003</v>
      </c>
      <c r="L15" s="4">
        <v>3485</v>
      </c>
      <c r="M15" s="4">
        <v>3743</v>
      </c>
      <c r="N15" s="4">
        <v>3389</v>
      </c>
      <c r="O15" s="4">
        <v>3709</v>
      </c>
      <c r="P15" s="4">
        <v>3250</v>
      </c>
      <c r="Q15" s="4">
        <v>2953</v>
      </c>
      <c r="R15" s="4">
        <v>2913</v>
      </c>
      <c r="S15" s="4">
        <v>3108</v>
      </c>
      <c r="T15" s="4">
        <v>3317</v>
      </c>
      <c r="U15" s="4">
        <v>2935</v>
      </c>
      <c r="V15" s="4">
        <v>2970</v>
      </c>
      <c r="W15" s="4">
        <v>3059</v>
      </c>
      <c r="X15" s="4">
        <v>2556</v>
      </c>
      <c r="Y15" s="4">
        <v>2647</v>
      </c>
      <c r="Z15" s="4">
        <v>2810</v>
      </c>
      <c r="AA15" s="4">
        <v>2677</v>
      </c>
      <c r="AB15" s="4">
        <v>2630</v>
      </c>
    </row>
    <row r="16" spans="1:28" ht="15">
      <c r="A16" s="6" t="s">
        <v>45</v>
      </c>
      <c r="B16" s="4">
        <v>12</v>
      </c>
      <c r="C16" s="4">
        <v>15</v>
      </c>
      <c r="D16" s="4">
        <v>21</v>
      </c>
      <c r="E16" s="4">
        <v>24</v>
      </c>
      <c r="F16" s="4">
        <v>26</v>
      </c>
      <c r="G16" s="4">
        <v>34</v>
      </c>
      <c r="H16" s="4">
        <v>32</v>
      </c>
      <c r="I16" s="4">
        <v>41</v>
      </c>
      <c r="J16" s="4">
        <v>52</v>
      </c>
      <c r="K16" s="4">
        <v>55</v>
      </c>
      <c r="L16" s="4">
        <v>88</v>
      </c>
      <c r="M16" s="4">
        <v>150</v>
      </c>
      <c r="N16" s="4">
        <v>230</v>
      </c>
      <c r="O16" s="4">
        <v>366</v>
      </c>
      <c r="P16" s="4">
        <v>620</v>
      </c>
      <c r="Q16" s="4">
        <v>1374</v>
      </c>
      <c r="R16" s="4">
        <v>2393</v>
      </c>
      <c r="S16" s="4">
        <v>3655</v>
      </c>
      <c r="T16" s="4">
        <v>7257</v>
      </c>
      <c r="U16" s="4">
        <v>13578</v>
      </c>
      <c r="V16" s="4">
        <v>21243</v>
      </c>
      <c r="W16" s="4">
        <v>41721</v>
      </c>
      <c r="X16" s="4">
        <v>60293</v>
      </c>
      <c r="Y16" s="4">
        <v>71203</v>
      </c>
      <c r="Z16" s="4">
        <v>79004</v>
      </c>
      <c r="AA16" s="4">
        <v>86009</v>
      </c>
      <c r="AB16" s="4">
        <v>85694</v>
      </c>
    </row>
    <row r="17" spans="1:28" ht="15">
      <c r="A17" s="6" t="s">
        <v>46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8</v>
      </c>
      <c r="T17" s="4">
        <v>16</v>
      </c>
      <c r="U17" s="4">
        <v>103</v>
      </c>
      <c r="V17" s="4">
        <v>761</v>
      </c>
      <c r="W17" s="4">
        <v>1959</v>
      </c>
      <c r="X17" s="4">
        <v>3775</v>
      </c>
      <c r="Y17" s="4">
        <v>4770</v>
      </c>
      <c r="Z17" s="4">
        <v>5455</v>
      </c>
      <c r="AA17" s="4">
        <v>5593</v>
      </c>
      <c r="AB17" s="4">
        <v>5579</v>
      </c>
    </row>
    <row r="18" spans="1:28" ht="15">
      <c r="A18" s="6" t="s">
        <v>47</v>
      </c>
      <c r="B18" s="4">
        <v>0</v>
      </c>
      <c r="C18" s="4">
        <v>1</v>
      </c>
      <c r="D18" s="4">
        <v>3</v>
      </c>
      <c r="E18" s="4">
        <v>4</v>
      </c>
      <c r="F18" s="4">
        <v>7</v>
      </c>
      <c r="G18" s="4">
        <v>7</v>
      </c>
      <c r="H18" s="4">
        <v>13</v>
      </c>
      <c r="I18" s="4">
        <v>15</v>
      </c>
      <c r="J18" s="4">
        <v>26</v>
      </c>
      <c r="K18" s="4">
        <v>25</v>
      </c>
      <c r="L18" s="4">
        <v>31</v>
      </c>
      <c r="M18" s="4">
        <v>40</v>
      </c>
      <c r="N18" s="4">
        <v>52</v>
      </c>
      <c r="O18" s="4">
        <v>73</v>
      </c>
      <c r="P18" s="4">
        <v>107</v>
      </c>
      <c r="Q18" s="4">
        <v>86</v>
      </c>
      <c r="R18" s="4">
        <v>102</v>
      </c>
      <c r="S18" s="4">
        <v>120</v>
      </c>
      <c r="T18" s="4">
        <v>180</v>
      </c>
      <c r="U18" s="4">
        <v>443</v>
      </c>
      <c r="V18" s="4">
        <v>1259</v>
      </c>
      <c r="W18" s="4">
        <v>3597</v>
      </c>
      <c r="X18" s="4">
        <v>7087</v>
      </c>
      <c r="Y18" s="4">
        <v>9716</v>
      </c>
      <c r="Z18" s="4">
        <v>13331</v>
      </c>
      <c r="AA18" s="4">
        <v>16296</v>
      </c>
      <c r="AB18" s="4">
        <v>19527</v>
      </c>
    </row>
    <row r="19" spans="1:28" ht="15">
      <c r="A19" s="6" t="s">
        <v>48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</row>
    <row r="20" spans="1:28" ht="15">
      <c r="A20" s="6" t="s">
        <v>49</v>
      </c>
      <c r="B20" s="4">
        <v>758562</v>
      </c>
      <c r="C20" s="4">
        <v>783950</v>
      </c>
      <c r="D20" s="4">
        <v>794069</v>
      </c>
      <c r="E20" s="4">
        <v>830243</v>
      </c>
      <c r="F20" s="4">
        <v>831647</v>
      </c>
      <c r="G20" s="4">
        <v>850403</v>
      </c>
      <c r="H20" s="4">
        <v>896752</v>
      </c>
      <c r="I20" s="4">
        <v>910414</v>
      </c>
      <c r="J20" s="4">
        <v>904143</v>
      </c>
      <c r="K20" s="4">
        <v>918204</v>
      </c>
      <c r="L20" s="4">
        <v>922394</v>
      </c>
      <c r="M20" s="4">
        <v>936395</v>
      </c>
      <c r="N20" s="4">
        <v>944148</v>
      </c>
      <c r="O20" s="4">
        <v>951499</v>
      </c>
      <c r="P20" s="4">
        <v>964394</v>
      </c>
      <c r="Q20" s="4">
        <v>955801</v>
      </c>
      <c r="R20" s="4">
        <v>949753</v>
      </c>
      <c r="S20" s="4">
        <v>898409</v>
      </c>
      <c r="T20" s="4">
        <v>899350</v>
      </c>
      <c r="U20" s="4">
        <v>857911</v>
      </c>
      <c r="V20" s="4">
        <v>890748</v>
      </c>
      <c r="W20" s="4">
        <v>879916</v>
      </c>
      <c r="X20" s="4">
        <v>855364</v>
      </c>
      <c r="Y20" s="4">
        <v>850090</v>
      </c>
      <c r="Z20" s="4">
        <v>849490</v>
      </c>
      <c r="AA20" s="4">
        <v>830390</v>
      </c>
      <c r="AB20" s="4">
        <v>812993</v>
      </c>
    </row>
    <row r="21" spans="1:28" ht="15">
      <c r="A21" s="6" t="s">
        <v>50</v>
      </c>
      <c r="B21" s="4">
        <v>30764</v>
      </c>
      <c r="C21" s="4">
        <v>30726</v>
      </c>
      <c r="D21" s="4">
        <v>28602</v>
      </c>
      <c r="E21" s="4">
        <v>26056</v>
      </c>
      <c r="F21" s="4">
        <v>21755</v>
      </c>
      <c r="G21" s="4">
        <v>25848</v>
      </c>
      <c r="H21" s="4">
        <v>28122</v>
      </c>
      <c r="I21" s="4">
        <v>25992</v>
      </c>
      <c r="J21" s="4">
        <v>27503</v>
      </c>
      <c r="K21" s="4">
        <v>23958</v>
      </c>
      <c r="L21" s="4">
        <v>22599</v>
      </c>
      <c r="M21" s="4">
        <v>42591</v>
      </c>
      <c r="N21" s="4">
        <v>46048</v>
      </c>
      <c r="O21" s="4">
        <v>44361</v>
      </c>
      <c r="P21" s="4">
        <v>44043</v>
      </c>
      <c r="Q21" s="4">
        <v>41898</v>
      </c>
      <c r="R21" s="4">
        <v>40124</v>
      </c>
      <c r="S21" s="4">
        <v>36868</v>
      </c>
      <c r="T21" s="4">
        <v>37865</v>
      </c>
      <c r="U21" s="4">
        <v>36099</v>
      </c>
      <c r="V21" s="4">
        <v>25862</v>
      </c>
      <c r="W21" s="4">
        <v>26833</v>
      </c>
      <c r="X21" s="4">
        <v>27002</v>
      </c>
      <c r="Y21" s="4">
        <v>26740</v>
      </c>
      <c r="Z21" s="4">
        <v>26808</v>
      </c>
      <c r="AA21" s="4">
        <v>26739</v>
      </c>
      <c r="AB21" s="4">
        <v>26691</v>
      </c>
    </row>
    <row r="22" spans="1:28" ht="15">
      <c r="A22" s="6" t="s">
        <v>51</v>
      </c>
      <c r="B22" s="4">
        <v>5537</v>
      </c>
      <c r="C22" s="4">
        <v>5159</v>
      </c>
      <c r="D22" s="4">
        <v>4652</v>
      </c>
      <c r="E22" s="4">
        <v>5874</v>
      </c>
      <c r="F22" s="4">
        <v>5322</v>
      </c>
      <c r="G22" s="4">
        <v>4570</v>
      </c>
      <c r="H22" s="4">
        <v>1065</v>
      </c>
      <c r="I22" s="4">
        <v>1216</v>
      </c>
      <c r="J22" s="4">
        <v>1205</v>
      </c>
      <c r="K22" s="4">
        <v>1222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</row>
    <row r="23" spans="1:28" ht="15">
      <c r="A23" s="6" t="s">
        <v>52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</row>
    <row r="24" spans="1:28" ht="15">
      <c r="A24" s="6" t="s">
        <v>53</v>
      </c>
      <c r="B24" s="4">
        <v>286894</v>
      </c>
      <c r="C24" s="4">
        <v>298323</v>
      </c>
      <c r="D24" s="4">
        <v>310723</v>
      </c>
      <c r="E24" s="4">
        <v>316231</v>
      </c>
      <c r="F24" s="4">
        <v>325302</v>
      </c>
      <c r="G24" s="4">
        <v>329435</v>
      </c>
      <c r="H24" s="4">
        <v>333130</v>
      </c>
      <c r="I24" s="4">
        <v>337021</v>
      </c>
      <c r="J24" s="4">
        <v>353202</v>
      </c>
      <c r="K24" s="4">
        <v>353608</v>
      </c>
      <c r="L24" s="4">
        <v>380645</v>
      </c>
      <c r="M24" s="4">
        <v>401585</v>
      </c>
      <c r="N24" s="4">
        <v>346949</v>
      </c>
      <c r="O24" s="4">
        <v>335652</v>
      </c>
      <c r="P24" s="4">
        <v>356044</v>
      </c>
      <c r="Q24" s="4">
        <v>342059</v>
      </c>
      <c r="R24" s="4">
        <v>344812</v>
      </c>
      <c r="S24" s="4">
        <v>341271</v>
      </c>
      <c r="T24" s="4">
        <v>357098</v>
      </c>
      <c r="U24" s="4">
        <v>359955</v>
      </c>
      <c r="V24" s="4">
        <v>401123</v>
      </c>
      <c r="W24" s="4">
        <v>333972</v>
      </c>
      <c r="X24" s="4">
        <v>360730</v>
      </c>
      <c r="Y24" s="4">
        <v>396806</v>
      </c>
      <c r="Z24" s="4">
        <v>399694</v>
      </c>
      <c r="AA24" s="4">
        <v>364856</v>
      </c>
      <c r="AB24" s="4">
        <v>373682</v>
      </c>
    </row>
    <row r="25" spans="1:28" ht="15">
      <c r="A25" s="6" t="s">
        <v>54</v>
      </c>
      <c r="B25" s="4">
        <v>22003</v>
      </c>
      <c r="C25" s="4">
        <v>23737</v>
      </c>
      <c r="D25" s="4">
        <v>25621</v>
      </c>
      <c r="E25" s="4">
        <v>24680</v>
      </c>
      <c r="F25" s="4">
        <v>25512</v>
      </c>
      <c r="G25" s="4">
        <v>23602</v>
      </c>
      <c r="H25" s="4">
        <v>22359</v>
      </c>
      <c r="I25" s="4">
        <v>22247</v>
      </c>
      <c r="J25" s="4">
        <v>21013</v>
      </c>
      <c r="K25" s="4">
        <v>21876</v>
      </c>
      <c r="L25" s="4">
        <v>6236</v>
      </c>
      <c r="M25" s="4">
        <v>6892</v>
      </c>
      <c r="N25" s="4">
        <v>6170</v>
      </c>
      <c r="O25" s="4">
        <v>6030</v>
      </c>
      <c r="P25" s="4">
        <v>6716</v>
      </c>
      <c r="Q25" s="4">
        <v>6341</v>
      </c>
      <c r="R25" s="4">
        <v>6319</v>
      </c>
      <c r="S25" s="4">
        <v>6557</v>
      </c>
      <c r="T25" s="4">
        <v>7014</v>
      </c>
      <c r="U25" s="4">
        <v>6648</v>
      </c>
      <c r="V25" s="4">
        <v>6883</v>
      </c>
      <c r="W25" s="4">
        <v>6447</v>
      </c>
      <c r="X25" s="4">
        <v>5886</v>
      </c>
      <c r="Y25" s="4">
        <v>6271</v>
      </c>
      <c r="Z25" s="4">
        <v>6745</v>
      </c>
      <c r="AA25" s="4">
        <v>6311</v>
      </c>
      <c r="AB25" s="4">
        <v>6498</v>
      </c>
    </row>
    <row r="26" spans="1:28" ht="15">
      <c r="A26" s="6" t="s">
        <v>55</v>
      </c>
      <c r="B26" s="4">
        <v>18445</v>
      </c>
      <c r="C26" s="4">
        <v>19907</v>
      </c>
      <c r="D26" s="4">
        <v>21494</v>
      </c>
      <c r="E26" s="4">
        <v>18951</v>
      </c>
      <c r="F26" s="4">
        <v>17778</v>
      </c>
      <c r="G26" s="4">
        <v>20853</v>
      </c>
      <c r="H26" s="4">
        <v>23282</v>
      </c>
      <c r="I26" s="4">
        <v>21487</v>
      </c>
      <c r="J26" s="4">
        <v>24605</v>
      </c>
      <c r="K26" s="4">
        <v>27379</v>
      </c>
      <c r="L26" s="4">
        <v>29988</v>
      </c>
      <c r="M26" s="4">
        <v>29275</v>
      </c>
      <c r="N26" s="4">
        <v>34133</v>
      </c>
      <c r="O26" s="4">
        <v>32774</v>
      </c>
      <c r="P26" s="4">
        <v>33815</v>
      </c>
      <c r="Q26" s="4">
        <v>35085</v>
      </c>
      <c r="R26" s="4">
        <v>35123</v>
      </c>
      <c r="S26" s="4">
        <v>33389</v>
      </c>
      <c r="T26" s="4">
        <v>31837</v>
      </c>
      <c r="U26" s="4">
        <v>30813</v>
      </c>
      <c r="V26" s="4">
        <v>31069</v>
      </c>
      <c r="W26" s="4">
        <v>28204</v>
      </c>
      <c r="X26" s="4">
        <v>30783</v>
      </c>
      <c r="Y26" s="4">
        <v>31499</v>
      </c>
      <c r="Z26" s="4">
        <v>31436</v>
      </c>
      <c r="AA26" s="4">
        <v>30083</v>
      </c>
      <c r="AB26" s="4">
        <v>30059</v>
      </c>
    </row>
    <row r="27" spans="1:28" ht="15">
      <c r="A27" s="6" t="s">
        <v>56</v>
      </c>
      <c r="B27" s="4">
        <v>25</v>
      </c>
      <c r="C27" s="4">
        <v>110</v>
      </c>
      <c r="D27" s="4">
        <v>103</v>
      </c>
      <c r="E27" s="4">
        <v>143</v>
      </c>
      <c r="F27" s="4">
        <v>174</v>
      </c>
      <c r="G27" s="4">
        <v>186</v>
      </c>
      <c r="H27" s="4">
        <v>221</v>
      </c>
      <c r="I27" s="4">
        <v>174</v>
      </c>
      <c r="J27" s="4">
        <v>196</v>
      </c>
      <c r="K27" s="4">
        <v>229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</row>
    <row r="28" spans="1:28" ht="15">
      <c r="A28" s="6" t="s">
        <v>57</v>
      </c>
      <c r="B28" s="4">
        <v>3226</v>
      </c>
      <c r="C28" s="4">
        <v>3187</v>
      </c>
      <c r="D28" s="4">
        <v>3464</v>
      </c>
      <c r="E28" s="4">
        <v>3671</v>
      </c>
      <c r="F28" s="4">
        <v>3450</v>
      </c>
      <c r="G28" s="4">
        <v>3478</v>
      </c>
      <c r="H28" s="4">
        <v>3811</v>
      </c>
      <c r="I28" s="4">
        <v>3956</v>
      </c>
      <c r="J28" s="4">
        <v>4272</v>
      </c>
      <c r="K28" s="4">
        <v>4483</v>
      </c>
      <c r="L28" s="4">
        <v>4785</v>
      </c>
      <c r="M28" s="4">
        <v>4612</v>
      </c>
      <c r="N28" s="4">
        <v>4761</v>
      </c>
      <c r="O28" s="4">
        <v>5434</v>
      </c>
      <c r="P28" s="4">
        <v>5523</v>
      </c>
      <c r="Q28" s="4">
        <v>5397</v>
      </c>
      <c r="R28" s="4">
        <v>5615</v>
      </c>
      <c r="S28" s="4">
        <v>5772</v>
      </c>
      <c r="T28" s="4">
        <v>5732</v>
      </c>
      <c r="U28" s="4">
        <v>5547</v>
      </c>
      <c r="V28" s="4">
        <v>5602</v>
      </c>
      <c r="W28" s="4">
        <v>5884</v>
      </c>
      <c r="X28" s="4">
        <v>5764</v>
      </c>
      <c r="Y28" s="4">
        <v>5936</v>
      </c>
      <c r="Z28" s="4">
        <v>6219</v>
      </c>
      <c r="AA28" s="4">
        <v>6523</v>
      </c>
      <c r="AB28" s="4">
        <v>6640</v>
      </c>
    </row>
    <row r="29" spans="1:28" ht="15">
      <c r="A29" s="6" t="s">
        <v>58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</row>
    <row r="30" spans="1:28" ht="15">
      <c r="A30" s="6" t="s">
        <v>59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</row>
    <row r="31" spans="1:28" ht="15">
      <c r="A31" s="6" t="s">
        <v>60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ht="15">
      <c r="A32" s="6" t="s">
        <v>61</v>
      </c>
      <c r="B32" s="4">
        <v>12</v>
      </c>
      <c r="C32" s="4">
        <v>14</v>
      </c>
      <c r="D32" s="4">
        <v>20</v>
      </c>
      <c r="E32" s="4">
        <v>24</v>
      </c>
      <c r="F32" s="4">
        <v>26</v>
      </c>
      <c r="G32" s="4">
        <v>33</v>
      </c>
      <c r="H32" s="4">
        <v>31</v>
      </c>
      <c r="I32" s="4">
        <v>40</v>
      </c>
      <c r="J32" s="4">
        <v>50</v>
      </c>
      <c r="K32" s="4">
        <v>53</v>
      </c>
      <c r="L32" s="4">
        <v>87</v>
      </c>
      <c r="M32" s="4">
        <v>150</v>
      </c>
      <c r="N32" s="4">
        <v>230</v>
      </c>
      <c r="O32" s="4">
        <v>366</v>
      </c>
      <c r="P32" s="4">
        <v>620</v>
      </c>
      <c r="Q32" s="4">
        <v>1373</v>
      </c>
      <c r="R32" s="4">
        <v>2391</v>
      </c>
      <c r="S32" s="4">
        <v>3661</v>
      </c>
      <c r="T32" s="4">
        <v>7275</v>
      </c>
      <c r="U32" s="4">
        <v>13681</v>
      </c>
      <c r="V32" s="4">
        <v>22006</v>
      </c>
      <c r="W32" s="4">
        <v>43679</v>
      </c>
      <c r="X32" s="4">
        <v>64068</v>
      </c>
      <c r="Y32" s="4">
        <v>75974</v>
      </c>
      <c r="Z32" s="4">
        <v>84457</v>
      </c>
      <c r="AA32" s="4">
        <v>91601</v>
      </c>
      <c r="AB32" s="4">
        <v>91272</v>
      </c>
    </row>
    <row r="33" spans="1:28" ht="15">
      <c r="A33" s="6" t="s">
        <v>62</v>
      </c>
      <c r="B33" s="4">
        <v>0</v>
      </c>
      <c r="C33" s="4">
        <v>2</v>
      </c>
      <c r="D33" s="4">
        <v>4</v>
      </c>
      <c r="E33" s="4">
        <v>4</v>
      </c>
      <c r="F33" s="4">
        <v>8</v>
      </c>
      <c r="G33" s="4">
        <v>9</v>
      </c>
      <c r="H33" s="4">
        <v>14</v>
      </c>
      <c r="I33" s="4">
        <v>16</v>
      </c>
      <c r="J33" s="4">
        <v>27</v>
      </c>
      <c r="K33" s="4">
        <v>25</v>
      </c>
      <c r="L33" s="4">
        <v>31</v>
      </c>
      <c r="M33" s="4">
        <v>40</v>
      </c>
      <c r="N33" s="4">
        <v>52</v>
      </c>
      <c r="O33" s="4">
        <v>74</v>
      </c>
      <c r="P33" s="4">
        <v>106</v>
      </c>
      <c r="Q33" s="4">
        <v>87</v>
      </c>
      <c r="R33" s="4">
        <v>102</v>
      </c>
      <c r="S33" s="4">
        <v>118</v>
      </c>
      <c r="T33" s="4">
        <v>181</v>
      </c>
      <c r="U33" s="4">
        <v>443</v>
      </c>
      <c r="V33" s="4">
        <v>1260</v>
      </c>
      <c r="W33" s="4">
        <v>3597</v>
      </c>
      <c r="X33" s="4">
        <v>7088</v>
      </c>
      <c r="Y33" s="4">
        <v>9716</v>
      </c>
      <c r="Z33" s="4">
        <v>13331</v>
      </c>
      <c r="AA33" s="4">
        <v>16296</v>
      </c>
      <c r="AB33" s="4">
        <v>19527</v>
      </c>
    </row>
    <row r="34" spans="1:28" ht="15">
      <c r="A34" s="6" t="s">
        <v>63</v>
      </c>
      <c r="B34" s="4">
        <v>503</v>
      </c>
      <c r="C34" s="4">
        <v>517</v>
      </c>
      <c r="D34" s="4">
        <v>516</v>
      </c>
      <c r="E34" s="4">
        <v>494</v>
      </c>
      <c r="F34" s="4">
        <v>501</v>
      </c>
      <c r="G34" s="4">
        <v>507</v>
      </c>
      <c r="H34" s="4">
        <v>491</v>
      </c>
      <c r="I34" s="4">
        <v>510</v>
      </c>
      <c r="J34" s="4">
        <v>522</v>
      </c>
      <c r="K34" s="4">
        <v>515</v>
      </c>
      <c r="L34" s="4">
        <v>507</v>
      </c>
      <c r="M34" s="4">
        <v>485</v>
      </c>
      <c r="N34" s="4">
        <v>494</v>
      </c>
      <c r="O34" s="4">
        <v>490</v>
      </c>
      <c r="P34" s="4">
        <v>470</v>
      </c>
      <c r="Q34" s="4">
        <v>481</v>
      </c>
      <c r="R34" s="4">
        <v>464</v>
      </c>
      <c r="S34" s="4">
        <v>465</v>
      </c>
      <c r="T34" s="4">
        <v>465</v>
      </c>
      <c r="U34" s="4">
        <v>448</v>
      </c>
      <c r="V34" s="4">
        <v>476</v>
      </c>
      <c r="W34" s="4">
        <v>477</v>
      </c>
      <c r="X34" s="4">
        <v>458</v>
      </c>
      <c r="Y34" s="4">
        <v>414</v>
      </c>
      <c r="Z34" s="4">
        <v>481</v>
      </c>
      <c r="AA34" s="4">
        <v>487</v>
      </c>
      <c r="AB34" s="4">
        <v>501</v>
      </c>
    </row>
    <row r="35" spans="1:28" ht="15">
      <c r="A35" s="6" t="s">
        <v>64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2</v>
      </c>
      <c r="W35" s="4">
        <v>1</v>
      </c>
      <c r="X35" s="4">
        <v>4</v>
      </c>
      <c r="Y35" s="4">
        <v>5</v>
      </c>
      <c r="Z35" s="4">
        <v>2</v>
      </c>
      <c r="AA35" s="4">
        <v>2</v>
      </c>
      <c r="AB35" s="4">
        <v>0</v>
      </c>
    </row>
    <row r="36" spans="1:28" ht="15">
      <c r="A36" s="6" t="s">
        <v>65</v>
      </c>
      <c r="B36" s="4">
        <v>734</v>
      </c>
      <c r="C36" s="4">
        <v>923</v>
      </c>
      <c r="D36" s="4">
        <v>1277</v>
      </c>
      <c r="E36" s="4">
        <v>1532</v>
      </c>
      <c r="F36" s="4">
        <v>1831</v>
      </c>
      <c r="G36" s="4">
        <v>1979</v>
      </c>
      <c r="H36" s="4">
        <v>2301</v>
      </c>
      <c r="I36" s="4">
        <v>3693</v>
      </c>
      <c r="J36" s="4">
        <v>5863</v>
      </c>
      <c r="K36" s="4">
        <v>7786</v>
      </c>
      <c r="L36" s="4">
        <v>21034</v>
      </c>
      <c r="M36" s="4">
        <v>25473</v>
      </c>
      <c r="N36" s="4">
        <v>34715</v>
      </c>
      <c r="O36" s="4">
        <v>42431</v>
      </c>
      <c r="P36" s="4">
        <v>56174</v>
      </c>
      <c r="Q36" s="4">
        <v>66690</v>
      </c>
      <c r="R36" s="4">
        <v>77043</v>
      </c>
      <c r="S36" s="4">
        <v>101486</v>
      </c>
      <c r="T36" s="4">
        <v>116578</v>
      </c>
      <c r="U36" s="4">
        <v>129127</v>
      </c>
      <c r="V36" s="4">
        <v>145735</v>
      </c>
      <c r="W36" s="4">
        <v>175394</v>
      </c>
      <c r="X36" s="4">
        <v>201419</v>
      </c>
      <c r="Y36" s="4">
        <v>229980</v>
      </c>
      <c r="Z36" s="4">
        <v>245158</v>
      </c>
      <c r="AA36" s="4">
        <v>291747</v>
      </c>
      <c r="AB36" s="4">
        <v>293804</v>
      </c>
    </row>
    <row r="37" spans="1:28" ht="15">
      <c r="A37" s="6" t="s">
        <v>66</v>
      </c>
      <c r="B37" s="4">
        <v>44</v>
      </c>
      <c r="C37" s="4">
        <v>173</v>
      </c>
      <c r="D37" s="4">
        <v>280</v>
      </c>
      <c r="E37" s="4">
        <v>823</v>
      </c>
      <c r="F37" s="4">
        <v>1662</v>
      </c>
      <c r="G37" s="4">
        <v>2089</v>
      </c>
      <c r="H37" s="4">
        <v>2575</v>
      </c>
      <c r="I37" s="4">
        <v>3667</v>
      </c>
      <c r="J37" s="4">
        <v>5410</v>
      </c>
      <c r="K37" s="4">
        <v>6417</v>
      </c>
      <c r="L37" s="4">
        <v>1191</v>
      </c>
      <c r="M37" s="4">
        <v>1230</v>
      </c>
      <c r="N37" s="4">
        <v>1602</v>
      </c>
      <c r="O37" s="4">
        <v>1787</v>
      </c>
      <c r="P37" s="4">
        <v>2768</v>
      </c>
      <c r="Q37" s="4">
        <v>3763</v>
      </c>
      <c r="R37" s="4">
        <v>5280</v>
      </c>
      <c r="S37" s="4">
        <v>2905</v>
      </c>
      <c r="T37" s="4">
        <v>2968</v>
      </c>
      <c r="U37" s="4">
        <v>3932</v>
      </c>
      <c r="V37" s="4">
        <v>3653</v>
      </c>
      <c r="W37" s="4">
        <v>4591</v>
      </c>
      <c r="X37" s="4">
        <v>4611</v>
      </c>
      <c r="Y37" s="4">
        <v>6770</v>
      </c>
      <c r="Z37" s="4">
        <v>7944</v>
      </c>
      <c r="AA37" s="4">
        <v>10129</v>
      </c>
      <c r="AB37" s="4">
        <v>9090</v>
      </c>
    </row>
    <row r="38" spans="1:28" ht="15">
      <c r="A38" s="6" t="s">
        <v>67</v>
      </c>
      <c r="B38" s="4">
        <v>949066</v>
      </c>
      <c r="C38" s="4">
        <v>954428</v>
      </c>
      <c r="D38" s="4">
        <v>946870</v>
      </c>
      <c r="E38" s="4">
        <v>911065</v>
      </c>
      <c r="F38" s="4">
        <v>927991</v>
      </c>
      <c r="G38" s="4">
        <v>965499</v>
      </c>
      <c r="H38" s="4">
        <v>989652</v>
      </c>
      <c r="I38" s="4">
        <v>981672</v>
      </c>
      <c r="J38" s="4">
        <v>1063904</v>
      </c>
      <c r="K38" s="4">
        <v>1084444</v>
      </c>
      <c r="L38" s="4">
        <v>1133295</v>
      </c>
      <c r="M38" s="4">
        <v>1139705</v>
      </c>
      <c r="N38" s="4">
        <v>1191074</v>
      </c>
      <c r="O38" s="4">
        <v>1181410</v>
      </c>
      <c r="P38" s="4">
        <v>1186473</v>
      </c>
      <c r="Q38" s="4">
        <v>1196732</v>
      </c>
      <c r="R38" s="4">
        <v>1209586</v>
      </c>
      <c r="S38" s="4">
        <v>1254298</v>
      </c>
      <c r="T38" s="4">
        <v>1226473</v>
      </c>
      <c r="U38" s="4">
        <v>1103088</v>
      </c>
      <c r="V38" s="4">
        <v>1079547</v>
      </c>
      <c r="W38" s="4">
        <v>1064501</v>
      </c>
      <c r="X38" s="4">
        <v>1027275</v>
      </c>
      <c r="Y38" s="4">
        <v>956954</v>
      </c>
      <c r="Z38" s="4">
        <v>882369</v>
      </c>
      <c r="AA38" s="4">
        <v>893518</v>
      </c>
      <c r="AB38" s="4">
        <v>893435</v>
      </c>
    </row>
    <row r="39" spans="1:28" ht="15">
      <c r="A39" s="6" t="s">
        <v>68</v>
      </c>
      <c r="B39" s="4">
        <v>334255</v>
      </c>
      <c r="C39" s="4">
        <v>340384</v>
      </c>
      <c r="D39" s="4">
        <v>308125</v>
      </c>
      <c r="E39" s="4">
        <v>306816</v>
      </c>
      <c r="F39" s="4">
        <v>315290</v>
      </c>
      <c r="G39" s="4">
        <v>321448</v>
      </c>
      <c r="H39" s="4">
        <v>343641</v>
      </c>
      <c r="I39" s="4">
        <v>325138</v>
      </c>
      <c r="J39" s="4">
        <v>283900</v>
      </c>
      <c r="K39" s="4">
        <v>276723</v>
      </c>
      <c r="L39" s="4">
        <v>343230</v>
      </c>
      <c r="M39" s="4">
        <v>362763</v>
      </c>
      <c r="N39" s="4">
        <v>372353</v>
      </c>
      <c r="O39" s="4">
        <v>437435</v>
      </c>
      <c r="P39" s="4">
        <v>443216</v>
      </c>
      <c r="Q39" s="4">
        <v>458221</v>
      </c>
      <c r="R39" s="4">
        <v>484608</v>
      </c>
      <c r="S39" s="4">
        <v>480936</v>
      </c>
      <c r="T39" s="4">
        <v>477893</v>
      </c>
      <c r="U39" s="4">
        <v>470436</v>
      </c>
      <c r="V39" s="4">
        <v>529139</v>
      </c>
      <c r="W39" s="4">
        <v>500323</v>
      </c>
      <c r="X39" s="4">
        <v>492585</v>
      </c>
      <c r="Y39" s="4">
        <v>468825</v>
      </c>
      <c r="Z39" s="4">
        <v>440807</v>
      </c>
      <c r="AA39" s="4">
        <v>451878</v>
      </c>
      <c r="AB39" s="4">
        <v>470135</v>
      </c>
    </row>
    <row r="40" spans="1:28" ht="15">
      <c r="A40" s="6" t="s">
        <v>69</v>
      </c>
      <c r="B40" s="4">
        <v>121000</v>
      </c>
      <c r="C40" s="4">
        <v>114400</v>
      </c>
      <c r="D40" s="4">
        <v>106434</v>
      </c>
      <c r="E40" s="4">
        <v>103626</v>
      </c>
      <c r="F40" s="4">
        <v>102766</v>
      </c>
      <c r="G40" s="4">
        <v>104757</v>
      </c>
      <c r="H40" s="4">
        <v>102944</v>
      </c>
      <c r="I40" s="4">
        <v>103836</v>
      </c>
      <c r="J40" s="4">
        <v>104729</v>
      </c>
      <c r="K40" s="4">
        <v>96755</v>
      </c>
      <c r="L40" s="4">
        <v>74103</v>
      </c>
      <c r="M40" s="4">
        <v>72400</v>
      </c>
      <c r="N40" s="4">
        <v>63044</v>
      </c>
      <c r="O40" s="4">
        <v>50442</v>
      </c>
      <c r="P40" s="4">
        <v>51945</v>
      </c>
      <c r="Q40" s="4">
        <v>53401</v>
      </c>
      <c r="R40" s="4">
        <v>54550</v>
      </c>
      <c r="S40" s="4">
        <v>58281</v>
      </c>
      <c r="T40" s="4">
        <v>53933</v>
      </c>
      <c r="U40" s="4">
        <v>49945</v>
      </c>
      <c r="V40" s="4">
        <v>55650</v>
      </c>
      <c r="W40" s="4">
        <v>54015</v>
      </c>
      <c r="X40" s="4">
        <v>48027</v>
      </c>
      <c r="Y40" s="4">
        <v>42854</v>
      </c>
      <c r="Z40" s="4">
        <v>42032</v>
      </c>
      <c r="AA40" s="4">
        <v>47578</v>
      </c>
      <c r="AB40" s="4">
        <v>51070</v>
      </c>
    </row>
    <row r="41" spans="1:28" ht="15">
      <c r="A41" s="6" t="s">
        <v>70</v>
      </c>
      <c r="B41" s="4">
        <v>82367</v>
      </c>
      <c r="C41" s="4">
        <v>84011</v>
      </c>
      <c r="D41" s="4">
        <v>92938</v>
      </c>
      <c r="E41" s="4">
        <v>94646</v>
      </c>
      <c r="F41" s="4">
        <v>103324</v>
      </c>
      <c r="G41" s="4">
        <v>109238</v>
      </c>
      <c r="H41" s="4">
        <v>118392</v>
      </c>
      <c r="I41" s="4">
        <v>136669</v>
      </c>
      <c r="J41" s="4">
        <v>145959</v>
      </c>
      <c r="K41" s="4">
        <v>157905</v>
      </c>
      <c r="L41" s="4">
        <v>124241</v>
      </c>
      <c r="M41" s="4">
        <v>123475</v>
      </c>
      <c r="N41" s="4">
        <v>131219</v>
      </c>
      <c r="O41" s="4">
        <v>173960</v>
      </c>
      <c r="P41" s="4">
        <v>177357</v>
      </c>
      <c r="Q41" s="4">
        <v>182906</v>
      </c>
      <c r="R41" s="4">
        <v>184432</v>
      </c>
      <c r="S41" s="4">
        <v>187843</v>
      </c>
      <c r="T41" s="4">
        <v>189656</v>
      </c>
      <c r="U41" s="4">
        <v>180920</v>
      </c>
      <c r="V41" s="4">
        <v>194301</v>
      </c>
      <c r="W41" s="4">
        <v>196837</v>
      </c>
      <c r="X41" s="4">
        <v>191053</v>
      </c>
      <c r="Y41" s="4">
        <v>188845</v>
      </c>
      <c r="Z41" s="4">
        <v>180749</v>
      </c>
      <c r="AA41" s="4">
        <v>191081</v>
      </c>
      <c r="AB41" s="4">
        <v>194754</v>
      </c>
    </row>
    <row r="42" spans="1:28" ht="15">
      <c r="A42" s="6" t="s">
        <v>71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58</v>
      </c>
      <c r="M42" s="4">
        <v>44</v>
      </c>
      <c r="N42" s="4">
        <v>46</v>
      </c>
      <c r="O42" s="4">
        <v>46</v>
      </c>
      <c r="P42" s="4">
        <v>54</v>
      </c>
      <c r="Q42" s="4">
        <v>206</v>
      </c>
      <c r="R42" s="4">
        <v>212</v>
      </c>
      <c r="S42" s="4">
        <v>204</v>
      </c>
      <c r="T42" s="4">
        <v>200</v>
      </c>
      <c r="U42" s="4">
        <v>111</v>
      </c>
      <c r="V42" s="4">
        <v>183</v>
      </c>
      <c r="W42" s="4">
        <v>111</v>
      </c>
      <c r="X42" s="4">
        <v>185</v>
      </c>
      <c r="Y42" s="4">
        <v>199</v>
      </c>
      <c r="Z42" s="4">
        <v>225</v>
      </c>
      <c r="AA42" s="4">
        <v>248</v>
      </c>
      <c r="AB42" s="4">
        <v>289</v>
      </c>
    </row>
    <row r="43" spans="1:28" ht="15">
      <c r="A43" s="6" t="s">
        <v>72</v>
      </c>
      <c r="B43" s="4">
        <v>38</v>
      </c>
      <c r="C43" s="4">
        <v>34</v>
      </c>
      <c r="D43" s="4">
        <v>17</v>
      </c>
      <c r="E43" s="4">
        <v>17</v>
      </c>
      <c r="F43" s="4">
        <v>22</v>
      </c>
      <c r="G43" s="4">
        <v>29</v>
      </c>
      <c r="H43" s="4">
        <v>34</v>
      </c>
      <c r="I43" s="4">
        <v>44</v>
      </c>
      <c r="J43" s="4">
        <v>52</v>
      </c>
      <c r="K43" s="4">
        <v>60</v>
      </c>
      <c r="L43" s="4">
        <v>208</v>
      </c>
      <c r="M43" s="4">
        <v>179</v>
      </c>
      <c r="N43" s="4">
        <v>297</v>
      </c>
      <c r="O43" s="4">
        <v>328</v>
      </c>
      <c r="P43" s="4">
        <v>396</v>
      </c>
      <c r="Q43" s="4">
        <v>535</v>
      </c>
      <c r="R43" s="4">
        <v>520</v>
      </c>
      <c r="S43" s="4">
        <v>551</v>
      </c>
      <c r="T43" s="4">
        <v>556</v>
      </c>
      <c r="U43" s="4">
        <v>474</v>
      </c>
      <c r="V43" s="4">
        <v>615</v>
      </c>
      <c r="W43" s="4">
        <v>588</v>
      </c>
      <c r="X43" s="4">
        <v>583</v>
      </c>
      <c r="Y43" s="4">
        <v>764</v>
      </c>
      <c r="Z43" s="4">
        <v>768</v>
      </c>
      <c r="AA43" s="4">
        <v>773</v>
      </c>
      <c r="AB43" s="4">
        <v>788</v>
      </c>
    </row>
    <row r="44" spans="1:28" ht="15">
      <c r="A44" s="6" t="s">
        <v>73</v>
      </c>
      <c r="B44" s="4">
        <v>28</v>
      </c>
      <c r="C44" s="4">
        <v>25</v>
      </c>
      <c r="D44" s="4">
        <v>34</v>
      </c>
      <c r="E44" s="4">
        <v>34</v>
      </c>
      <c r="F44" s="4">
        <v>65</v>
      </c>
      <c r="G44" s="4">
        <v>86</v>
      </c>
      <c r="H44" s="4">
        <v>89</v>
      </c>
      <c r="I44" s="4">
        <v>88</v>
      </c>
      <c r="J44" s="4">
        <v>101</v>
      </c>
      <c r="K44" s="4">
        <v>92</v>
      </c>
      <c r="L44" s="4">
        <v>887</v>
      </c>
      <c r="M44" s="4">
        <v>932</v>
      </c>
      <c r="N44" s="4">
        <v>858</v>
      </c>
      <c r="O44" s="4">
        <v>1208</v>
      </c>
      <c r="P44" s="4">
        <v>1091</v>
      </c>
      <c r="Q44" s="4">
        <v>1090</v>
      </c>
      <c r="R44" s="4">
        <v>1110</v>
      </c>
      <c r="S44" s="4">
        <v>925</v>
      </c>
      <c r="T44" s="4">
        <v>896</v>
      </c>
      <c r="U44" s="4">
        <v>771</v>
      </c>
      <c r="V44" s="4">
        <v>772</v>
      </c>
      <c r="W44" s="4">
        <v>790</v>
      </c>
      <c r="X44" s="4">
        <v>738</v>
      </c>
      <c r="Y44" s="4">
        <v>722</v>
      </c>
      <c r="Z44" s="4">
        <v>635</v>
      </c>
      <c r="AA44" s="4">
        <v>920</v>
      </c>
      <c r="AB44" s="4">
        <v>766</v>
      </c>
    </row>
    <row r="45" spans="1:28" ht="15">
      <c r="A45" s="6" t="s">
        <v>74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222</v>
      </c>
      <c r="P45" s="4">
        <v>263</v>
      </c>
      <c r="Q45" s="4">
        <v>208</v>
      </c>
      <c r="R45" s="4">
        <v>224</v>
      </c>
      <c r="S45" s="4">
        <v>375</v>
      </c>
      <c r="T45" s="4">
        <v>363</v>
      </c>
      <c r="U45" s="4">
        <v>316</v>
      </c>
      <c r="V45" s="4">
        <v>313</v>
      </c>
      <c r="W45" s="4">
        <v>326</v>
      </c>
      <c r="X45" s="4">
        <v>519</v>
      </c>
      <c r="Y45" s="4">
        <v>476</v>
      </c>
      <c r="Z45" s="4">
        <v>661</v>
      </c>
      <c r="AA45" s="4">
        <v>1591</v>
      </c>
      <c r="AB45" s="4">
        <v>660</v>
      </c>
    </row>
    <row r="46" spans="1:28" ht="15">
      <c r="A46" s="6" t="s">
        <v>75</v>
      </c>
      <c r="B46" s="4">
        <v>146</v>
      </c>
      <c r="C46" s="4">
        <v>96</v>
      </c>
      <c r="D46" s="4">
        <v>486</v>
      </c>
      <c r="E46" s="4">
        <v>533</v>
      </c>
      <c r="F46" s="4">
        <v>456</v>
      </c>
      <c r="G46" s="4">
        <v>579</v>
      </c>
      <c r="H46" s="4">
        <v>492</v>
      </c>
      <c r="I46" s="4">
        <v>835</v>
      </c>
      <c r="J46" s="4">
        <v>838</v>
      </c>
      <c r="K46" s="4">
        <v>744</v>
      </c>
      <c r="L46" s="4">
        <v>146</v>
      </c>
      <c r="M46" s="4">
        <v>131</v>
      </c>
      <c r="N46" s="4">
        <v>138</v>
      </c>
      <c r="O46" s="4">
        <v>772</v>
      </c>
      <c r="P46" s="4">
        <v>792</v>
      </c>
      <c r="Q46" s="4">
        <v>1633</v>
      </c>
      <c r="R46" s="4">
        <v>2111</v>
      </c>
      <c r="S46" s="4">
        <v>1550</v>
      </c>
      <c r="T46" s="4">
        <v>1632</v>
      </c>
      <c r="U46" s="4">
        <v>1304</v>
      </c>
      <c r="V46" s="4">
        <v>1639</v>
      </c>
      <c r="W46" s="4">
        <v>2278</v>
      </c>
      <c r="X46" s="4">
        <v>1929</v>
      </c>
      <c r="Y46" s="4">
        <v>1821</v>
      </c>
      <c r="Z46" s="4">
        <v>1766</v>
      </c>
      <c r="AA46" s="4">
        <v>1938</v>
      </c>
      <c r="AB46" s="4">
        <v>1695</v>
      </c>
    </row>
    <row r="47" spans="1:28" ht="15">
      <c r="A47" s="6" t="s">
        <v>76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23</v>
      </c>
      <c r="H47" s="4">
        <v>34</v>
      </c>
      <c r="I47" s="4">
        <v>39</v>
      </c>
      <c r="J47" s="4">
        <v>38</v>
      </c>
      <c r="K47" s="4">
        <v>38</v>
      </c>
      <c r="L47" s="4">
        <v>39</v>
      </c>
      <c r="M47" s="4">
        <v>36</v>
      </c>
      <c r="N47" s="4">
        <v>33</v>
      </c>
      <c r="O47" s="4">
        <v>1069</v>
      </c>
      <c r="P47" s="4">
        <v>4319</v>
      </c>
      <c r="Q47" s="4">
        <v>6950</v>
      </c>
      <c r="R47" s="4">
        <v>2149</v>
      </c>
      <c r="S47" s="4">
        <v>1612</v>
      </c>
      <c r="T47" s="4">
        <v>1068</v>
      </c>
      <c r="U47" s="4">
        <v>1154</v>
      </c>
      <c r="V47" s="4">
        <v>1000</v>
      </c>
      <c r="W47" s="4">
        <v>826</v>
      </c>
      <c r="X47" s="4">
        <v>788</v>
      </c>
      <c r="Y47" s="4">
        <v>619</v>
      </c>
      <c r="Z47" s="4">
        <v>724</v>
      </c>
      <c r="AA47" s="4">
        <v>563</v>
      </c>
      <c r="AB47" s="4">
        <v>689</v>
      </c>
    </row>
    <row r="48" spans="1:28" ht="15">
      <c r="A48" s="6" t="s">
        <v>77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7</v>
      </c>
      <c r="M48" s="4">
        <v>16</v>
      </c>
      <c r="N48" s="4">
        <v>30</v>
      </c>
      <c r="O48" s="4">
        <v>38</v>
      </c>
      <c r="P48" s="4">
        <v>34</v>
      </c>
      <c r="Q48" s="4">
        <v>13</v>
      </c>
      <c r="R48" s="4">
        <v>19</v>
      </c>
      <c r="S48" s="4">
        <v>16</v>
      </c>
      <c r="T48" s="4">
        <v>36</v>
      </c>
      <c r="U48" s="4">
        <v>4</v>
      </c>
      <c r="V48" s="4">
        <v>4</v>
      </c>
      <c r="W48" s="4">
        <v>5</v>
      </c>
      <c r="X48" s="4">
        <v>0</v>
      </c>
      <c r="Y48" s="4">
        <v>2</v>
      </c>
      <c r="Z48" s="4">
        <v>1</v>
      </c>
      <c r="AA48" s="4">
        <v>1</v>
      </c>
      <c r="AB48" s="4">
        <v>0</v>
      </c>
    </row>
    <row r="49" spans="1:28" ht="15">
      <c r="A49" s="6" t="s">
        <v>78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27</v>
      </c>
      <c r="M49" s="4">
        <v>26</v>
      </c>
      <c r="N49" s="4">
        <v>20</v>
      </c>
      <c r="O49" s="4">
        <v>19</v>
      </c>
      <c r="P49" s="4">
        <v>17</v>
      </c>
      <c r="Q49" s="4">
        <v>20</v>
      </c>
      <c r="R49" s="4">
        <v>27</v>
      </c>
      <c r="S49" s="4">
        <v>26</v>
      </c>
      <c r="T49" s="4">
        <v>107</v>
      </c>
      <c r="U49" s="4">
        <v>51</v>
      </c>
      <c r="V49" s="4">
        <v>72</v>
      </c>
      <c r="W49" s="4">
        <v>43</v>
      </c>
      <c r="X49" s="4">
        <v>76</v>
      </c>
      <c r="Y49" s="4">
        <v>89</v>
      </c>
      <c r="Z49" s="4">
        <v>90</v>
      </c>
      <c r="AA49" s="4">
        <v>71</v>
      </c>
      <c r="AB49" s="4">
        <v>71</v>
      </c>
    </row>
    <row r="50" spans="1:28" ht="15">
      <c r="A50" s="6" t="s">
        <v>79</v>
      </c>
      <c r="B50" s="5" t="s">
        <v>2</v>
      </c>
      <c r="C50" s="5" t="s">
        <v>2</v>
      </c>
      <c r="D50" s="5" t="s">
        <v>2</v>
      </c>
      <c r="E50" s="5" t="s">
        <v>2</v>
      </c>
      <c r="F50" s="5" t="s">
        <v>2</v>
      </c>
      <c r="G50" s="5" t="s">
        <v>2</v>
      </c>
      <c r="H50" s="5" t="s">
        <v>2</v>
      </c>
      <c r="I50" s="5" t="s">
        <v>2</v>
      </c>
      <c r="J50" s="5" t="s">
        <v>2</v>
      </c>
      <c r="K50" s="5" t="s">
        <v>2</v>
      </c>
      <c r="L50" s="5" t="s">
        <v>2</v>
      </c>
      <c r="M50" s="5" t="s">
        <v>2</v>
      </c>
      <c r="N50" s="5" t="s">
        <v>2</v>
      </c>
      <c r="O50" s="5" t="s">
        <v>2</v>
      </c>
      <c r="P50" s="5" t="s">
        <v>2</v>
      </c>
      <c r="Q50" s="5" t="s">
        <v>2</v>
      </c>
      <c r="R50" s="5" t="s">
        <v>2</v>
      </c>
      <c r="S50" s="5" t="s">
        <v>2</v>
      </c>
      <c r="T50" s="5" t="s">
        <v>2</v>
      </c>
      <c r="U50" s="5" t="s">
        <v>2</v>
      </c>
      <c r="V50" s="5" t="s">
        <v>2</v>
      </c>
      <c r="W50" s="5" t="s">
        <v>2</v>
      </c>
      <c r="X50" s="5" t="s">
        <v>2</v>
      </c>
      <c r="Y50" s="5" t="s">
        <v>2</v>
      </c>
      <c r="Z50" s="5" t="s">
        <v>2</v>
      </c>
      <c r="AA50" s="5" t="s">
        <v>2</v>
      </c>
      <c r="AB50" s="5" t="s">
        <v>2</v>
      </c>
    </row>
    <row r="51" spans="1:28" ht="15">
      <c r="A51" s="6" t="s">
        <v>80</v>
      </c>
      <c r="B51" s="5" t="s">
        <v>2</v>
      </c>
      <c r="C51" s="5" t="s">
        <v>2</v>
      </c>
      <c r="D51" s="5" t="s">
        <v>2</v>
      </c>
      <c r="E51" s="5" t="s">
        <v>2</v>
      </c>
      <c r="F51" s="5" t="s">
        <v>2</v>
      </c>
      <c r="G51" s="5" t="s">
        <v>2</v>
      </c>
      <c r="H51" s="5" t="s">
        <v>2</v>
      </c>
      <c r="I51" s="5" t="s">
        <v>2</v>
      </c>
      <c r="J51" s="5" t="s">
        <v>2</v>
      </c>
      <c r="K51" s="5" t="s">
        <v>2</v>
      </c>
      <c r="L51" s="5" t="s">
        <v>2</v>
      </c>
      <c r="M51" s="5" t="s">
        <v>2</v>
      </c>
      <c r="N51" s="5" t="s">
        <v>2</v>
      </c>
      <c r="O51" s="5" t="s">
        <v>2</v>
      </c>
      <c r="P51" s="5" t="s">
        <v>2</v>
      </c>
      <c r="Q51" s="5" t="s">
        <v>2</v>
      </c>
      <c r="R51" s="5" t="s">
        <v>2</v>
      </c>
      <c r="S51" s="5" t="s">
        <v>2</v>
      </c>
      <c r="T51" s="5" t="s">
        <v>2</v>
      </c>
      <c r="U51" s="5" t="s">
        <v>2</v>
      </c>
      <c r="V51" s="5" t="s">
        <v>2</v>
      </c>
      <c r="W51" s="5" t="s">
        <v>2</v>
      </c>
      <c r="X51" s="5" t="s">
        <v>2</v>
      </c>
      <c r="Y51" s="5" t="s">
        <v>2</v>
      </c>
      <c r="Z51" s="5" t="s">
        <v>2</v>
      </c>
      <c r="AA51" s="5" t="s">
        <v>2</v>
      </c>
      <c r="AB51" s="5" t="s">
        <v>2</v>
      </c>
    </row>
    <row r="52" spans="1:28" ht="15">
      <c r="A52" s="6" t="s">
        <v>81</v>
      </c>
      <c r="B52" s="5" t="s">
        <v>2</v>
      </c>
      <c r="C52" s="5" t="s">
        <v>2</v>
      </c>
      <c r="D52" s="5" t="s">
        <v>2</v>
      </c>
      <c r="E52" s="5" t="s">
        <v>2</v>
      </c>
      <c r="F52" s="5" t="s">
        <v>2</v>
      </c>
      <c r="G52" s="5" t="s">
        <v>2</v>
      </c>
      <c r="H52" s="5" t="s">
        <v>2</v>
      </c>
      <c r="I52" s="5" t="s">
        <v>2</v>
      </c>
      <c r="J52" s="5" t="s">
        <v>2</v>
      </c>
      <c r="K52" s="5" t="s">
        <v>2</v>
      </c>
      <c r="L52" s="5" t="s">
        <v>2</v>
      </c>
      <c r="M52" s="5" t="s">
        <v>2</v>
      </c>
      <c r="N52" s="5" t="s">
        <v>2</v>
      </c>
      <c r="O52" s="5" t="s">
        <v>2</v>
      </c>
      <c r="P52" s="5" t="s">
        <v>2</v>
      </c>
      <c r="Q52" s="5" t="s">
        <v>2</v>
      </c>
      <c r="R52" s="5" t="s">
        <v>2</v>
      </c>
      <c r="S52" s="5" t="s">
        <v>2</v>
      </c>
      <c r="T52" s="5" t="s">
        <v>2</v>
      </c>
      <c r="U52" s="5" t="s">
        <v>2</v>
      </c>
      <c r="V52" s="5" t="s">
        <v>2</v>
      </c>
      <c r="W52" s="5" t="s">
        <v>2</v>
      </c>
      <c r="X52" s="5" t="s">
        <v>2</v>
      </c>
      <c r="Y52" s="5" t="s">
        <v>2</v>
      </c>
      <c r="Z52" s="5" t="s">
        <v>2</v>
      </c>
      <c r="AA52" s="5" t="s">
        <v>2</v>
      </c>
      <c r="AB52" s="5" t="s">
        <v>2</v>
      </c>
    </row>
    <row r="53" spans="1:28" ht="15">
      <c r="A53" s="6" t="s">
        <v>82</v>
      </c>
      <c r="B53" s="5" t="s">
        <v>2</v>
      </c>
      <c r="C53" s="5" t="s">
        <v>2</v>
      </c>
      <c r="D53" s="5" t="s">
        <v>2</v>
      </c>
      <c r="E53" s="5" t="s">
        <v>2</v>
      </c>
      <c r="F53" s="5" t="s">
        <v>2</v>
      </c>
      <c r="G53" s="5" t="s">
        <v>2</v>
      </c>
      <c r="H53" s="5" t="s">
        <v>2</v>
      </c>
      <c r="I53" s="5" t="s">
        <v>2</v>
      </c>
      <c r="J53" s="5" t="s">
        <v>2</v>
      </c>
      <c r="K53" s="5" t="s">
        <v>2</v>
      </c>
      <c r="L53" s="5" t="s">
        <v>2</v>
      </c>
      <c r="M53" s="5" t="s">
        <v>2</v>
      </c>
      <c r="N53" s="5" t="s">
        <v>2</v>
      </c>
      <c r="O53" s="5" t="s">
        <v>2</v>
      </c>
      <c r="P53" s="5" t="s">
        <v>2</v>
      </c>
      <c r="Q53" s="5" t="s">
        <v>2</v>
      </c>
      <c r="R53" s="5" t="s">
        <v>2</v>
      </c>
      <c r="S53" s="5" t="s">
        <v>2</v>
      </c>
      <c r="T53" s="5" t="s">
        <v>2</v>
      </c>
      <c r="U53" s="5" t="s">
        <v>2</v>
      </c>
      <c r="V53" s="5" t="s">
        <v>2</v>
      </c>
      <c r="W53" s="5" t="s">
        <v>2</v>
      </c>
      <c r="X53" s="5" t="s">
        <v>2</v>
      </c>
      <c r="Y53" s="5" t="s">
        <v>2</v>
      </c>
      <c r="Z53" s="5" t="s">
        <v>2</v>
      </c>
      <c r="AA53" s="5" t="s">
        <v>2</v>
      </c>
      <c r="AB53" s="5" t="s">
        <v>2</v>
      </c>
    </row>
    <row r="54" spans="1:28" ht="15">
      <c r="A54" s="6" t="s">
        <v>83</v>
      </c>
      <c r="B54" s="5" t="s">
        <v>2</v>
      </c>
      <c r="C54" s="5" t="s">
        <v>2</v>
      </c>
      <c r="D54" s="5" t="s">
        <v>2</v>
      </c>
      <c r="E54" s="5" t="s">
        <v>2</v>
      </c>
      <c r="F54" s="5" t="s">
        <v>2</v>
      </c>
      <c r="G54" s="5" t="s">
        <v>2</v>
      </c>
      <c r="H54" s="5" t="s">
        <v>2</v>
      </c>
      <c r="I54" s="5" t="s">
        <v>2</v>
      </c>
      <c r="J54" s="5" t="s">
        <v>2</v>
      </c>
      <c r="K54" s="5" t="s">
        <v>2</v>
      </c>
      <c r="L54" s="5" t="s">
        <v>2</v>
      </c>
      <c r="M54" s="5" t="s">
        <v>2</v>
      </c>
      <c r="N54" s="5" t="s">
        <v>2</v>
      </c>
      <c r="O54" s="5" t="s">
        <v>2</v>
      </c>
      <c r="P54" s="5" t="s">
        <v>2</v>
      </c>
      <c r="Q54" s="5" t="s">
        <v>2</v>
      </c>
      <c r="R54" s="5" t="s">
        <v>2</v>
      </c>
      <c r="S54" s="5" t="s">
        <v>2</v>
      </c>
      <c r="T54" s="5" t="s">
        <v>2</v>
      </c>
      <c r="U54" s="5" t="s">
        <v>2</v>
      </c>
      <c r="V54" s="5" t="s">
        <v>2</v>
      </c>
      <c r="W54" s="5" t="s">
        <v>2</v>
      </c>
      <c r="X54" s="5" t="s">
        <v>2</v>
      </c>
      <c r="Y54" s="5" t="s">
        <v>2</v>
      </c>
      <c r="Z54" s="5" t="s">
        <v>2</v>
      </c>
      <c r="AA54" s="5" t="s">
        <v>2</v>
      </c>
      <c r="AB54" s="5" t="s">
        <v>2</v>
      </c>
    </row>
    <row r="55" spans="1:28" ht="15">
      <c r="A55" s="6" t="s">
        <v>84</v>
      </c>
      <c r="B55" s="5" t="s">
        <v>2</v>
      </c>
      <c r="C55" s="5" t="s">
        <v>2</v>
      </c>
      <c r="D55" s="5" t="s">
        <v>2</v>
      </c>
      <c r="E55" s="5" t="s">
        <v>2</v>
      </c>
      <c r="F55" s="5" t="s">
        <v>2</v>
      </c>
      <c r="G55" s="5" t="s">
        <v>2</v>
      </c>
      <c r="H55" s="5" t="s">
        <v>2</v>
      </c>
      <c r="I55" s="5" t="s">
        <v>2</v>
      </c>
      <c r="J55" s="5" t="s">
        <v>2</v>
      </c>
      <c r="K55" s="5" t="s">
        <v>2</v>
      </c>
      <c r="L55" s="5" t="s">
        <v>2</v>
      </c>
      <c r="M55" s="5" t="s">
        <v>2</v>
      </c>
      <c r="N55" s="5" t="s">
        <v>2</v>
      </c>
      <c r="O55" s="5" t="s">
        <v>2</v>
      </c>
      <c r="P55" s="5" t="s">
        <v>2</v>
      </c>
      <c r="Q55" s="5" t="s">
        <v>2</v>
      </c>
      <c r="R55" s="5" t="s">
        <v>2</v>
      </c>
      <c r="S55" s="5" t="s">
        <v>2</v>
      </c>
      <c r="T55" s="5" t="s">
        <v>2</v>
      </c>
      <c r="U55" s="5" t="s">
        <v>2</v>
      </c>
      <c r="V55" s="5" t="s">
        <v>2</v>
      </c>
      <c r="W55" s="5" t="s">
        <v>2</v>
      </c>
      <c r="X55" s="5" t="s">
        <v>2</v>
      </c>
      <c r="Y55" s="5" t="s">
        <v>2</v>
      </c>
      <c r="Z55" s="5" t="s">
        <v>2</v>
      </c>
      <c r="AA55" s="5" t="s">
        <v>2</v>
      </c>
      <c r="AB55" s="5" t="s">
        <v>2</v>
      </c>
    </row>
    <row r="56" spans="1:28" ht="15">
      <c r="A56" s="6" t="s">
        <v>85</v>
      </c>
      <c r="B56" s="5" t="s">
        <v>2</v>
      </c>
      <c r="C56" s="5" t="s">
        <v>2</v>
      </c>
      <c r="D56" s="5" t="s">
        <v>2</v>
      </c>
      <c r="E56" s="5" t="s">
        <v>2</v>
      </c>
      <c r="F56" s="5" t="s">
        <v>2</v>
      </c>
      <c r="G56" s="5" t="s">
        <v>2</v>
      </c>
      <c r="H56" s="5" t="s">
        <v>2</v>
      </c>
      <c r="I56" s="5" t="s">
        <v>2</v>
      </c>
      <c r="J56" s="5" t="s">
        <v>2</v>
      </c>
      <c r="K56" s="5" t="s">
        <v>2</v>
      </c>
      <c r="L56" s="5" t="s">
        <v>2</v>
      </c>
      <c r="M56" s="5" t="s">
        <v>2</v>
      </c>
      <c r="N56" s="5" t="s">
        <v>2</v>
      </c>
      <c r="O56" s="5" t="s">
        <v>2</v>
      </c>
      <c r="P56" s="5" t="s">
        <v>2</v>
      </c>
      <c r="Q56" s="5" t="s">
        <v>2</v>
      </c>
      <c r="R56" s="5" t="s">
        <v>2</v>
      </c>
      <c r="S56" s="5" t="s">
        <v>2</v>
      </c>
      <c r="T56" s="5" t="s">
        <v>2</v>
      </c>
      <c r="U56" s="5" t="s">
        <v>2</v>
      </c>
      <c r="V56" s="5" t="s">
        <v>2</v>
      </c>
      <c r="W56" s="5" t="s">
        <v>2</v>
      </c>
      <c r="X56" s="5" t="s">
        <v>2</v>
      </c>
      <c r="Y56" s="5" t="s">
        <v>2</v>
      </c>
      <c r="Z56" s="5" t="s">
        <v>2</v>
      </c>
      <c r="AA56" s="5" t="s">
        <v>2</v>
      </c>
      <c r="AB56" s="5" t="s">
        <v>2</v>
      </c>
    </row>
    <row r="57" spans="1:28" ht="15">
      <c r="A57" s="6" t="s">
        <v>86</v>
      </c>
      <c r="B57" s="5" t="s">
        <v>2</v>
      </c>
      <c r="C57" s="5" t="s">
        <v>2</v>
      </c>
      <c r="D57" s="5" t="s">
        <v>2</v>
      </c>
      <c r="E57" s="5" t="s">
        <v>2</v>
      </c>
      <c r="F57" s="5" t="s">
        <v>2</v>
      </c>
      <c r="G57" s="5" t="s">
        <v>2</v>
      </c>
      <c r="H57" s="5" t="s">
        <v>2</v>
      </c>
      <c r="I57" s="5" t="s">
        <v>2</v>
      </c>
      <c r="J57" s="5" t="s">
        <v>2</v>
      </c>
      <c r="K57" s="5" t="s">
        <v>2</v>
      </c>
      <c r="L57" s="5" t="s">
        <v>2</v>
      </c>
      <c r="M57" s="5" t="s">
        <v>2</v>
      </c>
      <c r="N57" s="5" t="s">
        <v>2</v>
      </c>
      <c r="O57" s="5" t="s">
        <v>2</v>
      </c>
      <c r="P57" s="5" t="s">
        <v>2</v>
      </c>
      <c r="Q57" s="5" t="s">
        <v>2</v>
      </c>
      <c r="R57" s="5" t="s">
        <v>2</v>
      </c>
      <c r="S57" s="5" t="s">
        <v>2</v>
      </c>
      <c r="T57" s="5" t="s">
        <v>2</v>
      </c>
      <c r="U57" s="5" t="s">
        <v>2</v>
      </c>
      <c r="V57" s="5" t="s">
        <v>2</v>
      </c>
      <c r="W57" s="5" t="s">
        <v>2</v>
      </c>
      <c r="X57" s="5" t="s">
        <v>2</v>
      </c>
      <c r="Y57" s="5" t="s">
        <v>2</v>
      </c>
      <c r="Z57" s="5" t="s">
        <v>2</v>
      </c>
      <c r="AA57" s="5" t="s">
        <v>2</v>
      </c>
      <c r="AB57" s="5" t="s">
        <v>2</v>
      </c>
    </row>
    <row r="58" spans="1:28" ht="15">
      <c r="A58" s="6" t="s">
        <v>87</v>
      </c>
      <c r="B58" s="5" t="s">
        <v>2</v>
      </c>
      <c r="C58" s="5" t="s">
        <v>2</v>
      </c>
      <c r="D58" s="5" t="s">
        <v>2</v>
      </c>
      <c r="E58" s="5" t="s">
        <v>2</v>
      </c>
      <c r="F58" s="5" t="s">
        <v>2</v>
      </c>
      <c r="G58" s="5" t="s">
        <v>2</v>
      </c>
      <c r="H58" s="5" t="s">
        <v>2</v>
      </c>
      <c r="I58" s="5" t="s">
        <v>2</v>
      </c>
      <c r="J58" s="5" t="s">
        <v>2</v>
      </c>
      <c r="K58" s="5" t="s">
        <v>2</v>
      </c>
      <c r="L58" s="5" t="s">
        <v>2</v>
      </c>
      <c r="M58" s="5" t="s">
        <v>2</v>
      </c>
      <c r="N58" s="5" t="s">
        <v>2</v>
      </c>
      <c r="O58" s="5" t="s">
        <v>2</v>
      </c>
      <c r="P58" s="5" t="s">
        <v>2</v>
      </c>
      <c r="Q58" s="5" t="s">
        <v>2</v>
      </c>
      <c r="R58" s="5" t="s">
        <v>2</v>
      </c>
      <c r="S58" s="5" t="s">
        <v>2</v>
      </c>
      <c r="T58" s="5" t="s">
        <v>2</v>
      </c>
      <c r="U58" s="5" t="s">
        <v>2</v>
      </c>
      <c r="V58" s="5" t="s">
        <v>2</v>
      </c>
      <c r="W58" s="5" t="s">
        <v>2</v>
      </c>
      <c r="X58" s="5" t="s">
        <v>2</v>
      </c>
      <c r="Y58" s="5" t="s">
        <v>2</v>
      </c>
      <c r="Z58" s="5" t="s">
        <v>2</v>
      </c>
      <c r="AA58" s="5" t="s">
        <v>2</v>
      </c>
      <c r="AB58" s="5" t="s">
        <v>2</v>
      </c>
    </row>
    <row r="59" spans="1:28" ht="15">
      <c r="A59" s="6" t="s">
        <v>88</v>
      </c>
      <c r="B59" s="5" t="s">
        <v>2</v>
      </c>
      <c r="C59" s="5" t="s">
        <v>2</v>
      </c>
      <c r="D59" s="5" t="s">
        <v>2</v>
      </c>
      <c r="E59" s="5" t="s">
        <v>2</v>
      </c>
      <c r="F59" s="5" t="s">
        <v>2</v>
      </c>
      <c r="G59" s="5" t="s">
        <v>2</v>
      </c>
      <c r="H59" s="5" t="s">
        <v>2</v>
      </c>
      <c r="I59" s="5" t="s">
        <v>2</v>
      </c>
      <c r="J59" s="5" t="s">
        <v>2</v>
      </c>
      <c r="K59" s="5" t="s">
        <v>2</v>
      </c>
      <c r="L59" s="5" t="s">
        <v>2</v>
      </c>
      <c r="M59" s="5" t="s">
        <v>2</v>
      </c>
      <c r="N59" s="5" t="s">
        <v>2</v>
      </c>
      <c r="O59" s="5" t="s">
        <v>2</v>
      </c>
      <c r="P59" s="5" t="s">
        <v>2</v>
      </c>
      <c r="Q59" s="5" t="s">
        <v>2</v>
      </c>
      <c r="R59" s="5" t="s">
        <v>2</v>
      </c>
      <c r="S59" s="5" t="s">
        <v>2</v>
      </c>
      <c r="T59" s="5" t="s">
        <v>2</v>
      </c>
      <c r="U59" s="5" t="s">
        <v>2</v>
      </c>
      <c r="V59" s="5" t="s">
        <v>2</v>
      </c>
      <c r="W59" s="5" t="s">
        <v>2</v>
      </c>
      <c r="X59" s="5" t="s">
        <v>2</v>
      </c>
      <c r="Y59" s="5" t="s">
        <v>2</v>
      </c>
      <c r="Z59" s="5" t="s">
        <v>2</v>
      </c>
      <c r="AA59" s="5" t="s">
        <v>2</v>
      </c>
      <c r="AB59" s="5" t="s">
        <v>2</v>
      </c>
    </row>
    <row r="60" spans="1:28" ht="15">
      <c r="A60" s="6" t="s">
        <v>89</v>
      </c>
      <c r="B60" s="5" t="s">
        <v>2</v>
      </c>
      <c r="C60" s="5" t="s">
        <v>2</v>
      </c>
      <c r="D60" s="5" t="s">
        <v>2</v>
      </c>
      <c r="E60" s="5" t="s">
        <v>2</v>
      </c>
      <c r="F60" s="5" t="s">
        <v>2</v>
      </c>
      <c r="G60" s="5" t="s">
        <v>2</v>
      </c>
      <c r="H60" s="5" t="s">
        <v>2</v>
      </c>
      <c r="I60" s="5" t="s">
        <v>2</v>
      </c>
      <c r="J60" s="5" t="s">
        <v>2</v>
      </c>
      <c r="K60" s="5" t="s">
        <v>2</v>
      </c>
      <c r="L60" s="5" t="s">
        <v>2</v>
      </c>
      <c r="M60" s="5" t="s">
        <v>2</v>
      </c>
      <c r="N60" s="5" t="s">
        <v>2</v>
      </c>
      <c r="O60" s="5" t="s">
        <v>2</v>
      </c>
      <c r="P60" s="5" t="s">
        <v>2</v>
      </c>
      <c r="Q60" s="5" t="s">
        <v>2</v>
      </c>
      <c r="R60" s="5" t="s">
        <v>2</v>
      </c>
      <c r="S60" s="5" t="s">
        <v>2</v>
      </c>
      <c r="T60" s="5" t="s">
        <v>2</v>
      </c>
      <c r="U60" s="5" t="s">
        <v>2</v>
      </c>
      <c r="V60" s="5" t="s">
        <v>2</v>
      </c>
      <c r="W60" s="5" t="s">
        <v>2</v>
      </c>
      <c r="X60" s="5" t="s">
        <v>2</v>
      </c>
      <c r="Y60" s="5" t="s">
        <v>2</v>
      </c>
      <c r="Z60" s="5" t="s">
        <v>2</v>
      </c>
      <c r="AA60" s="5" t="s">
        <v>2</v>
      </c>
      <c r="AB60" s="5" t="s">
        <v>2</v>
      </c>
    </row>
    <row r="61" spans="1:28" ht="15">
      <c r="A61" s="6" t="s">
        <v>90</v>
      </c>
      <c r="B61" s="5" t="s">
        <v>2</v>
      </c>
      <c r="C61" s="5" t="s">
        <v>2</v>
      </c>
      <c r="D61" s="5" t="s">
        <v>2</v>
      </c>
      <c r="E61" s="5" t="s">
        <v>2</v>
      </c>
      <c r="F61" s="5" t="s">
        <v>2</v>
      </c>
      <c r="G61" s="5" t="s">
        <v>2</v>
      </c>
      <c r="H61" s="5" t="s">
        <v>2</v>
      </c>
      <c r="I61" s="5" t="s">
        <v>2</v>
      </c>
      <c r="J61" s="5" t="s">
        <v>2</v>
      </c>
      <c r="K61" s="5" t="s">
        <v>2</v>
      </c>
      <c r="L61" s="5" t="s">
        <v>2</v>
      </c>
      <c r="M61" s="5" t="s">
        <v>2</v>
      </c>
      <c r="N61" s="5" t="s">
        <v>2</v>
      </c>
      <c r="O61" s="5" t="s">
        <v>2</v>
      </c>
      <c r="P61" s="5" t="s">
        <v>2</v>
      </c>
      <c r="Q61" s="5" t="s">
        <v>2</v>
      </c>
      <c r="R61" s="5" t="s">
        <v>2</v>
      </c>
      <c r="S61" s="5" t="s">
        <v>2</v>
      </c>
      <c r="T61" s="5" t="s">
        <v>2</v>
      </c>
      <c r="U61" s="5" t="s">
        <v>2</v>
      </c>
      <c r="V61" s="5" t="s">
        <v>2</v>
      </c>
      <c r="W61" s="5" t="s">
        <v>2</v>
      </c>
      <c r="X61" s="5" t="s">
        <v>2</v>
      </c>
      <c r="Y61" s="5" t="s">
        <v>2</v>
      </c>
      <c r="Z61" s="5" t="s">
        <v>2</v>
      </c>
      <c r="AA61" s="5" t="s">
        <v>2</v>
      </c>
      <c r="AB61" s="5" t="s">
        <v>2</v>
      </c>
    </row>
    <row r="62" spans="1:28" ht="15">
      <c r="A62" s="6" t="s">
        <v>91</v>
      </c>
      <c r="B62" s="5" t="s">
        <v>2</v>
      </c>
      <c r="C62" s="5" t="s">
        <v>2</v>
      </c>
      <c r="D62" s="5" t="s">
        <v>2</v>
      </c>
      <c r="E62" s="5" t="s">
        <v>2</v>
      </c>
      <c r="F62" s="5" t="s">
        <v>2</v>
      </c>
      <c r="G62" s="5" t="s">
        <v>2</v>
      </c>
      <c r="H62" s="5" t="s">
        <v>2</v>
      </c>
      <c r="I62" s="5" t="s">
        <v>2</v>
      </c>
      <c r="J62" s="5" t="s">
        <v>2</v>
      </c>
      <c r="K62" s="5" t="s">
        <v>2</v>
      </c>
      <c r="L62" s="5" t="s">
        <v>2</v>
      </c>
      <c r="M62" s="5" t="s">
        <v>2</v>
      </c>
      <c r="N62" s="5" t="s">
        <v>2</v>
      </c>
      <c r="O62" s="5" t="s">
        <v>2</v>
      </c>
      <c r="P62" s="5" t="s">
        <v>2</v>
      </c>
      <c r="Q62" s="5" t="s">
        <v>2</v>
      </c>
      <c r="R62" s="5" t="s">
        <v>2</v>
      </c>
      <c r="S62" s="5" t="s">
        <v>2</v>
      </c>
      <c r="T62" s="5" t="s">
        <v>2</v>
      </c>
      <c r="U62" s="5" t="s">
        <v>2</v>
      </c>
      <c r="V62" s="5" t="s">
        <v>2</v>
      </c>
      <c r="W62" s="5" t="s">
        <v>2</v>
      </c>
      <c r="X62" s="5" t="s">
        <v>2</v>
      </c>
      <c r="Y62" s="5" t="s">
        <v>2</v>
      </c>
      <c r="Z62" s="5" t="s">
        <v>2</v>
      </c>
      <c r="AA62" s="5" t="s">
        <v>2</v>
      </c>
      <c r="AB62" s="5" t="s">
        <v>2</v>
      </c>
    </row>
    <row r="63" spans="1:28" ht="15">
      <c r="A63" s="6" t="s">
        <v>92</v>
      </c>
      <c r="B63" s="5" t="s">
        <v>2</v>
      </c>
      <c r="C63" s="5" t="s">
        <v>2</v>
      </c>
      <c r="D63" s="5" t="s">
        <v>2</v>
      </c>
      <c r="E63" s="5" t="s">
        <v>2</v>
      </c>
      <c r="F63" s="5" t="s">
        <v>2</v>
      </c>
      <c r="G63" s="5" t="s">
        <v>2</v>
      </c>
      <c r="H63" s="5" t="s">
        <v>2</v>
      </c>
      <c r="I63" s="5" t="s">
        <v>2</v>
      </c>
      <c r="J63" s="5" t="s">
        <v>2</v>
      </c>
      <c r="K63" s="5" t="s">
        <v>2</v>
      </c>
      <c r="L63" s="5" t="s">
        <v>2</v>
      </c>
      <c r="M63" s="5" t="s">
        <v>2</v>
      </c>
      <c r="N63" s="5" t="s">
        <v>2</v>
      </c>
      <c r="O63" s="5" t="s">
        <v>2</v>
      </c>
      <c r="P63" s="5" t="s">
        <v>2</v>
      </c>
      <c r="Q63" s="5" t="s">
        <v>2</v>
      </c>
      <c r="R63" s="5" t="s">
        <v>2</v>
      </c>
      <c r="S63" s="5" t="s">
        <v>2</v>
      </c>
      <c r="T63" s="5" t="s">
        <v>2</v>
      </c>
      <c r="U63" s="5" t="s">
        <v>2</v>
      </c>
      <c r="V63" s="5" t="s">
        <v>2</v>
      </c>
      <c r="W63" s="5" t="s">
        <v>2</v>
      </c>
      <c r="X63" s="5" t="s">
        <v>2</v>
      </c>
      <c r="Y63" s="5" t="s">
        <v>2</v>
      </c>
      <c r="Z63" s="5" t="s">
        <v>2</v>
      </c>
      <c r="AA63" s="5" t="s">
        <v>2</v>
      </c>
      <c r="AB63" s="5" t="s">
        <v>2</v>
      </c>
    </row>
    <row r="64" spans="1:28" ht="15">
      <c r="A64" s="6" t="s">
        <v>93</v>
      </c>
      <c r="B64" s="5" t="s">
        <v>2</v>
      </c>
      <c r="C64" s="5" t="s">
        <v>2</v>
      </c>
      <c r="D64" s="5" t="s">
        <v>2</v>
      </c>
      <c r="E64" s="5" t="s">
        <v>2</v>
      </c>
      <c r="F64" s="5" t="s">
        <v>2</v>
      </c>
      <c r="G64" s="5" t="s">
        <v>2</v>
      </c>
      <c r="H64" s="5" t="s">
        <v>2</v>
      </c>
      <c r="I64" s="5" t="s">
        <v>2</v>
      </c>
      <c r="J64" s="5" t="s">
        <v>2</v>
      </c>
      <c r="K64" s="5" t="s">
        <v>2</v>
      </c>
      <c r="L64" s="5" t="s">
        <v>2</v>
      </c>
      <c r="M64" s="5" t="s">
        <v>2</v>
      </c>
      <c r="N64" s="5" t="s">
        <v>2</v>
      </c>
      <c r="O64" s="5" t="s">
        <v>2</v>
      </c>
      <c r="P64" s="5" t="s">
        <v>2</v>
      </c>
      <c r="Q64" s="5" t="s">
        <v>2</v>
      </c>
      <c r="R64" s="5" t="s">
        <v>2</v>
      </c>
      <c r="S64" s="5" t="s">
        <v>2</v>
      </c>
      <c r="T64" s="5" t="s">
        <v>2</v>
      </c>
      <c r="U64" s="5" t="s">
        <v>2</v>
      </c>
      <c r="V64" s="5" t="s">
        <v>2</v>
      </c>
      <c r="W64" s="5" t="s">
        <v>2</v>
      </c>
      <c r="X64" s="5" t="s">
        <v>2</v>
      </c>
      <c r="Y64" s="5" t="s">
        <v>2</v>
      </c>
      <c r="Z64" s="5" t="s">
        <v>2</v>
      </c>
      <c r="AA64" s="5" t="s">
        <v>2</v>
      </c>
      <c r="AB64" s="5" t="s">
        <v>2</v>
      </c>
    </row>
    <row r="65" spans="1:28" ht="15">
      <c r="A65" s="6" t="s">
        <v>94</v>
      </c>
      <c r="B65" s="5" t="s">
        <v>2</v>
      </c>
      <c r="C65" s="5" t="s">
        <v>2</v>
      </c>
      <c r="D65" s="5" t="s">
        <v>2</v>
      </c>
      <c r="E65" s="5" t="s">
        <v>2</v>
      </c>
      <c r="F65" s="5" t="s">
        <v>2</v>
      </c>
      <c r="G65" s="5" t="s">
        <v>2</v>
      </c>
      <c r="H65" s="5" t="s">
        <v>2</v>
      </c>
      <c r="I65" s="5" t="s">
        <v>2</v>
      </c>
      <c r="J65" s="5" t="s">
        <v>2</v>
      </c>
      <c r="K65" s="5" t="s">
        <v>2</v>
      </c>
      <c r="L65" s="5" t="s">
        <v>2</v>
      </c>
      <c r="M65" s="5" t="s">
        <v>2</v>
      </c>
      <c r="N65" s="5" t="s">
        <v>2</v>
      </c>
      <c r="O65" s="5" t="s">
        <v>2</v>
      </c>
      <c r="P65" s="5" t="s">
        <v>2</v>
      </c>
      <c r="Q65" s="5" t="s">
        <v>2</v>
      </c>
      <c r="R65" s="5" t="s">
        <v>2</v>
      </c>
      <c r="S65" s="5" t="s">
        <v>2</v>
      </c>
      <c r="T65" s="5" t="s">
        <v>2</v>
      </c>
      <c r="U65" s="5" t="s">
        <v>2</v>
      </c>
      <c r="V65" s="5" t="s">
        <v>2</v>
      </c>
      <c r="W65" s="5" t="s">
        <v>2</v>
      </c>
      <c r="X65" s="5" t="s">
        <v>2</v>
      </c>
      <c r="Y65" s="5" t="s">
        <v>2</v>
      </c>
      <c r="Z65" s="5" t="s">
        <v>2</v>
      </c>
      <c r="AA65" s="5" t="s">
        <v>2</v>
      </c>
      <c r="AB65" s="5" t="s">
        <v>2</v>
      </c>
    </row>
    <row r="66" spans="1:28" ht="15">
      <c r="A66" s="6" t="s">
        <v>95</v>
      </c>
      <c r="B66" s="5" t="s">
        <v>2</v>
      </c>
      <c r="C66" s="5" t="s">
        <v>2</v>
      </c>
      <c r="D66" s="5" t="s">
        <v>2</v>
      </c>
      <c r="E66" s="5" t="s">
        <v>2</v>
      </c>
      <c r="F66" s="5" t="s">
        <v>2</v>
      </c>
      <c r="G66" s="5" t="s">
        <v>2</v>
      </c>
      <c r="H66" s="5" t="s">
        <v>2</v>
      </c>
      <c r="I66" s="5" t="s">
        <v>2</v>
      </c>
      <c r="J66" s="5" t="s">
        <v>2</v>
      </c>
      <c r="K66" s="5" t="s">
        <v>2</v>
      </c>
      <c r="L66" s="5" t="s">
        <v>2</v>
      </c>
      <c r="M66" s="5" t="s">
        <v>2</v>
      </c>
      <c r="N66" s="5" t="s">
        <v>2</v>
      </c>
      <c r="O66" s="5" t="s">
        <v>2</v>
      </c>
      <c r="P66" s="5" t="s">
        <v>2</v>
      </c>
      <c r="Q66" s="5" t="s">
        <v>2</v>
      </c>
      <c r="R66" s="5" t="s">
        <v>2</v>
      </c>
      <c r="S66" s="5" t="s">
        <v>2</v>
      </c>
      <c r="T66" s="5" t="s">
        <v>2</v>
      </c>
      <c r="U66" s="5" t="s">
        <v>2</v>
      </c>
      <c r="V66" s="5" t="s">
        <v>2</v>
      </c>
      <c r="W66" s="5" t="s">
        <v>2</v>
      </c>
      <c r="X66" s="5" t="s">
        <v>2</v>
      </c>
      <c r="Y66" s="5" t="s">
        <v>2</v>
      </c>
      <c r="Z66" s="5" t="s">
        <v>2</v>
      </c>
      <c r="AA66" s="5" t="s">
        <v>2</v>
      </c>
      <c r="AB66" s="5" t="s">
        <v>2</v>
      </c>
    </row>
    <row r="67" spans="1:28" ht="15">
      <c r="A67" s="6" t="s">
        <v>96</v>
      </c>
      <c r="B67" s="5" t="s">
        <v>2</v>
      </c>
      <c r="C67" s="5" t="s">
        <v>2</v>
      </c>
      <c r="D67" s="5" t="s">
        <v>2</v>
      </c>
      <c r="E67" s="5" t="s">
        <v>2</v>
      </c>
      <c r="F67" s="5" t="s">
        <v>2</v>
      </c>
      <c r="G67" s="5" t="s">
        <v>2</v>
      </c>
      <c r="H67" s="5" t="s">
        <v>2</v>
      </c>
      <c r="I67" s="5" t="s">
        <v>2</v>
      </c>
      <c r="J67" s="5" t="s">
        <v>2</v>
      </c>
      <c r="K67" s="5" t="s">
        <v>2</v>
      </c>
      <c r="L67" s="5" t="s">
        <v>2</v>
      </c>
      <c r="M67" s="5" t="s">
        <v>2</v>
      </c>
      <c r="N67" s="5" t="s">
        <v>2</v>
      </c>
      <c r="O67" s="5" t="s">
        <v>2</v>
      </c>
      <c r="P67" s="5" t="s">
        <v>2</v>
      </c>
      <c r="Q67" s="5" t="s">
        <v>2</v>
      </c>
      <c r="R67" s="5" t="s">
        <v>2</v>
      </c>
      <c r="S67" s="5" t="s">
        <v>2</v>
      </c>
      <c r="T67" s="5" t="s">
        <v>2</v>
      </c>
      <c r="U67" s="5" t="s">
        <v>2</v>
      </c>
      <c r="V67" s="5" t="s">
        <v>2</v>
      </c>
      <c r="W67" s="5" t="s">
        <v>2</v>
      </c>
      <c r="X67" s="5" t="s">
        <v>2</v>
      </c>
      <c r="Y67" s="5" t="s">
        <v>2</v>
      </c>
      <c r="Z67" s="5" t="s">
        <v>2</v>
      </c>
      <c r="AA67" s="5" t="s">
        <v>2</v>
      </c>
      <c r="AB67" s="5" t="s">
        <v>2</v>
      </c>
    </row>
    <row r="68" spans="1:28" ht="15">
      <c r="A68" s="6" t="s">
        <v>97</v>
      </c>
      <c r="B68" s="5" t="s">
        <v>2</v>
      </c>
      <c r="C68" s="5" t="s">
        <v>2</v>
      </c>
      <c r="D68" s="5" t="s">
        <v>2</v>
      </c>
      <c r="E68" s="5" t="s">
        <v>2</v>
      </c>
      <c r="F68" s="5" t="s">
        <v>2</v>
      </c>
      <c r="G68" s="5" t="s">
        <v>2</v>
      </c>
      <c r="H68" s="5" t="s">
        <v>2</v>
      </c>
      <c r="I68" s="5" t="s">
        <v>2</v>
      </c>
      <c r="J68" s="5" t="s">
        <v>2</v>
      </c>
      <c r="K68" s="5" t="s">
        <v>2</v>
      </c>
      <c r="L68" s="5" t="s">
        <v>2</v>
      </c>
      <c r="M68" s="5" t="s">
        <v>2</v>
      </c>
      <c r="N68" s="5" t="s">
        <v>2</v>
      </c>
      <c r="O68" s="5" t="s">
        <v>2</v>
      </c>
      <c r="P68" s="5" t="s">
        <v>2</v>
      </c>
      <c r="Q68" s="5" t="s">
        <v>2</v>
      </c>
      <c r="R68" s="5" t="s">
        <v>2</v>
      </c>
      <c r="S68" s="5" t="s">
        <v>2</v>
      </c>
      <c r="T68" s="5" t="s">
        <v>2</v>
      </c>
      <c r="U68" s="5" t="s">
        <v>2</v>
      </c>
      <c r="V68" s="5" t="s">
        <v>2</v>
      </c>
      <c r="W68" s="5" t="s">
        <v>2</v>
      </c>
      <c r="X68" s="5" t="s">
        <v>2</v>
      </c>
      <c r="Y68" s="5" t="s">
        <v>2</v>
      </c>
      <c r="Z68" s="5" t="s">
        <v>2</v>
      </c>
      <c r="AA68" s="5" t="s">
        <v>2</v>
      </c>
      <c r="AB68" s="5" t="s">
        <v>2</v>
      </c>
    </row>
    <row r="69" spans="1:28" ht="15">
      <c r="A69" s="6" t="s">
        <v>98</v>
      </c>
      <c r="B69" s="5" t="s">
        <v>2</v>
      </c>
      <c r="C69" s="5" t="s">
        <v>2</v>
      </c>
      <c r="D69" s="5" t="s">
        <v>2</v>
      </c>
      <c r="E69" s="5" t="s">
        <v>2</v>
      </c>
      <c r="F69" s="5" t="s">
        <v>2</v>
      </c>
      <c r="G69" s="5" t="s">
        <v>2</v>
      </c>
      <c r="H69" s="5" t="s">
        <v>2</v>
      </c>
      <c r="I69" s="5" t="s">
        <v>2</v>
      </c>
      <c r="J69" s="5" t="s">
        <v>2</v>
      </c>
      <c r="K69" s="5" t="s">
        <v>2</v>
      </c>
      <c r="L69" s="5" t="s">
        <v>2</v>
      </c>
      <c r="M69" s="5" t="s">
        <v>2</v>
      </c>
      <c r="N69" s="5" t="s">
        <v>2</v>
      </c>
      <c r="O69" s="5" t="s">
        <v>2</v>
      </c>
      <c r="P69" s="5" t="s">
        <v>2</v>
      </c>
      <c r="Q69" s="5" t="s">
        <v>2</v>
      </c>
      <c r="R69" s="5" t="s">
        <v>2</v>
      </c>
      <c r="S69" s="5" t="s">
        <v>2</v>
      </c>
      <c r="T69" s="5" t="s">
        <v>2</v>
      </c>
      <c r="U69" s="5" t="s">
        <v>2</v>
      </c>
      <c r="V69" s="5" t="s">
        <v>2</v>
      </c>
      <c r="W69" s="5" t="s">
        <v>2</v>
      </c>
      <c r="X69" s="5" t="s">
        <v>2</v>
      </c>
      <c r="Y69" s="5" t="s">
        <v>2</v>
      </c>
      <c r="Z69" s="5" t="s">
        <v>2</v>
      </c>
      <c r="AA69" s="5" t="s">
        <v>2</v>
      </c>
      <c r="AB69" s="5" t="s">
        <v>2</v>
      </c>
    </row>
    <row r="70" spans="1:28" ht="15">
      <c r="A70" s="6" t="s">
        <v>99</v>
      </c>
      <c r="B70" s="5" t="s">
        <v>2</v>
      </c>
      <c r="C70" s="5" t="s">
        <v>2</v>
      </c>
      <c r="D70" s="5" t="s">
        <v>2</v>
      </c>
      <c r="E70" s="5" t="s">
        <v>2</v>
      </c>
      <c r="F70" s="5" t="s">
        <v>2</v>
      </c>
      <c r="G70" s="5" t="s">
        <v>2</v>
      </c>
      <c r="H70" s="5" t="s">
        <v>2</v>
      </c>
      <c r="I70" s="5" t="s">
        <v>2</v>
      </c>
      <c r="J70" s="5" t="s">
        <v>2</v>
      </c>
      <c r="K70" s="5" t="s">
        <v>2</v>
      </c>
      <c r="L70" s="5" t="s">
        <v>2</v>
      </c>
      <c r="M70" s="5" t="s">
        <v>2</v>
      </c>
      <c r="N70" s="5" t="s">
        <v>2</v>
      </c>
      <c r="O70" s="5" t="s">
        <v>2</v>
      </c>
      <c r="P70" s="5" t="s">
        <v>2</v>
      </c>
      <c r="Q70" s="5" t="s">
        <v>2</v>
      </c>
      <c r="R70" s="5" t="s">
        <v>2</v>
      </c>
      <c r="S70" s="5" t="s">
        <v>2</v>
      </c>
      <c r="T70" s="5" t="s">
        <v>2</v>
      </c>
      <c r="U70" s="5" t="s">
        <v>2</v>
      </c>
      <c r="V70" s="5" t="s">
        <v>2</v>
      </c>
      <c r="W70" s="5" t="s">
        <v>2</v>
      </c>
      <c r="X70" s="5" t="s">
        <v>2</v>
      </c>
      <c r="Y70" s="5" t="s">
        <v>2</v>
      </c>
      <c r="Z70" s="5" t="s">
        <v>2</v>
      </c>
      <c r="AA70" s="5" t="s">
        <v>2</v>
      </c>
      <c r="AB70" s="5" t="s">
        <v>2</v>
      </c>
    </row>
    <row r="71" spans="1:28" ht="15">
      <c r="A71" s="6" t="s">
        <v>100</v>
      </c>
      <c r="B71" s="5" t="s">
        <v>2</v>
      </c>
      <c r="C71" s="5" t="s">
        <v>2</v>
      </c>
      <c r="D71" s="5" t="s">
        <v>2</v>
      </c>
      <c r="E71" s="5" t="s">
        <v>2</v>
      </c>
      <c r="F71" s="5" t="s">
        <v>2</v>
      </c>
      <c r="G71" s="5" t="s">
        <v>2</v>
      </c>
      <c r="H71" s="5" t="s">
        <v>2</v>
      </c>
      <c r="I71" s="5" t="s">
        <v>2</v>
      </c>
      <c r="J71" s="5" t="s">
        <v>2</v>
      </c>
      <c r="K71" s="5" t="s">
        <v>2</v>
      </c>
      <c r="L71" s="5" t="s">
        <v>2</v>
      </c>
      <c r="M71" s="5" t="s">
        <v>2</v>
      </c>
      <c r="N71" s="5" t="s">
        <v>2</v>
      </c>
      <c r="O71" s="5" t="s">
        <v>2</v>
      </c>
      <c r="P71" s="5" t="s">
        <v>2</v>
      </c>
      <c r="Q71" s="5" t="s">
        <v>2</v>
      </c>
      <c r="R71" s="5" t="s">
        <v>2</v>
      </c>
      <c r="S71" s="5" t="s">
        <v>2</v>
      </c>
      <c r="T71" s="5" t="s">
        <v>2</v>
      </c>
      <c r="U71" s="5" t="s">
        <v>2</v>
      </c>
      <c r="V71" s="5" t="s">
        <v>2</v>
      </c>
      <c r="W71" s="5" t="s">
        <v>2</v>
      </c>
      <c r="X71" s="5" t="s">
        <v>2</v>
      </c>
      <c r="Y71" s="5" t="s">
        <v>2</v>
      </c>
      <c r="Z71" s="5" t="s">
        <v>2</v>
      </c>
      <c r="AA71" s="5" t="s">
        <v>2</v>
      </c>
      <c r="AB71" s="5" t="s">
        <v>2</v>
      </c>
    </row>
    <row r="72" spans="1:28" ht="15">
      <c r="A72" s="6" t="s">
        <v>101</v>
      </c>
      <c r="B72" s="5" t="s">
        <v>2</v>
      </c>
      <c r="C72" s="5" t="s">
        <v>2</v>
      </c>
      <c r="D72" s="5" t="s">
        <v>2</v>
      </c>
      <c r="E72" s="5" t="s">
        <v>2</v>
      </c>
      <c r="F72" s="5" t="s">
        <v>2</v>
      </c>
      <c r="G72" s="5" t="s">
        <v>2</v>
      </c>
      <c r="H72" s="5" t="s">
        <v>2</v>
      </c>
      <c r="I72" s="5" t="s">
        <v>2</v>
      </c>
      <c r="J72" s="5" t="s">
        <v>2</v>
      </c>
      <c r="K72" s="5" t="s">
        <v>2</v>
      </c>
      <c r="L72" s="5" t="s">
        <v>2</v>
      </c>
      <c r="M72" s="5" t="s">
        <v>2</v>
      </c>
      <c r="N72" s="5" t="s">
        <v>2</v>
      </c>
      <c r="O72" s="5" t="s">
        <v>2</v>
      </c>
      <c r="P72" s="5" t="s">
        <v>2</v>
      </c>
      <c r="Q72" s="5" t="s">
        <v>2</v>
      </c>
      <c r="R72" s="5" t="s">
        <v>2</v>
      </c>
      <c r="S72" s="5" t="s">
        <v>2</v>
      </c>
      <c r="T72" s="5" t="s">
        <v>2</v>
      </c>
      <c r="U72" s="5" t="s">
        <v>2</v>
      </c>
      <c r="V72" s="5" t="s">
        <v>2</v>
      </c>
      <c r="W72" s="5" t="s">
        <v>2</v>
      </c>
      <c r="X72" s="5" t="s">
        <v>2</v>
      </c>
      <c r="Y72" s="5" t="s">
        <v>2</v>
      </c>
      <c r="Z72" s="5" t="s">
        <v>2</v>
      </c>
      <c r="AA72" s="5" t="s">
        <v>2</v>
      </c>
      <c r="AB72" s="5" t="s">
        <v>2</v>
      </c>
    </row>
    <row r="73" spans="1:28" ht="15">
      <c r="A73" s="6" t="s">
        <v>102</v>
      </c>
      <c r="B73" s="5" t="s">
        <v>2</v>
      </c>
      <c r="C73" s="5" t="s">
        <v>2</v>
      </c>
      <c r="D73" s="5" t="s">
        <v>2</v>
      </c>
      <c r="E73" s="5" t="s">
        <v>2</v>
      </c>
      <c r="F73" s="5" t="s">
        <v>2</v>
      </c>
      <c r="G73" s="5" t="s">
        <v>2</v>
      </c>
      <c r="H73" s="5" t="s">
        <v>2</v>
      </c>
      <c r="I73" s="5" t="s">
        <v>2</v>
      </c>
      <c r="J73" s="5" t="s">
        <v>2</v>
      </c>
      <c r="K73" s="5" t="s">
        <v>2</v>
      </c>
      <c r="L73" s="5" t="s">
        <v>2</v>
      </c>
      <c r="M73" s="5" t="s">
        <v>2</v>
      </c>
      <c r="N73" s="5" t="s">
        <v>2</v>
      </c>
      <c r="O73" s="5" t="s">
        <v>2</v>
      </c>
      <c r="P73" s="5" t="s">
        <v>2</v>
      </c>
      <c r="Q73" s="5" t="s">
        <v>2</v>
      </c>
      <c r="R73" s="5" t="s">
        <v>2</v>
      </c>
      <c r="S73" s="5" t="s">
        <v>2</v>
      </c>
      <c r="T73" s="5" t="s">
        <v>2</v>
      </c>
      <c r="U73" s="5" t="s">
        <v>2</v>
      </c>
      <c r="V73" s="5" t="s">
        <v>2</v>
      </c>
      <c r="W73" s="5" t="s">
        <v>2</v>
      </c>
      <c r="X73" s="5" t="s">
        <v>2</v>
      </c>
      <c r="Y73" s="5" t="s">
        <v>2</v>
      </c>
      <c r="Z73" s="5" t="s">
        <v>2</v>
      </c>
      <c r="AA73" s="5" t="s">
        <v>2</v>
      </c>
      <c r="AB73" s="5" t="s">
        <v>2</v>
      </c>
    </row>
    <row r="74" spans="1:28" ht="15">
      <c r="A74" s="6" t="s">
        <v>103</v>
      </c>
      <c r="B74" s="5" t="s">
        <v>2</v>
      </c>
      <c r="C74" s="5" t="s">
        <v>2</v>
      </c>
      <c r="D74" s="5" t="s">
        <v>2</v>
      </c>
      <c r="E74" s="5" t="s">
        <v>2</v>
      </c>
      <c r="F74" s="5" t="s">
        <v>2</v>
      </c>
      <c r="G74" s="5" t="s">
        <v>2</v>
      </c>
      <c r="H74" s="5" t="s">
        <v>2</v>
      </c>
      <c r="I74" s="5" t="s">
        <v>2</v>
      </c>
      <c r="J74" s="5" t="s">
        <v>2</v>
      </c>
      <c r="K74" s="5" t="s">
        <v>2</v>
      </c>
      <c r="L74" s="5" t="s">
        <v>2</v>
      </c>
      <c r="M74" s="5" t="s">
        <v>2</v>
      </c>
      <c r="N74" s="5" t="s">
        <v>2</v>
      </c>
      <c r="O74" s="5" t="s">
        <v>2</v>
      </c>
      <c r="P74" s="5" t="s">
        <v>2</v>
      </c>
      <c r="Q74" s="5" t="s">
        <v>2</v>
      </c>
      <c r="R74" s="5" t="s">
        <v>2</v>
      </c>
      <c r="S74" s="5" t="s">
        <v>2</v>
      </c>
      <c r="T74" s="5" t="s">
        <v>2</v>
      </c>
      <c r="U74" s="5" t="s">
        <v>2</v>
      </c>
      <c r="V74" s="5" t="s">
        <v>2</v>
      </c>
      <c r="W74" s="5" t="s">
        <v>2</v>
      </c>
      <c r="X74" s="5" t="s">
        <v>2</v>
      </c>
      <c r="Y74" s="5" t="s">
        <v>2</v>
      </c>
      <c r="Z74" s="5" t="s">
        <v>2</v>
      </c>
      <c r="AA74" s="5" t="s">
        <v>2</v>
      </c>
      <c r="AB74" s="5" t="s">
        <v>2</v>
      </c>
    </row>
    <row r="75" spans="1:28" ht="15">
      <c r="A75" s="6" t="s">
        <v>104</v>
      </c>
      <c r="B75" s="5" t="s">
        <v>2</v>
      </c>
      <c r="C75" s="5" t="s">
        <v>2</v>
      </c>
      <c r="D75" s="5" t="s">
        <v>2</v>
      </c>
      <c r="E75" s="5" t="s">
        <v>2</v>
      </c>
      <c r="F75" s="5" t="s">
        <v>2</v>
      </c>
      <c r="G75" s="5" t="s">
        <v>2</v>
      </c>
      <c r="H75" s="5" t="s">
        <v>2</v>
      </c>
      <c r="I75" s="5" t="s">
        <v>2</v>
      </c>
      <c r="J75" s="5" t="s">
        <v>2</v>
      </c>
      <c r="K75" s="5" t="s">
        <v>2</v>
      </c>
      <c r="L75" s="5" t="s">
        <v>2</v>
      </c>
      <c r="M75" s="5" t="s">
        <v>2</v>
      </c>
      <c r="N75" s="5" t="s">
        <v>2</v>
      </c>
      <c r="O75" s="5" t="s">
        <v>2</v>
      </c>
      <c r="P75" s="5" t="s">
        <v>2</v>
      </c>
      <c r="Q75" s="5" t="s">
        <v>2</v>
      </c>
      <c r="R75" s="5" t="s">
        <v>2</v>
      </c>
      <c r="S75" s="5" t="s">
        <v>2</v>
      </c>
      <c r="T75" s="5" t="s">
        <v>2</v>
      </c>
      <c r="U75" s="5" t="s">
        <v>2</v>
      </c>
      <c r="V75" s="5" t="s">
        <v>2</v>
      </c>
      <c r="W75" s="5" t="s">
        <v>2</v>
      </c>
      <c r="X75" s="5" t="s">
        <v>2</v>
      </c>
      <c r="Y75" s="5" t="s">
        <v>2</v>
      </c>
      <c r="Z75" s="5" t="s">
        <v>2</v>
      </c>
      <c r="AA75" s="5" t="s">
        <v>2</v>
      </c>
      <c r="AB75" s="5" t="s">
        <v>2</v>
      </c>
    </row>
    <row r="76" spans="1:28" ht="15">
      <c r="A76" s="6" t="s">
        <v>105</v>
      </c>
      <c r="B76" s="5" t="s">
        <v>2</v>
      </c>
      <c r="C76" s="5" t="s">
        <v>2</v>
      </c>
      <c r="D76" s="5" t="s">
        <v>2</v>
      </c>
      <c r="E76" s="5" t="s">
        <v>2</v>
      </c>
      <c r="F76" s="5" t="s">
        <v>2</v>
      </c>
      <c r="G76" s="5" t="s">
        <v>2</v>
      </c>
      <c r="H76" s="5" t="s">
        <v>2</v>
      </c>
      <c r="I76" s="5" t="s">
        <v>2</v>
      </c>
      <c r="J76" s="5" t="s">
        <v>2</v>
      </c>
      <c r="K76" s="5" t="s">
        <v>2</v>
      </c>
      <c r="L76" s="5" t="s">
        <v>2</v>
      </c>
      <c r="M76" s="5" t="s">
        <v>2</v>
      </c>
      <c r="N76" s="5" t="s">
        <v>2</v>
      </c>
      <c r="O76" s="5" t="s">
        <v>2</v>
      </c>
      <c r="P76" s="5" t="s">
        <v>2</v>
      </c>
      <c r="Q76" s="5" t="s">
        <v>2</v>
      </c>
      <c r="R76" s="5" t="s">
        <v>2</v>
      </c>
      <c r="S76" s="5" t="s">
        <v>2</v>
      </c>
      <c r="T76" s="5" t="s">
        <v>2</v>
      </c>
      <c r="U76" s="5" t="s">
        <v>2</v>
      </c>
      <c r="V76" s="5" t="s">
        <v>2</v>
      </c>
      <c r="W76" s="5" t="s">
        <v>2</v>
      </c>
      <c r="X76" s="5" t="s">
        <v>2</v>
      </c>
      <c r="Y76" s="5" t="s">
        <v>2</v>
      </c>
      <c r="Z76" s="5" t="s">
        <v>2</v>
      </c>
      <c r="AA76" s="5" t="s">
        <v>2</v>
      </c>
      <c r="AB76" s="5" t="s">
        <v>2</v>
      </c>
    </row>
    <row r="77" spans="1:28" ht="15">
      <c r="A77" s="6" t="s">
        <v>106</v>
      </c>
      <c r="B77" s="5" t="s">
        <v>2</v>
      </c>
      <c r="C77" s="5" t="s">
        <v>2</v>
      </c>
      <c r="D77" s="5" t="s">
        <v>2</v>
      </c>
      <c r="E77" s="5" t="s">
        <v>2</v>
      </c>
      <c r="F77" s="5" t="s">
        <v>2</v>
      </c>
      <c r="G77" s="5" t="s">
        <v>2</v>
      </c>
      <c r="H77" s="5" t="s">
        <v>2</v>
      </c>
      <c r="I77" s="5" t="s">
        <v>2</v>
      </c>
      <c r="J77" s="5" t="s">
        <v>2</v>
      </c>
      <c r="K77" s="5" t="s">
        <v>2</v>
      </c>
      <c r="L77" s="5" t="s">
        <v>2</v>
      </c>
      <c r="M77" s="5" t="s">
        <v>2</v>
      </c>
      <c r="N77" s="5" t="s">
        <v>2</v>
      </c>
      <c r="O77" s="5" t="s">
        <v>2</v>
      </c>
      <c r="P77" s="5" t="s">
        <v>2</v>
      </c>
      <c r="Q77" s="5" t="s">
        <v>2</v>
      </c>
      <c r="R77" s="5" t="s">
        <v>2</v>
      </c>
      <c r="S77" s="5" t="s">
        <v>2</v>
      </c>
      <c r="T77" s="5" t="s">
        <v>2</v>
      </c>
      <c r="U77" s="5" t="s">
        <v>2</v>
      </c>
      <c r="V77" s="5" t="s">
        <v>2</v>
      </c>
      <c r="W77" s="5" t="s">
        <v>2</v>
      </c>
      <c r="X77" s="5" t="s">
        <v>2</v>
      </c>
      <c r="Y77" s="5" t="s">
        <v>2</v>
      </c>
      <c r="Z77" s="5" t="s">
        <v>2</v>
      </c>
      <c r="AA77" s="5" t="s">
        <v>2</v>
      </c>
      <c r="AB77" s="5" t="s">
        <v>2</v>
      </c>
    </row>
    <row r="78" spans="1:28" ht="15">
      <c r="A78" s="6" t="s">
        <v>107</v>
      </c>
      <c r="B78" s="5" t="s">
        <v>2</v>
      </c>
      <c r="C78" s="5" t="s">
        <v>2</v>
      </c>
      <c r="D78" s="5" t="s">
        <v>2</v>
      </c>
      <c r="E78" s="5" t="s">
        <v>2</v>
      </c>
      <c r="F78" s="5" t="s">
        <v>2</v>
      </c>
      <c r="G78" s="5" t="s">
        <v>2</v>
      </c>
      <c r="H78" s="5" t="s">
        <v>2</v>
      </c>
      <c r="I78" s="5" t="s">
        <v>2</v>
      </c>
      <c r="J78" s="5" t="s">
        <v>2</v>
      </c>
      <c r="K78" s="5" t="s">
        <v>2</v>
      </c>
      <c r="L78" s="5" t="s">
        <v>2</v>
      </c>
      <c r="M78" s="5" t="s">
        <v>2</v>
      </c>
      <c r="N78" s="5" t="s">
        <v>2</v>
      </c>
      <c r="O78" s="5" t="s">
        <v>2</v>
      </c>
      <c r="P78" s="5" t="s">
        <v>2</v>
      </c>
      <c r="Q78" s="5" t="s">
        <v>2</v>
      </c>
      <c r="R78" s="5" t="s">
        <v>2</v>
      </c>
      <c r="S78" s="5" t="s">
        <v>2</v>
      </c>
      <c r="T78" s="5" t="s">
        <v>2</v>
      </c>
      <c r="U78" s="5" t="s">
        <v>2</v>
      </c>
      <c r="V78" s="5" t="s">
        <v>2</v>
      </c>
      <c r="W78" s="5" t="s">
        <v>2</v>
      </c>
      <c r="X78" s="5" t="s">
        <v>2</v>
      </c>
      <c r="Y78" s="5" t="s">
        <v>2</v>
      </c>
      <c r="Z78" s="5" t="s">
        <v>2</v>
      </c>
      <c r="AA78" s="5" t="s">
        <v>2</v>
      </c>
      <c r="AB78" s="5" t="s">
        <v>2</v>
      </c>
    </row>
    <row r="79" spans="1:28" ht="15">
      <c r="A79" s="6" t="s">
        <v>108</v>
      </c>
      <c r="B79" s="5" t="s">
        <v>2</v>
      </c>
      <c r="C79" s="5" t="s">
        <v>2</v>
      </c>
      <c r="D79" s="5" t="s">
        <v>2</v>
      </c>
      <c r="E79" s="5" t="s">
        <v>2</v>
      </c>
      <c r="F79" s="5" t="s">
        <v>2</v>
      </c>
      <c r="G79" s="5" t="s">
        <v>2</v>
      </c>
      <c r="H79" s="5" t="s">
        <v>2</v>
      </c>
      <c r="I79" s="5" t="s">
        <v>2</v>
      </c>
      <c r="J79" s="5" t="s">
        <v>2</v>
      </c>
      <c r="K79" s="5" t="s">
        <v>2</v>
      </c>
      <c r="L79" s="5" t="s">
        <v>2</v>
      </c>
      <c r="M79" s="5" t="s">
        <v>2</v>
      </c>
      <c r="N79" s="5" t="s">
        <v>2</v>
      </c>
      <c r="O79" s="5" t="s">
        <v>2</v>
      </c>
      <c r="P79" s="5" t="s">
        <v>2</v>
      </c>
      <c r="Q79" s="5" t="s">
        <v>2</v>
      </c>
      <c r="R79" s="5" t="s">
        <v>2</v>
      </c>
      <c r="S79" s="5" t="s">
        <v>2</v>
      </c>
      <c r="T79" s="5" t="s">
        <v>2</v>
      </c>
      <c r="U79" s="5" t="s">
        <v>2</v>
      </c>
      <c r="V79" s="5" t="s">
        <v>2</v>
      </c>
      <c r="W79" s="5" t="s">
        <v>2</v>
      </c>
      <c r="X79" s="5" t="s">
        <v>2</v>
      </c>
      <c r="Y79" s="5" t="s">
        <v>2</v>
      </c>
      <c r="Z79" s="5" t="s">
        <v>2</v>
      </c>
      <c r="AA79" s="5" t="s">
        <v>2</v>
      </c>
      <c r="AB79" s="5" t="s">
        <v>2</v>
      </c>
    </row>
    <row r="80" spans="1:28" ht="15">
      <c r="A80" s="6" t="s">
        <v>109</v>
      </c>
      <c r="B80" s="4">
        <v>715542</v>
      </c>
      <c r="C80" s="4">
        <v>739887</v>
      </c>
      <c r="D80" s="4">
        <v>748352</v>
      </c>
      <c r="E80" s="4">
        <v>782947</v>
      </c>
      <c r="F80" s="4">
        <v>783930</v>
      </c>
      <c r="G80" s="4">
        <v>802892</v>
      </c>
      <c r="H80" s="4">
        <v>848051</v>
      </c>
      <c r="I80" s="4">
        <v>860253</v>
      </c>
      <c r="J80" s="4">
        <v>854127</v>
      </c>
      <c r="K80" s="4">
        <v>869116</v>
      </c>
      <c r="L80" s="4">
        <v>873534</v>
      </c>
      <c r="M80" s="4">
        <v>888598</v>
      </c>
      <c r="N80" s="4">
        <v>896894</v>
      </c>
      <c r="O80" s="4">
        <v>904436</v>
      </c>
      <c r="P80" s="4">
        <v>917035</v>
      </c>
      <c r="Q80" s="4">
        <v>907404</v>
      </c>
      <c r="R80" s="4">
        <v>901698</v>
      </c>
      <c r="S80" s="4">
        <v>851058</v>
      </c>
      <c r="T80" s="4">
        <v>852939</v>
      </c>
      <c r="U80" s="4">
        <v>812520</v>
      </c>
      <c r="V80" s="4">
        <v>844191</v>
      </c>
      <c r="W80" s="4">
        <v>833480</v>
      </c>
      <c r="X80" s="4">
        <v>810729</v>
      </c>
      <c r="Y80" s="4">
        <v>806072</v>
      </c>
      <c r="Z80" s="4">
        <v>805684</v>
      </c>
      <c r="AA80" s="4">
        <v>787441</v>
      </c>
      <c r="AB80" s="4">
        <v>770580</v>
      </c>
    </row>
    <row r="81" spans="1:28" ht="15">
      <c r="A81" s="6" t="s">
        <v>110</v>
      </c>
      <c r="B81" s="4">
        <v>28608</v>
      </c>
      <c r="C81" s="4">
        <v>28517</v>
      </c>
      <c r="D81" s="4">
        <v>26485</v>
      </c>
      <c r="E81" s="4">
        <v>24033</v>
      </c>
      <c r="F81" s="4">
        <v>19861</v>
      </c>
      <c r="G81" s="4">
        <v>23850</v>
      </c>
      <c r="H81" s="4">
        <v>26024</v>
      </c>
      <c r="I81" s="4">
        <v>23999</v>
      </c>
      <c r="J81" s="4">
        <v>25411</v>
      </c>
      <c r="K81" s="4">
        <v>22017</v>
      </c>
      <c r="L81" s="4">
        <v>20399</v>
      </c>
      <c r="M81" s="4">
        <v>38975</v>
      </c>
      <c r="N81" s="4">
        <v>42410</v>
      </c>
      <c r="O81" s="4">
        <v>40888</v>
      </c>
      <c r="P81" s="4">
        <v>40565</v>
      </c>
      <c r="Q81" s="4">
        <v>38747</v>
      </c>
      <c r="R81" s="4">
        <v>37192</v>
      </c>
      <c r="S81" s="4">
        <v>34298</v>
      </c>
      <c r="T81" s="4">
        <v>35273</v>
      </c>
      <c r="U81" s="4">
        <v>33604</v>
      </c>
      <c r="V81" s="4">
        <v>23719</v>
      </c>
      <c r="W81" s="4">
        <v>25175</v>
      </c>
      <c r="X81" s="4">
        <v>25243</v>
      </c>
      <c r="Y81" s="4">
        <v>25018</v>
      </c>
      <c r="Z81" s="4">
        <v>25160</v>
      </c>
      <c r="AA81" s="4">
        <v>25094</v>
      </c>
      <c r="AB81" s="4">
        <v>25049</v>
      </c>
    </row>
    <row r="82" spans="1:28" ht="15">
      <c r="A82" s="6" t="s">
        <v>111</v>
      </c>
      <c r="B82" s="4">
        <v>4786</v>
      </c>
      <c r="C82" s="4">
        <v>4431</v>
      </c>
      <c r="D82" s="4">
        <v>3963</v>
      </c>
      <c r="E82" s="4">
        <v>5084</v>
      </c>
      <c r="F82" s="4">
        <v>4521</v>
      </c>
      <c r="G82" s="4">
        <v>3850</v>
      </c>
      <c r="H82" s="4">
        <v>1054</v>
      </c>
      <c r="I82" s="4">
        <v>1207</v>
      </c>
      <c r="J82" s="4">
        <v>1205</v>
      </c>
      <c r="K82" s="4">
        <v>1222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</row>
    <row r="83" spans="1:28" ht="15">
      <c r="A83" s="6" t="s">
        <v>112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</row>
    <row r="84" spans="1:28" ht="15">
      <c r="A84" s="6" t="s">
        <v>113</v>
      </c>
      <c r="B84" s="4">
        <v>283352</v>
      </c>
      <c r="C84" s="4">
        <v>294369</v>
      </c>
      <c r="D84" s="4">
        <v>306880</v>
      </c>
      <c r="E84" s="4">
        <v>312176</v>
      </c>
      <c r="F84" s="4">
        <v>321135</v>
      </c>
      <c r="G84" s="4">
        <v>324976</v>
      </c>
      <c r="H84" s="4">
        <v>328626</v>
      </c>
      <c r="I84" s="4">
        <v>332547</v>
      </c>
      <c r="J84" s="4">
        <v>348743</v>
      </c>
      <c r="K84" s="4">
        <v>347926</v>
      </c>
      <c r="L84" s="4">
        <v>374839</v>
      </c>
      <c r="M84" s="4">
        <v>396075</v>
      </c>
      <c r="N84" s="4">
        <v>341505</v>
      </c>
      <c r="O84" s="4">
        <v>330293</v>
      </c>
      <c r="P84" s="4">
        <v>350310</v>
      </c>
      <c r="Q84" s="4">
        <v>336403</v>
      </c>
      <c r="R84" s="4">
        <v>338183</v>
      </c>
      <c r="S84" s="4">
        <v>335014</v>
      </c>
      <c r="T84" s="4">
        <v>350944</v>
      </c>
      <c r="U84" s="4">
        <v>354153</v>
      </c>
      <c r="V84" s="4">
        <v>395348</v>
      </c>
      <c r="W84" s="4">
        <v>328283</v>
      </c>
      <c r="X84" s="4">
        <v>354584</v>
      </c>
      <c r="Y84" s="4">
        <v>390489</v>
      </c>
      <c r="Z84" s="4">
        <v>393426</v>
      </c>
      <c r="AA84" s="4">
        <v>358819</v>
      </c>
      <c r="AB84" s="4">
        <v>367713</v>
      </c>
    </row>
    <row r="85" spans="1:28" ht="15">
      <c r="A85" s="6" t="s">
        <v>114</v>
      </c>
      <c r="B85" s="4">
        <v>21339</v>
      </c>
      <c r="C85" s="4">
        <v>23011</v>
      </c>
      <c r="D85" s="4">
        <v>24829</v>
      </c>
      <c r="E85" s="4">
        <v>24408</v>
      </c>
      <c r="F85" s="4">
        <v>25243</v>
      </c>
      <c r="G85" s="4">
        <v>23333</v>
      </c>
      <c r="H85" s="4">
        <v>22083</v>
      </c>
      <c r="I85" s="4">
        <v>22016</v>
      </c>
      <c r="J85" s="4">
        <v>20787</v>
      </c>
      <c r="K85" s="4">
        <v>21650</v>
      </c>
      <c r="L85" s="4">
        <v>6187</v>
      </c>
      <c r="M85" s="4">
        <v>6840</v>
      </c>
      <c r="N85" s="4">
        <v>6079</v>
      </c>
      <c r="O85" s="4">
        <v>5972</v>
      </c>
      <c r="P85" s="4">
        <v>6647</v>
      </c>
      <c r="Q85" s="4">
        <v>6065</v>
      </c>
      <c r="R85" s="4">
        <v>6179</v>
      </c>
      <c r="S85" s="4">
        <v>6414</v>
      </c>
      <c r="T85" s="4">
        <v>6778</v>
      </c>
      <c r="U85" s="4">
        <v>6507</v>
      </c>
      <c r="V85" s="4">
        <v>6763</v>
      </c>
      <c r="W85" s="4">
        <v>6322</v>
      </c>
      <c r="X85" s="4">
        <v>5799</v>
      </c>
      <c r="Y85" s="4">
        <v>6184</v>
      </c>
      <c r="Z85" s="4">
        <v>6645</v>
      </c>
      <c r="AA85" s="4">
        <v>6207</v>
      </c>
      <c r="AB85" s="4">
        <v>6385</v>
      </c>
    </row>
    <row r="86" spans="1:28" ht="15">
      <c r="A86" s="6" t="s">
        <v>115</v>
      </c>
      <c r="B86" s="4">
        <v>18058</v>
      </c>
      <c r="C86" s="4">
        <v>19550</v>
      </c>
      <c r="D86" s="4">
        <v>21078</v>
      </c>
      <c r="E86" s="4">
        <v>18611</v>
      </c>
      <c r="F86" s="4">
        <v>17490</v>
      </c>
      <c r="G86" s="4">
        <v>20497</v>
      </c>
      <c r="H86" s="4">
        <v>22909</v>
      </c>
      <c r="I86" s="4">
        <v>21136</v>
      </c>
      <c r="J86" s="4">
        <v>24210</v>
      </c>
      <c r="K86" s="4">
        <v>26894</v>
      </c>
      <c r="L86" s="4">
        <v>29488</v>
      </c>
      <c r="M86" s="4">
        <v>28808</v>
      </c>
      <c r="N86" s="4">
        <v>33581</v>
      </c>
      <c r="O86" s="4">
        <v>32265</v>
      </c>
      <c r="P86" s="4">
        <v>33287</v>
      </c>
      <c r="Q86" s="4">
        <v>34411</v>
      </c>
      <c r="R86" s="4">
        <v>34451</v>
      </c>
      <c r="S86" s="4">
        <v>32846</v>
      </c>
      <c r="T86" s="4">
        <v>31328</v>
      </c>
      <c r="U86" s="4">
        <v>30324</v>
      </c>
      <c r="V86" s="4">
        <v>30634</v>
      </c>
      <c r="W86" s="4">
        <v>27733</v>
      </c>
      <c r="X86" s="4">
        <v>30207</v>
      </c>
      <c r="Y86" s="4">
        <v>30963</v>
      </c>
      <c r="Z86" s="4">
        <v>30870</v>
      </c>
      <c r="AA86" s="4">
        <v>29564</v>
      </c>
      <c r="AB86" s="4">
        <v>29561</v>
      </c>
    </row>
    <row r="87" spans="1:28" ht="15">
      <c r="A87" s="6" t="s">
        <v>116</v>
      </c>
      <c r="B87" s="4">
        <v>25</v>
      </c>
      <c r="C87" s="4">
        <v>109</v>
      </c>
      <c r="D87" s="4">
        <v>102</v>
      </c>
      <c r="E87" s="4">
        <v>142</v>
      </c>
      <c r="F87" s="4">
        <v>173</v>
      </c>
      <c r="G87" s="4">
        <v>185</v>
      </c>
      <c r="H87" s="4">
        <v>220</v>
      </c>
      <c r="I87" s="4">
        <v>173</v>
      </c>
      <c r="J87" s="4">
        <v>195</v>
      </c>
      <c r="K87" s="4">
        <v>227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</row>
    <row r="88" spans="1:28" ht="15">
      <c r="A88" s="6" t="s">
        <v>117</v>
      </c>
      <c r="B88" s="4">
        <v>3062</v>
      </c>
      <c r="C88" s="4">
        <v>3008</v>
      </c>
      <c r="D88" s="4">
        <v>3259</v>
      </c>
      <c r="E88" s="4">
        <v>3463</v>
      </c>
      <c r="F88" s="4">
        <v>3228</v>
      </c>
      <c r="G88" s="4">
        <v>3257</v>
      </c>
      <c r="H88" s="4">
        <v>3577</v>
      </c>
      <c r="I88" s="4">
        <v>3718</v>
      </c>
      <c r="J88" s="4">
        <v>4010</v>
      </c>
      <c r="K88" s="4">
        <v>4208</v>
      </c>
      <c r="L88" s="4">
        <v>4496</v>
      </c>
      <c r="M88" s="4">
        <v>4361</v>
      </c>
      <c r="N88" s="4">
        <v>4484</v>
      </c>
      <c r="O88" s="4">
        <v>5128</v>
      </c>
      <c r="P88" s="4">
        <v>5213</v>
      </c>
      <c r="Q88" s="4">
        <v>5095</v>
      </c>
      <c r="R88" s="4">
        <v>5296</v>
      </c>
      <c r="S88" s="4">
        <v>5423</v>
      </c>
      <c r="T88" s="4">
        <v>5382</v>
      </c>
      <c r="U88" s="4">
        <v>5193</v>
      </c>
      <c r="V88" s="4">
        <v>5241</v>
      </c>
      <c r="W88" s="4">
        <v>5521</v>
      </c>
      <c r="X88" s="4">
        <v>5412</v>
      </c>
      <c r="Y88" s="4">
        <v>5561</v>
      </c>
      <c r="Z88" s="4">
        <v>5817</v>
      </c>
      <c r="AA88" s="4">
        <v>6098</v>
      </c>
      <c r="AB88" s="4">
        <v>6188</v>
      </c>
    </row>
    <row r="89" spans="1:28" ht="15">
      <c r="A89" s="6" t="s">
        <v>118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</row>
    <row r="90" spans="1:28" ht="15">
      <c r="A90" s="6" t="s">
        <v>119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</row>
    <row r="91" spans="1:28" ht="15">
      <c r="A91" s="6" t="s">
        <v>120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</row>
    <row r="92" spans="1:28" ht="15">
      <c r="A92" s="6" t="s">
        <v>121</v>
      </c>
      <c r="B92" s="4">
        <v>12</v>
      </c>
      <c r="C92" s="4">
        <v>14</v>
      </c>
      <c r="D92" s="4">
        <v>20</v>
      </c>
      <c r="E92" s="4">
        <v>24</v>
      </c>
      <c r="F92" s="4">
        <v>26</v>
      </c>
      <c r="G92" s="4">
        <v>33</v>
      </c>
      <c r="H92" s="4">
        <v>31</v>
      </c>
      <c r="I92" s="4">
        <v>40</v>
      </c>
      <c r="J92" s="4">
        <v>50</v>
      </c>
      <c r="K92" s="4">
        <v>53</v>
      </c>
      <c r="L92" s="4">
        <v>87</v>
      </c>
      <c r="M92" s="4">
        <v>150</v>
      </c>
      <c r="N92" s="4">
        <v>230</v>
      </c>
      <c r="O92" s="4">
        <v>366</v>
      </c>
      <c r="P92" s="4">
        <v>620</v>
      </c>
      <c r="Q92" s="4">
        <v>1372</v>
      </c>
      <c r="R92" s="4">
        <v>2389</v>
      </c>
      <c r="S92" s="4">
        <v>3647</v>
      </c>
      <c r="T92" s="4">
        <v>7245</v>
      </c>
      <c r="U92" s="4">
        <v>13649</v>
      </c>
      <c r="V92" s="4">
        <v>21896</v>
      </c>
      <c r="W92" s="4">
        <v>43351</v>
      </c>
      <c r="X92" s="4">
        <v>63278</v>
      </c>
      <c r="Y92" s="4">
        <v>75135</v>
      </c>
      <c r="Z92" s="4">
        <v>83436</v>
      </c>
      <c r="AA92" s="4">
        <v>90669</v>
      </c>
      <c r="AB92" s="4">
        <v>90251</v>
      </c>
    </row>
    <row r="93" spans="1:28" ht="15">
      <c r="A93" s="6" t="s">
        <v>122</v>
      </c>
      <c r="B93" s="4">
        <v>0</v>
      </c>
      <c r="C93" s="4">
        <v>2</v>
      </c>
      <c r="D93" s="4">
        <v>4</v>
      </c>
      <c r="E93" s="4">
        <v>4</v>
      </c>
      <c r="F93" s="4">
        <v>8</v>
      </c>
      <c r="G93" s="4">
        <v>9</v>
      </c>
      <c r="H93" s="4">
        <v>14</v>
      </c>
      <c r="I93" s="4">
        <v>16</v>
      </c>
      <c r="J93" s="4">
        <v>27</v>
      </c>
      <c r="K93" s="4">
        <v>25</v>
      </c>
      <c r="L93" s="4">
        <v>31</v>
      </c>
      <c r="M93" s="4">
        <v>40</v>
      </c>
      <c r="N93" s="4">
        <v>52</v>
      </c>
      <c r="O93" s="4">
        <v>74</v>
      </c>
      <c r="P93" s="4">
        <v>106</v>
      </c>
      <c r="Q93" s="4">
        <v>87</v>
      </c>
      <c r="R93" s="4">
        <v>102</v>
      </c>
      <c r="S93" s="4">
        <v>118</v>
      </c>
      <c r="T93" s="4">
        <v>179</v>
      </c>
      <c r="U93" s="4">
        <v>442</v>
      </c>
      <c r="V93" s="4">
        <v>1259</v>
      </c>
      <c r="W93" s="4">
        <v>3596</v>
      </c>
      <c r="X93" s="4">
        <v>7069</v>
      </c>
      <c r="Y93" s="4">
        <v>9694</v>
      </c>
      <c r="Z93" s="4">
        <v>13309</v>
      </c>
      <c r="AA93" s="4">
        <v>16271</v>
      </c>
      <c r="AB93" s="4">
        <v>19503</v>
      </c>
    </row>
    <row r="94" spans="1:28" ht="15">
      <c r="A94" s="6" t="s">
        <v>123</v>
      </c>
      <c r="B94" s="4">
        <v>497</v>
      </c>
      <c r="C94" s="4">
        <v>511</v>
      </c>
      <c r="D94" s="4">
        <v>510</v>
      </c>
      <c r="E94" s="4">
        <v>488</v>
      </c>
      <c r="F94" s="4">
        <v>495</v>
      </c>
      <c r="G94" s="4">
        <v>501</v>
      </c>
      <c r="H94" s="4">
        <v>485</v>
      </c>
      <c r="I94" s="4">
        <v>504</v>
      </c>
      <c r="J94" s="4">
        <v>516</v>
      </c>
      <c r="K94" s="4">
        <v>509</v>
      </c>
      <c r="L94" s="4">
        <v>501</v>
      </c>
      <c r="M94" s="4">
        <v>479</v>
      </c>
      <c r="N94" s="4">
        <v>488</v>
      </c>
      <c r="O94" s="4">
        <v>484</v>
      </c>
      <c r="P94" s="4">
        <v>464</v>
      </c>
      <c r="Q94" s="4">
        <v>475</v>
      </c>
      <c r="R94" s="4">
        <v>458</v>
      </c>
      <c r="S94" s="4">
        <v>459</v>
      </c>
      <c r="T94" s="4">
        <v>459</v>
      </c>
      <c r="U94" s="4">
        <v>443</v>
      </c>
      <c r="V94" s="4">
        <v>470</v>
      </c>
      <c r="W94" s="4">
        <v>471</v>
      </c>
      <c r="X94" s="4">
        <v>452</v>
      </c>
      <c r="Y94" s="4">
        <v>409</v>
      </c>
      <c r="Z94" s="4">
        <v>475</v>
      </c>
      <c r="AA94" s="4">
        <v>481</v>
      </c>
      <c r="AB94" s="4">
        <v>495</v>
      </c>
    </row>
    <row r="95" spans="1:28" ht="15">
      <c r="A95" s="6" t="s">
        <v>124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1</v>
      </c>
      <c r="V95" s="4">
        <v>2</v>
      </c>
      <c r="W95" s="4">
        <v>1</v>
      </c>
      <c r="X95" s="4">
        <v>4</v>
      </c>
      <c r="Y95" s="4">
        <v>5</v>
      </c>
      <c r="Z95" s="4">
        <v>2</v>
      </c>
      <c r="AA95" s="4">
        <v>2</v>
      </c>
      <c r="AB95" s="4">
        <v>0</v>
      </c>
    </row>
    <row r="96" spans="1:28" ht="15">
      <c r="A96" s="6" t="s">
        <v>125</v>
      </c>
      <c r="B96" s="4">
        <v>734</v>
      </c>
      <c r="C96" s="4">
        <v>923</v>
      </c>
      <c r="D96" s="4">
        <v>1276</v>
      </c>
      <c r="E96" s="4">
        <v>1530</v>
      </c>
      <c r="F96" s="4">
        <v>1827</v>
      </c>
      <c r="G96" s="4">
        <v>1973</v>
      </c>
      <c r="H96" s="4">
        <v>2293</v>
      </c>
      <c r="I96" s="4">
        <v>3689</v>
      </c>
      <c r="J96" s="4">
        <v>5862</v>
      </c>
      <c r="K96" s="4">
        <v>7784</v>
      </c>
      <c r="L96" s="4">
        <v>21004</v>
      </c>
      <c r="M96" s="4">
        <v>25403</v>
      </c>
      <c r="N96" s="4">
        <v>34618</v>
      </c>
      <c r="O96" s="4">
        <v>42304</v>
      </c>
      <c r="P96" s="4">
        <v>55915</v>
      </c>
      <c r="Q96" s="4">
        <v>66465</v>
      </c>
      <c r="R96" s="4">
        <v>76563</v>
      </c>
      <c r="S96" s="4">
        <v>100907</v>
      </c>
      <c r="T96" s="4">
        <v>115488</v>
      </c>
      <c r="U96" s="4">
        <v>127876</v>
      </c>
      <c r="V96" s="4">
        <v>144265</v>
      </c>
      <c r="W96" s="4">
        <v>173898</v>
      </c>
      <c r="X96" s="4">
        <v>198977</v>
      </c>
      <c r="Y96" s="4">
        <v>228311</v>
      </c>
      <c r="Z96" s="4">
        <v>243288</v>
      </c>
      <c r="AA96" s="4">
        <v>289375</v>
      </c>
      <c r="AB96" s="4">
        <v>291148</v>
      </c>
    </row>
    <row r="97" spans="1:28" ht="15">
      <c r="A97" s="6" t="s">
        <v>126</v>
      </c>
      <c r="B97" s="4">
        <v>43</v>
      </c>
      <c r="C97" s="4">
        <v>173</v>
      </c>
      <c r="D97" s="4">
        <v>280</v>
      </c>
      <c r="E97" s="4">
        <v>814</v>
      </c>
      <c r="F97" s="4">
        <v>1648</v>
      </c>
      <c r="G97" s="4">
        <v>2073</v>
      </c>
      <c r="H97" s="4">
        <v>2575</v>
      </c>
      <c r="I97" s="4">
        <v>3667</v>
      </c>
      <c r="J97" s="4">
        <v>5410</v>
      </c>
      <c r="K97" s="4">
        <v>6417</v>
      </c>
      <c r="L97" s="4">
        <v>1190</v>
      </c>
      <c r="M97" s="4">
        <v>1230</v>
      </c>
      <c r="N97" s="4">
        <v>1602</v>
      </c>
      <c r="O97" s="4">
        <v>1787</v>
      </c>
      <c r="P97" s="4">
        <v>2768</v>
      </c>
      <c r="Q97" s="4">
        <v>3762</v>
      </c>
      <c r="R97" s="4">
        <v>5280</v>
      </c>
      <c r="S97" s="4">
        <v>2905</v>
      </c>
      <c r="T97" s="4">
        <v>2968</v>
      </c>
      <c r="U97" s="4">
        <v>3931</v>
      </c>
      <c r="V97" s="4">
        <v>3651</v>
      </c>
      <c r="W97" s="4">
        <v>4591</v>
      </c>
      <c r="X97" s="4">
        <v>4610</v>
      </c>
      <c r="Y97" s="4">
        <v>6768</v>
      </c>
      <c r="Z97" s="4">
        <v>7927</v>
      </c>
      <c r="AA97" s="4">
        <v>10123</v>
      </c>
      <c r="AB97" s="4">
        <v>9085</v>
      </c>
    </row>
    <row r="98" spans="1:28" ht="15">
      <c r="A98" s="6" t="s">
        <v>127</v>
      </c>
      <c r="B98" s="4">
        <v>881693</v>
      </c>
      <c r="C98" s="4">
        <v>888674</v>
      </c>
      <c r="D98" s="4">
        <v>883918</v>
      </c>
      <c r="E98" s="4">
        <v>849384</v>
      </c>
      <c r="F98" s="4">
        <v>867092</v>
      </c>
      <c r="G98" s="4">
        <v>900454</v>
      </c>
      <c r="H98" s="4">
        <v>926239</v>
      </c>
      <c r="I98" s="4">
        <v>918064</v>
      </c>
      <c r="J98" s="4">
        <v>998022</v>
      </c>
      <c r="K98" s="4">
        <v>1017198</v>
      </c>
      <c r="L98" s="4">
        <v>1063938</v>
      </c>
      <c r="M98" s="4">
        <v>1072160</v>
      </c>
      <c r="N98" s="4">
        <v>1116592</v>
      </c>
      <c r="O98" s="4">
        <v>1110481</v>
      </c>
      <c r="P98" s="4">
        <v>1116250</v>
      </c>
      <c r="Q98" s="4">
        <v>1126678</v>
      </c>
      <c r="R98" s="4">
        <v>1137072</v>
      </c>
      <c r="S98" s="4">
        <v>1180629</v>
      </c>
      <c r="T98" s="4">
        <v>1156469</v>
      </c>
      <c r="U98" s="4">
        <v>1035840</v>
      </c>
      <c r="V98" s="4">
        <v>1017092</v>
      </c>
      <c r="W98" s="4">
        <v>1000708</v>
      </c>
      <c r="X98" s="4">
        <v>960994</v>
      </c>
      <c r="Y98" s="4">
        <v>894362</v>
      </c>
      <c r="Z98" s="4">
        <v>823795</v>
      </c>
      <c r="AA98" s="4">
        <v>833768</v>
      </c>
      <c r="AB98" s="4">
        <v>840961</v>
      </c>
    </row>
    <row r="99" spans="1:28" ht="15">
      <c r="A99" s="6" t="s">
        <v>128</v>
      </c>
      <c r="B99" s="4">
        <v>305106</v>
      </c>
      <c r="C99" s="4">
        <v>308752</v>
      </c>
      <c r="D99" s="4">
        <v>280464</v>
      </c>
      <c r="E99" s="4">
        <v>281315</v>
      </c>
      <c r="F99" s="4">
        <v>289045</v>
      </c>
      <c r="G99" s="4">
        <v>296380</v>
      </c>
      <c r="H99" s="4">
        <v>314669</v>
      </c>
      <c r="I99" s="4">
        <v>300268</v>
      </c>
      <c r="J99" s="4">
        <v>260031</v>
      </c>
      <c r="K99" s="4">
        <v>253203</v>
      </c>
      <c r="L99" s="4">
        <v>318453</v>
      </c>
      <c r="M99" s="4">
        <v>337462</v>
      </c>
      <c r="N99" s="4">
        <v>346409</v>
      </c>
      <c r="O99" s="4">
        <v>406949</v>
      </c>
      <c r="P99" s="4">
        <v>413673</v>
      </c>
      <c r="Q99" s="4">
        <v>428176</v>
      </c>
      <c r="R99" s="4">
        <v>453741</v>
      </c>
      <c r="S99" s="4">
        <v>450339</v>
      </c>
      <c r="T99" s="4">
        <v>447522</v>
      </c>
      <c r="U99" s="4">
        <v>439796</v>
      </c>
      <c r="V99" s="4">
        <v>493378</v>
      </c>
      <c r="W99" s="4">
        <v>465740</v>
      </c>
      <c r="X99" s="4">
        <v>458646</v>
      </c>
      <c r="Y99" s="4">
        <v>436258</v>
      </c>
      <c r="Z99" s="4">
        <v>408549</v>
      </c>
      <c r="AA99" s="4">
        <v>418925</v>
      </c>
      <c r="AB99" s="4">
        <v>436585</v>
      </c>
    </row>
    <row r="100" spans="1:28" ht="15">
      <c r="A100" s="6" t="s">
        <v>129</v>
      </c>
      <c r="B100" s="4">
        <v>111897</v>
      </c>
      <c r="C100" s="4">
        <v>106439</v>
      </c>
      <c r="D100" s="4">
        <v>98991</v>
      </c>
      <c r="E100" s="4">
        <v>96373</v>
      </c>
      <c r="F100" s="4">
        <v>96004</v>
      </c>
      <c r="G100" s="4">
        <v>97692</v>
      </c>
      <c r="H100" s="4">
        <v>96240</v>
      </c>
      <c r="I100" s="4">
        <v>97151</v>
      </c>
      <c r="J100" s="4">
        <v>98229</v>
      </c>
      <c r="K100" s="4">
        <v>90885</v>
      </c>
      <c r="L100" s="4">
        <v>69252</v>
      </c>
      <c r="M100" s="4">
        <v>64773</v>
      </c>
      <c r="N100" s="4">
        <v>58868</v>
      </c>
      <c r="O100" s="4">
        <v>46796</v>
      </c>
      <c r="P100" s="4">
        <v>47901</v>
      </c>
      <c r="Q100" s="4">
        <v>49105</v>
      </c>
      <c r="R100" s="4">
        <v>50190</v>
      </c>
      <c r="S100" s="4">
        <v>53664</v>
      </c>
      <c r="T100" s="4">
        <v>48943</v>
      </c>
      <c r="U100" s="4">
        <v>45612</v>
      </c>
      <c r="V100" s="4">
        <v>51635</v>
      </c>
      <c r="W100" s="4">
        <v>49909</v>
      </c>
      <c r="X100" s="4">
        <v>44209</v>
      </c>
      <c r="Y100" s="4">
        <v>39230</v>
      </c>
      <c r="Z100" s="4">
        <v>38220</v>
      </c>
      <c r="AA100" s="4">
        <v>43177</v>
      </c>
      <c r="AB100" s="4">
        <v>46185</v>
      </c>
    </row>
    <row r="101" spans="1:28" ht="15">
      <c r="A101" s="6" t="s">
        <v>130</v>
      </c>
      <c r="B101" s="4">
        <v>75819</v>
      </c>
      <c r="C101" s="4">
        <v>77454</v>
      </c>
      <c r="D101" s="4">
        <v>85420</v>
      </c>
      <c r="E101" s="4">
        <v>87577</v>
      </c>
      <c r="F101" s="4">
        <v>96015</v>
      </c>
      <c r="G101" s="4">
        <v>102736</v>
      </c>
      <c r="H101" s="4">
        <v>111934</v>
      </c>
      <c r="I101" s="4">
        <v>129877</v>
      </c>
      <c r="J101" s="4">
        <v>138737</v>
      </c>
      <c r="K101" s="4">
        <v>150148</v>
      </c>
      <c r="L101" s="4">
        <v>118170</v>
      </c>
      <c r="M101" s="4">
        <v>117066</v>
      </c>
      <c r="N101" s="4">
        <v>124669</v>
      </c>
      <c r="O101" s="4">
        <v>164811</v>
      </c>
      <c r="P101" s="4">
        <v>168642</v>
      </c>
      <c r="Q101" s="4">
        <v>173826</v>
      </c>
      <c r="R101" s="4">
        <v>174804</v>
      </c>
      <c r="S101" s="4">
        <v>178193</v>
      </c>
      <c r="T101" s="4">
        <v>180571</v>
      </c>
      <c r="U101" s="4">
        <v>172517</v>
      </c>
      <c r="V101" s="4">
        <v>185181</v>
      </c>
      <c r="W101" s="4">
        <v>186732</v>
      </c>
      <c r="X101" s="4">
        <v>180896</v>
      </c>
      <c r="Y101" s="4">
        <v>179128</v>
      </c>
      <c r="Z101" s="4">
        <v>171390</v>
      </c>
      <c r="AA101" s="4">
        <v>181366</v>
      </c>
      <c r="AB101" s="4">
        <v>185041</v>
      </c>
    </row>
    <row r="102" spans="1:28" ht="15">
      <c r="A102" s="6" t="s">
        <v>131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52</v>
      </c>
      <c r="M102" s="4">
        <v>40</v>
      </c>
      <c r="N102" s="4">
        <v>41</v>
      </c>
      <c r="O102" s="4">
        <v>42</v>
      </c>
      <c r="P102" s="4">
        <v>48</v>
      </c>
      <c r="Q102" s="4">
        <v>179</v>
      </c>
      <c r="R102" s="4">
        <v>177</v>
      </c>
      <c r="S102" s="4">
        <v>172</v>
      </c>
      <c r="T102" s="4">
        <v>171</v>
      </c>
      <c r="U102" s="4">
        <v>87</v>
      </c>
      <c r="V102" s="4">
        <v>146</v>
      </c>
      <c r="W102" s="4">
        <v>104</v>
      </c>
      <c r="X102" s="4">
        <v>150</v>
      </c>
      <c r="Y102" s="4">
        <v>186</v>
      </c>
      <c r="Z102" s="4">
        <v>211</v>
      </c>
      <c r="AA102" s="4">
        <v>233</v>
      </c>
      <c r="AB102" s="4">
        <v>275</v>
      </c>
    </row>
    <row r="103" spans="1:28" ht="15">
      <c r="A103" s="6" t="s">
        <v>132</v>
      </c>
      <c r="B103" s="4">
        <v>35</v>
      </c>
      <c r="C103" s="4">
        <v>26</v>
      </c>
      <c r="D103" s="4">
        <v>16</v>
      </c>
      <c r="E103" s="4">
        <v>16</v>
      </c>
      <c r="F103" s="4">
        <v>20</v>
      </c>
      <c r="G103" s="4">
        <v>28</v>
      </c>
      <c r="H103" s="4">
        <v>28</v>
      </c>
      <c r="I103" s="4">
        <v>33</v>
      </c>
      <c r="J103" s="4">
        <v>44</v>
      </c>
      <c r="K103" s="4">
        <v>52</v>
      </c>
      <c r="L103" s="4">
        <v>198</v>
      </c>
      <c r="M103" s="4">
        <v>170</v>
      </c>
      <c r="N103" s="4">
        <v>286</v>
      </c>
      <c r="O103" s="4">
        <v>318</v>
      </c>
      <c r="P103" s="4">
        <v>383</v>
      </c>
      <c r="Q103" s="4">
        <v>519</v>
      </c>
      <c r="R103" s="4">
        <v>506</v>
      </c>
      <c r="S103" s="4">
        <v>534</v>
      </c>
      <c r="T103" s="4">
        <v>537</v>
      </c>
      <c r="U103" s="4">
        <v>456</v>
      </c>
      <c r="V103" s="4">
        <v>575</v>
      </c>
      <c r="W103" s="4">
        <v>567</v>
      </c>
      <c r="X103" s="4">
        <v>560</v>
      </c>
      <c r="Y103" s="4">
        <v>717</v>
      </c>
      <c r="Z103" s="4">
        <v>715</v>
      </c>
      <c r="AA103" s="4">
        <v>725</v>
      </c>
      <c r="AB103" s="4">
        <v>738</v>
      </c>
    </row>
    <row r="104" spans="1:28" ht="15">
      <c r="A104" s="6" t="s">
        <v>133</v>
      </c>
      <c r="B104" s="4">
        <v>28</v>
      </c>
      <c r="C104" s="4">
        <v>25</v>
      </c>
      <c r="D104" s="4">
        <v>33</v>
      </c>
      <c r="E104" s="4">
        <v>33</v>
      </c>
      <c r="F104" s="4">
        <v>65</v>
      </c>
      <c r="G104" s="4">
        <v>86</v>
      </c>
      <c r="H104" s="4">
        <v>88</v>
      </c>
      <c r="I104" s="4">
        <v>86</v>
      </c>
      <c r="J104" s="4">
        <v>98</v>
      </c>
      <c r="K104" s="4">
        <v>92</v>
      </c>
      <c r="L104" s="4">
        <v>845</v>
      </c>
      <c r="M104" s="4">
        <v>892</v>
      </c>
      <c r="N104" s="4">
        <v>816</v>
      </c>
      <c r="O104" s="4">
        <v>1119</v>
      </c>
      <c r="P104" s="4">
        <v>1005</v>
      </c>
      <c r="Q104" s="4">
        <v>1025</v>
      </c>
      <c r="R104" s="4">
        <v>1059</v>
      </c>
      <c r="S104" s="4">
        <v>885</v>
      </c>
      <c r="T104" s="4">
        <v>852</v>
      </c>
      <c r="U104" s="4">
        <v>730</v>
      </c>
      <c r="V104" s="4">
        <v>722</v>
      </c>
      <c r="W104" s="4">
        <v>747</v>
      </c>
      <c r="X104" s="4">
        <v>701</v>
      </c>
      <c r="Y104" s="4">
        <v>666</v>
      </c>
      <c r="Z104" s="4">
        <v>604</v>
      </c>
      <c r="AA104" s="4">
        <v>849</v>
      </c>
      <c r="AB104" s="4">
        <v>698</v>
      </c>
    </row>
    <row r="105" spans="1:28" ht="15">
      <c r="A105" s="6" t="s">
        <v>134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201</v>
      </c>
      <c r="P105" s="4">
        <v>231</v>
      </c>
      <c r="Q105" s="4">
        <v>188</v>
      </c>
      <c r="R105" s="4">
        <v>210</v>
      </c>
      <c r="S105" s="4">
        <v>360</v>
      </c>
      <c r="T105" s="4">
        <v>347</v>
      </c>
      <c r="U105" s="4">
        <v>304</v>
      </c>
      <c r="V105" s="4">
        <v>292</v>
      </c>
      <c r="W105" s="4">
        <v>302</v>
      </c>
      <c r="X105" s="4">
        <v>497</v>
      </c>
      <c r="Y105" s="4">
        <v>440</v>
      </c>
      <c r="Z105" s="4">
        <v>631</v>
      </c>
      <c r="AA105" s="4">
        <v>1532</v>
      </c>
      <c r="AB105" s="4">
        <v>638</v>
      </c>
    </row>
    <row r="106" spans="1:28" ht="15">
      <c r="A106" s="6" t="s">
        <v>135</v>
      </c>
      <c r="B106" s="4">
        <v>146</v>
      </c>
      <c r="C106" s="4">
        <v>96</v>
      </c>
      <c r="D106" s="4">
        <v>464</v>
      </c>
      <c r="E106" s="4">
        <v>510</v>
      </c>
      <c r="F106" s="4">
        <v>436</v>
      </c>
      <c r="G106" s="4">
        <v>545</v>
      </c>
      <c r="H106" s="4">
        <v>473</v>
      </c>
      <c r="I106" s="4">
        <v>793</v>
      </c>
      <c r="J106" s="4">
        <v>788</v>
      </c>
      <c r="K106" s="4">
        <v>709</v>
      </c>
      <c r="L106" s="4">
        <v>146</v>
      </c>
      <c r="M106" s="4">
        <v>131</v>
      </c>
      <c r="N106" s="4">
        <v>138</v>
      </c>
      <c r="O106" s="4">
        <v>721</v>
      </c>
      <c r="P106" s="4">
        <v>746</v>
      </c>
      <c r="Q106" s="4">
        <v>1504</v>
      </c>
      <c r="R106" s="4">
        <v>1998</v>
      </c>
      <c r="S106" s="4">
        <v>1463</v>
      </c>
      <c r="T106" s="4">
        <v>1547</v>
      </c>
      <c r="U106" s="4">
        <v>1227</v>
      </c>
      <c r="V106" s="4">
        <v>1546</v>
      </c>
      <c r="W106" s="4">
        <v>2178</v>
      </c>
      <c r="X106" s="4">
        <v>1838</v>
      </c>
      <c r="Y106" s="4">
        <v>1754</v>
      </c>
      <c r="Z106" s="4">
        <v>1685</v>
      </c>
      <c r="AA106" s="4">
        <v>1873</v>
      </c>
      <c r="AB106" s="4">
        <v>1604</v>
      </c>
    </row>
    <row r="107" spans="1:28" ht="15">
      <c r="A107" s="6" t="s">
        <v>136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23</v>
      </c>
      <c r="H107" s="4">
        <v>34</v>
      </c>
      <c r="I107" s="4">
        <v>39</v>
      </c>
      <c r="J107" s="4">
        <v>38</v>
      </c>
      <c r="K107" s="4">
        <v>38</v>
      </c>
      <c r="L107" s="4">
        <v>39</v>
      </c>
      <c r="M107" s="4">
        <v>36</v>
      </c>
      <c r="N107" s="4">
        <v>33</v>
      </c>
      <c r="O107" s="4">
        <v>957</v>
      </c>
      <c r="P107" s="4">
        <v>4195</v>
      </c>
      <c r="Q107" s="4">
        <v>6244</v>
      </c>
      <c r="R107" s="4">
        <v>2031</v>
      </c>
      <c r="S107" s="4">
        <v>1522</v>
      </c>
      <c r="T107" s="4">
        <v>1006</v>
      </c>
      <c r="U107" s="4">
        <v>1085</v>
      </c>
      <c r="V107" s="4">
        <v>935</v>
      </c>
      <c r="W107" s="4">
        <v>770</v>
      </c>
      <c r="X107" s="4">
        <v>731</v>
      </c>
      <c r="Y107" s="4">
        <v>584</v>
      </c>
      <c r="Z107" s="4">
        <v>683</v>
      </c>
      <c r="AA107" s="4">
        <v>532</v>
      </c>
      <c r="AB107" s="4">
        <v>653</v>
      </c>
    </row>
    <row r="108" spans="1:28" ht="15">
      <c r="A108" s="6" t="s">
        <v>137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6</v>
      </c>
      <c r="M108" s="4">
        <v>14</v>
      </c>
      <c r="N108" s="4">
        <v>27</v>
      </c>
      <c r="O108" s="4">
        <v>34</v>
      </c>
      <c r="P108" s="4">
        <v>30</v>
      </c>
      <c r="Q108" s="4">
        <v>11</v>
      </c>
      <c r="R108" s="4">
        <v>17</v>
      </c>
      <c r="S108" s="4">
        <v>14</v>
      </c>
      <c r="T108" s="4">
        <v>31</v>
      </c>
      <c r="U108" s="4">
        <v>3</v>
      </c>
      <c r="V108" s="4">
        <v>4</v>
      </c>
      <c r="W108" s="4">
        <v>4</v>
      </c>
      <c r="X108" s="4">
        <v>0</v>
      </c>
      <c r="Y108" s="4">
        <v>1</v>
      </c>
      <c r="Z108" s="4">
        <v>1</v>
      </c>
      <c r="AA108" s="4">
        <v>1</v>
      </c>
      <c r="AB108" s="4">
        <v>0</v>
      </c>
    </row>
    <row r="109" spans="1:28" ht="15">
      <c r="A109" s="6" t="s">
        <v>138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25</v>
      </c>
      <c r="M109" s="4">
        <v>25</v>
      </c>
      <c r="N109" s="4">
        <v>19</v>
      </c>
      <c r="O109" s="4">
        <v>18</v>
      </c>
      <c r="P109" s="4">
        <v>16</v>
      </c>
      <c r="Q109" s="4">
        <v>19</v>
      </c>
      <c r="R109" s="4">
        <v>26</v>
      </c>
      <c r="S109" s="4">
        <v>25</v>
      </c>
      <c r="T109" s="4">
        <v>102</v>
      </c>
      <c r="U109" s="4">
        <v>49</v>
      </c>
      <c r="V109" s="4">
        <v>69</v>
      </c>
      <c r="W109" s="4">
        <v>41</v>
      </c>
      <c r="X109" s="4">
        <v>72</v>
      </c>
      <c r="Y109" s="4">
        <v>85</v>
      </c>
      <c r="Z109" s="4">
        <v>86</v>
      </c>
      <c r="AA109" s="4">
        <v>68</v>
      </c>
      <c r="AB109" s="4">
        <v>68</v>
      </c>
    </row>
    <row r="110" spans="1:28" ht="15">
      <c r="A110" s="6" t="s">
        <v>139</v>
      </c>
      <c r="B110" s="5" t="s">
        <v>2</v>
      </c>
      <c r="C110" s="5" t="s">
        <v>2</v>
      </c>
      <c r="D110" s="5" t="s">
        <v>2</v>
      </c>
      <c r="E110" s="5" t="s">
        <v>2</v>
      </c>
      <c r="F110" s="5" t="s">
        <v>2</v>
      </c>
      <c r="G110" s="5" t="s">
        <v>2</v>
      </c>
      <c r="H110" s="5" t="s">
        <v>2</v>
      </c>
      <c r="I110" s="5" t="s">
        <v>2</v>
      </c>
      <c r="J110" s="5" t="s">
        <v>2</v>
      </c>
      <c r="K110" s="5" t="s">
        <v>2</v>
      </c>
      <c r="L110" s="5" t="s">
        <v>2</v>
      </c>
      <c r="M110" s="5" t="s">
        <v>2</v>
      </c>
      <c r="N110" s="5" t="s">
        <v>2</v>
      </c>
      <c r="O110" s="5" t="s">
        <v>2</v>
      </c>
      <c r="P110" s="5" t="s">
        <v>2</v>
      </c>
      <c r="Q110" s="5" t="s">
        <v>2</v>
      </c>
      <c r="R110" s="5" t="s">
        <v>2</v>
      </c>
      <c r="S110" s="5" t="s">
        <v>2</v>
      </c>
      <c r="T110" s="5" t="s">
        <v>2</v>
      </c>
      <c r="U110" s="5" t="s">
        <v>2</v>
      </c>
      <c r="V110" s="5" t="s">
        <v>2</v>
      </c>
      <c r="W110" s="5" t="s">
        <v>2</v>
      </c>
      <c r="X110" s="5" t="s">
        <v>2</v>
      </c>
      <c r="Y110" s="5" t="s">
        <v>2</v>
      </c>
      <c r="Z110" s="5" t="s">
        <v>2</v>
      </c>
      <c r="AA110" s="5" t="s">
        <v>2</v>
      </c>
      <c r="AB110" s="5" t="s">
        <v>2</v>
      </c>
    </row>
    <row r="111" spans="1:28" ht="15">
      <c r="A111" s="6" t="s">
        <v>140</v>
      </c>
      <c r="B111" s="5" t="s">
        <v>2</v>
      </c>
      <c r="C111" s="5" t="s">
        <v>2</v>
      </c>
      <c r="D111" s="5" t="s">
        <v>2</v>
      </c>
      <c r="E111" s="5" t="s">
        <v>2</v>
      </c>
      <c r="F111" s="5" t="s">
        <v>2</v>
      </c>
      <c r="G111" s="5" t="s">
        <v>2</v>
      </c>
      <c r="H111" s="5" t="s">
        <v>2</v>
      </c>
      <c r="I111" s="5" t="s">
        <v>2</v>
      </c>
      <c r="J111" s="5" t="s">
        <v>2</v>
      </c>
      <c r="K111" s="5" t="s">
        <v>2</v>
      </c>
      <c r="L111" s="5" t="s">
        <v>2</v>
      </c>
      <c r="M111" s="5" t="s">
        <v>2</v>
      </c>
      <c r="N111" s="5" t="s">
        <v>2</v>
      </c>
      <c r="O111" s="5" t="s">
        <v>2</v>
      </c>
      <c r="P111" s="5" t="s">
        <v>2</v>
      </c>
      <c r="Q111" s="5" t="s">
        <v>2</v>
      </c>
      <c r="R111" s="5" t="s">
        <v>2</v>
      </c>
      <c r="S111" s="5" t="s">
        <v>2</v>
      </c>
      <c r="T111" s="5" t="s">
        <v>2</v>
      </c>
      <c r="U111" s="5" t="s">
        <v>2</v>
      </c>
      <c r="V111" s="5" t="s">
        <v>2</v>
      </c>
      <c r="W111" s="5" t="s">
        <v>2</v>
      </c>
      <c r="X111" s="5" t="s">
        <v>2</v>
      </c>
      <c r="Y111" s="5" t="s">
        <v>2</v>
      </c>
      <c r="Z111" s="5" t="s">
        <v>2</v>
      </c>
      <c r="AA111" s="5" t="s">
        <v>2</v>
      </c>
      <c r="AB111" s="5" t="s">
        <v>2</v>
      </c>
    </row>
    <row r="112" spans="1:28" ht="15">
      <c r="A112" s="6" t="s">
        <v>141</v>
      </c>
      <c r="B112" s="5" t="s">
        <v>2</v>
      </c>
      <c r="C112" s="5" t="s">
        <v>2</v>
      </c>
      <c r="D112" s="5" t="s">
        <v>2</v>
      </c>
      <c r="E112" s="5" t="s">
        <v>2</v>
      </c>
      <c r="F112" s="5" t="s">
        <v>2</v>
      </c>
      <c r="G112" s="5" t="s">
        <v>2</v>
      </c>
      <c r="H112" s="5" t="s">
        <v>2</v>
      </c>
      <c r="I112" s="5" t="s">
        <v>2</v>
      </c>
      <c r="J112" s="5" t="s">
        <v>2</v>
      </c>
      <c r="K112" s="5" t="s">
        <v>2</v>
      </c>
      <c r="L112" s="5" t="s">
        <v>2</v>
      </c>
      <c r="M112" s="5" t="s">
        <v>2</v>
      </c>
      <c r="N112" s="5" t="s">
        <v>2</v>
      </c>
      <c r="O112" s="5" t="s">
        <v>2</v>
      </c>
      <c r="P112" s="5" t="s">
        <v>2</v>
      </c>
      <c r="Q112" s="5" t="s">
        <v>2</v>
      </c>
      <c r="R112" s="5" t="s">
        <v>2</v>
      </c>
      <c r="S112" s="5" t="s">
        <v>2</v>
      </c>
      <c r="T112" s="5" t="s">
        <v>2</v>
      </c>
      <c r="U112" s="5" t="s">
        <v>2</v>
      </c>
      <c r="V112" s="5" t="s">
        <v>2</v>
      </c>
      <c r="W112" s="5" t="s">
        <v>2</v>
      </c>
      <c r="X112" s="5" t="s">
        <v>2</v>
      </c>
      <c r="Y112" s="5" t="s">
        <v>2</v>
      </c>
      <c r="Z112" s="5" t="s">
        <v>2</v>
      </c>
      <c r="AA112" s="5" t="s">
        <v>2</v>
      </c>
      <c r="AB112" s="5" t="s">
        <v>2</v>
      </c>
    </row>
    <row r="113" spans="1:28" ht="15">
      <c r="A113" s="6" t="s">
        <v>142</v>
      </c>
      <c r="B113" s="5" t="s">
        <v>2</v>
      </c>
      <c r="C113" s="5" t="s">
        <v>2</v>
      </c>
      <c r="D113" s="5" t="s">
        <v>2</v>
      </c>
      <c r="E113" s="5" t="s">
        <v>2</v>
      </c>
      <c r="F113" s="5" t="s">
        <v>2</v>
      </c>
      <c r="G113" s="5" t="s">
        <v>2</v>
      </c>
      <c r="H113" s="5" t="s">
        <v>2</v>
      </c>
      <c r="I113" s="5" t="s">
        <v>2</v>
      </c>
      <c r="J113" s="5" t="s">
        <v>2</v>
      </c>
      <c r="K113" s="5" t="s">
        <v>2</v>
      </c>
      <c r="L113" s="5" t="s">
        <v>2</v>
      </c>
      <c r="M113" s="5" t="s">
        <v>2</v>
      </c>
      <c r="N113" s="5" t="s">
        <v>2</v>
      </c>
      <c r="O113" s="5" t="s">
        <v>2</v>
      </c>
      <c r="P113" s="5" t="s">
        <v>2</v>
      </c>
      <c r="Q113" s="5" t="s">
        <v>2</v>
      </c>
      <c r="R113" s="5" t="s">
        <v>2</v>
      </c>
      <c r="S113" s="5" t="s">
        <v>2</v>
      </c>
      <c r="T113" s="5" t="s">
        <v>2</v>
      </c>
      <c r="U113" s="5" t="s">
        <v>2</v>
      </c>
      <c r="V113" s="5" t="s">
        <v>2</v>
      </c>
      <c r="W113" s="5" t="s">
        <v>2</v>
      </c>
      <c r="X113" s="5" t="s">
        <v>2</v>
      </c>
      <c r="Y113" s="5" t="s">
        <v>2</v>
      </c>
      <c r="Z113" s="5" t="s">
        <v>2</v>
      </c>
      <c r="AA113" s="5" t="s">
        <v>2</v>
      </c>
      <c r="AB113" s="5" t="s">
        <v>2</v>
      </c>
    </row>
    <row r="114" spans="1:28" ht="15">
      <c r="A114" s="6" t="s">
        <v>143</v>
      </c>
      <c r="B114" s="5" t="s">
        <v>2</v>
      </c>
      <c r="C114" s="5" t="s">
        <v>2</v>
      </c>
      <c r="D114" s="5" t="s">
        <v>2</v>
      </c>
      <c r="E114" s="5" t="s">
        <v>2</v>
      </c>
      <c r="F114" s="5" t="s">
        <v>2</v>
      </c>
      <c r="G114" s="5" t="s">
        <v>2</v>
      </c>
      <c r="H114" s="5" t="s">
        <v>2</v>
      </c>
      <c r="I114" s="5" t="s">
        <v>2</v>
      </c>
      <c r="J114" s="5" t="s">
        <v>2</v>
      </c>
      <c r="K114" s="5" t="s">
        <v>2</v>
      </c>
      <c r="L114" s="5" t="s">
        <v>2</v>
      </c>
      <c r="M114" s="5" t="s">
        <v>2</v>
      </c>
      <c r="N114" s="5" t="s">
        <v>2</v>
      </c>
      <c r="O114" s="5" t="s">
        <v>2</v>
      </c>
      <c r="P114" s="5" t="s">
        <v>2</v>
      </c>
      <c r="Q114" s="5" t="s">
        <v>2</v>
      </c>
      <c r="R114" s="5" t="s">
        <v>2</v>
      </c>
      <c r="S114" s="5" t="s">
        <v>2</v>
      </c>
      <c r="T114" s="5" t="s">
        <v>2</v>
      </c>
      <c r="U114" s="5" t="s">
        <v>2</v>
      </c>
      <c r="V114" s="5" t="s">
        <v>2</v>
      </c>
      <c r="W114" s="5" t="s">
        <v>2</v>
      </c>
      <c r="X114" s="5" t="s">
        <v>2</v>
      </c>
      <c r="Y114" s="5" t="s">
        <v>2</v>
      </c>
      <c r="Z114" s="5" t="s">
        <v>2</v>
      </c>
      <c r="AA114" s="5" t="s">
        <v>2</v>
      </c>
      <c r="AB114" s="5" t="s">
        <v>2</v>
      </c>
    </row>
    <row r="115" spans="1:28" ht="15">
      <c r="A115" s="6" t="s">
        <v>144</v>
      </c>
      <c r="B115" s="5" t="s">
        <v>2</v>
      </c>
      <c r="C115" s="5" t="s">
        <v>2</v>
      </c>
      <c r="D115" s="5" t="s">
        <v>2</v>
      </c>
      <c r="E115" s="5" t="s">
        <v>2</v>
      </c>
      <c r="F115" s="5" t="s">
        <v>2</v>
      </c>
      <c r="G115" s="5" t="s">
        <v>2</v>
      </c>
      <c r="H115" s="5" t="s">
        <v>2</v>
      </c>
      <c r="I115" s="5" t="s">
        <v>2</v>
      </c>
      <c r="J115" s="5" t="s">
        <v>2</v>
      </c>
      <c r="K115" s="5" t="s">
        <v>2</v>
      </c>
      <c r="L115" s="5" t="s">
        <v>2</v>
      </c>
      <c r="M115" s="5" t="s">
        <v>2</v>
      </c>
      <c r="N115" s="5" t="s">
        <v>2</v>
      </c>
      <c r="O115" s="5" t="s">
        <v>2</v>
      </c>
      <c r="P115" s="5" t="s">
        <v>2</v>
      </c>
      <c r="Q115" s="5" t="s">
        <v>2</v>
      </c>
      <c r="R115" s="5" t="s">
        <v>2</v>
      </c>
      <c r="S115" s="5" t="s">
        <v>2</v>
      </c>
      <c r="T115" s="5" t="s">
        <v>2</v>
      </c>
      <c r="U115" s="5" t="s">
        <v>2</v>
      </c>
      <c r="V115" s="5" t="s">
        <v>2</v>
      </c>
      <c r="W115" s="5" t="s">
        <v>2</v>
      </c>
      <c r="X115" s="5" t="s">
        <v>2</v>
      </c>
      <c r="Y115" s="5" t="s">
        <v>2</v>
      </c>
      <c r="Z115" s="5" t="s">
        <v>2</v>
      </c>
      <c r="AA115" s="5" t="s">
        <v>2</v>
      </c>
      <c r="AB115" s="5" t="s">
        <v>2</v>
      </c>
    </row>
    <row r="116" spans="1:28" ht="15">
      <c r="A116" s="6" t="s">
        <v>145</v>
      </c>
      <c r="B116" s="5" t="s">
        <v>2</v>
      </c>
      <c r="C116" s="5" t="s">
        <v>2</v>
      </c>
      <c r="D116" s="5" t="s">
        <v>2</v>
      </c>
      <c r="E116" s="5" t="s">
        <v>2</v>
      </c>
      <c r="F116" s="5" t="s">
        <v>2</v>
      </c>
      <c r="G116" s="5" t="s">
        <v>2</v>
      </c>
      <c r="H116" s="5" t="s">
        <v>2</v>
      </c>
      <c r="I116" s="5" t="s">
        <v>2</v>
      </c>
      <c r="J116" s="5" t="s">
        <v>2</v>
      </c>
      <c r="K116" s="5" t="s">
        <v>2</v>
      </c>
      <c r="L116" s="5" t="s">
        <v>2</v>
      </c>
      <c r="M116" s="5" t="s">
        <v>2</v>
      </c>
      <c r="N116" s="5" t="s">
        <v>2</v>
      </c>
      <c r="O116" s="5" t="s">
        <v>2</v>
      </c>
      <c r="P116" s="5" t="s">
        <v>2</v>
      </c>
      <c r="Q116" s="5" t="s">
        <v>2</v>
      </c>
      <c r="R116" s="5" t="s">
        <v>2</v>
      </c>
      <c r="S116" s="5" t="s">
        <v>2</v>
      </c>
      <c r="T116" s="5" t="s">
        <v>2</v>
      </c>
      <c r="U116" s="5" t="s">
        <v>2</v>
      </c>
      <c r="V116" s="5" t="s">
        <v>2</v>
      </c>
      <c r="W116" s="5" t="s">
        <v>2</v>
      </c>
      <c r="X116" s="5" t="s">
        <v>2</v>
      </c>
      <c r="Y116" s="5" t="s">
        <v>2</v>
      </c>
      <c r="Z116" s="5" t="s">
        <v>2</v>
      </c>
      <c r="AA116" s="5" t="s">
        <v>2</v>
      </c>
      <c r="AB116" s="5" t="s">
        <v>2</v>
      </c>
    </row>
    <row r="117" spans="1:28" ht="15">
      <c r="A117" s="6" t="s">
        <v>146</v>
      </c>
      <c r="B117" s="5" t="s">
        <v>2</v>
      </c>
      <c r="C117" s="5" t="s">
        <v>2</v>
      </c>
      <c r="D117" s="5" t="s">
        <v>2</v>
      </c>
      <c r="E117" s="5" t="s">
        <v>2</v>
      </c>
      <c r="F117" s="5" t="s">
        <v>2</v>
      </c>
      <c r="G117" s="5" t="s">
        <v>2</v>
      </c>
      <c r="H117" s="5" t="s">
        <v>2</v>
      </c>
      <c r="I117" s="5" t="s">
        <v>2</v>
      </c>
      <c r="J117" s="5" t="s">
        <v>2</v>
      </c>
      <c r="K117" s="5" t="s">
        <v>2</v>
      </c>
      <c r="L117" s="5" t="s">
        <v>2</v>
      </c>
      <c r="M117" s="5" t="s">
        <v>2</v>
      </c>
      <c r="N117" s="5" t="s">
        <v>2</v>
      </c>
      <c r="O117" s="5" t="s">
        <v>2</v>
      </c>
      <c r="P117" s="5" t="s">
        <v>2</v>
      </c>
      <c r="Q117" s="5" t="s">
        <v>2</v>
      </c>
      <c r="R117" s="5" t="s">
        <v>2</v>
      </c>
      <c r="S117" s="5" t="s">
        <v>2</v>
      </c>
      <c r="T117" s="5" t="s">
        <v>2</v>
      </c>
      <c r="U117" s="5" t="s">
        <v>2</v>
      </c>
      <c r="V117" s="5" t="s">
        <v>2</v>
      </c>
      <c r="W117" s="5" t="s">
        <v>2</v>
      </c>
      <c r="X117" s="5" t="s">
        <v>2</v>
      </c>
      <c r="Y117" s="5" t="s">
        <v>2</v>
      </c>
      <c r="Z117" s="5" t="s">
        <v>2</v>
      </c>
      <c r="AA117" s="5" t="s">
        <v>2</v>
      </c>
      <c r="AB117" s="5" t="s">
        <v>2</v>
      </c>
    </row>
    <row r="118" spans="1:28" ht="15">
      <c r="A118" s="6" t="s">
        <v>147</v>
      </c>
      <c r="B118" s="5" t="s">
        <v>2</v>
      </c>
      <c r="C118" s="5" t="s">
        <v>2</v>
      </c>
      <c r="D118" s="5" t="s">
        <v>2</v>
      </c>
      <c r="E118" s="5" t="s">
        <v>2</v>
      </c>
      <c r="F118" s="5" t="s">
        <v>2</v>
      </c>
      <c r="G118" s="5" t="s">
        <v>2</v>
      </c>
      <c r="H118" s="5" t="s">
        <v>2</v>
      </c>
      <c r="I118" s="5" t="s">
        <v>2</v>
      </c>
      <c r="J118" s="5" t="s">
        <v>2</v>
      </c>
      <c r="K118" s="5" t="s">
        <v>2</v>
      </c>
      <c r="L118" s="5" t="s">
        <v>2</v>
      </c>
      <c r="M118" s="5" t="s">
        <v>2</v>
      </c>
      <c r="N118" s="5" t="s">
        <v>2</v>
      </c>
      <c r="O118" s="5" t="s">
        <v>2</v>
      </c>
      <c r="P118" s="5" t="s">
        <v>2</v>
      </c>
      <c r="Q118" s="5" t="s">
        <v>2</v>
      </c>
      <c r="R118" s="5" t="s">
        <v>2</v>
      </c>
      <c r="S118" s="5" t="s">
        <v>2</v>
      </c>
      <c r="T118" s="5" t="s">
        <v>2</v>
      </c>
      <c r="U118" s="5" t="s">
        <v>2</v>
      </c>
      <c r="V118" s="5" t="s">
        <v>2</v>
      </c>
      <c r="W118" s="5" t="s">
        <v>2</v>
      </c>
      <c r="X118" s="5" t="s">
        <v>2</v>
      </c>
      <c r="Y118" s="5" t="s">
        <v>2</v>
      </c>
      <c r="Z118" s="5" t="s">
        <v>2</v>
      </c>
      <c r="AA118" s="5" t="s">
        <v>2</v>
      </c>
      <c r="AB118" s="5" t="s">
        <v>2</v>
      </c>
    </row>
    <row r="119" spans="1:28" ht="15">
      <c r="A119" s="6" t="s">
        <v>148</v>
      </c>
      <c r="B119" s="5" t="s">
        <v>2</v>
      </c>
      <c r="C119" s="5" t="s">
        <v>2</v>
      </c>
      <c r="D119" s="5" t="s">
        <v>2</v>
      </c>
      <c r="E119" s="5" t="s">
        <v>2</v>
      </c>
      <c r="F119" s="5" t="s">
        <v>2</v>
      </c>
      <c r="G119" s="5" t="s">
        <v>2</v>
      </c>
      <c r="H119" s="5" t="s">
        <v>2</v>
      </c>
      <c r="I119" s="5" t="s">
        <v>2</v>
      </c>
      <c r="J119" s="5" t="s">
        <v>2</v>
      </c>
      <c r="K119" s="5" t="s">
        <v>2</v>
      </c>
      <c r="L119" s="5" t="s">
        <v>2</v>
      </c>
      <c r="M119" s="5" t="s">
        <v>2</v>
      </c>
      <c r="N119" s="5" t="s">
        <v>2</v>
      </c>
      <c r="O119" s="5" t="s">
        <v>2</v>
      </c>
      <c r="P119" s="5" t="s">
        <v>2</v>
      </c>
      <c r="Q119" s="5" t="s">
        <v>2</v>
      </c>
      <c r="R119" s="5" t="s">
        <v>2</v>
      </c>
      <c r="S119" s="5" t="s">
        <v>2</v>
      </c>
      <c r="T119" s="5" t="s">
        <v>2</v>
      </c>
      <c r="U119" s="5" t="s">
        <v>2</v>
      </c>
      <c r="V119" s="5" t="s">
        <v>2</v>
      </c>
      <c r="W119" s="5" t="s">
        <v>2</v>
      </c>
      <c r="X119" s="5" t="s">
        <v>2</v>
      </c>
      <c r="Y119" s="5" t="s">
        <v>2</v>
      </c>
      <c r="Z119" s="5" t="s">
        <v>2</v>
      </c>
      <c r="AA119" s="5" t="s">
        <v>2</v>
      </c>
      <c r="AB119" s="5" t="s">
        <v>2</v>
      </c>
    </row>
    <row r="120" spans="1:28" ht="15">
      <c r="A120" s="6" t="s">
        <v>149</v>
      </c>
      <c r="B120" s="5" t="s">
        <v>2</v>
      </c>
      <c r="C120" s="5" t="s">
        <v>2</v>
      </c>
      <c r="D120" s="5" t="s">
        <v>2</v>
      </c>
      <c r="E120" s="5" t="s">
        <v>2</v>
      </c>
      <c r="F120" s="5" t="s">
        <v>2</v>
      </c>
      <c r="G120" s="5" t="s">
        <v>2</v>
      </c>
      <c r="H120" s="5" t="s">
        <v>2</v>
      </c>
      <c r="I120" s="5" t="s">
        <v>2</v>
      </c>
      <c r="J120" s="5" t="s">
        <v>2</v>
      </c>
      <c r="K120" s="5" t="s">
        <v>2</v>
      </c>
      <c r="L120" s="5" t="s">
        <v>2</v>
      </c>
      <c r="M120" s="5" t="s">
        <v>2</v>
      </c>
      <c r="N120" s="5" t="s">
        <v>2</v>
      </c>
      <c r="O120" s="5" t="s">
        <v>2</v>
      </c>
      <c r="P120" s="5" t="s">
        <v>2</v>
      </c>
      <c r="Q120" s="5" t="s">
        <v>2</v>
      </c>
      <c r="R120" s="5" t="s">
        <v>2</v>
      </c>
      <c r="S120" s="5" t="s">
        <v>2</v>
      </c>
      <c r="T120" s="5" t="s">
        <v>2</v>
      </c>
      <c r="U120" s="5" t="s">
        <v>2</v>
      </c>
      <c r="V120" s="5" t="s">
        <v>2</v>
      </c>
      <c r="W120" s="5" t="s">
        <v>2</v>
      </c>
      <c r="X120" s="5" t="s">
        <v>2</v>
      </c>
      <c r="Y120" s="5" t="s">
        <v>2</v>
      </c>
      <c r="Z120" s="5" t="s">
        <v>2</v>
      </c>
      <c r="AA120" s="5" t="s">
        <v>2</v>
      </c>
      <c r="AB120" s="5" t="s">
        <v>2</v>
      </c>
    </row>
    <row r="121" spans="1:28" ht="15">
      <c r="A121" s="6" t="s">
        <v>150</v>
      </c>
      <c r="B121" s="5" t="s">
        <v>2</v>
      </c>
      <c r="C121" s="5" t="s">
        <v>2</v>
      </c>
      <c r="D121" s="5" t="s">
        <v>2</v>
      </c>
      <c r="E121" s="5" t="s">
        <v>2</v>
      </c>
      <c r="F121" s="5" t="s">
        <v>2</v>
      </c>
      <c r="G121" s="5" t="s">
        <v>2</v>
      </c>
      <c r="H121" s="5" t="s">
        <v>2</v>
      </c>
      <c r="I121" s="5" t="s">
        <v>2</v>
      </c>
      <c r="J121" s="5" t="s">
        <v>2</v>
      </c>
      <c r="K121" s="5" t="s">
        <v>2</v>
      </c>
      <c r="L121" s="5" t="s">
        <v>2</v>
      </c>
      <c r="M121" s="5" t="s">
        <v>2</v>
      </c>
      <c r="N121" s="5" t="s">
        <v>2</v>
      </c>
      <c r="O121" s="5" t="s">
        <v>2</v>
      </c>
      <c r="P121" s="5" t="s">
        <v>2</v>
      </c>
      <c r="Q121" s="5" t="s">
        <v>2</v>
      </c>
      <c r="R121" s="5" t="s">
        <v>2</v>
      </c>
      <c r="S121" s="5" t="s">
        <v>2</v>
      </c>
      <c r="T121" s="5" t="s">
        <v>2</v>
      </c>
      <c r="U121" s="5" t="s">
        <v>2</v>
      </c>
      <c r="V121" s="5" t="s">
        <v>2</v>
      </c>
      <c r="W121" s="5" t="s">
        <v>2</v>
      </c>
      <c r="X121" s="5" t="s">
        <v>2</v>
      </c>
      <c r="Y121" s="5" t="s">
        <v>2</v>
      </c>
      <c r="Z121" s="5" t="s">
        <v>2</v>
      </c>
      <c r="AA121" s="5" t="s">
        <v>2</v>
      </c>
      <c r="AB121" s="5" t="s">
        <v>2</v>
      </c>
    </row>
    <row r="122" spans="1:28" ht="15">
      <c r="A122" s="6" t="s">
        <v>151</v>
      </c>
      <c r="B122" s="5" t="s">
        <v>2</v>
      </c>
      <c r="C122" s="5" t="s">
        <v>2</v>
      </c>
      <c r="D122" s="5" t="s">
        <v>2</v>
      </c>
      <c r="E122" s="5" t="s">
        <v>2</v>
      </c>
      <c r="F122" s="5" t="s">
        <v>2</v>
      </c>
      <c r="G122" s="5" t="s">
        <v>2</v>
      </c>
      <c r="H122" s="5" t="s">
        <v>2</v>
      </c>
      <c r="I122" s="5" t="s">
        <v>2</v>
      </c>
      <c r="J122" s="5" t="s">
        <v>2</v>
      </c>
      <c r="K122" s="5" t="s">
        <v>2</v>
      </c>
      <c r="L122" s="5" t="s">
        <v>2</v>
      </c>
      <c r="M122" s="5" t="s">
        <v>2</v>
      </c>
      <c r="N122" s="5" t="s">
        <v>2</v>
      </c>
      <c r="O122" s="5" t="s">
        <v>2</v>
      </c>
      <c r="P122" s="5" t="s">
        <v>2</v>
      </c>
      <c r="Q122" s="5" t="s">
        <v>2</v>
      </c>
      <c r="R122" s="5" t="s">
        <v>2</v>
      </c>
      <c r="S122" s="5" t="s">
        <v>2</v>
      </c>
      <c r="T122" s="5" t="s">
        <v>2</v>
      </c>
      <c r="U122" s="5" t="s">
        <v>2</v>
      </c>
      <c r="V122" s="5" t="s">
        <v>2</v>
      </c>
      <c r="W122" s="5" t="s">
        <v>2</v>
      </c>
      <c r="X122" s="5" t="s">
        <v>2</v>
      </c>
      <c r="Y122" s="5" t="s">
        <v>2</v>
      </c>
      <c r="Z122" s="5" t="s">
        <v>2</v>
      </c>
      <c r="AA122" s="5" t="s">
        <v>2</v>
      </c>
      <c r="AB122" s="5" t="s">
        <v>2</v>
      </c>
    </row>
    <row r="123" spans="1:28" ht="15">
      <c r="A123" s="6" t="s">
        <v>152</v>
      </c>
      <c r="B123" s="5" t="s">
        <v>2</v>
      </c>
      <c r="C123" s="5" t="s">
        <v>2</v>
      </c>
      <c r="D123" s="5" t="s">
        <v>2</v>
      </c>
      <c r="E123" s="5" t="s">
        <v>2</v>
      </c>
      <c r="F123" s="5" t="s">
        <v>2</v>
      </c>
      <c r="G123" s="5" t="s">
        <v>2</v>
      </c>
      <c r="H123" s="5" t="s">
        <v>2</v>
      </c>
      <c r="I123" s="5" t="s">
        <v>2</v>
      </c>
      <c r="J123" s="5" t="s">
        <v>2</v>
      </c>
      <c r="K123" s="5" t="s">
        <v>2</v>
      </c>
      <c r="L123" s="5" t="s">
        <v>2</v>
      </c>
      <c r="M123" s="5" t="s">
        <v>2</v>
      </c>
      <c r="N123" s="5" t="s">
        <v>2</v>
      </c>
      <c r="O123" s="5" t="s">
        <v>2</v>
      </c>
      <c r="P123" s="5" t="s">
        <v>2</v>
      </c>
      <c r="Q123" s="5" t="s">
        <v>2</v>
      </c>
      <c r="R123" s="5" t="s">
        <v>2</v>
      </c>
      <c r="S123" s="5" t="s">
        <v>2</v>
      </c>
      <c r="T123" s="5" t="s">
        <v>2</v>
      </c>
      <c r="U123" s="5" t="s">
        <v>2</v>
      </c>
      <c r="V123" s="5" t="s">
        <v>2</v>
      </c>
      <c r="W123" s="5" t="s">
        <v>2</v>
      </c>
      <c r="X123" s="5" t="s">
        <v>2</v>
      </c>
      <c r="Y123" s="5" t="s">
        <v>2</v>
      </c>
      <c r="Z123" s="5" t="s">
        <v>2</v>
      </c>
      <c r="AA123" s="5" t="s">
        <v>2</v>
      </c>
      <c r="AB123" s="5" t="s">
        <v>2</v>
      </c>
    </row>
    <row r="124" spans="1:28" ht="15">
      <c r="A124" s="6" t="s">
        <v>153</v>
      </c>
      <c r="B124" s="5" t="s">
        <v>2</v>
      </c>
      <c r="C124" s="5" t="s">
        <v>2</v>
      </c>
      <c r="D124" s="5" t="s">
        <v>2</v>
      </c>
      <c r="E124" s="5" t="s">
        <v>2</v>
      </c>
      <c r="F124" s="5" t="s">
        <v>2</v>
      </c>
      <c r="G124" s="5" t="s">
        <v>2</v>
      </c>
      <c r="H124" s="5" t="s">
        <v>2</v>
      </c>
      <c r="I124" s="5" t="s">
        <v>2</v>
      </c>
      <c r="J124" s="5" t="s">
        <v>2</v>
      </c>
      <c r="K124" s="5" t="s">
        <v>2</v>
      </c>
      <c r="L124" s="5" t="s">
        <v>2</v>
      </c>
      <c r="M124" s="5" t="s">
        <v>2</v>
      </c>
      <c r="N124" s="5" t="s">
        <v>2</v>
      </c>
      <c r="O124" s="5" t="s">
        <v>2</v>
      </c>
      <c r="P124" s="5" t="s">
        <v>2</v>
      </c>
      <c r="Q124" s="5" t="s">
        <v>2</v>
      </c>
      <c r="R124" s="5" t="s">
        <v>2</v>
      </c>
      <c r="S124" s="5" t="s">
        <v>2</v>
      </c>
      <c r="T124" s="5" t="s">
        <v>2</v>
      </c>
      <c r="U124" s="5" t="s">
        <v>2</v>
      </c>
      <c r="V124" s="5" t="s">
        <v>2</v>
      </c>
      <c r="W124" s="5" t="s">
        <v>2</v>
      </c>
      <c r="X124" s="5" t="s">
        <v>2</v>
      </c>
      <c r="Y124" s="5" t="s">
        <v>2</v>
      </c>
      <c r="Z124" s="5" t="s">
        <v>2</v>
      </c>
      <c r="AA124" s="5" t="s">
        <v>2</v>
      </c>
      <c r="AB124" s="5" t="s">
        <v>2</v>
      </c>
    </row>
    <row r="125" spans="1:28" ht="15">
      <c r="A125" s="6" t="s">
        <v>154</v>
      </c>
      <c r="B125" s="5" t="s">
        <v>2</v>
      </c>
      <c r="C125" s="5" t="s">
        <v>2</v>
      </c>
      <c r="D125" s="5" t="s">
        <v>2</v>
      </c>
      <c r="E125" s="5" t="s">
        <v>2</v>
      </c>
      <c r="F125" s="5" t="s">
        <v>2</v>
      </c>
      <c r="G125" s="5" t="s">
        <v>2</v>
      </c>
      <c r="H125" s="5" t="s">
        <v>2</v>
      </c>
      <c r="I125" s="5" t="s">
        <v>2</v>
      </c>
      <c r="J125" s="5" t="s">
        <v>2</v>
      </c>
      <c r="K125" s="5" t="s">
        <v>2</v>
      </c>
      <c r="L125" s="5" t="s">
        <v>2</v>
      </c>
      <c r="M125" s="5" t="s">
        <v>2</v>
      </c>
      <c r="N125" s="5" t="s">
        <v>2</v>
      </c>
      <c r="O125" s="5" t="s">
        <v>2</v>
      </c>
      <c r="P125" s="5" t="s">
        <v>2</v>
      </c>
      <c r="Q125" s="5" t="s">
        <v>2</v>
      </c>
      <c r="R125" s="5" t="s">
        <v>2</v>
      </c>
      <c r="S125" s="5" t="s">
        <v>2</v>
      </c>
      <c r="T125" s="5" t="s">
        <v>2</v>
      </c>
      <c r="U125" s="5" t="s">
        <v>2</v>
      </c>
      <c r="V125" s="5" t="s">
        <v>2</v>
      </c>
      <c r="W125" s="5" t="s">
        <v>2</v>
      </c>
      <c r="X125" s="5" t="s">
        <v>2</v>
      </c>
      <c r="Y125" s="5" t="s">
        <v>2</v>
      </c>
      <c r="Z125" s="5" t="s">
        <v>2</v>
      </c>
      <c r="AA125" s="5" t="s">
        <v>2</v>
      </c>
      <c r="AB125" s="5" t="s">
        <v>2</v>
      </c>
    </row>
    <row r="126" spans="1:28" ht="15">
      <c r="A126" s="6" t="s">
        <v>155</v>
      </c>
      <c r="B126" s="5" t="s">
        <v>2</v>
      </c>
      <c r="C126" s="5" t="s">
        <v>2</v>
      </c>
      <c r="D126" s="5" t="s">
        <v>2</v>
      </c>
      <c r="E126" s="5" t="s">
        <v>2</v>
      </c>
      <c r="F126" s="5" t="s">
        <v>2</v>
      </c>
      <c r="G126" s="5" t="s">
        <v>2</v>
      </c>
      <c r="H126" s="5" t="s">
        <v>2</v>
      </c>
      <c r="I126" s="5" t="s">
        <v>2</v>
      </c>
      <c r="J126" s="5" t="s">
        <v>2</v>
      </c>
      <c r="K126" s="5" t="s">
        <v>2</v>
      </c>
      <c r="L126" s="5" t="s">
        <v>2</v>
      </c>
      <c r="M126" s="5" t="s">
        <v>2</v>
      </c>
      <c r="N126" s="5" t="s">
        <v>2</v>
      </c>
      <c r="O126" s="5" t="s">
        <v>2</v>
      </c>
      <c r="P126" s="5" t="s">
        <v>2</v>
      </c>
      <c r="Q126" s="5" t="s">
        <v>2</v>
      </c>
      <c r="R126" s="5" t="s">
        <v>2</v>
      </c>
      <c r="S126" s="5" t="s">
        <v>2</v>
      </c>
      <c r="T126" s="5" t="s">
        <v>2</v>
      </c>
      <c r="U126" s="5" t="s">
        <v>2</v>
      </c>
      <c r="V126" s="5" t="s">
        <v>2</v>
      </c>
      <c r="W126" s="5" t="s">
        <v>2</v>
      </c>
      <c r="X126" s="5" t="s">
        <v>2</v>
      </c>
      <c r="Y126" s="5" t="s">
        <v>2</v>
      </c>
      <c r="Z126" s="5" t="s">
        <v>2</v>
      </c>
      <c r="AA126" s="5" t="s">
        <v>2</v>
      </c>
      <c r="AB126" s="5" t="s">
        <v>2</v>
      </c>
    </row>
    <row r="127" spans="1:28" ht="15">
      <c r="A127" s="6" t="s">
        <v>156</v>
      </c>
      <c r="B127" s="5" t="s">
        <v>2</v>
      </c>
      <c r="C127" s="5" t="s">
        <v>2</v>
      </c>
      <c r="D127" s="5" t="s">
        <v>2</v>
      </c>
      <c r="E127" s="5" t="s">
        <v>2</v>
      </c>
      <c r="F127" s="5" t="s">
        <v>2</v>
      </c>
      <c r="G127" s="5" t="s">
        <v>2</v>
      </c>
      <c r="H127" s="5" t="s">
        <v>2</v>
      </c>
      <c r="I127" s="5" t="s">
        <v>2</v>
      </c>
      <c r="J127" s="5" t="s">
        <v>2</v>
      </c>
      <c r="K127" s="5" t="s">
        <v>2</v>
      </c>
      <c r="L127" s="5" t="s">
        <v>2</v>
      </c>
      <c r="M127" s="5" t="s">
        <v>2</v>
      </c>
      <c r="N127" s="5" t="s">
        <v>2</v>
      </c>
      <c r="O127" s="5" t="s">
        <v>2</v>
      </c>
      <c r="P127" s="5" t="s">
        <v>2</v>
      </c>
      <c r="Q127" s="5" t="s">
        <v>2</v>
      </c>
      <c r="R127" s="5" t="s">
        <v>2</v>
      </c>
      <c r="S127" s="5" t="s">
        <v>2</v>
      </c>
      <c r="T127" s="5" t="s">
        <v>2</v>
      </c>
      <c r="U127" s="5" t="s">
        <v>2</v>
      </c>
      <c r="V127" s="5" t="s">
        <v>2</v>
      </c>
      <c r="W127" s="5" t="s">
        <v>2</v>
      </c>
      <c r="X127" s="5" t="s">
        <v>2</v>
      </c>
      <c r="Y127" s="5" t="s">
        <v>2</v>
      </c>
      <c r="Z127" s="5" t="s">
        <v>2</v>
      </c>
      <c r="AA127" s="5" t="s">
        <v>2</v>
      </c>
      <c r="AB127" s="5" t="s">
        <v>2</v>
      </c>
    </row>
    <row r="128" spans="1:28" ht="15">
      <c r="A128" s="6" t="s">
        <v>157</v>
      </c>
      <c r="B128" s="5" t="s">
        <v>2</v>
      </c>
      <c r="C128" s="5" t="s">
        <v>2</v>
      </c>
      <c r="D128" s="5" t="s">
        <v>2</v>
      </c>
      <c r="E128" s="5" t="s">
        <v>2</v>
      </c>
      <c r="F128" s="5" t="s">
        <v>2</v>
      </c>
      <c r="G128" s="5" t="s">
        <v>2</v>
      </c>
      <c r="H128" s="5" t="s">
        <v>2</v>
      </c>
      <c r="I128" s="5" t="s">
        <v>2</v>
      </c>
      <c r="J128" s="5" t="s">
        <v>2</v>
      </c>
      <c r="K128" s="5" t="s">
        <v>2</v>
      </c>
      <c r="L128" s="5" t="s">
        <v>2</v>
      </c>
      <c r="M128" s="5" t="s">
        <v>2</v>
      </c>
      <c r="N128" s="5" t="s">
        <v>2</v>
      </c>
      <c r="O128" s="5" t="s">
        <v>2</v>
      </c>
      <c r="P128" s="5" t="s">
        <v>2</v>
      </c>
      <c r="Q128" s="5" t="s">
        <v>2</v>
      </c>
      <c r="R128" s="5" t="s">
        <v>2</v>
      </c>
      <c r="S128" s="5" t="s">
        <v>2</v>
      </c>
      <c r="T128" s="5" t="s">
        <v>2</v>
      </c>
      <c r="U128" s="5" t="s">
        <v>2</v>
      </c>
      <c r="V128" s="5" t="s">
        <v>2</v>
      </c>
      <c r="W128" s="5" t="s">
        <v>2</v>
      </c>
      <c r="X128" s="5" t="s">
        <v>2</v>
      </c>
      <c r="Y128" s="5" t="s">
        <v>2</v>
      </c>
      <c r="Z128" s="5" t="s">
        <v>2</v>
      </c>
      <c r="AA128" s="5" t="s">
        <v>2</v>
      </c>
      <c r="AB128" s="5" t="s">
        <v>2</v>
      </c>
    </row>
    <row r="129" spans="1:28" ht="15">
      <c r="A129" s="6" t="s">
        <v>158</v>
      </c>
      <c r="B129" s="5" t="s">
        <v>2</v>
      </c>
      <c r="C129" s="5" t="s">
        <v>2</v>
      </c>
      <c r="D129" s="5" t="s">
        <v>2</v>
      </c>
      <c r="E129" s="5" t="s">
        <v>2</v>
      </c>
      <c r="F129" s="5" t="s">
        <v>2</v>
      </c>
      <c r="G129" s="5" t="s">
        <v>2</v>
      </c>
      <c r="H129" s="5" t="s">
        <v>2</v>
      </c>
      <c r="I129" s="5" t="s">
        <v>2</v>
      </c>
      <c r="J129" s="5" t="s">
        <v>2</v>
      </c>
      <c r="K129" s="5" t="s">
        <v>2</v>
      </c>
      <c r="L129" s="5" t="s">
        <v>2</v>
      </c>
      <c r="M129" s="5" t="s">
        <v>2</v>
      </c>
      <c r="N129" s="5" t="s">
        <v>2</v>
      </c>
      <c r="O129" s="5" t="s">
        <v>2</v>
      </c>
      <c r="P129" s="5" t="s">
        <v>2</v>
      </c>
      <c r="Q129" s="5" t="s">
        <v>2</v>
      </c>
      <c r="R129" s="5" t="s">
        <v>2</v>
      </c>
      <c r="S129" s="5" t="s">
        <v>2</v>
      </c>
      <c r="T129" s="5" t="s">
        <v>2</v>
      </c>
      <c r="U129" s="5" t="s">
        <v>2</v>
      </c>
      <c r="V129" s="5" t="s">
        <v>2</v>
      </c>
      <c r="W129" s="5" t="s">
        <v>2</v>
      </c>
      <c r="X129" s="5" t="s">
        <v>2</v>
      </c>
      <c r="Y129" s="5" t="s">
        <v>2</v>
      </c>
      <c r="Z129" s="5" t="s">
        <v>2</v>
      </c>
      <c r="AA129" s="5" t="s">
        <v>2</v>
      </c>
      <c r="AB129" s="5" t="s">
        <v>2</v>
      </c>
    </row>
    <row r="130" spans="1:28" ht="15">
      <c r="A130" s="6" t="s">
        <v>159</v>
      </c>
      <c r="B130" s="5" t="s">
        <v>2</v>
      </c>
      <c r="C130" s="5" t="s">
        <v>2</v>
      </c>
      <c r="D130" s="5" t="s">
        <v>2</v>
      </c>
      <c r="E130" s="5" t="s">
        <v>2</v>
      </c>
      <c r="F130" s="5" t="s">
        <v>2</v>
      </c>
      <c r="G130" s="5" t="s">
        <v>2</v>
      </c>
      <c r="H130" s="5" t="s">
        <v>2</v>
      </c>
      <c r="I130" s="5" t="s">
        <v>2</v>
      </c>
      <c r="J130" s="5" t="s">
        <v>2</v>
      </c>
      <c r="K130" s="5" t="s">
        <v>2</v>
      </c>
      <c r="L130" s="5" t="s">
        <v>2</v>
      </c>
      <c r="M130" s="5" t="s">
        <v>2</v>
      </c>
      <c r="N130" s="5" t="s">
        <v>2</v>
      </c>
      <c r="O130" s="5" t="s">
        <v>2</v>
      </c>
      <c r="P130" s="5" t="s">
        <v>2</v>
      </c>
      <c r="Q130" s="5" t="s">
        <v>2</v>
      </c>
      <c r="R130" s="5" t="s">
        <v>2</v>
      </c>
      <c r="S130" s="5" t="s">
        <v>2</v>
      </c>
      <c r="T130" s="5" t="s">
        <v>2</v>
      </c>
      <c r="U130" s="5" t="s">
        <v>2</v>
      </c>
      <c r="V130" s="5" t="s">
        <v>2</v>
      </c>
      <c r="W130" s="5" t="s">
        <v>2</v>
      </c>
      <c r="X130" s="5" t="s">
        <v>2</v>
      </c>
      <c r="Y130" s="5" t="s">
        <v>2</v>
      </c>
      <c r="Z130" s="5" t="s">
        <v>2</v>
      </c>
      <c r="AA130" s="5" t="s">
        <v>2</v>
      </c>
      <c r="AB130" s="5" t="s">
        <v>2</v>
      </c>
    </row>
    <row r="131" spans="1:28" ht="15">
      <c r="A131" s="6" t="s">
        <v>160</v>
      </c>
      <c r="B131" s="5" t="s">
        <v>2</v>
      </c>
      <c r="C131" s="5" t="s">
        <v>2</v>
      </c>
      <c r="D131" s="5" t="s">
        <v>2</v>
      </c>
      <c r="E131" s="5" t="s">
        <v>2</v>
      </c>
      <c r="F131" s="5" t="s">
        <v>2</v>
      </c>
      <c r="G131" s="5" t="s">
        <v>2</v>
      </c>
      <c r="H131" s="5" t="s">
        <v>2</v>
      </c>
      <c r="I131" s="5" t="s">
        <v>2</v>
      </c>
      <c r="J131" s="5" t="s">
        <v>2</v>
      </c>
      <c r="K131" s="5" t="s">
        <v>2</v>
      </c>
      <c r="L131" s="5" t="s">
        <v>2</v>
      </c>
      <c r="M131" s="5" t="s">
        <v>2</v>
      </c>
      <c r="N131" s="5" t="s">
        <v>2</v>
      </c>
      <c r="O131" s="5" t="s">
        <v>2</v>
      </c>
      <c r="P131" s="5" t="s">
        <v>2</v>
      </c>
      <c r="Q131" s="5" t="s">
        <v>2</v>
      </c>
      <c r="R131" s="5" t="s">
        <v>2</v>
      </c>
      <c r="S131" s="5" t="s">
        <v>2</v>
      </c>
      <c r="T131" s="5" t="s">
        <v>2</v>
      </c>
      <c r="U131" s="5" t="s">
        <v>2</v>
      </c>
      <c r="V131" s="5" t="s">
        <v>2</v>
      </c>
      <c r="W131" s="5" t="s">
        <v>2</v>
      </c>
      <c r="X131" s="5" t="s">
        <v>2</v>
      </c>
      <c r="Y131" s="5" t="s">
        <v>2</v>
      </c>
      <c r="Z131" s="5" t="s">
        <v>2</v>
      </c>
      <c r="AA131" s="5" t="s">
        <v>2</v>
      </c>
      <c r="AB131" s="5" t="s">
        <v>2</v>
      </c>
    </row>
    <row r="132" spans="1:28" ht="15">
      <c r="A132" s="6" t="s">
        <v>161</v>
      </c>
      <c r="B132" s="5" t="s">
        <v>2</v>
      </c>
      <c r="C132" s="5" t="s">
        <v>2</v>
      </c>
      <c r="D132" s="5" t="s">
        <v>2</v>
      </c>
      <c r="E132" s="5" t="s">
        <v>2</v>
      </c>
      <c r="F132" s="5" t="s">
        <v>2</v>
      </c>
      <c r="G132" s="5" t="s">
        <v>2</v>
      </c>
      <c r="H132" s="5" t="s">
        <v>2</v>
      </c>
      <c r="I132" s="5" t="s">
        <v>2</v>
      </c>
      <c r="J132" s="5" t="s">
        <v>2</v>
      </c>
      <c r="K132" s="5" t="s">
        <v>2</v>
      </c>
      <c r="L132" s="5" t="s">
        <v>2</v>
      </c>
      <c r="M132" s="5" t="s">
        <v>2</v>
      </c>
      <c r="N132" s="5" t="s">
        <v>2</v>
      </c>
      <c r="O132" s="5" t="s">
        <v>2</v>
      </c>
      <c r="P132" s="5" t="s">
        <v>2</v>
      </c>
      <c r="Q132" s="5" t="s">
        <v>2</v>
      </c>
      <c r="R132" s="5" t="s">
        <v>2</v>
      </c>
      <c r="S132" s="5" t="s">
        <v>2</v>
      </c>
      <c r="T132" s="5" t="s">
        <v>2</v>
      </c>
      <c r="U132" s="5" t="s">
        <v>2</v>
      </c>
      <c r="V132" s="5" t="s">
        <v>2</v>
      </c>
      <c r="W132" s="5" t="s">
        <v>2</v>
      </c>
      <c r="X132" s="5" t="s">
        <v>2</v>
      </c>
      <c r="Y132" s="5" t="s">
        <v>2</v>
      </c>
      <c r="Z132" s="5" t="s">
        <v>2</v>
      </c>
      <c r="AA132" s="5" t="s">
        <v>2</v>
      </c>
      <c r="AB132" s="5" t="s">
        <v>2</v>
      </c>
    </row>
    <row r="133" spans="1:28" ht="15">
      <c r="A133" s="6" t="s">
        <v>162</v>
      </c>
      <c r="B133" s="5" t="s">
        <v>2</v>
      </c>
      <c r="C133" s="5" t="s">
        <v>2</v>
      </c>
      <c r="D133" s="5" t="s">
        <v>2</v>
      </c>
      <c r="E133" s="5" t="s">
        <v>2</v>
      </c>
      <c r="F133" s="5" t="s">
        <v>2</v>
      </c>
      <c r="G133" s="5" t="s">
        <v>2</v>
      </c>
      <c r="H133" s="5" t="s">
        <v>2</v>
      </c>
      <c r="I133" s="5" t="s">
        <v>2</v>
      </c>
      <c r="J133" s="5" t="s">
        <v>2</v>
      </c>
      <c r="K133" s="5" t="s">
        <v>2</v>
      </c>
      <c r="L133" s="5" t="s">
        <v>2</v>
      </c>
      <c r="M133" s="5" t="s">
        <v>2</v>
      </c>
      <c r="N133" s="5" t="s">
        <v>2</v>
      </c>
      <c r="O133" s="5" t="s">
        <v>2</v>
      </c>
      <c r="P133" s="5" t="s">
        <v>2</v>
      </c>
      <c r="Q133" s="5" t="s">
        <v>2</v>
      </c>
      <c r="R133" s="5" t="s">
        <v>2</v>
      </c>
      <c r="S133" s="5" t="s">
        <v>2</v>
      </c>
      <c r="T133" s="5" t="s">
        <v>2</v>
      </c>
      <c r="U133" s="5" t="s">
        <v>2</v>
      </c>
      <c r="V133" s="5" t="s">
        <v>2</v>
      </c>
      <c r="W133" s="5" t="s">
        <v>2</v>
      </c>
      <c r="X133" s="5" t="s">
        <v>2</v>
      </c>
      <c r="Y133" s="5" t="s">
        <v>2</v>
      </c>
      <c r="Z133" s="5" t="s">
        <v>2</v>
      </c>
      <c r="AA133" s="5" t="s">
        <v>2</v>
      </c>
      <c r="AB133" s="5" t="s">
        <v>2</v>
      </c>
    </row>
    <row r="134" spans="1:28" ht="15">
      <c r="A134" s="6" t="s">
        <v>163</v>
      </c>
      <c r="B134" s="5" t="s">
        <v>2</v>
      </c>
      <c r="C134" s="5" t="s">
        <v>2</v>
      </c>
      <c r="D134" s="5" t="s">
        <v>2</v>
      </c>
      <c r="E134" s="5" t="s">
        <v>2</v>
      </c>
      <c r="F134" s="5" t="s">
        <v>2</v>
      </c>
      <c r="G134" s="5" t="s">
        <v>2</v>
      </c>
      <c r="H134" s="5" t="s">
        <v>2</v>
      </c>
      <c r="I134" s="5" t="s">
        <v>2</v>
      </c>
      <c r="J134" s="5" t="s">
        <v>2</v>
      </c>
      <c r="K134" s="5" t="s">
        <v>2</v>
      </c>
      <c r="L134" s="5" t="s">
        <v>2</v>
      </c>
      <c r="M134" s="5" t="s">
        <v>2</v>
      </c>
      <c r="N134" s="5" t="s">
        <v>2</v>
      </c>
      <c r="O134" s="5" t="s">
        <v>2</v>
      </c>
      <c r="P134" s="5" t="s">
        <v>2</v>
      </c>
      <c r="Q134" s="5" t="s">
        <v>2</v>
      </c>
      <c r="R134" s="5" t="s">
        <v>2</v>
      </c>
      <c r="S134" s="5" t="s">
        <v>2</v>
      </c>
      <c r="T134" s="5" t="s">
        <v>2</v>
      </c>
      <c r="U134" s="5" t="s">
        <v>2</v>
      </c>
      <c r="V134" s="5" t="s">
        <v>2</v>
      </c>
      <c r="W134" s="5" t="s">
        <v>2</v>
      </c>
      <c r="X134" s="5" t="s">
        <v>2</v>
      </c>
      <c r="Y134" s="5" t="s">
        <v>2</v>
      </c>
      <c r="Z134" s="5" t="s">
        <v>2</v>
      </c>
      <c r="AA134" s="5" t="s">
        <v>2</v>
      </c>
      <c r="AB134" s="5" t="s">
        <v>2</v>
      </c>
    </row>
    <row r="135" spans="1:28" ht="15">
      <c r="A135" s="6" t="s">
        <v>164</v>
      </c>
      <c r="B135" s="5" t="s">
        <v>2</v>
      </c>
      <c r="C135" s="5" t="s">
        <v>2</v>
      </c>
      <c r="D135" s="5" t="s">
        <v>2</v>
      </c>
      <c r="E135" s="5" t="s">
        <v>2</v>
      </c>
      <c r="F135" s="5" t="s">
        <v>2</v>
      </c>
      <c r="G135" s="5" t="s">
        <v>2</v>
      </c>
      <c r="H135" s="5" t="s">
        <v>2</v>
      </c>
      <c r="I135" s="5" t="s">
        <v>2</v>
      </c>
      <c r="J135" s="5" t="s">
        <v>2</v>
      </c>
      <c r="K135" s="5" t="s">
        <v>2</v>
      </c>
      <c r="L135" s="5" t="s">
        <v>2</v>
      </c>
      <c r="M135" s="5" t="s">
        <v>2</v>
      </c>
      <c r="N135" s="5" t="s">
        <v>2</v>
      </c>
      <c r="O135" s="5" t="s">
        <v>2</v>
      </c>
      <c r="P135" s="5" t="s">
        <v>2</v>
      </c>
      <c r="Q135" s="5" t="s">
        <v>2</v>
      </c>
      <c r="R135" s="5" t="s">
        <v>2</v>
      </c>
      <c r="S135" s="5" t="s">
        <v>2</v>
      </c>
      <c r="T135" s="5" t="s">
        <v>2</v>
      </c>
      <c r="U135" s="5" t="s">
        <v>2</v>
      </c>
      <c r="V135" s="5" t="s">
        <v>2</v>
      </c>
      <c r="W135" s="5" t="s">
        <v>2</v>
      </c>
      <c r="X135" s="5" t="s">
        <v>2</v>
      </c>
      <c r="Y135" s="5" t="s">
        <v>2</v>
      </c>
      <c r="Z135" s="5" t="s">
        <v>2</v>
      </c>
      <c r="AA135" s="5" t="s">
        <v>2</v>
      </c>
      <c r="AB135" s="5" t="s">
        <v>2</v>
      </c>
    </row>
    <row r="136" spans="1:28" ht="15">
      <c r="A136" s="6" t="s">
        <v>165</v>
      </c>
      <c r="B136" s="5" t="s">
        <v>2</v>
      </c>
      <c r="C136" s="5" t="s">
        <v>2</v>
      </c>
      <c r="D136" s="5" t="s">
        <v>2</v>
      </c>
      <c r="E136" s="5" t="s">
        <v>2</v>
      </c>
      <c r="F136" s="5" t="s">
        <v>2</v>
      </c>
      <c r="G136" s="5" t="s">
        <v>2</v>
      </c>
      <c r="H136" s="5" t="s">
        <v>2</v>
      </c>
      <c r="I136" s="5" t="s">
        <v>2</v>
      </c>
      <c r="J136" s="5" t="s">
        <v>2</v>
      </c>
      <c r="K136" s="5" t="s">
        <v>2</v>
      </c>
      <c r="L136" s="5" t="s">
        <v>2</v>
      </c>
      <c r="M136" s="5" t="s">
        <v>2</v>
      </c>
      <c r="N136" s="5" t="s">
        <v>2</v>
      </c>
      <c r="O136" s="5" t="s">
        <v>2</v>
      </c>
      <c r="P136" s="5" t="s">
        <v>2</v>
      </c>
      <c r="Q136" s="5" t="s">
        <v>2</v>
      </c>
      <c r="R136" s="5" t="s">
        <v>2</v>
      </c>
      <c r="S136" s="5" t="s">
        <v>2</v>
      </c>
      <c r="T136" s="5" t="s">
        <v>2</v>
      </c>
      <c r="U136" s="5" t="s">
        <v>2</v>
      </c>
      <c r="V136" s="5" t="s">
        <v>2</v>
      </c>
      <c r="W136" s="5" t="s">
        <v>2</v>
      </c>
      <c r="X136" s="5" t="s">
        <v>2</v>
      </c>
      <c r="Y136" s="5" t="s">
        <v>2</v>
      </c>
      <c r="Z136" s="5" t="s">
        <v>2</v>
      </c>
      <c r="AA136" s="5" t="s">
        <v>2</v>
      </c>
      <c r="AB136" s="5" t="s">
        <v>2</v>
      </c>
    </row>
    <row r="137" spans="1:28" ht="15">
      <c r="A137" s="6" t="s">
        <v>166</v>
      </c>
      <c r="B137" s="5" t="s">
        <v>2</v>
      </c>
      <c r="C137" s="5" t="s">
        <v>2</v>
      </c>
      <c r="D137" s="5" t="s">
        <v>2</v>
      </c>
      <c r="E137" s="5" t="s">
        <v>2</v>
      </c>
      <c r="F137" s="5" t="s">
        <v>2</v>
      </c>
      <c r="G137" s="5" t="s">
        <v>2</v>
      </c>
      <c r="H137" s="5" t="s">
        <v>2</v>
      </c>
      <c r="I137" s="5" t="s">
        <v>2</v>
      </c>
      <c r="J137" s="5" t="s">
        <v>2</v>
      </c>
      <c r="K137" s="5" t="s">
        <v>2</v>
      </c>
      <c r="L137" s="5" t="s">
        <v>2</v>
      </c>
      <c r="M137" s="5" t="s">
        <v>2</v>
      </c>
      <c r="N137" s="5" t="s">
        <v>2</v>
      </c>
      <c r="O137" s="5" t="s">
        <v>2</v>
      </c>
      <c r="P137" s="5" t="s">
        <v>2</v>
      </c>
      <c r="Q137" s="5" t="s">
        <v>2</v>
      </c>
      <c r="R137" s="5" t="s">
        <v>2</v>
      </c>
      <c r="S137" s="5" t="s">
        <v>2</v>
      </c>
      <c r="T137" s="5" t="s">
        <v>2</v>
      </c>
      <c r="U137" s="5" t="s">
        <v>2</v>
      </c>
      <c r="V137" s="5" t="s">
        <v>2</v>
      </c>
      <c r="W137" s="5" t="s">
        <v>2</v>
      </c>
      <c r="X137" s="5" t="s">
        <v>2</v>
      </c>
      <c r="Y137" s="5" t="s">
        <v>2</v>
      </c>
      <c r="Z137" s="5" t="s">
        <v>2</v>
      </c>
      <c r="AA137" s="5" t="s">
        <v>2</v>
      </c>
      <c r="AB137" s="5" t="s">
        <v>2</v>
      </c>
    </row>
    <row r="138" spans="1:28" ht="15">
      <c r="A138" s="6" t="s">
        <v>167</v>
      </c>
      <c r="B138" s="5" t="s">
        <v>2</v>
      </c>
      <c r="C138" s="5" t="s">
        <v>2</v>
      </c>
      <c r="D138" s="5" t="s">
        <v>2</v>
      </c>
      <c r="E138" s="5" t="s">
        <v>2</v>
      </c>
      <c r="F138" s="5" t="s">
        <v>2</v>
      </c>
      <c r="G138" s="5" t="s">
        <v>2</v>
      </c>
      <c r="H138" s="5" t="s">
        <v>2</v>
      </c>
      <c r="I138" s="5" t="s">
        <v>2</v>
      </c>
      <c r="J138" s="5" t="s">
        <v>2</v>
      </c>
      <c r="K138" s="5" t="s">
        <v>2</v>
      </c>
      <c r="L138" s="5" t="s">
        <v>2</v>
      </c>
      <c r="M138" s="5" t="s">
        <v>2</v>
      </c>
      <c r="N138" s="5" t="s">
        <v>2</v>
      </c>
      <c r="O138" s="5" t="s">
        <v>2</v>
      </c>
      <c r="P138" s="5" t="s">
        <v>2</v>
      </c>
      <c r="Q138" s="5" t="s">
        <v>2</v>
      </c>
      <c r="R138" s="5" t="s">
        <v>2</v>
      </c>
      <c r="S138" s="5" t="s">
        <v>2</v>
      </c>
      <c r="T138" s="5" t="s">
        <v>2</v>
      </c>
      <c r="U138" s="5" t="s">
        <v>2</v>
      </c>
      <c r="V138" s="5" t="s">
        <v>2</v>
      </c>
      <c r="W138" s="5" t="s">
        <v>2</v>
      </c>
      <c r="X138" s="5" t="s">
        <v>2</v>
      </c>
      <c r="Y138" s="5" t="s">
        <v>2</v>
      </c>
      <c r="Z138" s="5" t="s">
        <v>2</v>
      </c>
      <c r="AA138" s="5" t="s">
        <v>2</v>
      </c>
      <c r="AB138" s="5" t="s">
        <v>2</v>
      </c>
    </row>
    <row r="139" spans="1:28" ht="15">
      <c r="A139" s="6" t="s">
        <v>168</v>
      </c>
      <c r="B139" s="5" t="s">
        <v>2</v>
      </c>
      <c r="C139" s="5" t="s">
        <v>2</v>
      </c>
      <c r="D139" s="5" t="s">
        <v>2</v>
      </c>
      <c r="E139" s="5" t="s">
        <v>2</v>
      </c>
      <c r="F139" s="5" t="s">
        <v>2</v>
      </c>
      <c r="G139" s="5" t="s">
        <v>2</v>
      </c>
      <c r="H139" s="5" t="s">
        <v>2</v>
      </c>
      <c r="I139" s="5" t="s">
        <v>2</v>
      </c>
      <c r="J139" s="5" t="s">
        <v>2</v>
      </c>
      <c r="K139" s="5" t="s">
        <v>2</v>
      </c>
      <c r="L139" s="5" t="s">
        <v>2</v>
      </c>
      <c r="M139" s="5" t="s">
        <v>2</v>
      </c>
      <c r="N139" s="5" t="s">
        <v>2</v>
      </c>
      <c r="O139" s="5" t="s">
        <v>2</v>
      </c>
      <c r="P139" s="5" t="s">
        <v>2</v>
      </c>
      <c r="Q139" s="5" t="s">
        <v>2</v>
      </c>
      <c r="R139" s="5" t="s">
        <v>2</v>
      </c>
      <c r="S139" s="5" t="s">
        <v>2</v>
      </c>
      <c r="T139" s="5" t="s">
        <v>2</v>
      </c>
      <c r="U139" s="5" t="s">
        <v>2</v>
      </c>
      <c r="V139" s="5" t="s">
        <v>2</v>
      </c>
      <c r="W139" s="5" t="s">
        <v>2</v>
      </c>
      <c r="X139" s="5" t="s">
        <v>2</v>
      </c>
      <c r="Y139" s="5" t="s">
        <v>2</v>
      </c>
      <c r="Z139" s="5" t="s">
        <v>2</v>
      </c>
      <c r="AA139" s="5" t="s">
        <v>2</v>
      </c>
      <c r="AB139" s="5" t="s">
        <v>2</v>
      </c>
    </row>
    <row r="140" spans="1:28" ht="15">
      <c r="A140" s="6" t="s">
        <v>169</v>
      </c>
      <c r="B140" s="4">
        <v>2595179</v>
      </c>
      <c r="C140" s="4">
        <v>2640089</v>
      </c>
      <c r="D140" s="4">
        <v>2624132</v>
      </c>
      <c r="E140" s="4">
        <v>2626369</v>
      </c>
      <c r="F140" s="4">
        <v>2666930</v>
      </c>
      <c r="G140" s="4">
        <v>2743612</v>
      </c>
      <c r="H140" s="4">
        <v>2845929</v>
      </c>
      <c r="I140" s="4">
        <v>2857093</v>
      </c>
      <c r="J140" s="4">
        <v>2922731</v>
      </c>
      <c r="K140" s="4">
        <v>2954908</v>
      </c>
      <c r="L140" s="4">
        <v>3035750</v>
      </c>
      <c r="M140" s="4">
        <v>3119160</v>
      </c>
      <c r="N140" s="4">
        <v>3144281</v>
      </c>
      <c r="O140" s="4">
        <v>3235073</v>
      </c>
      <c r="P140" s="4">
        <v>3302815</v>
      </c>
      <c r="Q140" s="4">
        <v>3325805</v>
      </c>
      <c r="R140" s="4">
        <v>3371451</v>
      </c>
      <c r="S140" s="4">
        <v>3384129</v>
      </c>
      <c r="T140" s="4">
        <v>3387338</v>
      </c>
      <c r="U140" s="4">
        <v>3222366</v>
      </c>
      <c r="V140" s="4">
        <v>3366585</v>
      </c>
      <c r="W140" s="4">
        <v>3301434</v>
      </c>
      <c r="X140" s="4">
        <v>3296152</v>
      </c>
      <c r="Y140" s="4">
        <v>3270872</v>
      </c>
      <c r="Z140" s="4">
        <v>3191156</v>
      </c>
      <c r="AA140" s="4">
        <v>3235241</v>
      </c>
      <c r="AB140" s="4">
        <v>3255050</v>
      </c>
    </row>
    <row r="141" spans="1:28" ht="15">
      <c r="A141" s="6" t="s">
        <v>170</v>
      </c>
      <c r="B141" s="4">
        <v>2432699</v>
      </c>
      <c r="C141" s="4">
        <v>2476312</v>
      </c>
      <c r="D141" s="4">
        <v>2465164</v>
      </c>
      <c r="E141" s="4">
        <v>2470179</v>
      </c>
      <c r="F141" s="4">
        <v>2510599</v>
      </c>
      <c r="G141" s="4">
        <v>2584691</v>
      </c>
      <c r="H141" s="4">
        <v>2684518</v>
      </c>
      <c r="I141" s="4">
        <v>2697967</v>
      </c>
      <c r="J141" s="4">
        <v>2762135</v>
      </c>
      <c r="K141" s="4">
        <v>2793252</v>
      </c>
      <c r="L141" s="4">
        <v>2873392</v>
      </c>
      <c r="M141" s="4">
        <v>2954920</v>
      </c>
      <c r="N141" s="4">
        <v>2976260</v>
      </c>
      <c r="O141" s="4">
        <v>3064179</v>
      </c>
      <c r="P141" s="4">
        <v>3132763</v>
      </c>
      <c r="Q141" s="4">
        <v>3153249</v>
      </c>
      <c r="R141" s="4">
        <v>3195171</v>
      </c>
      <c r="S141" s="4">
        <v>3208043</v>
      </c>
      <c r="T141" s="4">
        <v>3215752</v>
      </c>
      <c r="U141" s="4">
        <v>3056025</v>
      </c>
      <c r="V141" s="4">
        <v>3198380</v>
      </c>
      <c r="W141" s="4">
        <v>3132491</v>
      </c>
      <c r="X141" s="4">
        <v>3125451</v>
      </c>
      <c r="Y141" s="4">
        <v>3107057</v>
      </c>
      <c r="Z141" s="4">
        <v>3031739</v>
      </c>
      <c r="AA141" s="4">
        <v>3073629</v>
      </c>
      <c r="AB141" s="4">
        <v>3099843</v>
      </c>
    </row>
    <row r="142" spans="1:28" ht="15">
      <c r="A142" s="6" t="s">
        <v>171</v>
      </c>
      <c r="B142" s="4">
        <v>18470</v>
      </c>
      <c r="C142" s="4">
        <v>20017</v>
      </c>
      <c r="D142" s="4">
        <v>21597</v>
      </c>
      <c r="E142" s="4">
        <v>19094</v>
      </c>
      <c r="F142" s="4">
        <v>17952</v>
      </c>
      <c r="G142" s="4">
        <v>21039</v>
      </c>
      <c r="H142" s="4">
        <v>23503</v>
      </c>
      <c r="I142" s="4">
        <v>21661</v>
      </c>
      <c r="J142" s="4">
        <v>24801</v>
      </c>
      <c r="K142" s="4">
        <v>27608</v>
      </c>
      <c r="L142" s="4">
        <v>29988</v>
      </c>
      <c r="M142" s="4">
        <v>29275</v>
      </c>
      <c r="N142" s="4">
        <v>34133</v>
      </c>
      <c r="O142" s="4">
        <v>32774</v>
      </c>
      <c r="P142" s="4">
        <v>33815</v>
      </c>
      <c r="Q142" s="4">
        <v>35085</v>
      </c>
      <c r="R142" s="4">
        <v>35123</v>
      </c>
      <c r="S142" s="4">
        <v>33389</v>
      </c>
      <c r="T142" s="4">
        <v>31837</v>
      </c>
      <c r="U142" s="4">
        <v>30813</v>
      </c>
      <c r="V142" s="4">
        <v>31069</v>
      </c>
      <c r="W142" s="4">
        <v>28204</v>
      </c>
      <c r="X142" s="4">
        <v>30783</v>
      </c>
      <c r="Y142" s="4">
        <v>31499</v>
      </c>
      <c r="Z142" s="4">
        <v>31436</v>
      </c>
      <c r="AA142" s="4">
        <v>30083</v>
      </c>
      <c r="AB142" s="4">
        <v>30059</v>
      </c>
    </row>
    <row r="143" spans="1:28" ht="15">
      <c r="A143" s="6" t="s">
        <v>172</v>
      </c>
      <c r="B143" s="4">
        <v>27533</v>
      </c>
      <c r="C143" s="4">
        <v>27070</v>
      </c>
      <c r="D143" s="4">
        <v>29474</v>
      </c>
      <c r="E143" s="4">
        <v>26119</v>
      </c>
      <c r="F143" s="4">
        <v>24717</v>
      </c>
      <c r="G143" s="4">
        <v>28899</v>
      </c>
      <c r="H143" s="4">
        <v>31703</v>
      </c>
      <c r="I143" s="4">
        <v>30766</v>
      </c>
      <c r="J143" s="4">
        <v>33925</v>
      </c>
      <c r="K143" s="4">
        <v>38077</v>
      </c>
      <c r="L143" s="4">
        <v>41278</v>
      </c>
      <c r="M143" s="4">
        <v>39847</v>
      </c>
      <c r="N143" s="4">
        <v>46759</v>
      </c>
      <c r="O143" s="4">
        <v>45785</v>
      </c>
      <c r="P143" s="4">
        <v>47036</v>
      </c>
      <c r="Q143" s="4">
        <v>48233</v>
      </c>
      <c r="R143" s="4">
        <v>47793</v>
      </c>
      <c r="S143" s="4">
        <v>45496</v>
      </c>
      <c r="T143" s="4">
        <v>43314</v>
      </c>
      <c r="U143" s="4">
        <v>41995</v>
      </c>
      <c r="V143" s="4">
        <v>42574</v>
      </c>
      <c r="W143" s="4">
        <v>38471</v>
      </c>
      <c r="X143" s="4">
        <v>42111</v>
      </c>
      <c r="Y143" s="4">
        <v>43422</v>
      </c>
      <c r="Z143" s="4">
        <v>43241</v>
      </c>
      <c r="AA143" s="4">
        <v>41495</v>
      </c>
      <c r="AB143" s="4">
        <v>41130</v>
      </c>
    </row>
    <row r="144" spans="1:28" ht="15">
      <c r="A144" s="6" t="s">
        <v>173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7088</v>
      </c>
      <c r="P144" s="4">
        <v>18555</v>
      </c>
      <c r="Q144" s="4">
        <v>17594</v>
      </c>
      <c r="R144" s="4">
        <v>14882</v>
      </c>
      <c r="S144" s="4">
        <v>18116</v>
      </c>
      <c r="T144" s="4">
        <v>16161</v>
      </c>
      <c r="U144" s="4">
        <v>10894</v>
      </c>
      <c r="V144" s="4">
        <v>8675</v>
      </c>
      <c r="W144" s="4">
        <v>16230</v>
      </c>
      <c r="X144" s="4">
        <v>15178</v>
      </c>
      <c r="Y144" s="4">
        <v>9380</v>
      </c>
      <c r="Z144" s="4">
        <v>10137</v>
      </c>
      <c r="AA144" s="4">
        <v>11381</v>
      </c>
      <c r="AB144" s="4">
        <v>4564</v>
      </c>
    </row>
    <row r="145" spans="1:28" ht="15">
      <c r="A145" s="6" t="s">
        <v>174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161</v>
      </c>
      <c r="P145" s="4">
        <v>463</v>
      </c>
      <c r="Q145" s="4">
        <v>590</v>
      </c>
      <c r="R145" s="4">
        <v>507</v>
      </c>
      <c r="S145" s="4">
        <v>383</v>
      </c>
      <c r="T145" s="4">
        <v>525</v>
      </c>
      <c r="U145" s="4">
        <v>1822</v>
      </c>
      <c r="V145" s="4">
        <v>1819</v>
      </c>
      <c r="W145" s="4">
        <v>2154</v>
      </c>
      <c r="X145" s="4">
        <v>1809</v>
      </c>
      <c r="Y145" s="4">
        <v>1722</v>
      </c>
      <c r="Z145" s="4">
        <v>2394</v>
      </c>
      <c r="AA145" s="4">
        <v>857</v>
      </c>
      <c r="AB145" s="4">
        <v>314</v>
      </c>
    </row>
    <row r="146" spans="1:28" ht="15">
      <c r="A146" s="6" t="s">
        <v>175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</row>
    <row r="147" spans="1:28" ht="15">
      <c r="A147" s="6" t="s">
        <v>176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124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</row>
    <row r="148" spans="1:28" ht="15">
      <c r="A148" s="6" t="s">
        <v>177</v>
      </c>
      <c r="B148" s="4">
        <v>42349</v>
      </c>
      <c r="C148" s="4">
        <v>43781</v>
      </c>
      <c r="D148" s="4">
        <v>39864</v>
      </c>
      <c r="E148" s="4">
        <v>44438</v>
      </c>
      <c r="F148" s="4">
        <v>47502</v>
      </c>
      <c r="G148" s="4">
        <v>47754</v>
      </c>
      <c r="H148" s="4">
        <v>40097</v>
      </c>
      <c r="I148" s="4">
        <v>38013</v>
      </c>
      <c r="J148" s="4">
        <v>36990</v>
      </c>
      <c r="K148" s="4">
        <v>36570</v>
      </c>
      <c r="L148" s="4">
        <v>30226</v>
      </c>
      <c r="M148" s="4">
        <v>29714</v>
      </c>
      <c r="N148" s="4">
        <v>31976</v>
      </c>
      <c r="O148" s="4">
        <v>30856</v>
      </c>
      <c r="P148" s="4">
        <v>31276</v>
      </c>
      <c r="Q148" s="4">
        <v>29701</v>
      </c>
      <c r="R148" s="4">
        <v>27942</v>
      </c>
      <c r="S148" s="4">
        <v>30878</v>
      </c>
      <c r="T148" s="4">
        <v>24197</v>
      </c>
      <c r="U148" s="4">
        <v>16849</v>
      </c>
      <c r="V148" s="4">
        <v>12833</v>
      </c>
      <c r="W148" s="4">
        <v>14957</v>
      </c>
      <c r="X148" s="4">
        <v>20899</v>
      </c>
      <c r="Y148" s="4">
        <v>4508</v>
      </c>
      <c r="Z148" s="4">
        <v>8178</v>
      </c>
      <c r="AA148" s="4">
        <v>786</v>
      </c>
      <c r="AB148" s="4">
        <v>7628</v>
      </c>
    </row>
    <row r="149" spans="1:28" ht="15">
      <c r="A149" s="6" t="s">
        <v>178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5052</v>
      </c>
      <c r="P149" s="4">
        <v>5304</v>
      </c>
      <c r="Q149" s="4">
        <v>4155</v>
      </c>
      <c r="R149" s="4">
        <v>3319</v>
      </c>
      <c r="S149" s="4">
        <v>3173</v>
      </c>
      <c r="T149" s="4">
        <v>2870</v>
      </c>
      <c r="U149" s="4">
        <v>2437</v>
      </c>
      <c r="V149" s="4">
        <v>2002</v>
      </c>
      <c r="W149" s="4">
        <v>2166</v>
      </c>
      <c r="X149" s="4">
        <v>2870</v>
      </c>
      <c r="Y149" s="4">
        <v>635</v>
      </c>
      <c r="Z149" s="4">
        <v>1002</v>
      </c>
      <c r="AA149" s="4">
        <v>92</v>
      </c>
      <c r="AB149" s="4">
        <v>893</v>
      </c>
    </row>
    <row r="150" spans="1:28" ht="15">
      <c r="A150" s="6" t="s">
        <v>179</v>
      </c>
      <c r="B150" s="4">
        <v>10347</v>
      </c>
      <c r="C150" s="4">
        <v>10982</v>
      </c>
      <c r="D150" s="4">
        <v>9260</v>
      </c>
      <c r="E150" s="4">
        <v>11006</v>
      </c>
      <c r="F150" s="4">
        <v>11595</v>
      </c>
      <c r="G150" s="4">
        <v>11405</v>
      </c>
      <c r="H150" s="4">
        <v>10454</v>
      </c>
      <c r="I150" s="4">
        <v>9842</v>
      </c>
      <c r="J150" s="4">
        <v>9386</v>
      </c>
      <c r="K150" s="4">
        <v>8757</v>
      </c>
      <c r="L150" s="4">
        <v>7648</v>
      </c>
      <c r="M150" s="4">
        <v>5428</v>
      </c>
      <c r="N150" s="4">
        <v>5040</v>
      </c>
      <c r="O150" s="4">
        <v>3449</v>
      </c>
      <c r="P150" s="4">
        <v>3891</v>
      </c>
      <c r="Q150" s="4">
        <v>2639</v>
      </c>
      <c r="R150" s="4">
        <v>2583</v>
      </c>
      <c r="S150" s="4">
        <v>3125</v>
      </c>
      <c r="T150" s="4">
        <v>1925</v>
      </c>
      <c r="U150" s="4">
        <v>1187</v>
      </c>
      <c r="V150" s="4">
        <v>926</v>
      </c>
      <c r="W150" s="4">
        <v>962</v>
      </c>
      <c r="X150" s="4">
        <v>18</v>
      </c>
      <c r="Y150" s="4">
        <v>3</v>
      </c>
      <c r="Z150" s="4">
        <v>8</v>
      </c>
      <c r="AA150" s="4">
        <v>0</v>
      </c>
      <c r="AB150" s="4">
        <v>0</v>
      </c>
    </row>
    <row r="151" spans="1:28" ht="15">
      <c r="A151" s="6" t="s">
        <v>180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19</v>
      </c>
      <c r="I151" s="4">
        <v>3</v>
      </c>
      <c r="J151" s="4">
        <v>0</v>
      </c>
      <c r="K151" s="4">
        <v>0</v>
      </c>
      <c r="L151" s="4">
        <v>0</v>
      </c>
      <c r="M151" s="4">
        <v>0</v>
      </c>
      <c r="N151" s="4">
        <v>4</v>
      </c>
      <c r="O151" s="4">
        <v>875</v>
      </c>
      <c r="P151" s="4">
        <v>850</v>
      </c>
      <c r="Q151" s="4">
        <v>735</v>
      </c>
      <c r="R151" s="4">
        <v>708</v>
      </c>
      <c r="S151" s="4">
        <v>695</v>
      </c>
      <c r="T151" s="4">
        <v>662</v>
      </c>
      <c r="U151" s="4">
        <v>477</v>
      </c>
      <c r="V151" s="4">
        <v>471</v>
      </c>
      <c r="W151" s="4">
        <v>485</v>
      </c>
      <c r="X151" s="4">
        <v>355</v>
      </c>
      <c r="Y151" s="4">
        <v>192</v>
      </c>
      <c r="Z151" s="4">
        <v>252</v>
      </c>
      <c r="AA151" s="4">
        <v>195</v>
      </c>
      <c r="AB151" s="4">
        <v>117</v>
      </c>
    </row>
    <row r="152" spans="1:28" ht="15">
      <c r="A152" s="6" t="s">
        <v>181</v>
      </c>
      <c r="B152" s="4">
        <v>401274</v>
      </c>
      <c r="C152" s="4">
        <v>417027</v>
      </c>
      <c r="D152" s="4">
        <v>394464</v>
      </c>
      <c r="E152" s="4">
        <v>350841</v>
      </c>
      <c r="F152" s="4">
        <v>349650</v>
      </c>
      <c r="G152" s="4">
        <v>357948</v>
      </c>
      <c r="H152" s="4">
        <v>364532</v>
      </c>
      <c r="I152" s="4">
        <v>330532</v>
      </c>
      <c r="J152" s="4">
        <v>372369</v>
      </c>
      <c r="K152" s="4">
        <v>362330</v>
      </c>
      <c r="L152" s="4">
        <v>396073</v>
      </c>
      <c r="M152" s="4">
        <v>396794</v>
      </c>
      <c r="N152" s="4">
        <v>405150</v>
      </c>
      <c r="O152" s="4">
        <v>412340</v>
      </c>
      <c r="P152" s="4">
        <v>396514</v>
      </c>
      <c r="Q152" s="4">
        <v>391656</v>
      </c>
      <c r="R152" s="4">
        <v>407034</v>
      </c>
      <c r="S152" s="4">
        <v>397718</v>
      </c>
      <c r="T152" s="4">
        <v>348596</v>
      </c>
      <c r="U152" s="4">
        <v>307560</v>
      </c>
      <c r="V152" s="4">
        <v>313225</v>
      </c>
      <c r="W152" s="4">
        <v>315670</v>
      </c>
      <c r="X152" s="4">
        <v>375685</v>
      </c>
      <c r="Y152" s="4">
        <v>383281</v>
      </c>
      <c r="Z152" s="4">
        <v>328125</v>
      </c>
      <c r="AA152" s="4">
        <v>323897</v>
      </c>
      <c r="AB152" s="4">
        <v>249395</v>
      </c>
    </row>
    <row r="153" spans="1:28" ht="15">
      <c r="A153" s="6" t="s">
        <v>182</v>
      </c>
      <c r="B153" s="4">
        <v>152425</v>
      </c>
      <c r="C153" s="4">
        <v>157208</v>
      </c>
      <c r="D153" s="4">
        <v>138197</v>
      </c>
      <c r="E153" s="4">
        <v>134981</v>
      </c>
      <c r="F153" s="4">
        <v>141340</v>
      </c>
      <c r="G153" s="4">
        <v>145401</v>
      </c>
      <c r="H153" s="4">
        <v>154930</v>
      </c>
      <c r="I153" s="4">
        <v>141822</v>
      </c>
      <c r="J153" s="4">
        <v>117867</v>
      </c>
      <c r="K153" s="4">
        <v>112492</v>
      </c>
      <c r="L153" s="4">
        <v>115619</v>
      </c>
      <c r="M153" s="4">
        <v>118039</v>
      </c>
      <c r="N153" s="4">
        <v>118684</v>
      </c>
      <c r="O153" s="4">
        <v>144506</v>
      </c>
      <c r="P153" s="4">
        <v>132706</v>
      </c>
      <c r="Q153" s="4">
        <v>127956</v>
      </c>
      <c r="R153" s="4">
        <v>145361</v>
      </c>
      <c r="S153" s="4">
        <v>138858</v>
      </c>
      <c r="T153" s="4">
        <v>128670</v>
      </c>
      <c r="U153" s="4">
        <v>125019</v>
      </c>
      <c r="V153" s="4">
        <v>133027</v>
      </c>
      <c r="W153" s="4">
        <v>122876</v>
      </c>
      <c r="X153" s="4">
        <v>113204</v>
      </c>
      <c r="Y153" s="4">
        <v>121207</v>
      </c>
      <c r="Z153" s="4">
        <v>112437</v>
      </c>
      <c r="AA153" s="4">
        <v>114060</v>
      </c>
      <c r="AB153" s="4">
        <v>112281</v>
      </c>
    </row>
    <row r="154" spans="1:28" ht="15">
      <c r="A154" s="6" t="s">
        <v>183</v>
      </c>
      <c r="B154" s="4">
        <v>33193</v>
      </c>
      <c r="C154" s="4">
        <v>28879</v>
      </c>
      <c r="D154" s="4">
        <v>28594</v>
      </c>
      <c r="E154" s="4">
        <v>27780</v>
      </c>
      <c r="F154" s="4">
        <v>24630</v>
      </c>
      <c r="G154" s="4">
        <v>24265</v>
      </c>
      <c r="H154" s="4">
        <v>22685</v>
      </c>
      <c r="I154" s="4">
        <v>20955</v>
      </c>
      <c r="J154" s="4">
        <v>21178</v>
      </c>
      <c r="K154" s="4">
        <v>12276</v>
      </c>
      <c r="L154" s="4">
        <v>11152</v>
      </c>
      <c r="M154" s="4">
        <v>11790</v>
      </c>
      <c r="N154" s="4">
        <v>8664</v>
      </c>
      <c r="O154" s="4">
        <v>11695</v>
      </c>
      <c r="P154" s="4">
        <v>11808</v>
      </c>
      <c r="Q154" s="4">
        <v>10256</v>
      </c>
      <c r="R154" s="4">
        <v>11436</v>
      </c>
      <c r="S154" s="4">
        <v>11852</v>
      </c>
      <c r="T154" s="4">
        <v>9755</v>
      </c>
      <c r="U154" s="4">
        <v>8588</v>
      </c>
      <c r="V154" s="4">
        <v>9251</v>
      </c>
      <c r="W154" s="4">
        <v>8259</v>
      </c>
      <c r="X154" s="4">
        <v>2973</v>
      </c>
      <c r="Y154" s="4">
        <v>483</v>
      </c>
      <c r="Z154" s="4">
        <v>426</v>
      </c>
      <c r="AA154" s="4">
        <v>409</v>
      </c>
      <c r="AB154" s="4">
        <v>2246</v>
      </c>
    </row>
    <row r="155" spans="1:28" ht="15">
      <c r="A155" s="6" t="s">
        <v>184</v>
      </c>
      <c r="B155" s="4">
        <v>12162</v>
      </c>
      <c r="C155" s="4">
        <v>13067</v>
      </c>
      <c r="D155" s="4">
        <v>11330</v>
      </c>
      <c r="E155" s="4">
        <v>13374</v>
      </c>
      <c r="F155" s="4">
        <v>12312</v>
      </c>
      <c r="G155" s="4">
        <v>11090</v>
      </c>
      <c r="H155" s="4">
        <v>11231</v>
      </c>
      <c r="I155" s="4">
        <v>10703</v>
      </c>
      <c r="J155" s="4">
        <v>9728</v>
      </c>
      <c r="K155" s="4">
        <v>7290</v>
      </c>
      <c r="L155" s="4">
        <v>8124</v>
      </c>
      <c r="M155" s="4">
        <v>7802</v>
      </c>
      <c r="N155" s="4">
        <v>7917</v>
      </c>
      <c r="O155" s="4">
        <v>10451</v>
      </c>
      <c r="P155" s="4">
        <v>8340</v>
      </c>
      <c r="Q155" s="4">
        <v>8487</v>
      </c>
      <c r="R155" s="4">
        <v>8382</v>
      </c>
      <c r="S155" s="4">
        <v>8286</v>
      </c>
      <c r="T155" s="4">
        <v>7229</v>
      </c>
      <c r="U155" s="4">
        <v>6615</v>
      </c>
      <c r="V155" s="4">
        <v>7291</v>
      </c>
      <c r="W155" s="4">
        <v>6731</v>
      </c>
      <c r="X155" s="4">
        <v>5996</v>
      </c>
      <c r="Y155" s="4">
        <v>5744</v>
      </c>
      <c r="Z155" s="4">
        <v>5574</v>
      </c>
      <c r="AA155" s="4">
        <v>5299</v>
      </c>
      <c r="AB155" s="4">
        <v>5853</v>
      </c>
    </row>
    <row r="156" spans="1:28" ht="15">
      <c r="A156" s="6" t="s">
        <v>185</v>
      </c>
      <c r="B156" s="4">
        <v>7282</v>
      </c>
      <c r="C156" s="4">
        <v>9482</v>
      </c>
      <c r="D156" s="4">
        <v>8977</v>
      </c>
      <c r="E156" s="4">
        <v>9174</v>
      </c>
      <c r="F156" s="4">
        <v>9262</v>
      </c>
      <c r="G156" s="4">
        <v>9054</v>
      </c>
      <c r="H156" s="4">
        <v>7139</v>
      </c>
      <c r="I156" s="4">
        <v>6408</v>
      </c>
      <c r="J156" s="4">
        <v>4375</v>
      </c>
      <c r="K156" s="4">
        <v>4998</v>
      </c>
      <c r="L156" s="4">
        <v>6006</v>
      </c>
      <c r="M156" s="4">
        <v>4441</v>
      </c>
      <c r="N156" s="4">
        <v>5440</v>
      </c>
      <c r="O156" s="4">
        <v>4545</v>
      </c>
      <c r="P156" s="4">
        <v>4840</v>
      </c>
      <c r="Q156" s="4">
        <v>4725</v>
      </c>
      <c r="R156" s="4">
        <v>4091</v>
      </c>
      <c r="S156" s="4">
        <v>4101</v>
      </c>
      <c r="T156" s="4">
        <v>3530</v>
      </c>
      <c r="U156" s="4">
        <v>3090</v>
      </c>
      <c r="V156" s="4">
        <v>2097</v>
      </c>
      <c r="W156" s="4">
        <v>4373</v>
      </c>
      <c r="X156" s="4">
        <v>3855</v>
      </c>
      <c r="Y156" s="4">
        <v>3235</v>
      </c>
      <c r="Z156" s="4">
        <v>3891</v>
      </c>
      <c r="AA156" s="4">
        <v>4165</v>
      </c>
      <c r="AB156" s="4">
        <v>2104</v>
      </c>
    </row>
    <row r="157" spans="1:28" ht="15">
      <c r="A157" s="6" t="s">
        <v>186</v>
      </c>
      <c r="B157" s="4">
        <v>397</v>
      </c>
      <c r="C157" s="4">
        <v>1434</v>
      </c>
      <c r="D157" s="4">
        <v>1218</v>
      </c>
      <c r="E157" s="4">
        <v>1074</v>
      </c>
      <c r="F157" s="4">
        <v>1066</v>
      </c>
      <c r="G157" s="4">
        <v>1586</v>
      </c>
      <c r="H157" s="4">
        <v>2459</v>
      </c>
      <c r="I157" s="4">
        <v>2010</v>
      </c>
      <c r="J157" s="4">
        <v>1851</v>
      </c>
      <c r="K157" s="4">
        <v>815</v>
      </c>
      <c r="L157" s="4">
        <v>335</v>
      </c>
      <c r="M157" s="4">
        <v>339</v>
      </c>
      <c r="N157" s="4">
        <v>456</v>
      </c>
      <c r="O157" s="4">
        <v>477</v>
      </c>
      <c r="P157" s="4">
        <v>1260</v>
      </c>
      <c r="Q157" s="4">
        <v>1005</v>
      </c>
      <c r="R157" s="4">
        <v>1130</v>
      </c>
      <c r="S157" s="4">
        <v>2479</v>
      </c>
      <c r="T157" s="4">
        <v>649</v>
      </c>
      <c r="U157" s="4">
        <v>1132</v>
      </c>
      <c r="V157" s="4">
        <v>1089</v>
      </c>
      <c r="W157" s="4">
        <v>1006</v>
      </c>
      <c r="X157" s="4">
        <v>1398</v>
      </c>
      <c r="Y157" s="4">
        <v>795</v>
      </c>
      <c r="Z157" s="4">
        <v>676</v>
      </c>
      <c r="AA157" s="4">
        <v>511</v>
      </c>
      <c r="AB157" s="4">
        <v>476</v>
      </c>
    </row>
    <row r="158" spans="1:28" ht="15">
      <c r="A158" s="6" t="s">
        <v>187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</row>
    <row r="159" spans="1:28" ht="15">
      <c r="A159" s="6" t="s">
        <v>188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106</v>
      </c>
      <c r="K159" s="4">
        <v>36</v>
      </c>
      <c r="L159" s="4">
        <v>39</v>
      </c>
      <c r="M159" s="4">
        <v>38</v>
      </c>
      <c r="N159" s="4">
        <v>38</v>
      </c>
      <c r="O159" s="4">
        <v>39</v>
      </c>
      <c r="P159" s="4">
        <v>55</v>
      </c>
      <c r="Q159" s="4">
        <v>41</v>
      </c>
      <c r="R159" s="4">
        <v>41</v>
      </c>
      <c r="S159" s="4">
        <v>60</v>
      </c>
      <c r="T159" s="4">
        <v>48</v>
      </c>
      <c r="U159" s="4">
        <v>41</v>
      </c>
      <c r="V159" s="4">
        <v>192</v>
      </c>
      <c r="W159" s="4">
        <v>252</v>
      </c>
      <c r="X159" s="4">
        <v>39</v>
      </c>
      <c r="Y159" s="4">
        <v>46</v>
      </c>
      <c r="Z159" s="4">
        <v>46</v>
      </c>
      <c r="AA159" s="4">
        <v>46</v>
      </c>
      <c r="AB159" s="4">
        <v>54</v>
      </c>
    </row>
    <row r="160" spans="1:28" ht="15">
      <c r="A160" s="6" t="s">
        <v>189</v>
      </c>
      <c r="B160" s="4">
        <v>247042</v>
      </c>
      <c r="C160" s="4">
        <v>231551</v>
      </c>
      <c r="D160" s="4">
        <v>231929</v>
      </c>
      <c r="E160" s="4">
        <v>231738</v>
      </c>
      <c r="F160" s="4">
        <v>231905</v>
      </c>
      <c r="G160" s="4">
        <v>232644</v>
      </c>
      <c r="H160" s="4">
        <v>237049</v>
      </c>
      <c r="I160" s="4">
        <v>234027</v>
      </c>
      <c r="J160" s="4">
        <v>235832</v>
      </c>
      <c r="K160" s="4">
        <v>230407</v>
      </c>
      <c r="L160" s="4">
        <v>255903</v>
      </c>
      <c r="M160" s="4">
        <v>261576</v>
      </c>
      <c r="N160" s="4">
        <v>269709</v>
      </c>
      <c r="O160" s="4">
        <v>258816</v>
      </c>
      <c r="P160" s="4">
        <v>261688</v>
      </c>
      <c r="Q160" s="4">
        <v>251620</v>
      </c>
      <c r="R160" s="4">
        <v>247251</v>
      </c>
      <c r="S160" s="4">
        <v>258318</v>
      </c>
      <c r="T160" s="4">
        <v>244131</v>
      </c>
      <c r="U160" s="4">
        <v>232817</v>
      </c>
      <c r="V160" s="4">
        <v>207329</v>
      </c>
      <c r="W160" s="4">
        <v>223126</v>
      </c>
      <c r="X160" s="4">
        <v>232304</v>
      </c>
      <c r="Y160" s="4">
        <v>218855</v>
      </c>
      <c r="Z160" s="4">
        <v>214667</v>
      </c>
      <c r="AA160" s="4">
        <v>211105</v>
      </c>
      <c r="AB160" s="4">
        <v>197162</v>
      </c>
    </row>
    <row r="161" spans="1:28" ht="15">
      <c r="A161" s="6" t="s">
        <v>190</v>
      </c>
      <c r="B161" s="4">
        <v>64550</v>
      </c>
      <c r="C161" s="4">
        <v>64661</v>
      </c>
      <c r="D161" s="4">
        <v>74646</v>
      </c>
      <c r="E161" s="4">
        <v>77177</v>
      </c>
      <c r="F161" s="4">
        <v>76282</v>
      </c>
      <c r="G161" s="4">
        <v>75649</v>
      </c>
      <c r="H161" s="4">
        <v>77187</v>
      </c>
      <c r="I161" s="4">
        <v>80237</v>
      </c>
      <c r="J161" s="4">
        <v>78894</v>
      </c>
      <c r="K161" s="4">
        <v>78933</v>
      </c>
      <c r="L161" s="4">
        <v>77683</v>
      </c>
      <c r="M161" s="4">
        <v>77346</v>
      </c>
      <c r="N161" s="4">
        <v>75275</v>
      </c>
      <c r="O161" s="4">
        <v>85046</v>
      </c>
      <c r="P161" s="4">
        <v>77023</v>
      </c>
      <c r="Q161" s="4">
        <v>79422</v>
      </c>
      <c r="R161" s="4">
        <v>77832</v>
      </c>
      <c r="S161" s="4">
        <v>74946</v>
      </c>
      <c r="T161" s="4">
        <v>80810</v>
      </c>
      <c r="U161" s="4">
        <v>78202</v>
      </c>
      <c r="V161" s="4">
        <v>98812</v>
      </c>
      <c r="W161" s="4">
        <v>102642</v>
      </c>
      <c r="X161" s="4">
        <v>98043</v>
      </c>
      <c r="Y161" s="4">
        <v>97777</v>
      </c>
      <c r="Z161" s="4">
        <v>94961</v>
      </c>
      <c r="AA161" s="4">
        <v>96887</v>
      </c>
      <c r="AB161" s="4">
        <v>94910</v>
      </c>
    </row>
    <row r="162" spans="1:28" ht="15">
      <c r="A162" s="6" t="s">
        <v>191</v>
      </c>
      <c r="B162" s="4">
        <v>20899</v>
      </c>
      <c r="C162" s="4">
        <v>20048</v>
      </c>
      <c r="D162" s="4">
        <v>14290</v>
      </c>
      <c r="E162" s="4">
        <v>11064</v>
      </c>
      <c r="F162" s="4">
        <v>9503</v>
      </c>
      <c r="G162" s="4">
        <v>7994</v>
      </c>
      <c r="H162" s="4">
        <v>6250</v>
      </c>
      <c r="I162" s="4">
        <v>6226</v>
      </c>
      <c r="J162" s="4">
        <v>4788</v>
      </c>
      <c r="K162" s="4">
        <v>4565</v>
      </c>
      <c r="L162" s="4">
        <v>3619</v>
      </c>
      <c r="M162" s="4">
        <v>3365</v>
      </c>
      <c r="N162" s="4">
        <v>2832</v>
      </c>
      <c r="O162" s="4">
        <v>1875</v>
      </c>
      <c r="P162" s="4">
        <v>1947</v>
      </c>
      <c r="Q162" s="4">
        <v>1763</v>
      </c>
      <c r="R162" s="4">
        <v>1825</v>
      </c>
      <c r="S162" s="4">
        <v>2128</v>
      </c>
      <c r="T162" s="4">
        <v>2009</v>
      </c>
      <c r="U162" s="4">
        <v>1315</v>
      </c>
      <c r="V162" s="4">
        <v>2137</v>
      </c>
      <c r="W162" s="4">
        <v>2080</v>
      </c>
      <c r="X162" s="4">
        <v>2368</v>
      </c>
      <c r="Y162" s="4">
        <v>1930</v>
      </c>
      <c r="Z162" s="4">
        <v>1625</v>
      </c>
      <c r="AA162" s="4">
        <v>1532</v>
      </c>
      <c r="AB162" s="4">
        <v>1545</v>
      </c>
    </row>
    <row r="163" spans="1:28" ht="15">
      <c r="A163" s="6" t="s">
        <v>192</v>
      </c>
      <c r="B163" s="4">
        <v>5316</v>
      </c>
      <c r="C163" s="4">
        <v>5141</v>
      </c>
      <c r="D163" s="4">
        <v>5305</v>
      </c>
      <c r="E163" s="4">
        <v>5004</v>
      </c>
      <c r="F163" s="4">
        <v>4296</v>
      </c>
      <c r="G163" s="4">
        <v>4192</v>
      </c>
      <c r="H163" s="4">
        <v>3308</v>
      </c>
      <c r="I163" s="4">
        <v>3085</v>
      </c>
      <c r="J163" s="4">
        <v>2451</v>
      </c>
      <c r="K163" s="4">
        <v>4508</v>
      </c>
      <c r="L163" s="4">
        <v>6876</v>
      </c>
      <c r="M163" s="4">
        <v>6672</v>
      </c>
      <c r="N163" s="4">
        <v>6367</v>
      </c>
      <c r="O163" s="4">
        <v>7679</v>
      </c>
      <c r="P163" s="4">
        <v>8563</v>
      </c>
      <c r="Q163" s="4">
        <v>8357</v>
      </c>
      <c r="R163" s="4">
        <v>8183</v>
      </c>
      <c r="S163" s="4">
        <v>6186</v>
      </c>
      <c r="T163" s="4">
        <v>6315</v>
      </c>
      <c r="U163" s="4">
        <v>5838</v>
      </c>
      <c r="V163" s="4">
        <v>5159</v>
      </c>
      <c r="W163" s="4">
        <v>5220</v>
      </c>
      <c r="X163" s="4">
        <v>5025</v>
      </c>
      <c r="Y163" s="4">
        <v>4561</v>
      </c>
      <c r="Z163" s="4">
        <v>4214</v>
      </c>
      <c r="AA163" s="4">
        <v>4138</v>
      </c>
      <c r="AB163" s="4">
        <v>3973</v>
      </c>
    </row>
    <row r="164" spans="1:28" ht="15">
      <c r="A164" s="6" t="s">
        <v>193</v>
      </c>
      <c r="B164" s="4">
        <v>3025</v>
      </c>
      <c r="C164" s="4">
        <v>3709</v>
      </c>
      <c r="D164" s="4">
        <v>3241</v>
      </c>
      <c r="E164" s="4">
        <v>3460</v>
      </c>
      <c r="F164" s="4">
        <v>4007</v>
      </c>
      <c r="G164" s="4">
        <v>4200</v>
      </c>
      <c r="H164" s="4">
        <v>5000</v>
      </c>
      <c r="I164" s="4">
        <v>4818</v>
      </c>
      <c r="J164" s="4">
        <v>3491</v>
      </c>
      <c r="K164" s="4">
        <v>3550</v>
      </c>
      <c r="L164" s="4">
        <v>2827</v>
      </c>
      <c r="M164" s="4">
        <v>5129</v>
      </c>
      <c r="N164" s="4">
        <v>4773</v>
      </c>
      <c r="O164" s="4">
        <v>5512</v>
      </c>
      <c r="P164" s="4">
        <v>4497</v>
      </c>
      <c r="Q164" s="4">
        <v>3709</v>
      </c>
      <c r="R164" s="4">
        <v>5141</v>
      </c>
      <c r="S164" s="4">
        <v>5702</v>
      </c>
      <c r="T164" s="4">
        <v>4714</v>
      </c>
      <c r="U164" s="4">
        <v>3888</v>
      </c>
      <c r="V164" s="4">
        <v>4775</v>
      </c>
      <c r="W164" s="4">
        <v>4325</v>
      </c>
      <c r="X164" s="4">
        <v>3209</v>
      </c>
      <c r="Y164" s="4">
        <v>3107</v>
      </c>
      <c r="Z164" s="4">
        <v>3373</v>
      </c>
      <c r="AA164" s="4">
        <v>3142</v>
      </c>
      <c r="AB164" s="4">
        <v>2802</v>
      </c>
    </row>
    <row r="165" spans="1:28" ht="15">
      <c r="A165" s="6" t="s">
        <v>194</v>
      </c>
      <c r="B165" s="4">
        <v>1788</v>
      </c>
      <c r="C165" s="4">
        <v>2120</v>
      </c>
      <c r="D165" s="4">
        <v>2238</v>
      </c>
      <c r="E165" s="4">
        <v>2318</v>
      </c>
      <c r="F165" s="4">
        <v>2510</v>
      </c>
      <c r="G165" s="4">
        <v>2824</v>
      </c>
      <c r="H165" s="4">
        <v>3049</v>
      </c>
      <c r="I165" s="4">
        <v>3073</v>
      </c>
      <c r="J165" s="4">
        <v>2413</v>
      </c>
      <c r="K165" s="4">
        <v>2144</v>
      </c>
      <c r="L165" s="4">
        <v>2325</v>
      </c>
      <c r="M165" s="4">
        <v>2731</v>
      </c>
      <c r="N165" s="4">
        <v>3389</v>
      </c>
      <c r="O165" s="4">
        <v>3367</v>
      </c>
      <c r="P165" s="4">
        <v>3702</v>
      </c>
      <c r="Q165" s="4">
        <v>3253</v>
      </c>
      <c r="R165" s="4">
        <v>3421</v>
      </c>
      <c r="S165" s="4">
        <v>3580</v>
      </c>
      <c r="T165" s="4">
        <v>3242</v>
      </c>
      <c r="U165" s="4">
        <v>3452</v>
      </c>
      <c r="V165" s="4">
        <v>4030</v>
      </c>
      <c r="W165" s="4">
        <v>3459</v>
      </c>
      <c r="X165" s="4">
        <v>2955</v>
      </c>
      <c r="Y165" s="4">
        <v>2344</v>
      </c>
      <c r="Z165" s="4">
        <v>2346</v>
      </c>
      <c r="AA165" s="4">
        <v>2275</v>
      </c>
      <c r="AB165" s="4">
        <v>2314</v>
      </c>
    </row>
    <row r="166" spans="1:28" ht="15">
      <c r="A166" s="6" t="s">
        <v>195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2</v>
      </c>
      <c r="M166" s="4">
        <v>2</v>
      </c>
      <c r="N166" s="4">
        <v>16</v>
      </c>
      <c r="O166" s="4">
        <v>43</v>
      </c>
      <c r="P166" s="4">
        <v>14</v>
      </c>
      <c r="Q166" s="4">
        <v>1</v>
      </c>
      <c r="R166" s="4">
        <v>10</v>
      </c>
      <c r="S166" s="4">
        <v>3</v>
      </c>
      <c r="T166" s="4">
        <v>7</v>
      </c>
      <c r="U166" s="4">
        <v>1</v>
      </c>
      <c r="V166" s="4">
        <v>1</v>
      </c>
      <c r="W166" s="4">
        <v>8</v>
      </c>
      <c r="X166" s="4">
        <v>5</v>
      </c>
      <c r="Y166" s="4">
        <v>5</v>
      </c>
      <c r="Z166" s="4">
        <v>7</v>
      </c>
      <c r="AA166" s="4">
        <v>7</v>
      </c>
      <c r="AB166" s="4">
        <v>7</v>
      </c>
    </row>
    <row r="167" spans="1:28" ht="15">
      <c r="A167" s="6" t="s">
        <v>196</v>
      </c>
      <c r="B167" s="4">
        <v>324</v>
      </c>
      <c r="C167" s="4">
        <v>505</v>
      </c>
      <c r="D167" s="4">
        <v>580</v>
      </c>
      <c r="E167" s="4">
        <v>664</v>
      </c>
      <c r="F167" s="4">
        <v>770</v>
      </c>
      <c r="G167" s="4">
        <v>819</v>
      </c>
      <c r="H167" s="4">
        <v>952</v>
      </c>
      <c r="I167" s="4">
        <v>789</v>
      </c>
      <c r="J167" s="4">
        <v>902</v>
      </c>
      <c r="K167" s="4">
        <v>950</v>
      </c>
      <c r="L167" s="4">
        <v>748</v>
      </c>
      <c r="M167" s="4">
        <v>700</v>
      </c>
      <c r="N167" s="4">
        <v>648</v>
      </c>
      <c r="O167" s="4">
        <v>662</v>
      </c>
      <c r="P167" s="4">
        <v>522</v>
      </c>
      <c r="Q167" s="4">
        <v>523</v>
      </c>
      <c r="R167" s="4">
        <v>701</v>
      </c>
      <c r="S167" s="4">
        <v>690</v>
      </c>
      <c r="T167" s="4">
        <v>629</v>
      </c>
      <c r="U167" s="4">
        <v>458</v>
      </c>
      <c r="V167" s="4">
        <v>526</v>
      </c>
      <c r="W167" s="4">
        <v>461</v>
      </c>
      <c r="X167" s="4">
        <v>435</v>
      </c>
      <c r="Y167" s="4">
        <v>394</v>
      </c>
      <c r="Z167" s="4">
        <v>438</v>
      </c>
      <c r="AA167" s="4">
        <v>411</v>
      </c>
      <c r="AB167" s="4">
        <v>368</v>
      </c>
    </row>
    <row r="168" spans="1:28" ht="15">
      <c r="A168" s="6" t="s">
        <v>197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</row>
    <row r="169" spans="1:28" ht="15">
      <c r="A169" s="6" t="s">
        <v>198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14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</row>
    <row r="170" spans="1:28" ht="15">
      <c r="A170" s="6" t="s">
        <v>199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</row>
    <row r="171" spans="1:28" ht="15">
      <c r="A171" s="6" t="s">
        <v>200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4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</row>
    <row r="172" spans="1:28" ht="15">
      <c r="A172" s="6" t="s">
        <v>201</v>
      </c>
      <c r="B172" s="4">
        <v>3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4</v>
      </c>
      <c r="S172" s="4">
        <v>57</v>
      </c>
      <c r="T172" s="4">
        <v>8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</row>
    <row r="173" spans="1:28" ht="15">
      <c r="A173" s="6" t="s">
        <v>202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2</v>
      </c>
      <c r="S173" s="4">
        <v>11</v>
      </c>
      <c r="T173" s="4">
        <v>2</v>
      </c>
      <c r="U173" s="4">
        <v>4</v>
      </c>
      <c r="V173" s="4">
        <v>2</v>
      </c>
      <c r="W173" s="4">
        <v>4</v>
      </c>
      <c r="X173" s="4">
        <v>3</v>
      </c>
      <c r="Y173" s="4">
        <v>2</v>
      </c>
      <c r="Z173" s="4">
        <v>2</v>
      </c>
      <c r="AA173" s="4">
        <v>1</v>
      </c>
      <c r="AB173" s="4">
        <v>0</v>
      </c>
    </row>
    <row r="174" spans="1:28" ht="15">
      <c r="A174" s="6" t="s">
        <v>203</v>
      </c>
      <c r="B174" s="4">
        <v>834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</row>
    <row r="175" spans="1:28" ht="15">
      <c r="A175" s="6" t="s">
        <v>204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8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13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</row>
    <row r="176" spans="1:28" ht="15">
      <c r="A176" s="6" t="s">
        <v>205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</row>
    <row r="177" spans="1:28" ht="15">
      <c r="A177" s="6" t="s">
        <v>206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</row>
    <row r="178" spans="1:28" ht="15">
      <c r="A178" s="6" t="s">
        <v>207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</row>
    <row r="179" spans="1:28" ht="15">
      <c r="A179" s="6" t="s">
        <v>208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</row>
    <row r="180" spans="1:28" ht="15">
      <c r="A180" s="6" t="s">
        <v>209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</row>
    <row r="181" spans="1:28" ht="15">
      <c r="A181" s="6" t="s">
        <v>210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64</v>
      </c>
      <c r="O181" s="4">
        <v>63</v>
      </c>
      <c r="P181" s="4">
        <v>52</v>
      </c>
      <c r="Q181" s="4">
        <v>58</v>
      </c>
      <c r="R181" s="4">
        <v>29</v>
      </c>
      <c r="S181" s="4">
        <v>28</v>
      </c>
      <c r="T181" s="4">
        <v>6</v>
      </c>
      <c r="U181" s="4">
        <v>0</v>
      </c>
      <c r="V181" s="4">
        <v>3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</row>
    <row r="182" spans="1:28" ht="15">
      <c r="A182" s="6" t="s">
        <v>211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5</v>
      </c>
      <c r="M182" s="4">
        <v>10</v>
      </c>
      <c r="N182" s="4">
        <v>7</v>
      </c>
      <c r="O182" s="4">
        <v>3</v>
      </c>
      <c r="P182" s="4">
        <v>4</v>
      </c>
      <c r="Q182" s="4">
        <v>4</v>
      </c>
      <c r="R182" s="4">
        <v>4</v>
      </c>
      <c r="S182" s="4">
        <v>8</v>
      </c>
      <c r="T182" s="4">
        <v>8</v>
      </c>
      <c r="U182" s="4">
        <v>17</v>
      </c>
      <c r="V182" s="4">
        <v>14</v>
      </c>
      <c r="W182" s="4">
        <v>4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</row>
    <row r="183" spans="1:28" ht="15">
      <c r="A183" s="6" t="s">
        <v>212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100</v>
      </c>
      <c r="J183" s="4">
        <v>154</v>
      </c>
      <c r="K183" s="4">
        <v>85</v>
      </c>
      <c r="L183" s="4">
        <v>59</v>
      </c>
      <c r="M183" s="4">
        <v>45</v>
      </c>
      <c r="N183" s="4">
        <v>48</v>
      </c>
      <c r="O183" s="4">
        <v>53</v>
      </c>
      <c r="P183" s="4">
        <v>50</v>
      </c>
      <c r="Q183" s="4">
        <v>38</v>
      </c>
      <c r="R183" s="4">
        <v>28</v>
      </c>
      <c r="S183" s="4">
        <v>22</v>
      </c>
      <c r="T183" s="4">
        <v>16</v>
      </c>
      <c r="U183" s="4">
        <v>1</v>
      </c>
      <c r="V183" s="4">
        <v>6</v>
      </c>
      <c r="W183" s="4">
        <v>0</v>
      </c>
      <c r="X183" s="4">
        <v>2</v>
      </c>
      <c r="Y183" s="4">
        <v>1</v>
      </c>
      <c r="Z183" s="4">
        <v>8</v>
      </c>
      <c r="AA183" s="4">
        <v>14</v>
      </c>
      <c r="AB183" s="4">
        <v>17</v>
      </c>
    </row>
    <row r="184" spans="1:28" ht="15">
      <c r="A184" s="6" t="s">
        <v>213</v>
      </c>
      <c r="B184" s="4">
        <v>892</v>
      </c>
      <c r="C184" s="4">
        <v>292</v>
      </c>
      <c r="D184" s="4">
        <v>321</v>
      </c>
      <c r="E184" s="4">
        <v>17</v>
      </c>
      <c r="F184" s="4">
        <v>80</v>
      </c>
      <c r="G184" s="4">
        <v>59</v>
      </c>
      <c r="H184" s="4">
        <v>53</v>
      </c>
      <c r="I184" s="4">
        <v>52</v>
      </c>
      <c r="J184" s="4">
        <v>87</v>
      </c>
      <c r="K184" s="4">
        <v>41</v>
      </c>
      <c r="L184" s="4">
        <v>32</v>
      </c>
      <c r="M184" s="4">
        <v>22</v>
      </c>
      <c r="N184" s="4">
        <v>53</v>
      </c>
      <c r="O184" s="4">
        <v>601</v>
      </c>
      <c r="P184" s="4">
        <v>650</v>
      </c>
      <c r="Q184" s="4">
        <v>934</v>
      </c>
      <c r="R184" s="4">
        <v>1278</v>
      </c>
      <c r="S184" s="4">
        <v>1388</v>
      </c>
      <c r="T184" s="4">
        <v>1172</v>
      </c>
      <c r="U184" s="4">
        <v>955</v>
      </c>
      <c r="V184" s="4">
        <v>719</v>
      </c>
      <c r="W184" s="4">
        <v>541</v>
      </c>
      <c r="X184" s="4">
        <v>606</v>
      </c>
      <c r="Y184" s="4">
        <v>961</v>
      </c>
      <c r="Z184" s="4">
        <v>923</v>
      </c>
      <c r="AA184" s="4">
        <v>961</v>
      </c>
      <c r="AB184" s="4">
        <v>771</v>
      </c>
    </row>
    <row r="185" spans="1:28" ht="15">
      <c r="A185" s="6" t="s">
        <v>214</v>
      </c>
      <c r="B185" s="4">
        <v>199</v>
      </c>
      <c r="C185" s="4">
        <v>212</v>
      </c>
      <c r="D185" s="4">
        <v>200</v>
      </c>
      <c r="E185" s="4">
        <v>189</v>
      </c>
      <c r="F185" s="4">
        <v>125</v>
      </c>
      <c r="G185" s="4">
        <v>108</v>
      </c>
      <c r="H185" s="4">
        <v>138</v>
      </c>
      <c r="I185" s="4">
        <v>129</v>
      </c>
      <c r="J185" s="4">
        <v>134</v>
      </c>
      <c r="K185" s="4">
        <v>546</v>
      </c>
      <c r="L185" s="4">
        <v>589</v>
      </c>
      <c r="M185" s="4">
        <v>690</v>
      </c>
      <c r="N185" s="4">
        <v>661</v>
      </c>
      <c r="O185" s="4">
        <v>1093</v>
      </c>
      <c r="P185" s="4">
        <v>1064</v>
      </c>
      <c r="Q185" s="4">
        <v>1398</v>
      </c>
      <c r="R185" s="4">
        <v>970</v>
      </c>
      <c r="S185" s="4">
        <v>1119</v>
      </c>
      <c r="T185" s="4">
        <v>1465</v>
      </c>
      <c r="U185" s="4">
        <v>1053</v>
      </c>
      <c r="V185" s="4">
        <v>943</v>
      </c>
      <c r="W185" s="4">
        <v>818</v>
      </c>
      <c r="X185" s="4">
        <v>978</v>
      </c>
      <c r="Y185" s="4">
        <v>1136</v>
      </c>
      <c r="Z185" s="4">
        <v>1081</v>
      </c>
      <c r="AA185" s="4">
        <v>920</v>
      </c>
      <c r="AB185" s="4">
        <v>1121</v>
      </c>
    </row>
    <row r="186" spans="1:28" ht="15">
      <c r="A186" s="6" t="s">
        <v>215</v>
      </c>
      <c r="B186" s="4">
        <v>419</v>
      </c>
      <c r="C186" s="4">
        <v>193</v>
      </c>
      <c r="D186" s="4">
        <v>971</v>
      </c>
      <c r="E186" s="4">
        <v>614</v>
      </c>
      <c r="F186" s="4">
        <v>790</v>
      </c>
      <c r="G186" s="4">
        <v>598</v>
      </c>
      <c r="H186" s="4">
        <v>327</v>
      </c>
      <c r="I186" s="4">
        <v>252</v>
      </c>
      <c r="J186" s="4">
        <v>277</v>
      </c>
      <c r="K186" s="4">
        <v>298</v>
      </c>
      <c r="L186" s="4">
        <v>302</v>
      </c>
      <c r="M186" s="4">
        <v>256</v>
      </c>
      <c r="N186" s="4">
        <v>236</v>
      </c>
      <c r="O186" s="4">
        <v>224</v>
      </c>
      <c r="P186" s="4">
        <v>41</v>
      </c>
      <c r="Q186" s="4">
        <v>106</v>
      </c>
      <c r="R186" s="4">
        <v>106</v>
      </c>
      <c r="S186" s="4">
        <v>326</v>
      </c>
      <c r="T186" s="4">
        <v>218</v>
      </c>
      <c r="U186" s="4">
        <v>248</v>
      </c>
      <c r="V186" s="4">
        <v>200</v>
      </c>
      <c r="W186" s="4">
        <v>211</v>
      </c>
      <c r="X186" s="4">
        <v>187</v>
      </c>
      <c r="Y186" s="4">
        <v>211</v>
      </c>
      <c r="Z186" s="4">
        <v>194</v>
      </c>
      <c r="AA186" s="4">
        <v>184</v>
      </c>
      <c r="AB186" s="4">
        <v>187</v>
      </c>
    </row>
    <row r="187" spans="1:28" ht="15">
      <c r="A187" s="6" t="s">
        <v>216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359</v>
      </c>
      <c r="P187" s="4">
        <v>248</v>
      </c>
      <c r="Q187" s="4">
        <v>277</v>
      </c>
      <c r="R187" s="4">
        <v>420</v>
      </c>
      <c r="S187" s="4">
        <v>556</v>
      </c>
      <c r="T187" s="4">
        <v>443</v>
      </c>
      <c r="U187" s="4">
        <v>440</v>
      </c>
      <c r="V187" s="4">
        <v>601</v>
      </c>
      <c r="W187" s="4">
        <v>596</v>
      </c>
      <c r="X187" s="4">
        <v>640</v>
      </c>
      <c r="Y187" s="4">
        <v>617</v>
      </c>
      <c r="Z187" s="4">
        <v>569</v>
      </c>
      <c r="AA187" s="4">
        <v>551</v>
      </c>
      <c r="AB187" s="4">
        <v>552</v>
      </c>
    </row>
    <row r="188" spans="1:28" ht="15">
      <c r="A188" s="6" t="s">
        <v>217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72</v>
      </c>
      <c r="K188" s="4">
        <v>75</v>
      </c>
      <c r="L188" s="4">
        <v>108</v>
      </c>
      <c r="M188" s="4">
        <v>102</v>
      </c>
      <c r="N188" s="4">
        <v>111</v>
      </c>
      <c r="O188" s="4">
        <v>118</v>
      </c>
      <c r="P188" s="4">
        <v>137</v>
      </c>
      <c r="Q188" s="4">
        <v>143</v>
      </c>
      <c r="R188" s="4">
        <v>167</v>
      </c>
      <c r="S188" s="4">
        <v>168</v>
      </c>
      <c r="T188" s="4">
        <v>203</v>
      </c>
      <c r="U188" s="4">
        <v>301</v>
      </c>
      <c r="V188" s="4">
        <v>327</v>
      </c>
      <c r="W188" s="4">
        <v>344</v>
      </c>
      <c r="X188" s="4">
        <v>410</v>
      </c>
      <c r="Y188" s="4">
        <v>188</v>
      </c>
      <c r="Z188" s="4">
        <v>446</v>
      </c>
      <c r="AA188" s="4">
        <v>501</v>
      </c>
      <c r="AB188" s="4">
        <v>453</v>
      </c>
    </row>
    <row r="189" spans="1:28" ht="15">
      <c r="A189" s="6" t="s">
        <v>218</v>
      </c>
      <c r="B189" s="4">
        <v>80</v>
      </c>
      <c r="C189" s="4">
        <v>63</v>
      </c>
      <c r="D189" s="4">
        <v>75</v>
      </c>
      <c r="E189" s="4">
        <v>52</v>
      </c>
      <c r="F189" s="4">
        <v>73</v>
      </c>
      <c r="G189" s="4">
        <v>24</v>
      </c>
      <c r="H189" s="4">
        <v>18</v>
      </c>
      <c r="I189" s="4">
        <v>16</v>
      </c>
      <c r="J189" s="4">
        <v>2</v>
      </c>
      <c r="K189" s="4">
        <v>15</v>
      </c>
      <c r="L189" s="4">
        <v>24</v>
      </c>
      <c r="M189" s="4">
        <v>28</v>
      </c>
      <c r="N189" s="4">
        <v>31</v>
      </c>
      <c r="O189" s="4">
        <v>36</v>
      </c>
      <c r="P189" s="4">
        <v>32</v>
      </c>
      <c r="Q189" s="4">
        <v>36</v>
      </c>
      <c r="R189" s="4">
        <v>38</v>
      </c>
      <c r="S189" s="4">
        <v>43</v>
      </c>
      <c r="T189" s="4">
        <v>44</v>
      </c>
      <c r="U189" s="4">
        <v>63</v>
      </c>
      <c r="V189" s="4">
        <v>58</v>
      </c>
      <c r="W189" s="4">
        <v>58</v>
      </c>
      <c r="X189" s="4">
        <v>67</v>
      </c>
      <c r="Y189" s="4">
        <v>66</v>
      </c>
      <c r="Z189" s="4">
        <v>65</v>
      </c>
      <c r="AA189" s="4">
        <v>54</v>
      </c>
      <c r="AB189" s="4">
        <v>78</v>
      </c>
    </row>
    <row r="190" spans="1:28" ht="15">
      <c r="A190" s="6" t="s">
        <v>219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26</v>
      </c>
      <c r="J190" s="4">
        <v>11</v>
      </c>
      <c r="K190" s="4">
        <v>0</v>
      </c>
      <c r="L190" s="4">
        <v>17</v>
      </c>
      <c r="M190" s="4">
        <v>25</v>
      </c>
      <c r="N190" s="4">
        <v>37</v>
      </c>
      <c r="O190" s="4">
        <v>41</v>
      </c>
      <c r="P190" s="4">
        <v>8</v>
      </c>
      <c r="Q190" s="4">
        <v>24</v>
      </c>
      <c r="R190" s="4">
        <v>18</v>
      </c>
      <c r="S190" s="4">
        <v>0</v>
      </c>
      <c r="T190" s="4">
        <v>17</v>
      </c>
      <c r="U190" s="4">
        <v>17</v>
      </c>
      <c r="V190" s="4">
        <v>0</v>
      </c>
      <c r="W190" s="4">
        <v>13</v>
      </c>
      <c r="X190" s="4">
        <v>16</v>
      </c>
      <c r="Y190" s="4">
        <v>12</v>
      </c>
      <c r="Z190" s="4">
        <v>0</v>
      </c>
      <c r="AA190" s="4">
        <v>0</v>
      </c>
      <c r="AB190" s="4">
        <v>0</v>
      </c>
    </row>
    <row r="191" spans="1:28" ht="15">
      <c r="A191" s="6" t="s">
        <v>220</v>
      </c>
      <c r="B191" s="4">
        <v>1</v>
      </c>
      <c r="C191" s="4">
        <v>1</v>
      </c>
      <c r="D191" s="4">
        <v>1</v>
      </c>
      <c r="E191" s="4">
        <v>1</v>
      </c>
      <c r="F191" s="4">
        <v>2</v>
      </c>
      <c r="G191" s="4">
        <v>13</v>
      </c>
      <c r="H191" s="4">
        <v>995</v>
      </c>
      <c r="I191" s="4">
        <v>1456</v>
      </c>
      <c r="J191" s="4">
        <v>1555</v>
      </c>
      <c r="K191" s="4">
        <v>1501</v>
      </c>
      <c r="L191" s="4">
        <v>1466</v>
      </c>
      <c r="M191" s="4">
        <v>1602</v>
      </c>
      <c r="N191" s="4">
        <v>1695</v>
      </c>
      <c r="O191" s="4">
        <v>1719</v>
      </c>
      <c r="P191" s="4">
        <v>1662</v>
      </c>
      <c r="Q191" s="4">
        <v>1912</v>
      </c>
      <c r="R191" s="4">
        <v>1742</v>
      </c>
      <c r="S191" s="4">
        <v>1840</v>
      </c>
      <c r="T191" s="4">
        <v>2044</v>
      </c>
      <c r="U191" s="4">
        <v>1973</v>
      </c>
      <c r="V191" s="4">
        <v>2114</v>
      </c>
      <c r="W191" s="4">
        <v>2111</v>
      </c>
      <c r="X191" s="4">
        <v>1960</v>
      </c>
      <c r="Y191" s="4">
        <v>1892</v>
      </c>
      <c r="Z191" s="4">
        <v>2000</v>
      </c>
      <c r="AA191" s="4">
        <v>1997</v>
      </c>
      <c r="AB191" s="4">
        <v>1996</v>
      </c>
    </row>
    <row r="192" spans="1:28" ht="15">
      <c r="A192" s="6" t="s">
        <v>221</v>
      </c>
      <c r="B192" s="4">
        <v>1749</v>
      </c>
      <c r="C192" s="4">
        <v>1411</v>
      </c>
      <c r="D192" s="4">
        <v>1143</v>
      </c>
      <c r="E192" s="4">
        <v>955</v>
      </c>
      <c r="F192" s="4">
        <v>949</v>
      </c>
      <c r="G192" s="4">
        <v>923</v>
      </c>
      <c r="H192" s="4">
        <v>972</v>
      </c>
      <c r="I192" s="4">
        <v>1099</v>
      </c>
      <c r="J192" s="4">
        <v>946</v>
      </c>
      <c r="K192" s="4">
        <v>1110</v>
      </c>
      <c r="L192" s="4">
        <v>2154</v>
      </c>
      <c r="M192" s="4">
        <v>1914</v>
      </c>
      <c r="N192" s="4">
        <v>1669</v>
      </c>
      <c r="O192" s="4">
        <v>1464</v>
      </c>
      <c r="P192" s="4">
        <v>1396</v>
      </c>
      <c r="Q192" s="4">
        <v>1276</v>
      </c>
      <c r="R192" s="4">
        <v>974</v>
      </c>
      <c r="S192" s="4">
        <v>1633</v>
      </c>
      <c r="T192" s="4">
        <v>1620</v>
      </c>
      <c r="U192" s="4">
        <v>1189</v>
      </c>
      <c r="V192" s="4">
        <v>1238</v>
      </c>
      <c r="W192" s="4">
        <v>1118</v>
      </c>
      <c r="X192" s="4">
        <v>1638</v>
      </c>
      <c r="Y192" s="4">
        <v>1321</v>
      </c>
      <c r="Z192" s="4">
        <v>1036</v>
      </c>
      <c r="AA192" s="4">
        <v>803</v>
      </c>
      <c r="AB192" s="4">
        <v>758</v>
      </c>
    </row>
    <row r="193" spans="1:28" ht="15">
      <c r="A193" s="6" t="s">
        <v>222</v>
      </c>
      <c r="B193" s="4">
        <v>100</v>
      </c>
      <c r="C193" s="4">
        <v>123</v>
      </c>
      <c r="D193" s="4">
        <v>129</v>
      </c>
      <c r="E193" s="4">
        <v>124</v>
      </c>
      <c r="F193" s="4">
        <v>131</v>
      </c>
      <c r="G193" s="4">
        <v>308</v>
      </c>
      <c r="H193" s="4">
        <v>593</v>
      </c>
      <c r="I193" s="4">
        <v>692</v>
      </c>
      <c r="J193" s="4">
        <v>817</v>
      </c>
      <c r="K193" s="4">
        <v>928</v>
      </c>
      <c r="L193" s="4">
        <v>1832</v>
      </c>
      <c r="M193" s="4">
        <v>2192</v>
      </c>
      <c r="N193" s="4">
        <v>2015</v>
      </c>
      <c r="O193" s="4">
        <v>1786</v>
      </c>
      <c r="P193" s="4">
        <v>2216</v>
      </c>
      <c r="Q193" s="4">
        <v>1833</v>
      </c>
      <c r="R193" s="4">
        <v>2282</v>
      </c>
      <c r="S193" s="4">
        <v>2419</v>
      </c>
      <c r="T193" s="4">
        <v>2351</v>
      </c>
      <c r="U193" s="4">
        <v>1871</v>
      </c>
      <c r="V193" s="4">
        <v>2411</v>
      </c>
      <c r="W193" s="4">
        <v>2612</v>
      </c>
      <c r="X193" s="4">
        <v>2219</v>
      </c>
      <c r="Y193" s="4">
        <v>1903</v>
      </c>
      <c r="Z193" s="4">
        <v>1709</v>
      </c>
      <c r="AA193" s="4">
        <v>1234</v>
      </c>
      <c r="AB193" s="4">
        <v>1216</v>
      </c>
    </row>
    <row r="194" spans="1:28" ht="15">
      <c r="A194" s="6" t="s">
        <v>223</v>
      </c>
      <c r="B194" s="4">
        <v>6160</v>
      </c>
      <c r="C194" s="4">
        <v>4552</v>
      </c>
      <c r="D194" s="4">
        <v>4396</v>
      </c>
      <c r="E194" s="4">
        <v>3120</v>
      </c>
      <c r="F194" s="4">
        <v>2650</v>
      </c>
      <c r="G194" s="4">
        <v>2953</v>
      </c>
      <c r="H194" s="4">
        <v>3052</v>
      </c>
      <c r="I194" s="4">
        <v>3248</v>
      </c>
      <c r="J194" s="4">
        <v>3219</v>
      </c>
      <c r="K194" s="4">
        <v>3491</v>
      </c>
      <c r="L194" s="4">
        <v>2782</v>
      </c>
      <c r="M194" s="4">
        <v>2069</v>
      </c>
      <c r="N194" s="4">
        <v>1481</v>
      </c>
      <c r="O194" s="4">
        <v>2344</v>
      </c>
      <c r="P194" s="4">
        <v>2298</v>
      </c>
      <c r="Q194" s="4">
        <v>2347</v>
      </c>
      <c r="R194" s="4">
        <v>2362</v>
      </c>
      <c r="S194" s="4">
        <v>2432</v>
      </c>
      <c r="T194" s="4">
        <v>2138</v>
      </c>
      <c r="U194" s="4">
        <v>1883</v>
      </c>
      <c r="V194" s="4">
        <v>2100</v>
      </c>
      <c r="W194" s="4">
        <v>2131</v>
      </c>
      <c r="X194" s="4">
        <v>2124</v>
      </c>
      <c r="Y194" s="4">
        <v>2209</v>
      </c>
      <c r="Z194" s="4">
        <v>2162</v>
      </c>
      <c r="AA194" s="4">
        <v>2115</v>
      </c>
      <c r="AB194" s="4">
        <v>1807</v>
      </c>
    </row>
    <row r="195" spans="1:28" ht="15">
      <c r="A195" s="6" t="s">
        <v>224</v>
      </c>
      <c r="B195" s="4">
        <v>1299</v>
      </c>
      <c r="C195" s="4">
        <v>1312</v>
      </c>
      <c r="D195" s="4">
        <v>1373</v>
      </c>
      <c r="E195" s="4">
        <v>1595</v>
      </c>
      <c r="F195" s="4">
        <v>1745</v>
      </c>
      <c r="G195" s="4">
        <v>1748</v>
      </c>
      <c r="H195" s="4">
        <v>1562</v>
      </c>
      <c r="I195" s="4">
        <v>2251</v>
      </c>
      <c r="J195" s="4">
        <v>2206</v>
      </c>
      <c r="K195" s="4">
        <v>1803</v>
      </c>
      <c r="L195" s="4">
        <v>1140</v>
      </c>
      <c r="M195" s="4">
        <v>1027</v>
      </c>
      <c r="N195" s="4">
        <v>1047</v>
      </c>
      <c r="O195" s="4">
        <v>1389</v>
      </c>
      <c r="P195" s="4">
        <v>1113</v>
      </c>
      <c r="Q195" s="4">
        <v>1159</v>
      </c>
      <c r="R195" s="4">
        <v>1335</v>
      </c>
      <c r="S195" s="4">
        <v>1435</v>
      </c>
      <c r="T195" s="4">
        <v>1431</v>
      </c>
      <c r="U195" s="4">
        <v>1274</v>
      </c>
      <c r="V195" s="4">
        <v>1403</v>
      </c>
      <c r="W195" s="4">
        <v>1156</v>
      </c>
      <c r="X195" s="4">
        <v>1135</v>
      </c>
      <c r="Y195" s="4">
        <v>1202</v>
      </c>
      <c r="Z195" s="4">
        <v>1162</v>
      </c>
      <c r="AA195" s="4">
        <v>2863</v>
      </c>
      <c r="AB195" s="4">
        <v>3176</v>
      </c>
    </row>
    <row r="196" spans="1:28" ht="15">
      <c r="A196" s="6" t="s">
        <v>225</v>
      </c>
      <c r="B196" s="4">
        <v>3327</v>
      </c>
      <c r="C196" s="4">
        <v>3565</v>
      </c>
      <c r="D196" s="4">
        <v>3464</v>
      </c>
      <c r="E196" s="4">
        <v>3516</v>
      </c>
      <c r="F196" s="4">
        <v>3646</v>
      </c>
      <c r="G196" s="4">
        <v>3958</v>
      </c>
      <c r="H196" s="4">
        <v>4096</v>
      </c>
      <c r="I196" s="4">
        <v>5376</v>
      </c>
      <c r="J196" s="4">
        <v>8515</v>
      </c>
      <c r="K196" s="4">
        <v>8849</v>
      </c>
      <c r="L196" s="4">
        <v>10043</v>
      </c>
      <c r="M196" s="4">
        <v>11272</v>
      </c>
      <c r="N196" s="4">
        <v>11116</v>
      </c>
      <c r="O196" s="4">
        <v>10139</v>
      </c>
      <c r="P196" s="4">
        <v>10532</v>
      </c>
      <c r="Q196" s="4">
        <v>10788</v>
      </c>
      <c r="R196" s="4">
        <v>9063</v>
      </c>
      <c r="S196" s="4">
        <v>8991</v>
      </c>
      <c r="T196" s="4">
        <v>10058</v>
      </c>
      <c r="U196" s="4">
        <v>6065</v>
      </c>
      <c r="V196" s="4">
        <v>9365</v>
      </c>
      <c r="W196" s="4">
        <v>9815</v>
      </c>
      <c r="X196" s="4">
        <v>9875</v>
      </c>
      <c r="Y196" s="4">
        <v>9830</v>
      </c>
      <c r="Z196" s="4">
        <v>10252</v>
      </c>
      <c r="AA196" s="4">
        <v>6657</v>
      </c>
      <c r="AB196" s="4">
        <v>6518</v>
      </c>
    </row>
    <row r="197" spans="1:28" ht="15">
      <c r="A197" s="6" t="s">
        <v>226</v>
      </c>
      <c r="B197" s="4">
        <v>3435</v>
      </c>
      <c r="C197" s="4">
        <v>3589</v>
      </c>
      <c r="D197" s="4">
        <v>3740</v>
      </c>
      <c r="E197" s="4">
        <v>4104</v>
      </c>
      <c r="F197" s="4">
        <v>4178</v>
      </c>
      <c r="G197" s="4">
        <v>4047</v>
      </c>
      <c r="H197" s="4">
        <v>3930</v>
      </c>
      <c r="I197" s="4">
        <v>4395</v>
      </c>
      <c r="J197" s="4">
        <v>1926</v>
      </c>
      <c r="K197" s="4">
        <v>1540</v>
      </c>
      <c r="L197" s="4">
        <v>3306</v>
      </c>
      <c r="M197" s="4">
        <v>4194</v>
      </c>
      <c r="N197" s="4">
        <v>4358</v>
      </c>
      <c r="O197" s="4">
        <v>5237</v>
      </c>
      <c r="P197" s="4">
        <v>4731</v>
      </c>
      <c r="Q197" s="4">
        <v>4377</v>
      </c>
      <c r="R197" s="4">
        <v>4319</v>
      </c>
      <c r="S197" s="4">
        <v>4621</v>
      </c>
      <c r="T197" s="4">
        <v>4287</v>
      </c>
      <c r="U197" s="4">
        <v>3350</v>
      </c>
      <c r="V197" s="4">
        <v>4403</v>
      </c>
      <c r="W197" s="4">
        <v>4496</v>
      </c>
      <c r="X197" s="4">
        <v>3510</v>
      </c>
      <c r="Y197" s="4">
        <v>3133</v>
      </c>
      <c r="Z197" s="4">
        <v>3162</v>
      </c>
      <c r="AA197" s="4">
        <v>2224</v>
      </c>
      <c r="AB197" s="4">
        <v>2376</v>
      </c>
    </row>
    <row r="198" spans="1:28" ht="15">
      <c r="A198" s="6" t="s">
        <v>227</v>
      </c>
      <c r="B198" s="4">
        <v>11052</v>
      </c>
      <c r="C198" s="4">
        <v>10924</v>
      </c>
      <c r="D198" s="4">
        <v>10394</v>
      </c>
      <c r="E198" s="4">
        <v>9422</v>
      </c>
      <c r="F198" s="4">
        <v>9027</v>
      </c>
      <c r="G198" s="4">
        <v>8556</v>
      </c>
      <c r="H198" s="4">
        <v>8798</v>
      </c>
      <c r="I198" s="4">
        <v>9294</v>
      </c>
      <c r="J198" s="4">
        <v>8706</v>
      </c>
      <c r="K198" s="4">
        <v>8890</v>
      </c>
      <c r="L198" s="4">
        <v>8130</v>
      </c>
      <c r="M198" s="4">
        <v>6892</v>
      </c>
      <c r="N198" s="4">
        <v>6185</v>
      </c>
      <c r="O198" s="4">
        <v>6592</v>
      </c>
      <c r="P198" s="4">
        <v>6458</v>
      </c>
      <c r="Q198" s="4">
        <v>8386</v>
      </c>
      <c r="R198" s="4">
        <v>9468</v>
      </c>
      <c r="S198" s="4">
        <v>9811</v>
      </c>
      <c r="T198" s="4">
        <v>7651</v>
      </c>
      <c r="U198" s="4">
        <v>5169</v>
      </c>
      <c r="V198" s="4">
        <v>7655</v>
      </c>
      <c r="W198" s="4">
        <v>7604</v>
      </c>
      <c r="X198" s="4">
        <v>7539</v>
      </c>
      <c r="Y198" s="4">
        <v>8395</v>
      </c>
      <c r="Z198" s="4">
        <v>8408</v>
      </c>
      <c r="AA198" s="4">
        <v>9341</v>
      </c>
      <c r="AB198" s="4">
        <v>9010</v>
      </c>
    </row>
    <row r="199" spans="1:28" ht="15">
      <c r="A199" s="6" t="s">
        <v>228</v>
      </c>
      <c r="B199" s="4">
        <v>3157</v>
      </c>
      <c r="C199" s="4">
        <v>3096</v>
      </c>
      <c r="D199" s="4">
        <v>3078</v>
      </c>
      <c r="E199" s="4">
        <v>2753</v>
      </c>
      <c r="F199" s="4">
        <v>2873</v>
      </c>
      <c r="G199" s="4">
        <v>2837</v>
      </c>
      <c r="H199" s="4">
        <v>2178</v>
      </c>
      <c r="I199" s="4">
        <v>3616</v>
      </c>
      <c r="J199" s="4">
        <v>3331</v>
      </c>
      <c r="K199" s="4">
        <v>3565</v>
      </c>
      <c r="L199" s="4">
        <v>1968</v>
      </c>
      <c r="M199" s="4">
        <v>1775</v>
      </c>
      <c r="N199" s="4">
        <v>1592</v>
      </c>
      <c r="O199" s="4">
        <v>1905</v>
      </c>
      <c r="P199" s="4">
        <v>1901</v>
      </c>
      <c r="Q199" s="4">
        <v>1943</v>
      </c>
      <c r="R199" s="4">
        <v>2111</v>
      </c>
      <c r="S199" s="4">
        <v>2321</v>
      </c>
      <c r="T199" s="4">
        <v>2693</v>
      </c>
      <c r="U199" s="4">
        <v>1501</v>
      </c>
      <c r="V199" s="4">
        <v>1977</v>
      </c>
      <c r="W199" s="4">
        <v>1382</v>
      </c>
      <c r="X199" s="4">
        <v>1257</v>
      </c>
      <c r="Y199" s="4">
        <v>1253</v>
      </c>
      <c r="Z199" s="4">
        <v>1072</v>
      </c>
      <c r="AA199" s="4">
        <v>3686</v>
      </c>
      <c r="AB199" s="4">
        <v>3709</v>
      </c>
    </row>
    <row r="200" spans="1:28" ht="15">
      <c r="A200" s="6" t="s">
        <v>229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54</v>
      </c>
      <c r="M200" s="4">
        <v>59</v>
      </c>
      <c r="N200" s="4">
        <v>68</v>
      </c>
      <c r="O200" s="4">
        <v>104</v>
      </c>
      <c r="P200" s="4">
        <v>115</v>
      </c>
      <c r="Q200" s="4">
        <v>278</v>
      </c>
      <c r="R200" s="4">
        <v>221</v>
      </c>
      <c r="S200" s="4">
        <v>23</v>
      </c>
      <c r="T200" s="4">
        <v>10</v>
      </c>
      <c r="U200" s="4">
        <v>54</v>
      </c>
      <c r="V200" s="4">
        <v>250</v>
      </c>
      <c r="W200" s="4">
        <v>209</v>
      </c>
      <c r="X200" s="4">
        <v>336</v>
      </c>
      <c r="Y200" s="4">
        <v>277</v>
      </c>
      <c r="Z200" s="4">
        <v>323</v>
      </c>
      <c r="AA200" s="4">
        <v>250</v>
      </c>
      <c r="AB200" s="4">
        <v>259</v>
      </c>
    </row>
    <row r="201" spans="1:28" ht="15">
      <c r="A201" s="6" t="s">
        <v>230</v>
      </c>
      <c r="B201" s="4">
        <v>73</v>
      </c>
      <c r="C201" s="4">
        <v>73</v>
      </c>
      <c r="D201" s="4">
        <v>126</v>
      </c>
      <c r="E201" s="4">
        <v>117</v>
      </c>
      <c r="F201" s="4">
        <v>90</v>
      </c>
      <c r="G201" s="4">
        <v>112</v>
      </c>
      <c r="H201" s="4">
        <v>109</v>
      </c>
      <c r="I201" s="4">
        <v>113</v>
      </c>
      <c r="J201" s="4">
        <v>157</v>
      </c>
      <c r="K201" s="4">
        <v>128</v>
      </c>
      <c r="L201" s="4">
        <v>309</v>
      </c>
      <c r="M201" s="4">
        <v>450</v>
      </c>
      <c r="N201" s="4">
        <v>426</v>
      </c>
      <c r="O201" s="4">
        <v>657</v>
      </c>
      <c r="P201" s="4">
        <v>572</v>
      </c>
      <c r="Q201" s="4">
        <v>580</v>
      </c>
      <c r="R201" s="4">
        <v>521</v>
      </c>
      <c r="S201" s="4">
        <v>385</v>
      </c>
      <c r="T201" s="4">
        <v>456</v>
      </c>
      <c r="U201" s="4">
        <v>414</v>
      </c>
      <c r="V201" s="4">
        <v>402</v>
      </c>
      <c r="W201" s="4">
        <v>319</v>
      </c>
      <c r="X201" s="4">
        <v>323</v>
      </c>
      <c r="Y201" s="4">
        <v>347</v>
      </c>
      <c r="Z201" s="4">
        <v>320</v>
      </c>
      <c r="AA201" s="4">
        <v>282</v>
      </c>
      <c r="AB201" s="4">
        <v>246</v>
      </c>
    </row>
    <row r="202" spans="1:28" ht="15">
      <c r="A202" s="6" t="s">
        <v>231</v>
      </c>
      <c r="B202" s="4">
        <v>344</v>
      </c>
      <c r="C202" s="4">
        <v>380</v>
      </c>
      <c r="D202" s="4">
        <v>376</v>
      </c>
      <c r="E202" s="4">
        <v>456</v>
      </c>
      <c r="F202" s="4">
        <v>256</v>
      </c>
      <c r="G202" s="4">
        <v>446</v>
      </c>
      <c r="H202" s="4">
        <v>354</v>
      </c>
      <c r="I202" s="4">
        <v>115</v>
      </c>
      <c r="J202" s="4">
        <v>119</v>
      </c>
      <c r="K202" s="4">
        <v>122</v>
      </c>
      <c r="L202" s="4">
        <v>0</v>
      </c>
      <c r="M202" s="4">
        <v>0</v>
      </c>
      <c r="N202" s="4">
        <v>0</v>
      </c>
      <c r="O202" s="4">
        <v>272</v>
      </c>
      <c r="P202" s="4">
        <v>257</v>
      </c>
      <c r="Q202" s="4">
        <v>212</v>
      </c>
      <c r="R202" s="4">
        <v>252</v>
      </c>
      <c r="S202" s="4">
        <v>369</v>
      </c>
      <c r="T202" s="4">
        <v>170</v>
      </c>
      <c r="U202" s="4">
        <v>161</v>
      </c>
      <c r="V202" s="4">
        <v>162</v>
      </c>
      <c r="W202" s="4">
        <v>138</v>
      </c>
      <c r="X202" s="4">
        <v>228</v>
      </c>
      <c r="Y202" s="4">
        <v>192</v>
      </c>
      <c r="Z202" s="4">
        <v>277</v>
      </c>
      <c r="AA202" s="4">
        <v>275</v>
      </c>
      <c r="AB202" s="4">
        <v>296</v>
      </c>
    </row>
    <row r="203" spans="1:28" ht="15">
      <c r="A203" s="6" t="s">
        <v>232</v>
      </c>
      <c r="B203" s="4">
        <v>93</v>
      </c>
      <c r="C203" s="4">
        <v>92</v>
      </c>
      <c r="D203" s="4">
        <v>98</v>
      </c>
      <c r="E203" s="4">
        <v>128</v>
      </c>
      <c r="F203" s="4">
        <v>80</v>
      </c>
      <c r="G203" s="4">
        <v>97</v>
      </c>
      <c r="H203" s="4">
        <v>97</v>
      </c>
      <c r="I203" s="4">
        <v>324</v>
      </c>
      <c r="J203" s="4">
        <v>760</v>
      </c>
      <c r="K203" s="4">
        <v>618</v>
      </c>
      <c r="L203" s="4">
        <v>256</v>
      </c>
      <c r="M203" s="4">
        <v>258</v>
      </c>
      <c r="N203" s="4">
        <v>322</v>
      </c>
      <c r="O203" s="4">
        <v>772</v>
      </c>
      <c r="P203" s="4">
        <v>666</v>
      </c>
      <c r="Q203" s="4">
        <v>466</v>
      </c>
      <c r="R203" s="4">
        <v>383</v>
      </c>
      <c r="S203" s="4">
        <v>822</v>
      </c>
      <c r="T203" s="4">
        <v>595</v>
      </c>
      <c r="U203" s="4">
        <v>494</v>
      </c>
      <c r="V203" s="4">
        <v>529</v>
      </c>
      <c r="W203" s="4">
        <v>520</v>
      </c>
      <c r="X203" s="4">
        <v>651</v>
      </c>
      <c r="Y203" s="4">
        <v>601</v>
      </c>
      <c r="Z203" s="4">
        <v>641</v>
      </c>
      <c r="AA203" s="4">
        <v>1021</v>
      </c>
      <c r="AB203" s="4">
        <v>775</v>
      </c>
    </row>
    <row r="204" spans="1:28" ht="15">
      <c r="A204" s="6" t="s">
        <v>233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8084</v>
      </c>
      <c r="J204" s="4">
        <v>7263</v>
      </c>
      <c r="K204" s="4">
        <v>7099</v>
      </c>
      <c r="L204" s="4">
        <v>7126</v>
      </c>
      <c r="M204" s="4">
        <v>7113</v>
      </c>
      <c r="N204" s="4">
        <v>7236</v>
      </c>
      <c r="O204" s="4">
        <v>8806</v>
      </c>
      <c r="P204" s="4">
        <v>9059</v>
      </c>
      <c r="Q204" s="4">
        <v>8889</v>
      </c>
      <c r="R204" s="4">
        <v>8386</v>
      </c>
      <c r="S204" s="4">
        <v>10996</v>
      </c>
      <c r="T204" s="4">
        <v>9246</v>
      </c>
      <c r="U204" s="4">
        <v>7300</v>
      </c>
      <c r="V204" s="4">
        <v>10712</v>
      </c>
      <c r="W204" s="4">
        <v>10659</v>
      </c>
      <c r="X204" s="4">
        <v>9461</v>
      </c>
      <c r="Y204" s="4">
        <v>11087</v>
      </c>
      <c r="Z204" s="4">
        <v>10022</v>
      </c>
      <c r="AA204" s="4">
        <v>7627</v>
      </c>
      <c r="AB204" s="4">
        <v>9301</v>
      </c>
    </row>
    <row r="205" spans="1:28" ht="15">
      <c r="A205" s="6" t="s">
        <v>234</v>
      </c>
      <c r="B205" s="4">
        <v>14709</v>
      </c>
      <c r="C205" s="4">
        <v>12325</v>
      </c>
      <c r="D205" s="4">
        <v>10942</v>
      </c>
      <c r="E205" s="4">
        <v>8315</v>
      </c>
      <c r="F205" s="4">
        <v>8652</v>
      </c>
      <c r="G205" s="4">
        <v>8215</v>
      </c>
      <c r="H205" s="4">
        <v>8584</v>
      </c>
      <c r="I205" s="4">
        <v>568</v>
      </c>
      <c r="J205" s="4">
        <v>590</v>
      </c>
      <c r="K205" s="4">
        <v>516</v>
      </c>
      <c r="L205" s="4">
        <v>532</v>
      </c>
      <c r="M205" s="4">
        <v>513</v>
      </c>
      <c r="N205" s="4">
        <v>413</v>
      </c>
      <c r="O205" s="4">
        <v>486</v>
      </c>
      <c r="P205" s="4">
        <v>434</v>
      </c>
      <c r="Q205" s="4">
        <v>398</v>
      </c>
      <c r="R205" s="4">
        <v>387</v>
      </c>
      <c r="S205" s="4">
        <v>388</v>
      </c>
      <c r="T205" s="4">
        <v>373</v>
      </c>
      <c r="U205" s="4">
        <v>321</v>
      </c>
      <c r="V205" s="4">
        <v>316</v>
      </c>
      <c r="W205" s="4">
        <v>234</v>
      </c>
      <c r="X205" s="4">
        <v>233</v>
      </c>
      <c r="Y205" s="4">
        <v>310</v>
      </c>
      <c r="Z205" s="4">
        <v>280</v>
      </c>
      <c r="AA205" s="4">
        <v>256</v>
      </c>
      <c r="AB205" s="4">
        <v>231</v>
      </c>
    </row>
    <row r="206" spans="1:28" ht="15">
      <c r="A206" s="6" t="s">
        <v>235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10</v>
      </c>
      <c r="J206" s="4">
        <v>10</v>
      </c>
      <c r="K206" s="4">
        <v>2</v>
      </c>
      <c r="L206" s="4">
        <v>2</v>
      </c>
      <c r="M206" s="4">
        <v>0</v>
      </c>
      <c r="N206" s="4">
        <v>0</v>
      </c>
      <c r="O206" s="4">
        <v>0</v>
      </c>
      <c r="P206" s="4">
        <v>3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17</v>
      </c>
      <c r="W206" s="4">
        <v>4</v>
      </c>
      <c r="X206" s="4">
        <v>4</v>
      </c>
      <c r="Y206" s="4">
        <v>4</v>
      </c>
      <c r="Z206" s="4">
        <v>0</v>
      </c>
      <c r="AA206" s="4">
        <v>109</v>
      </c>
      <c r="AB206" s="4">
        <v>91</v>
      </c>
    </row>
    <row r="207" spans="1:28" ht="15">
      <c r="A207" s="6" t="s">
        <v>236</v>
      </c>
      <c r="B207" s="4">
        <v>0</v>
      </c>
      <c r="C207" s="4">
        <v>0</v>
      </c>
      <c r="D207" s="4">
        <v>0</v>
      </c>
      <c r="E207" s="4">
        <v>0</v>
      </c>
      <c r="F207" s="4">
        <v>64</v>
      </c>
      <c r="G207" s="4">
        <v>61</v>
      </c>
      <c r="H207" s="4">
        <v>71</v>
      </c>
      <c r="I207" s="4">
        <v>21</v>
      </c>
      <c r="J207" s="4">
        <v>5</v>
      </c>
      <c r="K207" s="4">
        <v>0</v>
      </c>
      <c r="L207" s="4">
        <v>3</v>
      </c>
      <c r="M207" s="4">
        <v>1</v>
      </c>
      <c r="N207" s="4">
        <v>0</v>
      </c>
      <c r="O207" s="4">
        <v>0</v>
      </c>
      <c r="P207" s="4">
        <v>4</v>
      </c>
      <c r="Q207" s="4">
        <v>1</v>
      </c>
      <c r="R207" s="4">
        <v>1</v>
      </c>
      <c r="S207" s="4">
        <v>15</v>
      </c>
      <c r="T207" s="4">
        <v>11</v>
      </c>
      <c r="U207" s="4">
        <v>4</v>
      </c>
      <c r="V207" s="4">
        <v>0</v>
      </c>
      <c r="W207" s="4">
        <v>5</v>
      </c>
      <c r="X207" s="4">
        <v>4</v>
      </c>
      <c r="Y207" s="4">
        <v>5</v>
      </c>
      <c r="Z207" s="4">
        <v>0</v>
      </c>
      <c r="AA207" s="4">
        <v>0</v>
      </c>
      <c r="AB207" s="4">
        <v>0</v>
      </c>
    </row>
    <row r="208" spans="1:28" ht="15">
      <c r="A208" s="6" t="s">
        <v>237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2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</row>
    <row r="209" spans="1:28" ht="15">
      <c r="A209" s="6" t="s">
        <v>238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3</v>
      </c>
      <c r="U209" s="4">
        <v>5</v>
      </c>
      <c r="V209" s="4">
        <v>0</v>
      </c>
      <c r="W209" s="4">
        <v>5</v>
      </c>
      <c r="X209" s="4">
        <v>3</v>
      </c>
      <c r="Y209" s="4">
        <v>4</v>
      </c>
      <c r="Z209" s="4">
        <v>5</v>
      </c>
      <c r="AA209" s="4">
        <v>6</v>
      </c>
      <c r="AB209" s="4">
        <v>1</v>
      </c>
    </row>
    <row r="210" spans="1:28" ht="15">
      <c r="A210" s="6" t="s">
        <v>239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</row>
    <row r="211" spans="1:28" ht="15">
      <c r="A211" s="6" t="s">
        <v>240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</row>
    <row r="212" spans="1:28" ht="15">
      <c r="A212" s="6" t="s">
        <v>241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</row>
    <row r="213" spans="1:28" ht="15">
      <c r="A213" s="6" t="s">
        <v>242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</row>
    <row r="214" spans="1:28" ht="15">
      <c r="A214" s="6" t="s">
        <v>243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</row>
    <row r="215" spans="1:28" ht="15">
      <c r="A215" s="6" t="s">
        <v>244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14</v>
      </c>
      <c r="Q215" s="4">
        <v>15</v>
      </c>
      <c r="R215" s="4">
        <v>22</v>
      </c>
      <c r="S215" s="4">
        <v>22</v>
      </c>
      <c r="T215" s="4">
        <v>3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</row>
    <row r="216" spans="1:28" ht="15">
      <c r="A216" s="6" t="s">
        <v>245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</row>
    <row r="217" spans="1:28" ht="15">
      <c r="A217" s="6" t="s">
        <v>246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</row>
    <row r="218" spans="1:28" ht="15">
      <c r="A218" s="6" t="s">
        <v>247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</row>
    <row r="219" spans="1:28" ht="15">
      <c r="A219" s="6" t="s">
        <v>248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</row>
    <row r="220" spans="1:28" ht="15">
      <c r="A220" s="6" t="s">
        <v>249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1</v>
      </c>
      <c r="M220" s="4">
        <v>2</v>
      </c>
      <c r="N220" s="4">
        <v>12</v>
      </c>
      <c r="O220" s="4">
        <v>15</v>
      </c>
      <c r="P220" s="4">
        <v>3</v>
      </c>
      <c r="Q220" s="4">
        <v>1</v>
      </c>
      <c r="R220" s="4">
        <v>0</v>
      </c>
      <c r="S220" s="4">
        <v>1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</row>
    <row r="221" spans="1:28" ht="15">
      <c r="A221" s="6" t="s">
        <v>250</v>
      </c>
      <c r="B221" s="4">
        <v>0</v>
      </c>
      <c r="C221" s="4">
        <v>0</v>
      </c>
      <c r="D221" s="4">
        <v>12</v>
      </c>
      <c r="E221" s="4">
        <v>40</v>
      </c>
      <c r="F221" s="4">
        <v>240</v>
      </c>
      <c r="G221" s="4">
        <v>279</v>
      </c>
      <c r="H221" s="4">
        <v>291</v>
      </c>
      <c r="I221" s="4">
        <v>318</v>
      </c>
      <c r="J221" s="4">
        <v>264</v>
      </c>
      <c r="K221" s="4">
        <v>162</v>
      </c>
      <c r="L221" s="4">
        <v>366</v>
      </c>
      <c r="M221" s="4">
        <v>377</v>
      </c>
      <c r="N221" s="4">
        <v>464</v>
      </c>
      <c r="O221" s="4">
        <v>510</v>
      </c>
      <c r="P221" s="4">
        <v>912</v>
      </c>
      <c r="Q221" s="4">
        <v>886</v>
      </c>
      <c r="R221" s="4">
        <v>902</v>
      </c>
      <c r="S221" s="4">
        <v>994</v>
      </c>
      <c r="T221" s="4">
        <v>981</v>
      </c>
      <c r="U221" s="4">
        <v>677</v>
      </c>
      <c r="V221" s="4">
        <v>1084</v>
      </c>
      <c r="W221" s="4">
        <v>1199</v>
      </c>
      <c r="X221" s="4">
        <v>667</v>
      </c>
      <c r="Y221" s="4">
        <v>674</v>
      </c>
      <c r="Z221" s="4">
        <v>809</v>
      </c>
      <c r="AA221" s="4">
        <v>1140</v>
      </c>
      <c r="AB221" s="4">
        <v>2108</v>
      </c>
    </row>
    <row r="222" spans="1:28" ht="15">
      <c r="A222" s="6" t="s">
        <v>251</v>
      </c>
      <c r="B222" s="4">
        <v>46</v>
      </c>
      <c r="C222" s="4">
        <v>35</v>
      </c>
      <c r="D222" s="4">
        <v>40</v>
      </c>
      <c r="E222" s="4">
        <v>35</v>
      </c>
      <c r="F222" s="4">
        <v>41</v>
      </c>
      <c r="G222" s="4">
        <v>61</v>
      </c>
      <c r="H222" s="4">
        <v>173</v>
      </c>
      <c r="I222" s="4">
        <v>109</v>
      </c>
      <c r="J222" s="4">
        <v>127</v>
      </c>
      <c r="K222" s="4">
        <v>198</v>
      </c>
      <c r="L222" s="4">
        <v>193</v>
      </c>
      <c r="M222" s="4">
        <v>183</v>
      </c>
      <c r="N222" s="4">
        <v>161</v>
      </c>
      <c r="O222" s="4">
        <v>656</v>
      </c>
      <c r="P222" s="4">
        <v>832</v>
      </c>
      <c r="Q222" s="4">
        <v>661</v>
      </c>
      <c r="R222" s="4">
        <v>841</v>
      </c>
      <c r="S222" s="4">
        <v>773</v>
      </c>
      <c r="T222" s="4">
        <v>826</v>
      </c>
      <c r="U222" s="4">
        <v>851</v>
      </c>
      <c r="V222" s="4">
        <v>697</v>
      </c>
      <c r="W222" s="4">
        <v>597</v>
      </c>
      <c r="X222" s="4">
        <v>406</v>
      </c>
      <c r="Y222" s="4">
        <v>467</v>
      </c>
      <c r="Z222" s="4">
        <v>401</v>
      </c>
      <c r="AA222" s="4">
        <v>372</v>
      </c>
      <c r="AB222" s="4">
        <v>764</v>
      </c>
    </row>
    <row r="223" spans="1:28" ht="15">
      <c r="A223" s="6" t="s">
        <v>252</v>
      </c>
      <c r="B223" s="4">
        <v>2037</v>
      </c>
      <c r="C223" s="4">
        <v>1875</v>
      </c>
      <c r="D223" s="4">
        <v>2264</v>
      </c>
      <c r="E223" s="4">
        <v>2401</v>
      </c>
      <c r="F223" s="4">
        <v>3060</v>
      </c>
      <c r="G223" s="4">
        <v>2601</v>
      </c>
      <c r="H223" s="4">
        <v>1980</v>
      </c>
      <c r="I223" s="4">
        <v>2135</v>
      </c>
      <c r="J223" s="4">
        <v>2383</v>
      </c>
      <c r="K223" s="4">
        <v>2430</v>
      </c>
      <c r="L223" s="4">
        <v>3238</v>
      </c>
      <c r="M223" s="4">
        <v>3090</v>
      </c>
      <c r="N223" s="4">
        <v>2703</v>
      </c>
      <c r="O223" s="4">
        <v>4106</v>
      </c>
      <c r="P223" s="4">
        <v>5907</v>
      </c>
      <c r="Q223" s="4">
        <v>6159</v>
      </c>
      <c r="R223" s="4">
        <v>5790</v>
      </c>
      <c r="S223" s="4">
        <v>5920</v>
      </c>
      <c r="T223" s="4">
        <v>7072</v>
      </c>
      <c r="U223" s="4">
        <v>7047</v>
      </c>
      <c r="V223" s="4">
        <v>7363</v>
      </c>
      <c r="W223" s="4">
        <v>6291</v>
      </c>
      <c r="X223" s="4">
        <v>5876</v>
      </c>
      <c r="Y223" s="4">
        <v>5860</v>
      </c>
      <c r="Z223" s="4">
        <v>6161</v>
      </c>
      <c r="AA223" s="4">
        <v>6066</v>
      </c>
      <c r="AB223" s="4">
        <v>5313</v>
      </c>
    </row>
    <row r="224" spans="1:28" ht="15">
      <c r="A224" s="6" t="s">
        <v>253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4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2</v>
      </c>
      <c r="Q224" s="4">
        <v>2</v>
      </c>
      <c r="R224" s="4">
        <v>0</v>
      </c>
      <c r="S224" s="4">
        <v>0</v>
      </c>
      <c r="T224" s="4">
        <v>0</v>
      </c>
      <c r="U224" s="4">
        <v>18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</row>
    <row r="225" spans="1:28" ht="15">
      <c r="A225" s="6" t="s">
        <v>254</v>
      </c>
      <c r="B225" s="4">
        <v>23</v>
      </c>
      <c r="C225" s="4">
        <v>59</v>
      </c>
      <c r="D225" s="4">
        <v>122</v>
      </c>
      <c r="E225" s="4">
        <v>64</v>
      </c>
      <c r="F225" s="4">
        <v>121</v>
      </c>
      <c r="G225" s="4">
        <v>157</v>
      </c>
      <c r="H225" s="4">
        <v>110</v>
      </c>
      <c r="I225" s="4">
        <v>44</v>
      </c>
      <c r="J225" s="4">
        <v>95</v>
      </c>
      <c r="K225" s="4">
        <v>49</v>
      </c>
      <c r="L225" s="4">
        <v>21</v>
      </c>
      <c r="M225" s="4">
        <v>34</v>
      </c>
      <c r="N225" s="4">
        <v>49</v>
      </c>
      <c r="O225" s="4">
        <v>30</v>
      </c>
      <c r="P225" s="4">
        <v>66</v>
      </c>
      <c r="Q225" s="4">
        <v>35</v>
      </c>
      <c r="R225" s="4">
        <v>15</v>
      </c>
      <c r="S225" s="4">
        <v>8</v>
      </c>
      <c r="T225" s="4">
        <v>9</v>
      </c>
      <c r="U225" s="4">
        <v>21</v>
      </c>
      <c r="V225" s="4">
        <v>6</v>
      </c>
      <c r="W225" s="4">
        <v>27</v>
      </c>
      <c r="X225" s="4">
        <v>22</v>
      </c>
      <c r="Y225" s="4">
        <v>16</v>
      </c>
      <c r="Z225" s="4">
        <v>18</v>
      </c>
      <c r="AA225" s="4">
        <v>16</v>
      </c>
      <c r="AB225" s="4">
        <v>38</v>
      </c>
    </row>
    <row r="226" spans="1:28" ht="15">
      <c r="A226" s="6" t="s">
        <v>255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77</v>
      </c>
      <c r="P226" s="4">
        <v>64</v>
      </c>
      <c r="Q226" s="4">
        <v>91</v>
      </c>
      <c r="R226" s="4">
        <v>266</v>
      </c>
      <c r="S226" s="4">
        <v>88</v>
      </c>
      <c r="T226" s="4">
        <v>143</v>
      </c>
      <c r="U226" s="4">
        <v>131</v>
      </c>
      <c r="V226" s="4">
        <v>174</v>
      </c>
      <c r="W226" s="4">
        <v>301</v>
      </c>
      <c r="X226" s="4">
        <v>287</v>
      </c>
      <c r="Y226" s="4">
        <v>212</v>
      </c>
      <c r="Z226" s="4">
        <v>228</v>
      </c>
      <c r="AA226" s="4">
        <v>244</v>
      </c>
      <c r="AB226" s="4">
        <v>250</v>
      </c>
    </row>
    <row r="227" spans="1:28" ht="15">
      <c r="A227" s="6" t="s">
        <v>256</v>
      </c>
      <c r="B227" s="4">
        <v>0</v>
      </c>
      <c r="C227" s="4">
        <v>18</v>
      </c>
      <c r="D227" s="4">
        <v>9</v>
      </c>
      <c r="E227" s="4">
        <v>5</v>
      </c>
      <c r="F227" s="4">
        <v>44</v>
      </c>
      <c r="G227" s="4">
        <v>29</v>
      </c>
      <c r="H227" s="4">
        <v>22</v>
      </c>
      <c r="I227" s="4">
        <v>6</v>
      </c>
      <c r="J227" s="4">
        <v>11</v>
      </c>
      <c r="K227" s="4">
        <v>2</v>
      </c>
      <c r="L227" s="4">
        <v>1</v>
      </c>
      <c r="M227" s="4">
        <v>4</v>
      </c>
      <c r="N227" s="4">
        <v>1</v>
      </c>
      <c r="O227" s="4">
        <v>380</v>
      </c>
      <c r="P227" s="4">
        <v>370</v>
      </c>
      <c r="Q227" s="4">
        <v>362</v>
      </c>
      <c r="R227" s="4">
        <v>222</v>
      </c>
      <c r="S227" s="4">
        <v>803</v>
      </c>
      <c r="T227" s="4">
        <v>353</v>
      </c>
      <c r="U227" s="4">
        <v>394</v>
      </c>
      <c r="V227" s="4">
        <v>280</v>
      </c>
      <c r="W227" s="4">
        <v>264</v>
      </c>
      <c r="X227" s="4">
        <v>340</v>
      </c>
      <c r="Y227" s="4">
        <v>170</v>
      </c>
      <c r="Z227" s="4">
        <v>143</v>
      </c>
      <c r="AA227" s="4">
        <v>154</v>
      </c>
      <c r="AB227" s="4">
        <v>256</v>
      </c>
    </row>
    <row r="228" spans="1:28" ht="15">
      <c r="A228" s="6" t="s">
        <v>257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2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</row>
    <row r="229" spans="1:28" ht="15">
      <c r="A229" s="6" t="s">
        <v>258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</row>
    <row r="230" spans="1:28" ht="15">
      <c r="A230" s="6" t="s">
        <v>259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</row>
    <row r="231" spans="1:28" ht="15">
      <c r="A231" s="6" t="s">
        <v>260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105</v>
      </c>
      <c r="U231" s="4">
        <v>159</v>
      </c>
      <c r="V231" s="4">
        <v>99</v>
      </c>
      <c r="W231" s="4">
        <v>98</v>
      </c>
      <c r="X231" s="4">
        <v>64</v>
      </c>
      <c r="Y231" s="4">
        <v>66</v>
      </c>
      <c r="Z231" s="4">
        <v>16</v>
      </c>
      <c r="AA231" s="4">
        <v>0</v>
      </c>
      <c r="AB231" s="4">
        <v>0</v>
      </c>
    </row>
    <row r="232" spans="1:28" ht="15">
      <c r="A232" s="6" t="s">
        <v>261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1</v>
      </c>
      <c r="R232" s="4">
        <v>0</v>
      </c>
      <c r="S232" s="4">
        <v>0</v>
      </c>
      <c r="T232" s="4">
        <v>1</v>
      </c>
      <c r="U232" s="4">
        <v>1</v>
      </c>
      <c r="V232" s="4">
        <v>1</v>
      </c>
      <c r="W232" s="4">
        <v>0</v>
      </c>
      <c r="X232" s="4">
        <v>1</v>
      </c>
      <c r="Y232" s="4">
        <v>0</v>
      </c>
      <c r="Z232" s="4">
        <v>1</v>
      </c>
      <c r="AA232" s="4">
        <v>0</v>
      </c>
      <c r="AB232" s="4">
        <v>0</v>
      </c>
    </row>
    <row r="233" spans="1:28" ht="15">
      <c r="A233" s="6" t="s">
        <v>262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</row>
    <row r="234" spans="1:28" ht="15">
      <c r="A234" s="6" t="s">
        <v>263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</row>
    <row r="235" spans="1:28" ht="15">
      <c r="A235" s="6" t="s">
        <v>264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</row>
    <row r="236" spans="1:28" ht="15">
      <c r="A236" s="6" t="s">
        <v>265</v>
      </c>
      <c r="B236" s="4">
        <v>1</v>
      </c>
      <c r="C236" s="4">
        <v>3</v>
      </c>
      <c r="D236" s="4">
        <v>2</v>
      </c>
      <c r="E236" s="4">
        <v>2</v>
      </c>
      <c r="F236" s="4">
        <v>3</v>
      </c>
      <c r="G236" s="4">
        <v>10</v>
      </c>
      <c r="H236" s="4">
        <v>2</v>
      </c>
      <c r="I236" s="4">
        <v>1</v>
      </c>
      <c r="J236" s="4">
        <v>0</v>
      </c>
      <c r="K236" s="4">
        <v>1</v>
      </c>
      <c r="L236" s="4">
        <v>0</v>
      </c>
      <c r="M236" s="4">
        <v>3</v>
      </c>
      <c r="N236" s="4">
        <v>3</v>
      </c>
      <c r="O236" s="4">
        <v>20</v>
      </c>
      <c r="P236" s="4">
        <v>1</v>
      </c>
      <c r="Q236" s="4">
        <v>2</v>
      </c>
      <c r="R236" s="4">
        <v>11</v>
      </c>
      <c r="S236" s="4">
        <v>14</v>
      </c>
      <c r="T236" s="4">
        <v>5</v>
      </c>
      <c r="U236" s="4">
        <v>10</v>
      </c>
      <c r="V236" s="4">
        <v>20</v>
      </c>
      <c r="W236" s="4">
        <v>11</v>
      </c>
      <c r="X236" s="4">
        <v>7</v>
      </c>
      <c r="Y236" s="4">
        <v>6</v>
      </c>
      <c r="Z236" s="4">
        <v>2</v>
      </c>
      <c r="AA236" s="4">
        <v>6</v>
      </c>
      <c r="AB236" s="4">
        <v>7</v>
      </c>
    </row>
    <row r="237" spans="1:28" ht="15">
      <c r="A237" s="6" t="s">
        <v>266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</row>
    <row r="238" spans="1:28" ht="15">
      <c r="A238" s="6" t="s">
        <v>267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</row>
    <row r="239" spans="1:28" ht="15">
      <c r="A239" s="6" t="s">
        <v>268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8</v>
      </c>
      <c r="U239" s="4">
        <v>2</v>
      </c>
      <c r="V239" s="4">
        <v>3</v>
      </c>
      <c r="W239" s="4">
        <v>3</v>
      </c>
      <c r="X239" s="4">
        <v>3</v>
      </c>
      <c r="Y239" s="4">
        <v>16</v>
      </c>
      <c r="Z239" s="4">
        <v>11</v>
      </c>
      <c r="AA239" s="4">
        <v>3</v>
      </c>
      <c r="AB239" s="4">
        <v>0</v>
      </c>
    </row>
    <row r="240" spans="1:28" ht="15">
      <c r="A240" s="6" t="s">
        <v>269</v>
      </c>
      <c r="B240" s="4">
        <v>2268</v>
      </c>
      <c r="C240" s="4">
        <v>2283</v>
      </c>
      <c r="D240" s="4">
        <v>2221</v>
      </c>
      <c r="E240" s="4">
        <v>2541</v>
      </c>
      <c r="F240" s="4">
        <v>2508</v>
      </c>
      <c r="G240" s="4">
        <v>2912</v>
      </c>
      <c r="H240" s="4">
        <v>2924</v>
      </c>
      <c r="I240" s="4">
        <v>2884</v>
      </c>
      <c r="J240" s="4">
        <v>2914</v>
      </c>
      <c r="K240" s="4">
        <v>2831</v>
      </c>
      <c r="L240" s="4">
        <v>3022</v>
      </c>
      <c r="M240" s="4">
        <v>3926</v>
      </c>
      <c r="N240" s="4">
        <v>3770</v>
      </c>
      <c r="O240" s="4">
        <v>3755</v>
      </c>
      <c r="P240" s="4">
        <v>3025</v>
      </c>
      <c r="Q240" s="4">
        <v>3620</v>
      </c>
      <c r="R240" s="4">
        <v>8355</v>
      </c>
      <c r="S240" s="4">
        <v>7793</v>
      </c>
      <c r="T240" s="4">
        <v>8525</v>
      </c>
      <c r="U240" s="4">
        <v>8797</v>
      </c>
      <c r="V240" s="4">
        <v>9398</v>
      </c>
      <c r="W240" s="4">
        <v>7689</v>
      </c>
      <c r="X240" s="4">
        <v>8451</v>
      </c>
      <c r="Y240" s="4">
        <v>8448</v>
      </c>
      <c r="Z240" s="4">
        <v>8127</v>
      </c>
      <c r="AA240" s="4">
        <v>7712</v>
      </c>
      <c r="AB240" s="4">
        <v>7909</v>
      </c>
    </row>
    <row r="241" spans="1:28" ht="15">
      <c r="A241" s="6" t="s">
        <v>270</v>
      </c>
      <c r="B241" s="4">
        <v>129</v>
      </c>
      <c r="C241" s="4">
        <v>189</v>
      </c>
      <c r="D241" s="4">
        <v>246</v>
      </c>
      <c r="E241" s="4">
        <v>145</v>
      </c>
      <c r="F241" s="4">
        <v>332</v>
      </c>
      <c r="G241" s="4">
        <v>351</v>
      </c>
      <c r="H241" s="4">
        <v>594</v>
      </c>
      <c r="I241" s="4">
        <v>228</v>
      </c>
      <c r="J241" s="4">
        <v>276</v>
      </c>
      <c r="K241" s="4">
        <v>357</v>
      </c>
      <c r="L241" s="4">
        <v>153</v>
      </c>
      <c r="M241" s="4">
        <v>187</v>
      </c>
      <c r="N241" s="4">
        <v>379</v>
      </c>
      <c r="O241" s="4">
        <v>1112</v>
      </c>
      <c r="P241" s="4">
        <v>1388</v>
      </c>
      <c r="Q241" s="4">
        <v>1308</v>
      </c>
      <c r="R241" s="4">
        <v>1086</v>
      </c>
      <c r="S241" s="4">
        <v>899</v>
      </c>
      <c r="T241" s="4">
        <v>813</v>
      </c>
      <c r="U241" s="4">
        <v>1131</v>
      </c>
      <c r="V241" s="4">
        <v>1036</v>
      </c>
      <c r="W241" s="4">
        <v>852</v>
      </c>
      <c r="X241" s="4">
        <v>748</v>
      </c>
      <c r="Y241" s="4">
        <v>647</v>
      </c>
      <c r="Z241" s="4">
        <v>873</v>
      </c>
      <c r="AA241" s="4">
        <v>731</v>
      </c>
      <c r="AB241" s="4">
        <v>608</v>
      </c>
    </row>
    <row r="242" spans="1:28" ht="15">
      <c r="A242" s="6" t="s">
        <v>271</v>
      </c>
      <c r="B242" s="4">
        <v>8</v>
      </c>
      <c r="C242" s="4">
        <v>9</v>
      </c>
      <c r="D242" s="4">
        <v>7</v>
      </c>
      <c r="E242" s="4">
        <v>7</v>
      </c>
      <c r="F242" s="4">
        <v>6</v>
      </c>
      <c r="G242" s="4">
        <v>4</v>
      </c>
      <c r="H242" s="4">
        <v>19</v>
      </c>
      <c r="I242" s="4">
        <v>4</v>
      </c>
      <c r="J242" s="4">
        <v>3</v>
      </c>
      <c r="K242" s="4">
        <v>10</v>
      </c>
      <c r="L242" s="4">
        <v>172</v>
      </c>
      <c r="M242" s="4">
        <v>242</v>
      </c>
      <c r="N242" s="4">
        <v>177</v>
      </c>
      <c r="O242" s="4">
        <v>314</v>
      </c>
      <c r="P242" s="4">
        <v>357</v>
      </c>
      <c r="Q242" s="4">
        <v>341</v>
      </c>
      <c r="R242" s="4">
        <v>312</v>
      </c>
      <c r="S242" s="4">
        <v>298</v>
      </c>
      <c r="T242" s="4">
        <v>195</v>
      </c>
      <c r="U242" s="4">
        <v>276</v>
      </c>
      <c r="V242" s="4">
        <v>244</v>
      </c>
      <c r="W242" s="4">
        <v>288</v>
      </c>
      <c r="X242" s="4">
        <v>179</v>
      </c>
      <c r="Y242" s="4">
        <v>257</v>
      </c>
      <c r="Z242" s="4">
        <v>93</v>
      </c>
      <c r="AA242" s="4">
        <v>89</v>
      </c>
      <c r="AB242" s="4">
        <v>112</v>
      </c>
    </row>
    <row r="243" spans="1:28" ht="15">
      <c r="A243" s="6" t="s">
        <v>272</v>
      </c>
      <c r="B243" s="4">
        <v>22</v>
      </c>
      <c r="C243" s="4">
        <v>114</v>
      </c>
      <c r="D243" s="4">
        <v>66</v>
      </c>
      <c r="E243" s="4">
        <v>66</v>
      </c>
      <c r="F243" s="4">
        <v>271</v>
      </c>
      <c r="G243" s="4">
        <v>319</v>
      </c>
      <c r="H243" s="4">
        <v>588</v>
      </c>
      <c r="I243" s="4">
        <v>440</v>
      </c>
      <c r="J243" s="4">
        <v>602</v>
      </c>
      <c r="K243" s="4">
        <v>1206</v>
      </c>
      <c r="L243" s="4">
        <v>762</v>
      </c>
      <c r="M243" s="4">
        <v>2970</v>
      </c>
      <c r="N243" s="4">
        <v>2897</v>
      </c>
      <c r="O243" s="4">
        <v>3565</v>
      </c>
      <c r="P243" s="4">
        <v>695</v>
      </c>
      <c r="Q243" s="4">
        <v>364</v>
      </c>
      <c r="R243" s="4">
        <v>4775</v>
      </c>
      <c r="S243" s="4">
        <v>1694</v>
      </c>
      <c r="T243" s="4">
        <v>391</v>
      </c>
      <c r="U243" s="4">
        <v>556</v>
      </c>
      <c r="V243" s="4">
        <v>516</v>
      </c>
      <c r="W243" s="4">
        <v>455</v>
      </c>
      <c r="X243" s="4">
        <v>328</v>
      </c>
      <c r="Y243" s="4">
        <v>332</v>
      </c>
      <c r="Z243" s="4">
        <v>426</v>
      </c>
      <c r="AA243" s="4">
        <v>409</v>
      </c>
      <c r="AB243" s="4">
        <v>370</v>
      </c>
    </row>
    <row r="244" spans="1:28" ht="15">
      <c r="A244" s="6" t="s">
        <v>273</v>
      </c>
      <c r="B244" s="4">
        <v>119437</v>
      </c>
      <c r="C244" s="4">
        <v>122726</v>
      </c>
      <c r="D244" s="4">
        <v>142517</v>
      </c>
      <c r="E244" s="4">
        <v>132599</v>
      </c>
      <c r="F244" s="4">
        <v>130635</v>
      </c>
      <c r="G244" s="4">
        <v>139941</v>
      </c>
      <c r="H244" s="4">
        <v>132189</v>
      </c>
      <c r="I244" s="4">
        <v>126477</v>
      </c>
      <c r="J244" s="4">
        <v>131732</v>
      </c>
      <c r="K244" s="4">
        <v>118786</v>
      </c>
      <c r="L244" s="4">
        <v>111690</v>
      </c>
      <c r="M244" s="4">
        <v>105573</v>
      </c>
      <c r="N244" s="4">
        <v>113542</v>
      </c>
      <c r="O244" s="4">
        <v>98057</v>
      </c>
      <c r="P244" s="4">
        <v>76951</v>
      </c>
      <c r="Q244" s="4">
        <v>76052</v>
      </c>
      <c r="R244" s="4">
        <v>67049</v>
      </c>
      <c r="S244" s="4">
        <v>51254</v>
      </c>
      <c r="T244" s="4">
        <v>48003</v>
      </c>
      <c r="U244" s="4">
        <v>39402</v>
      </c>
      <c r="V244" s="4">
        <v>29787</v>
      </c>
      <c r="W244" s="4">
        <v>24654</v>
      </c>
      <c r="X244" s="4">
        <v>24433</v>
      </c>
      <c r="Y244" s="4">
        <v>20822</v>
      </c>
      <c r="Z244" s="4">
        <v>19386</v>
      </c>
      <c r="AA244" s="4">
        <v>20192</v>
      </c>
      <c r="AB244" s="4">
        <v>19091</v>
      </c>
    </row>
    <row r="245" spans="1:28" ht="15">
      <c r="A245" s="6" t="s">
        <v>274</v>
      </c>
      <c r="B245" s="4">
        <v>11307</v>
      </c>
      <c r="C245" s="4">
        <v>15101</v>
      </c>
      <c r="D245" s="4">
        <v>8914</v>
      </c>
      <c r="E245" s="4">
        <v>7375</v>
      </c>
      <c r="F245" s="4">
        <v>10622</v>
      </c>
      <c r="G245" s="4">
        <v>7974</v>
      </c>
      <c r="H245" s="4">
        <v>7870</v>
      </c>
      <c r="I245" s="4">
        <v>6426</v>
      </c>
      <c r="J245" s="4">
        <v>8051</v>
      </c>
      <c r="K245" s="4">
        <v>6990</v>
      </c>
      <c r="L245" s="4">
        <v>12963</v>
      </c>
      <c r="M245" s="4">
        <v>7819</v>
      </c>
      <c r="N245" s="4">
        <v>15520</v>
      </c>
      <c r="O245" s="4">
        <v>8686</v>
      </c>
      <c r="P245" s="4">
        <v>7941</v>
      </c>
      <c r="Q245" s="4">
        <v>6293</v>
      </c>
      <c r="R245" s="4">
        <v>5939</v>
      </c>
      <c r="S245" s="4">
        <v>3877</v>
      </c>
      <c r="T245" s="4">
        <v>3981</v>
      </c>
      <c r="U245" s="4">
        <v>5100</v>
      </c>
      <c r="V245" s="4">
        <v>4616</v>
      </c>
      <c r="W245" s="4">
        <v>2984</v>
      </c>
      <c r="X245" s="4">
        <v>2461</v>
      </c>
      <c r="Y245" s="4">
        <v>1788</v>
      </c>
      <c r="Z245" s="4">
        <v>1371</v>
      </c>
      <c r="AA245" s="4">
        <v>1676</v>
      </c>
      <c r="AB245" s="4">
        <v>1794</v>
      </c>
    </row>
    <row r="246" spans="1:28" ht="15">
      <c r="A246" s="6" t="s">
        <v>275</v>
      </c>
      <c r="B246" s="4">
        <v>1967</v>
      </c>
      <c r="C246" s="4">
        <v>2283</v>
      </c>
      <c r="D246" s="4">
        <v>2515</v>
      </c>
      <c r="E246" s="4">
        <v>2603</v>
      </c>
      <c r="F246" s="4">
        <v>2770</v>
      </c>
      <c r="G246" s="4">
        <v>2596</v>
      </c>
      <c r="H246" s="4">
        <v>3375</v>
      </c>
      <c r="I246" s="4">
        <v>4481</v>
      </c>
      <c r="J246" s="4">
        <v>4315</v>
      </c>
      <c r="K246" s="4">
        <v>3806</v>
      </c>
      <c r="L246" s="4">
        <v>1180</v>
      </c>
      <c r="M246" s="4">
        <v>859</v>
      </c>
      <c r="N246" s="4">
        <v>460</v>
      </c>
      <c r="O246" s="4">
        <v>2045</v>
      </c>
      <c r="P246" s="4">
        <v>1998</v>
      </c>
      <c r="Q246" s="4">
        <v>1822</v>
      </c>
      <c r="R246" s="4">
        <v>1929</v>
      </c>
      <c r="S246" s="4">
        <v>1375</v>
      </c>
      <c r="T246" s="4">
        <v>1385</v>
      </c>
      <c r="U246" s="4">
        <v>1571</v>
      </c>
      <c r="V246" s="4">
        <v>1513</v>
      </c>
      <c r="W246" s="4">
        <v>1165</v>
      </c>
      <c r="X246" s="4">
        <v>621</v>
      </c>
      <c r="Y246" s="4">
        <v>585</v>
      </c>
      <c r="Z246" s="4">
        <v>386</v>
      </c>
      <c r="AA246" s="4">
        <v>328</v>
      </c>
      <c r="AB246" s="4">
        <v>408</v>
      </c>
    </row>
    <row r="247" spans="1:28" ht="15">
      <c r="A247" s="6" t="s">
        <v>276</v>
      </c>
      <c r="B247" s="4">
        <v>16345</v>
      </c>
      <c r="C247" s="4">
        <v>17371</v>
      </c>
      <c r="D247" s="4">
        <v>18501</v>
      </c>
      <c r="E247" s="4">
        <v>18769</v>
      </c>
      <c r="F247" s="4">
        <v>20172</v>
      </c>
      <c r="G247" s="4">
        <v>22249</v>
      </c>
      <c r="H247" s="4">
        <v>24587</v>
      </c>
      <c r="I247" s="4">
        <v>25239</v>
      </c>
      <c r="J247" s="4">
        <v>24936</v>
      </c>
      <c r="K247" s="4">
        <v>27585</v>
      </c>
      <c r="L247" s="4">
        <v>14663</v>
      </c>
      <c r="M247" s="4">
        <v>13595</v>
      </c>
      <c r="N247" s="4">
        <v>14095</v>
      </c>
      <c r="O247" s="4">
        <v>21872</v>
      </c>
      <c r="P247" s="4">
        <v>21698</v>
      </c>
      <c r="Q247" s="4">
        <v>19756</v>
      </c>
      <c r="R247" s="4">
        <v>14488</v>
      </c>
      <c r="S247" s="4">
        <v>14027</v>
      </c>
      <c r="T247" s="4">
        <v>13280</v>
      </c>
      <c r="U247" s="4">
        <v>11710</v>
      </c>
      <c r="V247" s="4">
        <v>10965</v>
      </c>
      <c r="W247" s="4">
        <v>9208</v>
      </c>
      <c r="X247" s="4">
        <v>7724</v>
      </c>
      <c r="Y247" s="4">
        <v>5130</v>
      </c>
      <c r="Z247" s="4">
        <v>5336</v>
      </c>
      <c r="AA247" s="4">
        <v>6435</v>
      </c>
      <c r="AB247" s="4">
        <v>6220</v>
      </c>
    </row>
    <row r="248" spans="1:28" ht="15">
      <c r="A248" s="6" t="s">
        <v>277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1181</v>
      </c>
      <c r="Q248" s="4">
        <v>7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</row>
    <row r="249" spans="1:28" ht="15">
      <c r="A249" s="6" t="s">
        <v>278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2231</v>
      </c>
      <c r="H249" s="4">
        <v>4026</v>
      </c>
      <c r="I249" s="4">
        <v>4507</v>
      </c>
      <c r="J249" s="4">
        <v>3681</v>
      </c>
      <c r="K249" s="4">
        <v>3823</v>
      </c>
      <c r="L249" s="4">
        <v>3776</v>
      </c>
      <c r="M249" s="4">
        <v>3378</v>
      </c>
      <c r="N249" s="4">
        <v>2646</v>
      </c>
      <c r="O249" s="4">
        <v>246</v>
      </c>
      <c r="P249" s="4">
        <v>131</v>
      </c>
      <c r="Q249" s="4">
        <v>216</v>
      </c>
      <c r="R249" s="4">
        <v>126</v>
      </c>
      <c r="S249" s="4">
        <v>125</v>
      </c>
      <c r="T249" s="4">
        <v>4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</row>
    <row r="250" spans="1:28" ht="15">
      <c r="A250" s="6" t="s">
        <v>279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</row>
    <row r="251" spans="1:28" ht="15">
      <c r="A251" s="6" t="s">
        <v>280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</row>
    <row r="252" spans="1:28" ht="15">
      <c r="A252" s="6" t="s">
        <v>281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336</v>
      </c>
      <c r="M252" s="4">
        <v>135</v>
      </c>
      <c r="N252" s="4">
        <v>333</v>
      </c>
      <c r="O252" s="4">
        <v>1181</v>
      </c>
      <c r="P252" s="4">
        <v>3103</v>
      </c>
      <c r="Q252" s="4">
        <v>3333</v>
      </c>
      <c r="R252" s="4">
        <v>2649</v>
      </c>
      <c r="S252" s="4">
        <v>2412</v>
      </c>
      <c r="T252" s="4">
        <v>3281</v>
      </c>
      <c r="U252" s="4">
        <v>4760</v>
      </c>
      <c r="V252" s="4">
        <v>1789</v>
      </c>
      <c r="W252" s="4">
        <v>1606</v>
      </c>
      <c r="X252" s="4">
        <v>2279</v>
      </c>
      <c r="Y252" s="4">
        <v>1315</v>
      </c>
      <c r="Z252" s="4">
        <v>1122</v>
      </c>
      <c r="AA252" s="4">
        <v>3963</v>
      </c>
      <c r="AB252" s="4">
        <v>2986</v>
      </c>
    </row>
    <row r="253" spans="1:28" ht="15">
      <c r="A253" s="6" t="s">
        <v>282</v>
      </c>
      <c r="B253" s="4">
        <v>0</v>
      </c>
      <c r="C253" s="4">
        <v>0</v>
      </c>
      <c r="D253" s="4">
        <v>0</v>
      </c>
      <c r="E253" s="4">
        <v>125</v>
      </c>
      <c r="F253" s="4">
        <v>378</v>
      </c>
      <c r="G253" s="4">
        <v>93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56</v>
      </c>
      <c r="P253" s="4">
        <v>67</v>
      </c>
      <c r="Q253" s="4">
        <v>213</v>
      </c>
      <c r="R253" s="4">
        <v>39</v>
      </c>
      <c r="S253" s="4">
        <v>35</v>
      </c>
      <c r="T253" s="4">
        <v>8</v>
      </c>
      <c r="U253" s="4">
        <v>48</v>
      </c>
      <c r="V253" s="4">
        <v>155</v>
      </c>
      <c r="W253" s="4">
        <v>76</v>
      </c>
      <c r="X253" s="4">
        <v>136</v>
      </c>
      <c r="Y253" s="4">
        <v>158</v>
      </c>
      <c r="Z253" s="4">
        <v>174</v>
      </c>
      <c r="AA253" s="4">
        <v>150</v>
      </c>
      <c r="AB253" s="4">
        <v>378</v>
      </c>
    </row>
    <row r="254" spans="1:28" ht="15">
      <c r="A254" s="6" t="s">
        <v>283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72</v>
      </c>
      <c r="P254" s="4">
        <v>75</v>
      </c>
      <c r="Q254" s="4">
        <v>73</v>
      </c>
      <c r="R254" s="4">
        <v>49</v>
      </c>
      <c r="S254" s="4">
        <v>50</v>
      </c>
      <c r="T254" s="4">
        <v>51</v>
      </c>
      <c r="U254" s="4">
        <v>166</v>
      </c>
      <c r="V254" s="4">
        <v>96</v>
      </c>
      <c r="W254" s="4">
        <v>105</v>
      </c>
      <c r="X254" s="4">
        <v>21</v>
      </c>
      <c r="Y254" s="4">
        <v>2</v>
      </c>
      <c r="Z254" s="4">
        <v>2</v>
      </c>
      <c r="AA254" s="4">
        <v>2</v>
      </c>
      <c r="AB254" s="4">
        <v>77</v>
      </c>
    </row>
    <row r="255" spans="1:28" ht="15">
      <c r="A255" s="6" t="s">
        <v>284</v>
      </c>
      <c r="B255" s="4">
        <v>7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2</v>
      </c>
      <c r="N255" s="4">
        <v>4</v>
      </c>
      <c r="O255" s="4">
        <v>37</v>
      </c>
      <c r="P255" s="4">
        <v>1109</v>
      </c>
      <c r="Q255" s="4">
        <v>1135</v>
      </c>
      <c r="R255" s="4">
        <v>962</v>
      </c>
      <c r="S255" s="4">
        <v>1110</v>
      </c>
      <c r="T255" s="4">
        <v>888</v>
      </c>
      <c r="U255" s="4">
        <v>617</v>
      </c>
      <c r="V255" s="4">
        <v>631</v>
      </c>
      <c r="W255" s="4">
        <v>696</v>
      </c>
      <c r="X255" s="4">
        <v>635</v>
      </c>
      <c r="Y255" s="4">
        <v>371</v>
      </c>
      <c r="Z255" s="4">
        <v>344</v>
      </c>
      <c r="AA255" s="4">
        <v>143</v>
      </c>
      <c r="AB255" s="4">
        <v>157</v>
      </c>
    </row>
    <row r="256" spans="1:28" ht="15">
      <c r="A256" s="6" t="s">
        <v>285</v>
      </c>
      <c r="B256" s="4">
        <v>42285</v>
      </c>
      <c r="C256" s="4">
        <v>44690</v>
      </c>
      <c r="D256" s="4">
        <v>42031</v>
      </c>
      <c r="E256" s="4">
        <v>31584</v>
      </c>
      <c r="F256" s="4">
        <v>25837</v>
      </c>
      <c r="G256" s="4">
        <v>25448</v>
      </c>
      <c r="H256" s="4">
        <v>24803</v>
      </c>
      <c r="I256" s="4">
        <v>18049</v>
      </c>
      <c r="J256" s="4">
        <v>18819</v>
      </c>
      <c r="K256" s="4">
        <v>15619</v>
      </c>
      <c r="L256" s="4">
        <v>10513</v>
      </c>
      <c r="M256" s="4">
        <v>12110</v>
      </c>
      <c r="N256" s="4">
        <v>9673</v>
      </c>
      <c r="O256" s="4">
        <v>4958</v>
      </c>
      <c r="P256" s="4">
        <v>3438</v>
      </c>
      <c r="Q256" s="4">
        <v>3776</v>
      </c>
      <c r="R256" s="4">
        <v>3403</v>
      </c>
      <c r="S256" s="4">
        <v>3819</v>
      </c>
      <c r="T256" s="4">
        <v>1512</v>
      </c>
      <c r="U256" s="4">
        <v>1867</v>
      </c>
      <c r="V256" s="4">
        <v>1898</v>
      </c>
      <c r="W256" s="4">
        <v>716</v>
      </c>
      <c r="X256" s="4">
        <v>1512</v>
      </c>
      <c r="Y256" s="4">
        <v>1263</v>
      </c>
      <c r="Z256" s="4">
        <v>579</v>
      </c>
      <c r="AA256" s="4">
        <v>605</v>
      </c>
      <c r="AB256" s="4">
        <v>223</v>
      </c>
    </row>
    <row r="257" spans="1:28" ht="15">
      <c r="A257" s="6" t="s">
        <v>286</v>
      </c>
      <c r="B257" s="4">
        <v>13719</v>
      </c>
      <c r="C257" s="4">
        <v>8038</v>
      </c>
      <c r="D257" s="4">
        <v>5029</v>
      </c>
      <c r="E257" s="4">
        <v>6247</v>
      </c>
      <c r="F257" s="4">
        <v>5518</v>
      </c>
      <c r="G257" s="4">
        <v>5814</v>
      </c>
      <c r="H257" s="4">
        <v>6312</v>
      </c>
      <c r="I257" s="4">
        <v>6865</v>
      </c>
      <c r="J257" s="4">
        <v>4208</v>
      </c>
      <c r="K257" s="4">
        <v>3867</v>
      </c>
      <c r="L257" s="4">
        <v>7137</v>
      </c>
      <c r="M257" s="4">
        <v>13144</v>
      </c>
      <c r="N257" s="4">
        <v>13117</v>
      </c>
      <c r="O257" s="4">
        <v>13338</v>
      </c>
      <c r="P257" s="4">
        <v>11365</v>
      </c>
      <c r="Q257" s="4">
        <v>10965</v>
      </c>
      <c r="R257" s="4">
        <v>11641</v>
      </c>
      <c r="S257" s="4">
        <v>12091</v>
      </c>
      <c r="T257" s="4">
        <v>11791</v>
      </c>
      <c r="U257" s="4">
        <v>9697</v>
      </c>
      <c r="V257" s="4">
        <v>11333</v>
      </c>
      <c r="W257" s="4">
        <v>11460</v>
      </c>
      <c r="X257" s="4">
        <v>11787</v>
      </c>
      <c r="Y257" s="4">
        <v>10130</v>
      </c>
      <c r="Z257" s="4">
        <v>9409</v>
      </c>
      <c r="AA257" s="4">
        <v>7725</v>
      </c>
      <c r="AB257" s="4">
        <v>7888</v>
      </c>
    </row>
    <row r="258" spans="1:28" ht="15">
      <c r="A258" s="6" t="s">
        <v>287</v>
      </c>
      <c r="B258" s="4">
        <v>8299</v>
      </c>
      <c r="C258" s="4">
        <v>10744</v>
      </c>
      <c r="D258" s="4">
        <v>10125</v>
      </c>
      <c r="E258" s="4">
        <v>9854</v>
      </c>
      <c r="F258" s="4">
        <v>8313</v>
      </c>
      <c r="G258" s="4">
        <v>9935</v>
      </c>
      <c r="H258" s="4">
        <v>9285</v>
      </c>
      <c r="I258" s="4">
        <v>9588</v>
      </c>
      <c r="J258" s="4">
        <v>10694</v>
      </c>
      <c r="K258" s="4">
        <v>10690</v>
      </c>
      <c r="L258" s="4">
        <v>3575</v>
      </c>
      <c r="M258" s="4">
        <v>2252</v>
      </c>
      <c r="N258" s="4">
        <v>2153</v>
      </c>
      <c r="O258" s="4">
        <v>2245</v>
      </c>
      <c r="P258" s="4">
        <v>2390</v>
      </c>
      <c r="Q258" s="4">
        <v>2420</v>
      </c>
      <c r="R258" s="4">
        <v>2458</v>
      </c>
      <c r="S258" s="4">
        <v>2674</v>
      </c>
      <c r="T258" s="4">
        <v>2361</v>
      </c>
      <c r="U258" s="4">
        <v>2362</v>
      </c>
      <c r="V258" s="4">
        <v>1819</v>
      </c>
      <c r="W258" s="4">
        <v>1602</v>
      </c>
      <c r="X258" s="4">
        <v>1338</v>
      </c>
      <c r="Y258" s="4">
        <v>1527</v>
      </c>
      <c r="Z258" s="4">
        <v>1221</v>
      </c>
      <c r="AA258" s="4">
        <v>1642</v>
      </c>
      <c r="AB258" s="4">
        <v>1477</v>
      </c>
    </row>
    <row r="259" spans="1:28" ht="15">
      <c r="A259" s="6" t="s">
        <v>288</v>
      </c>
      <c r="B259" s="4">
        <v>6299</v>
      </c>
      <c r="C259" s="4">
        <v>6478</v>
      </c>
      <c r="D259" s="4">
        <v>6896</v>
      </c>
      <c r="E259" s="4">
        <v>4345</v>
      </c>
      <c r="F259" s="4">
        <v>4241</v>
      </c>
      <c r="G259" s="4">
        <v>7299</v>
      </c>
      <c r="H259" s="4">
        <v>7150</v>
      </c>
      <c r="I259" s="4">
        <v>6877</v>
      </c>
      <c r="J259" s="4">
        <v>7285</v>
      </c>
      <c r="K259" s="4">
        <v>6851</v>
      </c>
      <c r="L259" s="4">
        <v>7534</v>
      </c>
      <c r="M259" s="4">
        <v>4285</v>
      </c>
      <c r="N259" s="4">
        <v>4344</v>
      </c>
      <c r="O259" s="4">
        <v>4300</v>
      </c>
      <c r="P259" s="4">
        <v>3405</v>
      </c>
      <c r="Q259" s="4">
        <v>2863</v>
      </c>
      <c r="R259" s="4">
        <v>2886</v>
      </c>
      <c r="S259" s="4">
        <v>2950</v>
      </c>
      <c r="T259" s="4">
        <v>2283</v>
      </c>
      <c r="U259" s="4">
        <v>1571</v>
      </c>
      <c r="V259" s="4">
        <v>1374</v>
      </c>
      <c r="W259" s="4">
        <v>1076</v>
      </c>
      <c r="X259" s="4">
        <v>1155</v>
      </c>
      <c r="Y259" s="4">
        <v>953</v>
      </c>
      <c r="Z259" s="4">
        <v>1408</v>
      </c>
      <c r="AA259" s="4">
        <v>1173</v>
      </c>
      <c r="AB259" s="4">
        <v>1072</v>
      </c>
    </row>
    <row r="260" spans="1:28" ht="15">
      <c r="A260" s="6" t="s">
        <v>289</v>
      </c>
      <c r="B260" s="4">
        <v>75006</v>
      </c>
      <c r="C260" s="4">
        <v>70659</v>
      </c>
      <c r="D260" s="4">
        <v>73258</v>
      </c>
      <c r="E260" s="4">
        <v>96762</v>
      </c>
      <c r="F260" s="4">
        <v>118254</v>
      </c>
      <c r="G260" s="4">
        <v>136396</v>
      </c>
      <c r="H260" s="4">
        <v>166205</v>
      </c>
      <c r="I260" s="4">
        <v>200467</v>
      </c>
      <c r="J260" s="4">
        <v>234439</v>
      </c>
      <c r="K260" s="4">
        <v>284471</v>
      </c>
      <c r="L260" s="4">
        <v>287478</v>
      </c>
      <c r="M260" s="4">
        <v>288858</v>
      </c>
      <c r="N260" s="4">
        <v>312592</v>
      </c>
      <c r="O260" s="4">
        <v>319710</v>
      </c>
      <c r="P260" s="4">
        <v>343415</v>
      </c>
      <c r="Q260" s="4">
        <v>365373</v>
      </c>
      <c r="R260" s="4">
        <v>375102</v>
      </c>
      <c r="S260" s="4">
        <v>421387</v>
      </c>
      <c r="T260" s="4">
        <v>468515</v>
      </c>
      <c r="U260" s="4">
        <v>423856</v>
      </c>
      <c r="V260" s="4">
        <v>425771</v>
      </c>
      <c r="W260" s="4">
        <v>386776</v>
      </c>
      <c r="X260" s="4">
        <v>271701</v>
      </c>
      <c r="Y260" s="4">
        <v>223729</v>
      </c>
      <c r="Z260" s="4">
        <v>202923</v>
      </c>
      <c r="AA260" s="4">
        <v>225358</v>
      </c>
      <c r="AB260" s="4">
        <v>316642</v>
      </c>
    </row>
    <row r="261" spans="1:28" ht="15">
      <c r="A261" s="6" t="s">
        <v>290</v>
      </c>
      <c r="B261" s="4">
        <v>70845</v>
      </c>
      <c r="C261" s="4">
        <v>74377</v>
      </c>
      <c r="D261" s="4">
        <v>61272</v>
      </c>
      <c r="E261" s="4">
        <v>63017</v>
      </c>
      <c r="F261" s="4">
        <v>62102</v>
      </c>
      <c r="G261" s="4">
        <v>64231</v>
      </c>
      <c r="H261" s="4">
        <v>70987</v>
      </c>
      <c r="I261" s="4">
        <v>70308</v>
      </c>
      <c r="J261" s="4">
        <v>57892</v>
      </c>
      <c r="K261" s="4">
        <v>58964</v>
      </c>
      <c r="L261" s="4">
        <v>110381</v>
      </c>
      <c r="M261" s="4">
        <v>124157</v>
      </c>
      <c r="N261" s="4">
        <v>126183</v>
      </c>
      <c r="O261" s="4">
        <v>151185</v>
      </c>
      <c r="P261" s="4">
        <v>172080</v>
      </c>
      <c r="Q261" s="4">
        <v>190739</v>
      </c>
      <c r="R261" s="4">
        <v>198847</v>
      </c>
      <c r="S261" s="4">
        <v>201377</v>
      </c>
      <c r="T261" s="4">
        <v>198959</v>
      </c>
      <c r="U261" s="4">
        <v>191078</v>
      </c>
      <c r="V261" s="4">
        <v>210625</v>
      </c>
      <c r="W261" s="4">
        <v>185310</v>
      </c>
      <c r="X261" s="4">
        <v>184410</v>
      </c>
      <c r="Y261" s="4">
        <v>159772</v>
      </c>
      <c r="Z261" s="4">
        <v>138969</v>
      </c>
      <c r="AA261" s="4">
        <v>149680</v>
      </c>
      <c r="AB261" s="4">
        <v>167719</v>
      </c>
    </row>
    <row r="262" spans="1:28" ht="15">
      <c r="A262" s="6" t="s">
        <v>291</v>
      </c>
      <c r="B262" s="4">
        <v>22618</v>
      </c>
      <c r="C262" s="4">
        <v>19873</v>
      </c>
      <c r="D262" s="4">
        <v>19721</v>
      </c>
      <c r="E262" s="4">
        <v>21621</v>
      </c>
      <c r="F262" s="4">
        <v>25944</v>
      </c>
      <c r="G262" s="4">
        <v>27240</v>
      </c>
      <c r="H262" s="4">
        <v>28158</v>
      </c>
      <c r="I262" s="4">
        <v>28845</v>
      </c>
      <c r="J262" s="4">
        <v>29069</v>
      </c>
      <c r="K262" s="4">
        <v>31973</v>
      </c>
      <c r="L262" s="4">
        <v>22113</v>
      </c>
      <c r="M262" s="4">
        <v>23133</v>
      </c>
      <c r="N262" s="4">
        <v>19552</v>
      </c>
      <c r="O262" s="4">
        <v>6131</v>
      </c>
      <c r="P262" s="4">
        <v>5953</v>
      </c>
      <c r="Q262" s="4">
        <v>7477</v>
      </c>
      <c r="R262" s="4">
        <v>6417</v>
      </c>
      <c r="S262" s="4">
        <v>7711</v>
      </c>
      <c r="T262" s="4">
        <v>9233</v>
      </c>
      <c r="U262" s="4">
        <v>8524</v>
      </c>
      <c r="V262" s="4">
        <v>9624</v>
      </c>
      <c r="W262" s="4">
        <v>9372</v>
      </c>
      <c r="X262" s="4">
        <v>10417</v>
      </c>
      <c r="Y262" s="4">
        <v>8214</v>
      </c>
      <c r="Z262" s="4">
        <v>7155</v>
      </c>
      <c r="AA262" s="4">
        <v>8362</v>
      </c>
      <c r="AB262" s="4">
        <v>8937</v>
      </c>
    </row>
    <row r="263" spans="1:28" ht="15">
      <c r="A263" s="6" t="s">
        <v>292</v>
      </c>
      <c r="B263" s="4">
        <v>24092</v>
      </c>
      <c r="C263" s="4">
        <v>23440</v>
      </c>
      <c r="D263" s="4">
        <v>30890</v>
      </c>
      <c r="E263" s="4">
        <v>31784</v>
      </c>
      <c r="F263" s="4">
        <v>38717</v>
      </c>
      <c r="G263" s="4">
        <v>40494</v>
      </c>
      <c r="H263" s="4">
        <v>49205</v>
      </c>
      <c r="I263" s="4">
        <v>62253</v>
      </c>
      <c r="J263" s="4">
        <v>71521</v>
      </c>
      <c r="K263" s="4">
        <v>81367</v>
      </c>
      <c r="L263" s="4">
        <v>59587</v>
      </c>
      <c r="M263" s="4">
        <v>60039</v>
      </c>
      <c r="N263" s="4">
        <v>66681</v>
      </c>
      <c r="O263" s="4">
        <v>91996</v>
      </c>
      <c r="P263" s="4">
        <v>96868</v>
      </c>
      <c r="Q263" s="4">
        <v>104699</v>
      </c>
      <c r="R263" s="4">
        <v>103496</v>
      </c>
      <c r="S263" s="4">
        <v>109104</v>
      </c>
      <c r="T263" s="4">
        <v>113396</v>
      </c>
      <c r="U263" s="4">
        <v>108857</v>
      </c>
      <c r="V263" s="4">
        <v>119007</v>
      </c>
      <c r="W263" s="4">
        <v>123227</v>
      </c>
      <c r="X263" s="4">
        <v>117758</v>
      </c>
      <c r="Y263" s="4">
        <v>119365</v>
      </c>
      <c r="Z263" s="4">
        <v>108923</v>
      </c>
      <c r="AA263" s="4">
        <v>113636</v>
      </c>
      <c r="AB263" s="4">
        <v>116298</v>
      </c>
    </row>
    <row r="264" spans="1:28" ht="15">
      <c r="A264" s="6" t="s">
        <v>293</v>
      </c>
      <c r="B264" s="4">
        <v>54</v>
      </c>
      <c r="C264" s="4">
        <v>55</v>
      </c>
      <c r="D264" s="4">
        <v>58</v>
      </c>
      <c r="E264" s="4">
        <v>48</v>
      </c>
      <c r="F264" s="4">
        <v>65</v>
      </c>
      <c r="G264" s="4">
        <v>119</v>
      </c>
      <c r="H264" s="4">
        <v>172</v>
      </c>
      <c r="I264" s="4">
        <v>263</v>
      </c>
      <c r="J264" s="4">
        <v>289</v>
      </c>
      <c r="K264" s="4">
        <v>322</v>
      </c>
      <c r="L264" s="4">
        <v>436</v>
      </c>
      <c r="M264" s="4">
        <v>106</v>
      </c>
      <c r="N264" s="4">
        <v>157</v>
      </c>
      <c r="O264" s="4">
        <v>182</v>
      </c>
      <c r="P264" s="4">
        <v>209</v>
      </c>
      <c r="Q264" s="4">
        <v>223</v>
      </c>
      <c r="R264" s="4">
        <v>219</v>
      </c>
      <c r="S264" s="4">
        <v>543</v>
      </c>
      <c r="T264" s="4">
        <v>386</v>
      </c>
      <c r="U264" s="4">
        <v>1103</v>
      </c>
      <c r="V264" s="4">
        <v>1010</v>
      </c>
      <c r="W264" s="4">
        <v>1072</v>
      </c>
      <c r="X264" s="4">
        <v>1118</v>
      </c>
      <c r="Y264" s="4">
        <v>770</v>
      </c>
      <c r="Z264" s="4">
        <v>928</v>
      </c>
      <c r="AA264" s="4">
        <v>812</v>
      </c>
      <c r="AB264" s="4">
        <v>1082</v>
      </c>
    </row>
    <row r="265" spans="1:28" ht="15">
      <c r="A265" s="6" t="s">
        <v>294</v>
      </c>
      <c r="B265" s="4">
        <v>12</v>
      </c>
      <c r="C265" s="4">
        <v>114</v>
      </c>
      <c r="D265" s="4">
        <v>95</v>
      </c>
      <c r="E265" s="4">
        <v>41</v>
      </c>
      <c r="F265" s="4">
        <v>19</v>
      </c>
      <c r="G265" s="4">
        <v>30</v>
      </c>
      <c r="H265" s="4">
        <v>1</v>
      </c>
      <c r="I265" s="4">
        <v>1</v>
      </c>
      <c r="J265" s="4">
        <v>135</v>
      </c>
      <c r="K265" s="4">
        <v>97</v>
      </c>
      <c r="L265" s="4">
        <v>144</v>
      </c>
      <c r="M265" s="4">
        <v>228</v>
      </c>
      <c r="N265" s="4">
        <v>272</v>
      </c>
      <c r="O265" s="4">
        <v>129</v>
      </c>
      <c r="P265" s="4">
        <v>91</v>
      </c>
      <c r="Q265" s="4">
        <v>107</v>
      </c>
      <c r="R265" s="4">
        <v>183</v>
      </c>
      <c r="S265" s="4">
        <v>208</v>
      </c>
      <c r="T265" s="4">
        <v>129</v>
      </c>
      <c r="U265" s="4">
        <v>612</v>
      </c>
      <c r="V265" s="4">
        <v>690</v>
      </c>
      <c r="W265" s="4">
        <v>868</v>
      </c>
      <c r="X265" s="4">
        <v>810</v>
      </c>
      <c r="Y265" s="4">
        <v>744</v>
      </c>
      <c r="Z265" s="4">
        <v>709</v>
      </c>
      <c r="AA265" s="4">
        <v>826</v>
      </c>
      <c r="AB265" s="4">
        <v>935</v>
      </c>
    </row>
    <row r="266" spans="1:28" ht="15">
      <c r="A266" s="6" t="s">
        <v>295</v>
      </c>
      <c r="B266" s="4">
        <v>2600</v>
      </c>
      <c r="C266" s="4">
        <v>2902</v>
      </c>
      <c r="D266" s="4">
        <v>3242</v>
      </c>
      <c r="E266" s="4">
        <v>3439</v>
      </c>
      <c r="F266" s="4">
        <v>4209</v>
      </c>
      <c r="G266" s="4">
        <v>4355</v>
      </c>
      <c r="H266" s="4">
        <v>4660</v>
      </c>
      <c r="I266" s="4">
        <v>4641</v>
      </c>
      <c r="J266" s="4">
        <v>5462</v>
      </c>
      <c r="K266" s="4">
        <v>3629</v>
      </c>
      <c r="L266" s="4">
        <v>3987</v>
      </c>
      <c r="M266" s="4">
        <v>6005</v>
      </c>
      <c r="N266" s="4">
        <v>5645</v>
      </c>
      <c r="O266" s="4">
        <v>580</v>
      </c>
      <c r="P266" s="4">
        <v>499</v>
      </c>
      <c r="Q266" s="4">
        <v>843</v>
      </c>
      <c r="R266" s="4">
        <v>822</v>
      </c>
      <c r="S266" s="4">
        <v>341</v>
      </c>
      <c r="T266" s="4">
        <v>342</v>
      </c>
      <c r="U266" s="4">
        <v>279</v>
      </c>
      <c r="V266" s="4">
        <v>504</v>
      </c>
      <c r="W266" s="4">
        <v>681</v>
      </c>
      <c r="X266" s="4">
        <v>741</v>
      </c>
      <c r="Y266" s="4">
        <v>526</v>
      </c>
      <c r="Z266" s="4">
        <v>611</v>
      </c>
      <c r="AA266" s="4">
        <v>901</v>
      </c>
      <c r="AB266" s="4">
        <v>1824</v>
      </c>
    </row>
    <row r="267" spans="1:28" ht="15">
      <c r="A267" s="6" t="s">
        <v>296</v>
      </c>
      <c r="B267" s="4">
        <v>245</v>
      </c>
      <c r="C267" s="4">
        <v>288</v>
      </c>
      <c r="D267" s="4">
        <v>462</v>
      </c>
      <c r="E267" s="4">
        <v>406</v>
      </c>
      <c r="F267" s="4">
        <v>440</v>
      </c>
      <c r="G267" s="4">
        <v>508</v>
      </c>
      <c r="H267" s="4">
        <v>872</v>
      </c>
      <c r="I267" s="4">
        <v>1027</v>
      </c>
      <c r="J267" s="4">
        <v>778</v>
      </c>
      <c r="K267" s="4">
        <v>816</v>
      </c>
      <c r="L267" s="4">
        <v>638</v>
      </c>
      <c r="M267" s="4">
        <v>2818</v>
      </c>
      <c r="N267" s="4">
        <v>2704</v>
      </c>
      <c r="O267" s="4">
        <v>2443</v>
      </c>
      <c r="P267" s="4">
        <v>2035</v>
      </c>
      <c r="Q267" s="4">
        <v>1643</v>
      </c>
      <c r="R267" s="4">
        <v>1357</v>
      </c>
      <c r="S267" s="4">
        <v>1347</v>
      </c>
      <c r="T267" s="4">
        <v>1587</v>
      </c>
      <c r="U267" s="4">
        <v>1391</v>
      </c>
      <c r="V267" s="4">
        <v>1111</v>
      </c>
      <c r="W267" s="4">
        <v>1039</v>
      </c>
      <c r="X267" s="4">
        <v>1028</v>
      </c>
      <c r="Y267" s="4">
        <v>900</v>
      </c>
      <c r="Z267" s="4">
        <v>983</v>
      </c>
      <c r="AA267" s="4">
        <v>1182</v>
      </c>
      <c r="AB267" s="4">
        <v>1451</v>
      </c>
    </row>
    <row r="268" spans="1:28" ht="15">
      <c r="A268" s="6" t="s">
        <v>297</v>
      </c>
      <c r="B268" s="4">
        <v>1408</v>
      </c>
      <c r="C268" s="4">
        <v>1445</v>
      </c>
      <c r="D268" s="4">
        <v>1505</v>
      </c>
      <c r="E268" s="4">
        <v>1465</v>
      </c>
      <c r="F268" s="4">
        <v>1573</v>
      </c>
      <c r="G268" s="4">
        <v>1631</v>
      </c>
      <c r="H268" s="4">
        <v>1667</v>
      </c>
      <c r="I268" s="4">
        <v>1908</v>
      </c>
      <c r="J268" s="4">
        <v>2172</v>
      </c>
      <c r="K268" s="4">
        <v>2327</v>
      </c>
      <c r="L268" s="4">
        <v>2645</v>
      </c>
      <c r="M268" s="4">
        <v>2698</v>
      </c>
      <c r="N268" s="4">
        <v>2805</v>
      </c>
      <c r="O268" s="4">
        <v>2421</v>
      </c>
      <c r="P268" s="4">
        <v>2568</v>
      </c>
      <c r="Q268" s="4">
        <v>3404</v>
      </c>
      <c r="R268" s="4">
        <v>3696</v>
      </c>
      <c r="S268" s="4">
        <v>4369</v>
      </c>
      <c r="T268" s="4">
        <v>4670</v>
      </c>
      <c r="U268" s="4">
        <v>4330</v>
      </c>
      <c r="V268" s="4">
        <v>5172</v>
      </c>
      <c r="W268" s="4">
        <v>5537</v>
      </c>
      <c r="X268" s="4">
        <v>5273</v>
      </c>
      <c r="Y268" s="4">
        <v>5681</v>
      </c>
      <c r="Z268" s="4">
        <v>6130</v>
      </c>
      <c r="AA268" s="4">
        <v>6229</v>
      </c>
      <c r="AB268" s="4">
        <v>6593</v>
      </c>
    </row>
    <row r="269" spans="1:28" ht="15">
      <c r="A269" s="6" t="s">
        <v>298</v>
      </c>
      <c r="B269" s="4">
        <v>69</v>
      </c>
      <c r="C269" s="4">
        <v>162</v>
      </c>
      <c r="D269" s="4">
        <v>195</v>
      </c>
      <c r="E269" s="4">
        <v>258</v>
      </c>
      <c r="F269" s="4">
        <v>275</v>
      </c>
      <c r="G269" s="4">
        <v>306</v>
      </c>
      <c r="H269" s="4">
        <v>365</v>
      </c>
      <c r="I269" s="4">
        <v>410</v>
      </c>
      <c r="J269" s="4">
        <v>525</v>
      </c>
      <c r="K269" s="4">
        <v>606</v>
      </c>
      <c r="L269" s="4">
        <v>919</v>
      </c>
      <c r="M269" s="4">
        <v>1200</v>
      </c>
      <c r="N269" s="4">
        <v>1294</v>
      </c>
      <c r="O269" s="4">
        <v>2345</v>
      </c>
      <c r="P269" s="4">
        <v>2877</v>
      </c>
      <c r="Q269" s="4">
        <v>3285</v>
      </c>
      <c r="R269" s="4">
        <v>3551</v>
      </c>
      <c r="S269" s="4">
        <v>4127</v>
      </c>
      <c r="T269" s="4">
        <v>4356</v>
      </c>
      <c r="U269" s="4">
        <v>4125</v>
      </c>
      <c r="V269" s="4">
        <v>4736</v>
      </c>
      <c r="W269" s="4">
        <v>4803</v>
      </c>
      <c r="X269" s="4">
        <v>5026</v>
      </c>
      <c r="Y269" s="4">
        <v>5635</v>
      </c>
      <c r="Z269" s="4">
        <v>6042</v>
      </c>
      <c r="AA269" s="4">
        <v>6119</v>
      </c>
      <c r="AB269" s="4">
        <v>6375</v>
      </c>
    </row>
    <row r="270" spans="1:28" ht="15">
      <c r="A270" s="6" t="s">
        <v>299</v>
      </c>
      <c r="B270" s="4">
        <v>362</v>
      </c>
      <c r="C270" s="4">
        <v>378</v>
      </c>
      <c r="D270" s="4">
        <v>417</v>
      </c>
      <c r="E270" s="4">
        <v>510</v>
      </c>
      <c r="F270" s="4">
        <v>719</v>
      </c>
      <c r="G270" s="4">
        <v>943</v>
      </c>
      <c r="H270" s="4">
        <v>1222</v>
      </c>
      <c r="I270" s="4">
        <v>1451</v>
      </c>
      <c r="J270" s="4">
        <v>1743</v>
      </c>
      <c r="K270" s="4">
        <v>2169</v>
      </c>
      <c r="L270" s="4">
        <v>2383</v>
      </c>
      <c r="M270" s="4">
        <v>2628</v>
      </c>
      <c r="N270" s="4">
        <v>2534</v>
      </c>
      <c r="O270" s="4">
        <v>2738</v>
      </c>
      <c r="P270" s="4">
        <v>2886</v>
      </c>
      <c r="Q270" s="4">
        <v>3161</v>
      </c>
      <c r="R270" s="4">
        <v>3182</v>
      </c>
      <c r="S270" s="4">
        <v>3442</v>
      </c>
      <c r="T270" s="4">
        <v>3321</v>
      </c>
      <c r="U270" s="4">
        <v>3691</v>
      </c>
      <c r="V270" s="4">
        <v>3625</v>
      </c>
      <c r="W270" s="4">
        <v>3572</v>
      </c>
      <c r="X270" s="4">
        <v>3459</v>
      </c>
      <c r="Y270" s="4">
        <v>2775</v>
      </c>
      <c r="Z270" s="4">
        <v>2861</v>
      </c>
      <c r="AA270" s="4">
        <v>3629</v>
      </c>
      <c r="AB270" s="4">
        <v>3457</v>
      </c>
    </row>
    <row r="271" spans="1:28" ht="15">
      <c r="A271" s="6" t="s">
        <v>300</v>
      </c>
      <c r="B271" s="4">
        <v>658</v>
      </c>
      <c r="C271" s="4">
        <v>727</v>
      </c>
      <c r="D271" s="4">
        <v>748</v>
      </c>
      <c r="E271" s="4">
        <v>835</v>
      </c>
      <c r="F271" s="4">
        <v>908</v>
      </c>
      <c r="G271" s="4">
        <v>935</v>
      </c>
      <c r="H271" s="4">
        <v>1116</v>
      </c>
      <c r="I271" s="4">
        <v>1126</v>
      </c>
      <c r="J271" s="4">
        <v>1229</v>
      </c>
      <c r="K271" s="4">
        <v>1411</v>
      </c>
      <c r="L271" s="4">
        <v>1385</v>
      </c>
      <c r="M271" s="4">
        <v>1488</v>
      </c>
      <c r="N271" s="4">
        <v>1648</v>
      </c>
      <c r="O271" s="4">
        <v>1729</v>
      </c>
      <c r="P271" s="4">
        <v>1635</v>
      </c>
      <c r="Q271" s="4">
        <v>1712</v>
      </c>
      <c r="R271" s="4">
        <v>2309</v>
      </c>
      <c r="S271" s="4">
        <v>2567</v>
      </c>
      <c r="T271" s="4">
        <v>2807</v>
      </c>
      <c r="U271" s="4">
        <v>3100</v>
      </c>
      <c r="V271" s="4">
        <v>3436</v>
      </c>
      <c r="W271" s="4">
        <v>4170</v>
      </c>
      <c r="X271" s="4">
        <v>4709</v>
      </c>
      <c r="Y271" s="4">
        <v>4623</v>
      </c>
      <c r="Z271" s="4">
        <v>4558</v>
      </c>
      <c r="AA271" s="4">
        <v>4547</v>
      </c>
      <c r="AB271" s="4">
        <v>4620</v>
      </c>
    </row>
    <row r="272" spans="1:28" ht="15">
      <c r="A272" s="6" t="s">
        <v>301</v>
      </c>
      <c r="B272" s="4">
        <v>1484</v>
      </c>
      <c r="C272" s="4">
        <v>1532</v>
      </c>
      <c r="D272" s="4">
        <v>1599</v>
      </c>
      <c r="E272" s="4">
        <v>1566</v>
      </c>
      <c r="F272" s="4">
        <v>1675</v>
      </c>
      <c r="G272" s="4">
        <v>1739</v>
      </c>
      <c r="H272" s="4">
        <v>1778</v>
      </c>
      <c r="I272" s="4">
        <v>2012</v>
      </c>
      <c r="J272" s="4">
        <v>2286</v>
      </c>
      <c r="K272" s="4">
        <v>2461</v>
      </c>
      <c r="L272" s="4">
        <v>2743</v>
      </c>
      <c r="M272" s="4">
        <v>2861</v>
      </c>
      <c r="N272" s="4">
        <v>2945</v>
      </c>
      <c r="O272" s="4">
        <v>2462</v>
      </c>
      <c r="P272" s="4">
        <v>2473</v>
      </c>
      <c r="Q272" s="4">
        <v>3606</v>
      </c>
      <c r="R272" s="4">
        <v>4115</v>
      </c>
      <c r="S272" s="4">
        <v>4616</v>
      </c>
      <c r="T272" s="4">
        <v>4994</v>
      </c>
      <c r="U272" s="4">
        <v>4697</v>
      </c>
      <c r="V272" s="4">
        <v>5455</v>
      </c>
      <c r="W272" s="4">
        <v>5333</v>
      </c>
      <c r="X272" s="4">
        <v>5343</v>
      </c>
      <c r="Y272" s="4">
        <v>5811</v>
      </c>
      <c r="Z272" s="4">
        <v>6316</v>
      </c>
      <c r="AA272" s="4">
        <v>6349</v>
      </c>
      <c r="AB272" s="4">
        <v>6742</v>
      </c>
    </row>
    <row r="273" spans="1:28" ht="15">
      <c r="A273" s="6" t="s">
        <v>302</v>
      </c>
      <c r="B273" s="4">
        <v>96</v>
      </c>
      <c r="C273" s="4">
        <v>168</v>
      </c>
      <c r="D273" s="4">
        <v>202</v>
      </c>
      <c r="E273" s="4">
        <v>248</v>
      </c>
      <c r="F273" s="4">
        <v>274</v>
      </c>
      <c r="G273" s="4">
        <v>304</v>
      </c>
      <c r="H273" s="4">
        <v>350</v>
      </c>
      <c r="I273" s="4">
        <v>385</v>
      </c>
      <c r="J273" s="4">
        <v>509</v>
      </c>
      <c r="K273" s="4">
        <v>586</v>
      </c>
      <c r="L273" s="4">
        <v>899</v>
      </c>
      <c r="M273" s="4">
        <v>1152</v>
      </c>
      <c r="N273" s="4">
        <v>1246</v>
      </c>
      <c r="O273" s="4">
        <v>2340</v>
      </c>
      <c r="P273" s="4">
        <v>3057</v>
      </c>
      <c r="Q273" s="4">
        <v>3443</v>
      </c>
      <c r="R273" s="4">
        <v>3781</v>
      </c>
      <c r="S273" s="4">
        <v>3612</v>
      </c>
      <c r="T273" s="4">
        <v>3793</v>
      </c>
      <c r="U273" s="4">
        <v>3715</v>
      </c>
      <c r="V273" s="4">
        <v>4051</v>
      </c>
      <c r="W273" s="4">
        <v>4109</v>
      </c>
      <c r="X273" s="4">
        <v>4355</v>
      </c>
      <c r="Y273" s="4">
        <v>4850</v>
      </c>
      <c r="Z273" s="4">
        <v>5314</v>
      </c>
      <c r="AA273" s="4">
        <v>5356</v>
      </c>
      <c r="AB273" s="4">
        <v>6026</v>
      </c>
    </row>
    <row r="274" spans="1:28" ht="15">
      <c r="A274" s="6" t="s">
        <v>303</v>
      </c>
      <c r="B274" s="4">
        <v>304</v>
      </c>
      <c r="C274" s="4">
        <v>314</v>
      </c>
      <c r="D274" s="4">
        <v>344</v>
      </c>
      <c r="E274" s="4">
        <v>425</v>
      </c>
      <c r="F274" s="4">
        <v>621</v>
      </c>
      <c r="G274" s="4">
        <v>821</v>
      </c>
      <c r="H274" s="4">
        <v>1086</v>
      </c>
      <c r="I274" s="4">
        <v>1287</v>
      </c>
      <c r="J274" s="4">
        <v>1450</v>
      </c>
      <c r="K274" s="4">
        <v>1845</v>
      </c>
      <c r="L274" s="4">
        <v>2037</v>
      </c>
      <c r="M274" s="4">
        <v>2287</v>
      </c>
      <c r="N274" s="4">
        <v>2202</v>
      </c>
      <c r="O274" s="4">
        <v>2477</v>
      </c>
      <c r="P274" s="4">
        <v>2635</v>
      </c>
      <c r="Q274" s="4">
        <v>2933</v>
      </c>
      <c r="R274" s="4">
        <v>2870</v>
      </c>
      <c r="S274" s="4">
        <v>3056</v>
      </c>
      <c r="T274" s="4">
        <v>2953</v>
      </c>
      <c r="U274" s="4">
        <v>3198</v>
      </c>
      <c r="V274" s="4">
        <v>3212</v>
      </c>
      <c r="W274" s="4">
        <v>3345</v>
      </c>
      <c r="X274" s="4">
        <v>3286</v>
      </c>
      <c r="Y274" s="4">
        <v>2772</v>
      </c>
      <c r="Z274" s="4">
        <v>2939</v>
      </c>
      <c r="AA274" s="4">
        <v>3693</v>
      </c>
      <c r="AB274" s="4">
        <v>3504</v>
      </c>
    </row>
    <row r="275" spans="1:28" ht="15">
      <c r="A275" s="6" t="s">
        <v>304</v>
      </c>
      <c r="B275" s="4">
        <v>497</v>
      </c>
      <c r="C275" s="4">
        <v>553</v>
      </c>
      <c r="D275" s="4">
        <v>572</v>
      </c>
      <c r="E275" s="4">
        <v>665</v>
      </c>
      <c r="F275" s="4">
        <v>769</v>
      </c>
      <c r="G275" s="4">
        <v>870</v>
      </c>
      <c r="H275" s="4">
        <v>1055</v>
      </c>
      <c r="I275" s="4">
        <v>1064</v>
      </c>
      <c r="J275" s="4">
        <v>1139</v>
      </c>
      <c r="K275" s="4">
        <v>1319</v>
      </c>
      <c r="L275" s="4">
        <v>1244</v>
      </c>
      <c r="M275" s="4">
        <v>1365</v>
      </c>
      <c r="N275" s="4">
        <v>1544</v>
      </c>
      <c r="O275" s="4">
        <v>1644</v>
      </c>
      <c r="P275" s="4">
        <v>1555</v>
      </c>
      <c r="Q275" s="4">
        <v>1590</v>
      </c>
      <c r="R275" s="4">
        <v>2185</v>
      </c>
      <c r="S275" s="4">
        <v>2462</v>
      </c>
      <c r="T275" s="4">
        <v>2586</v>
      </c>
      <c r="U275" s="4">
        <v>2759</v>
      </c>
      <c r="V275" s="4">
        <v>3014</v>
      </c>
      <c r="W275" s="4">
        <v>3559</v>
      </c>
      <c r="X275" s="4">
        <v>3889</v>
      </c>
      <c r="Y275" s="4">
        <v>4001</v>
      </c>
      <c r="Z275" s="4">
        <v>4075</v>
      </c>
      <c r="AA275" s="4">
        <v>4011</v>
      </c>
      <c r="AB275" s="4">
        <v>4293</v>
      </c>
    </row>
    <row r="276" spans="1:28" ht="15">
      <c r="A276" s="6" t="s">
        <v>305</v>
      </c>
      <c r="B276" s="4">
        <v>55</v>
      </c>
      <c r="C276" s="4">
        <v>73</v>
      </c>
      <c r="D276" s="4">
        <v>108</v>
      </c>
      <c r="E276" s="4">
        <v>184</v>
      </c>
      <c r="F276" s="4">
        <v>255</v>
      </c>
      <c r="G276" s="4">
        <v>369</v>
      </c>
      <c r="H276" s="4">
        <v>452</v>
      </c>
      <c r="I276" s="4">
        <v>586</v>
      </c>
      <c r="J276" s="4">
        <v>536</v>
      </c>
      <c r="K276" s="4">
        <v>853</v>
      </c>
      <c r="L276" s="4">
        <v>1398</v>
      </c>
      <c r="M276" s="4">
        <v>2234</v>
      </c>
      <c r="N276" s="4">
        <v>3861</v>
      </c>
      <c r="O276" s="4">
        <v>5802</v>
      </c>
      <c r="P276" s="4">
        <v>7813</v>
      </c>
      <c r="Q276" s="4">
        <v>11358</v>
      </c>
      <c r="R276" s="4">
        <v>12452</v>
      </c>
      <c r="S276" s="4">
        <v>13075</v>
      </c>
      <c r="T276" s="4">
        <v>15581</v>
      </c>
      <c r="U276" s="4">
        <v>16086</v>
      </c>
      <c r="V276" s="4">
        <v>19029</v>
      </c>
      <c r="W276" s="4">
        <v>20274</v>
      </c>
      <c r="X276" s="4">
        <v>22112</v>
      </c>
      <c r="Y276" s="4">
        <v>26456</v>
      </c>
      <c r="Z276" s="4">
        <v>28625</v>
      </c>
      <c r="AA276" s="4">
        <v>34271</v>
      </c>
      <c r="AB276" s="4">
        <v>33336</v>
      </c>
    </row>
    <row r="277" spans="1:28" ht="15">
      <c r="A277" s="6" t="s">
        <v>306</v>
      </c>
      <c r="B277" s="4">
        <v>260</v>
      </c>
      <c r="C277" s="4">
        <v>305</v>
      </c>
      <c r="D277" s="4">
        <v>279</v>
      </c>
      <c r="E277" s="4">
        <v>571</v>
      </c>
      <c r="F277" s="4">
        <v>684</v>
      </c>
      <c r="G277" s="4">
        <v>1059</v>
      </c>
      <c r="H277" s="4">
        <v>1302</v>
      </c>
      <c r="I277" s="4">
        <v>2066</v>
      </c>
      <c r="J277" s="4">
        <v>3004</v>
      </c>
      <c r="K277" s="4">
        <v>2791</v>
      </c>
      <c r="L277" s="4">
        <v>3377</v>
      </c>
      <c r="M277" s="4">
        <v>4024</v>
      </c>
      <c r="N277" s="4">
        <v>4862</v>
      </c>
      <c r="O277" s="4">
        <v>6842</v>
      </c>
      <c r="P277" s="4">
        <v>11241</v>
      </c>
      <c r="Q277" s="4">
        <v>12581</v>
      </c>
      <c r="R277" s="4">
        <v>13737</v>
      </c>
      <c r="S277" s="4">
        <v>14027</v>
      </c>
      <c r="T277" s="4">
        <v>16970</v>
      </c>
      <c r="U277" s="4">
        <v>20901</v>
      </c>
      <c r="V277" s="4">
        <v>24750</v>
      </c>
      <c r="W277" s="4">
        <v>25822</v>
      </c>
      <c r="X277" s="4">
        <v>28823</v>
      </c>
      <c r="Y277" s="4">
        <v>26237</v>
      </c>
      <c r="Z277" s="4">
        <v>26790</v>
      </c>
      <c r="AA277" s="4">
        <v>25982</v>
      </c>
      <c r="AB277" s="4">
        <v>25945</v>
      </c>
    </row>
    <row r="278" spans="1:28" ht="15">
      <c r="A278" s="6" t="s">
        <v>307</v>
      </c>
      <c r="B278" s="4">
        <v>1248</v>
      </c>
      <c r="C278" s="4">
        <v>1399</v>
      </c>
      <c r="D278" s="4">
        <v>1154</v>
      </c>
      <c r="E278" s="4">
        <v>983</v>
      </c>
      <c r="F278" s="4">
        <v>902</v>
      </c>
      <c r="G278" s="4">
        <v>1437</v>
      </c>
      <c r="H278" s="4">
        <v>1666</v>
      </c>
      <c r="I278" s="4">
        <v>1485</v>
      </c>
      <c r="J278" s="4">
        <v>1900</v>
      </c>
      <c r="K278" s="4">
        <v>1921</v>
      </c>
      <c r="L278" s="4">
        <v>1937</v>
      </c>
      <c r="M278" s="4">
        <v>1723</v>
      </c>
      <c r="N278" s="4">
        <v>2103</v>
      </c>
      <c r="O278" s="4">
        <v>2092</v>
      </c>
      <c r="P278" s="4">
        <v>2194</v>
      </c>
      <c r="Q278" s="4">
        <v>2364</v>
      </c>
      <c r="R278" s="4">
        <v>1954</v>
      </c>
      <c r="S278" s="4">
        <v>2668</v>
      </c>
      <c r="T278" s="4">
        <v>3043</v>
      </c>
      <c r="U278" s="4">
        <v>3341</v>
      </c>
      <c r="V278" s="4">
        <v>4020</v>
      </c>
      <c r="W278" s="4">
        <v>3877</v>
      </c>
      <c r="X278" s="4">
        <v>4167</v>
      </c>
      <c r="Y278" s="4">
        <v>4299</v>
      </c>
      <c r="Z278" s="4">
        <v>5017</v>
      </c>
      <c r="AA278" s="4">
        <v>5909</v>
      </c>
      <c r="AB278" s="4">
        <v>6294</v>
      </c>
    </row>
    <row r="279" spans="1:28" ht="15">
      <c r="A279" s="6" t="s">
        <v>308</v>
      </c>
      <c r="B279" s="4">
        <v>9362</v>
      </c>
      <c r="C279" s="4">
        <v>9452</v>
      </c>
      <c r="D279" s="4">
        <v>10266</v>
      </c>
      <c r="E279" s="4">
        <v>11142</v>
      </c>
      <c r="F279" s="4">
        <v>11833</v>
      </c>
      <c r="G279" s="4">
        <v>12285</v>
      </c>
      <c r="H279" s="4">
        <v>10636</v>
      </c>
      <c r="I279" s="4">
        <v>13293</v>
      </c>
      <c r="J279" s="4">
        <v>14048</v>
      </c>
      <c r="K279" s="4">
        <v>13700</v>
      </c>
      <c r="L279" s="4">
        <v>13597</v>
      </c>
      <c r="M279" s="4">
        <v>12957</v>
      </c>
      <c r="N279" s="4">
        <v>13776</v>
      </c>
      <c r="O279" s="4">
        <v>14730</v>
      </c>
      <c r="P279" s="4">
        <v>16791</v>
      </c>
      <c r="Q279" s="4">
        <v>17310</v>
      </c>
      <c r="R279" s="4">
        <v>20100</v>
      </c>
      <c r="S279" s="4">
        <v>20615</v>
      </c>
      <c r="T279" s="4">
        <v>20403</v>
      </c>
      <c r="U279" s="4">
        <v>20374</v>
      </c>
      <c r="V279" s="4">
        <v>22182</v>
      </c>
      <c r="W279" s="4">
        <v>23324</v>
      </c>
      <c r="X279" s="4">
        <v>24379</v>
      </c>
      <c r="Y279" s="4">
        <v>23641</v>
      </c>
      <c r="Z279" s="4">
        <v>24435</v>
      </c>
      <c r="AA279" s="4">
        <v>24575</v>
      </c>
      <c r="AB279" s="4">
        <v>25863</v>
      </c>
    </row>
    <row r="280" spans="1:28" ht="15">
      <c r="A280" s="6" t="s">
        <v>309</v>
      </c>
      <c r="B280" s="4">
        <v>125</v>
      </c>
      <c r="C280" s="4">
        <v>144</v>
      </c>
      <c r="D280" s="4">
        <v>168</v>
      </c>
      <c r="E280" s="4">
        <v>175</v>
      </c>
      <c r="F280" s="4">
        <v>185</v>
      </c>
      <c r="G280" s="4">
        <v>394</v>
      </c>
      <c r="H280" s="4">
        <v>522</v>
      </c>
      <c r="I280" s="4">
        <v>612</v>
      </c>
      <c r="J280" s="4">
        <v>777</v>
      </c>
      <c r="K280" s="4">
        <v>1744</v>
      </c>
      <c r="L280" s="4">
        <v>2481</v>
      </c>
      <c r="M280" s="4">
        <v>3048</v>
      </c>
      <c r="N280" s="4">
        <v>3977</v>
      </c>
      <c r="O280" s="4">
        <v>2405</v>
      </c>
      <c r="P280" s="4">
        <v>2567</v>
      </c>
      <c r="Q280" s="4">
        <v>3081</v>
      </c>
      <c r="R280" s="4">
        <v>4091</v>
      </c>
      <c r="S280" s="4">
        <v>7074</v>
      </c>
      <c r="T280" s="4">
        <v>6638</v>
      </c>
      <c r="U280" s="4">
        <v>6205</v>
      </c>
      <c r="V280" s="4">
        <v>6878</v>
      </c>
      <c r="W280" s="4">
        <v>7736</v>
      </c>
      <c r="X280" s="4">
        <v>9215</v>
      </c>
      <c r="Y280" s="4">
        <v>13784</v>
      </c>
      <c r="Z280" s="4">
        <v>13816</v>
      </c>
      <c r="AA280" s="4">
        <v>13447</v>
      </c>
      <c r="AB280" s="4">
        <v>13829</v>
      </c>
    </row>
    <row r="281" spans="1:28" ht="15">
      <c r="A281" s="6" t="s">
        <v>310</v>
      </c>
      <c r="B281" s="4">
        <v>39</v>
      </c>
      <c r="C281" s="4">
        <v>63</v>
      </c>
      <c r="D281" s="4">
        <v>73</v>
      </c>
      <c r="E281" s="4">
        <v>142</v>
      </c>
      <c r="F281" s="4">
        <v>199</v>
      </c>
      <c r="G281" s="4">
        <v>180</v>
      </c>
      <c r="H281" s="4">
        <v>231</v>
      </c>
      <c r="I281" s="4">
        <v>264</v>
      </c>
      <c r="J281" s="4">
        <v>211</v>
      </c>
      <c r="K281" s="4">
        <v>205</v>
      </c>
      <c r="L281" s="4">
        <v>248</v>
      </c>
      <c r="M281" s="4">
        <v>294</v>
      </c>
      <c r="N281" s="4">
        <v>376</v>
      </c>
      <c r="O281" s="4">
        <v>2512</v>
      </c>
      <c r="P281" s="4">
        <v>2341</v>
      </c>
      <c r="Q281" s="4">
        <v>2916</v>
      </c>
      <c r="R281" s="4">
        <v>3777</v>
      </c>
      <c r="S281" s="4">
        <v>6148</v>
      </c>
      <c r="T281" s="4">
        <v>9323</v>
      </c>
      <c r="U281" s="4">
        <v>12028</v>
      </c>
      <c r="V281" s="4">
        <v>14303</v>
      </c>
      <c r="W281" s="4">
        <v>18650</v>
      </c>
      <c r="X281" s="4">
        <v>24629</v>
      </c>
      <c r="Y281" s="4">
        <v>25484</v>
      </c>
      <c r="Z281" s="4">
        <v>28260</v>
      </c>
      <c r="AA281" s="4">
        <v>30923</v>
      </c>
      <c r="AB281" s="4">
        <v>32125</v>
      </c>
    </row>
    <row r="282" spans="1:28" ht="15">
      <c r="A282" s="6" t="s">
        <v>311</v>
      </c>
      <c r="B282" s="4">
        <v>300</v>
      </c>
      <c r="C282" s="4">
        <v>505</v>
      </c>
      <c r="D282" s="4">
        <v>588</v>
      </c>
      <c r="E282" s="4">
        <v>687</v>
      </c>
      <c r="F282" s="4">
        <v>790</v>
      </c>
      <c r="G282" s="4">
        <v>1137</v>
      </c>
      <c r="H282" s="4">
        <v>1306</v>
      </c>
      <c r="I282" s="4">
        <v>1856</v>
      </c>
      <c r="J282" s="4">
        <v>2171</v>
      </c>
      <c r="K282" s="4">
        <v>2037</v>
      </c>
      <c r="L282" s="4">
        <v>2867</v>
      </c>
      <c r="M282" s="4">
        <v>3251</v>
      </c>
      <c r="N282" s="4">
        <v>3559</v>
      </c>
      <c r="O282" s="4">
        <v>4477</v>
      </c>
      <c r="P282" s="4">
        <v>5331</v>
      </c>
      <c r="Q282" s="4">
        <v>5470</v>
      </c>
      <c r="R282" s="4">
        <v>5372</v>
      </c>
      <c r="S282" s="4">
        <v>5739</v>
      </c>
      <c r="T282" s="4">
        <v>6109</v>
      </c>
      <c r="U282" s="4">
        <v>6316</v>
      </c>
      <c r="V282" s="4">
        <v>7071</v>
      </c>
      <c r="W282" s="4">
        <v>7461</v>
      </c>
      <c r="X282" s="4">
        <v>7630</v>
      </c>
      <c r="Y282" s="4">
        <v>7740</v>
      </c>
      <c r="Z282" s="4">
        <v>7951</v>
      </c>
      <c r="AA282" s="4">
        <v>8253</v>
      </c>
      <c r="AB282" s="4">
        <v>8648</v>
      </c>
    </row>
    <row r="283" spans="1:28" ht="15">
      <c r="A283" s="6" t="s">
        <v>312</v>
      </c>
      <c r="B283" s="4">
        <v>451</v>
      </c>
      <c r="C283" s="4">
        <v>481</v>
      </c>
      <c r="D283" s="4">
        <v>495</v>
      </c>
      <c r="E283" s="4">
        <v>685</v>
      </c>
      <c r="F283" s="4">
        <v>697</v>
      </c>
      <c r="G283" s="4">
        <v>761</v>
      </c>
      <c r="H283" s="4">
        <v>725</v>
      </c>
      <c r="I283" s="4">
        <v>824</v>
      </c>
      <c r="J283" s="4">
        <v>819</v>
      </c>
      <c r="K283" s="4">
        <v>861</v>
      </c>
      <c r="L283" s="4">
        <v>831</v>
      </c>
      <c r="M283" s="4">
        <v>864</v>
      </c>
      <c r="N283" s="4">
        <v>985</v>
      </c>
      <c r="O283" s="4">
        <v>1090</v>
      </c>
      <c r="P283" s="4">
        <v>1296</v>
      </c>
      <c r="Q283" s="4">
        <v>1351</v>
      </c>
      <c r="R283" s="4">
        <v>1779</v>
      </c>
      <c r="S283" s="4">
        <v>2103</v>
      </c>
      <c r="T283" s="4">
        <v>2314</v>
      </c>
      <c r="U283" s="4">
        <v>3116</v>
      </c>
      <c r="V283" s="4">
        <v>3897</v>
      </c>
      <c r="W283" s="4">
        <v>4472</v>
      </c>
      <c r="X283" s="4">
        <v>5524</v>
      </c>
      <c r="Y283" s="4">
        <v>6807</v>
      </c>
      <c r="Z283" s="4">
        <v>7837</v>
      </c>
      <c r="AA283" s="4">
        <v>8390</v>
      </c>
      <c r="AB283" s="4">
        <v>8104</v>
      </c>
    </row>
    <row r="284" spans="1:28" ht="15">
      <c r="A284" s="6" t="s">
        <v>313</v>
      </c>
      <c r="B284" s="5" t="s">
        <v>2</v>
      </c>
      <c r="C284" s="5" t="s">
        <v>2</v>
      </c>
      <c r="D284" s="5" t="s">
        <v>2</v>
      </c>
      <c r="E284" s="5" t="s">
        <v>2</v>
      </c>
      <c r="F284" s="5" t="s">
        <v>2</v>
      </c>
      <c r="G284" s="5" t="s">
        <v>2</v>
      </c>
      <c r="H284" s="5" t="s">
        <v>2</v>
      </c>
      <c r="I284" s="5" t="s">
        <v>2</v>
      </c>
      <c r="J284" s="5" t="s">
        <v>2</v>
      </c>
      <c r="K284" s="5" t="s">
        <v>2</v>
      </c>
      <c r="L284" s="5" t="s">
        <v>2</v>
      </c>
      <c r="M284" s="5" t="s">
        <v>2</v>
      </c>
      <c r="N284" s="5" t="s">
        <v>2</v>
      </c>
      <c r="O284" s="5" t="s">
        <v>2</v>
      </c>
      <c r="P284" s="5" t="s">
        <v>2</v>
      </c>
      <c r="Q284" s="5" t="s">
        <v>2</v>
      </c>
      <c r="R284" s="5" t="s">
        <v>2</v>
      </c>
      <c r="S284" s="5" t="s">
        <v>2</v>
      </c>
      <c r="T284" s="5" t="s">
        <v>2</v>
      </c>
      <c r="U284" s="5" t="s">
        <v>2</v>
      </c>
      <c r="V284" s="5" t="s">
        <v>2</v>
      </c>
      <c r="W284" s="5" t="s">
        <v>2</v>
      </c>
      <c r="X284" s="5" t="s">
        <v>2</v>
      </c>
      <c r="Y284" s="5" t="s">
        <v>2</v>
      </c>
      <c r="Z284" s="5" t="s">
        <v>2</v>
      </c>
      <c r="AA284" s="5" t="s">
        <v>2</v>
      </c>
      <c r="AB284" s="5" t="s">
        <v>2</v>
      </c>
    </row>
    <row r="285" spans="1:28" ht="15">
      <c r="A285" s="6" t="s">
        <v>314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1</v>
      </c>
      <c r="V285" s="4">
        <v>1</v>
      </c>
      <c r="W285" s="4">
        <v>2</v>
      </c>
      <c r="X285" s="4">
        <v>1</v>
      </c>
      <c r="Y285" s="4">
        <v>3</v>
      </c>
      <c r="Z285" s="4">
        <v>3</v>
      </c>
      <c r="AA285" s="4">
        <v>3</v>
      </c>
      <c r="AB285" s="4">
        <v>3</v>
      </c>
    </row>
    <row r="286" spans="1:28" ht="15">
      <c r="A286" s="6" t="s">
        <v>315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1</v>
      </c>
      <c r="X286" s="4">
        <v>1</v>
      </c>
      <c r="Y286" s="4">
        <v>6</v>
      </c>
      <c r="Z286" s="4">
        <v>10</v>
      </c>
      <c r="AA286" s="4">
        <v>11</v>
      </c>
      <c r="AB286" s="4">
        <v>11</v>
      </c>
    </row>
    <row r="287" spans="1:28" ht="15">
      <c r="A287" s="6" t="s">
        <v>316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2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</row>
    <row r="288" spans="1:28" ht="15">
      <c r="A288" s="6" t="s">
        <v>317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22</v>
      </c>
      <c r="X288" s="4">
        <v>20</v>
      </c>
      <c r="Y288" s="4">
        <v>16</v>
      </c>
      <c r="Z288" s="4">
        <v>13</v>
      </c>
      <c r="AA288" s="4">
        <v>14</v>
      </c>
      <c r="AB288" s="4">
        <v>14</v>
      </c>
    </row>
    <row r="289" spans="1:28" ht="15">
      <c r="A289" s="6" t="s">
        <v>318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15</v>
      </c>
      <c r="N289" s="4">
        <v>103</v>
      </c>
      <c r="O289" s="4">
        <v>53</v>
      </c>
      <c r="P289" s="4">
        <v>465</v>
      </c>
      <c r="Q289" s="4">
        <v>1580</v>
      </c>
      <c r="R289" s="4">
        <v>2008</v>
      </c>
      <c r="S289" s="4">
        <v>453</v>
      </c>
      <c r="T289" s="4">
        <v>714</v>
      </c>
      <c r="U289" s="4">
        <v>993</v>
      </c>
      <c r="V289" s="4">
        <v>1793</v>
      </c>
      <c r="W289" s="4">
        <v>1728</v>
      </c>
      <c r="X289" s="4">
        <v>2373</v>
      </c>
      <c r="Y289" s="4">
        <v>2836</v>
      </c>
      <c r="Z289" s="4">
        <v>3038</v>
      </c>
      <c r="AA289" s="4">
        <v>3296</v>
      </c>
      <c r="AB289" s="4">
        <v>3277</v>
      </c>
    </row>
    <row r="290" spans="1:28" ht="15">
      <c r="A290" s="6" t="s">
        <v>319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3</v>
      </c>
      <c r="P290" s="4">
        <v>100</v>
      </c>
      <c r="Q290" s="4">
        <v>173</v>
      </c>
      <c r="R290" s="4">
        <v>866</v>
      </c>
      <c r="S290" s="4">
        <v>975</v>
      </c>
      <c r="T290" s="4">
        <v>1009</v>
      </c>
      <c r="U290" s="4">
        <v>2158</v>
      </c>
      <c r="V290" s="4">
        <v>2437</v>
      </c>
      <c r="W290" s="4">
        <v>1313</v>
      </c>
      <c r="X290" s="4">
        <v>1095</v>
      </c>
      <c r="Y290" s="4">
        <v>1303</v>
      </c>
      <c r="Z290" s="4">
        <v>1619</v>
      </c>
      <c r="AA290" s="4">
        <v>1884</v>
      </c>
      <c r="AB290" s="4">
        <v>1728</v>
      </c>
    </row>
    <row r="291" spans="1:28" ht="15">
      <c r="A291" s="6" t="s">
        <v>320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2</v>
      </c>
      <c r="Q291" s="4">
        <v>7</v>
      </c>
      <c r="R291" s="4">
        <v>14</v>
      </c>
      <c r="S291" s="4">
        <v>12</v>
      </c>
      <c r="T291" s="4">
        <v>74</v>
      </c>
      <c r="U291" s="4">
        <v>655</v>
      </c>
      <c r="V291" s="4">
        <v>588</v>
      </c>
      <c r="W291" s="4">
        <v>233</v>
      </c>
      <c r="X291" s="4">
        <v>13</v>
      </c>
      <c r="Y291" s="4">
        <v>34</v>
      </c>
      <c r="Z291" s="4">
        <v>60</v>
      </c>
      <c r="AA291" s="4">
        <v>182</v>
      </c>
      <c r="AB291" s="4">
        <v>129</v>
      </c>
    </row>
    <row r="292" spans="1:28" ht="15">
      <c r="A292" s="6" t="s">
        <v>321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5</v>
      </c>
      <c r="Q292" s="4">
        <v>8</v>
      </c>
      <c r="R292" s="4">
        <v>26</v>
      </c>
      <c r="S292" s="4">
        <v>67</v>
      </c>
      <c r="T292" s="4">
        <v>64</v>
      </c>
      <c r="U292" s="4">
        <v>138</v>
      </c>
      <c r="V292" s="4">
        <v>154</v>
      </c>
      <c r="W292" s="4">
        <v>14</v>
      </c>
      <c r="X292" s="4">
        <v>122</v>
      </c>
      <c r="Y292" s="4">
        <v>86</v>
      </c>
      <c r="Z292" s="4">
        <v>104</v>
      </c>
      <c r="AA292" s="4">
        <v>122</v>
      </c>
      <c r="AB292" s="4">
        <v>133</v>
      </c>
    </row>
    <row r="293" spans="1:28" ht="15">
      <c r="A293" s="6" t="s">
        <v>322</v>
      </c>
      <c r="B293" s="4">
        <v>230474</v>
      </c>
      <c r="C293" s="4">
        <v>195347</v>
      </c>
      <c r="D293" s="4">
        <v>191988</v>
      </c>
      <c r="E293" s="4">
        <v>192327</v>
      </c>
      <c r="F293" s="4">
        <v>185935</v>
      </c>
      <c r="G293" s="4">
        <v>197671</v>
      </c>
      <c r="H293" s="4">
        <v>210323</v>
      </c>
      <c r="I293" s="4">
        <v>211135</v>
      </c>
      <c r="J293" s="4">
        <v>200767</v>
      </c>
      <c r="K293" s="4">
        <v>228872</v>
      </c>
      <c r="L293" s="4">
        <v>266100</v>
      </c>
      <c r="M293" s="4">
        <v>262838</v>
      </c>
      <c r="N293" s="4">
        <v>288871</v>
      </c>
      <c r="O293" s="4">
        <v>295037</v>
      </c>
      <c r="P293" s="4">
        <v>286984</v>
      </c>
      <c r="Q293" s="4">
        <v>335165</v>
      </c>
      <c r="R293" s="4">
        <v>319468</v>
      </c>
      <c r="S293" s="4">
        <v>325922</v>
      </c>
      <c r="T293" s="4">
        <v>317423</v>
      </c>
      <c r="U293" s="4">
        <v>298885</v>
      </c>
      <c r="V293" s="4">
        <v>298673</v>
      </c>
      <c r="W293" s="4">
        <v>329800</v>
      </c>
      <c r="X293" s="4">
        <v>363064</v>
      </c>
      <c r="Y293" s="4">
        <v>349595</v>
      </c>
      <c r="Z293" s="4">
        <v>386931</v>
      </c>
      <c r="AA293" s="4">
        <v>410335</v>
      </c>
      <c r="AB293" s="4">
        <v>382221</v>
      </c>
    </row>
    <row r="294" spans="1:28" ht="15">
      <c r="A294" s="6" t="s">
        <v>323</v>
      </c>
      <c r="B294" s="4">
        <v>184988</v>
      </c>
      <c r="C294" s="4">
        <v>175854</v>
      </c>
      <c r="D294" s="4">
        <v>169923</v>
      </c>
      <c r="E294" s="4">
        <v>170217</v>
      </c>
      <c r="F294" s="4">
        <v>166173</v>
      </c>
      <c r="G294" s="4">
        <v>177050</v>
      </c>
      <c r="H294" s="4">
        <v>211638</v>
      </c>
      <c r="I294" s="4">
        <v>204840</v>
      </c>
      <c r="J294" s="4">
        <v>199651</v>
      </c>
      <c r="K294" s="4">
        <v>215589</v>
      </c>
      <c r="L294" s="4">
        <v>243079</v>
      </c>
      <c r="M294" s="4">
        <v>255805</v>
      </c>
      <c r="N294" s="4">
        <v>273348</v>
      </c>
      <c r="O294" s="4">
        <v>294941</v>
      </c>
      <c r="P294" s="4">
        <v>291313</v>
      </c>
      <c r="Q294" s="4">
        <v>319447</v>
      </c>
      <c r="R294" s="4">
        <v>310992</v>
      </c>
      <c r="S294" s="4">
        <v>309501</v>
      </c>
      <c r="T294" s="4">
        <v>294347</v>
      </c>
      <c r="U294" s="4">
        <v>278741</v>
      </c>
      <c r="V294" s="4">
        <v>291218</v>
      </c>
      <c r="W294" s="4">
        <v>322615</v>
      </c>
      <c r="X294" s="4">
        <v>344408</v>
      </c>
      <c r="Y294" s="4">
        <v>336983</v>
      </c>
      <c r="Z294" s="4">
        <v>371433</v>
      </c>
      <c r="AA294" s="4">
        <v>396076</v>
      </c>
      <c r="AB294" s="4">
        <v>364031</v>
      </c>
    </row>
    <row r="295" spans="1:28" ht="15">
      <c r="A295" s="6" t="s">
        <v>324</v>
      </c>
      <c r="B295" s="4">
        <v>45486</v>
      </c>
      <c r="C295" s="4">
        <v>19493</v>
      </c>
      <c r="D295" s="4">
        <v>22065</v>
      </c>
      <c r="E295" s="4">
        <v>22110</v>
      </c>
      <c r="F295" s="4">
        <v>19762</v>
      </c>
      <c r="G295" s="4">
        <v>20621</v>
      </c>
      <c r="H295" s="4">
        <v>-1315</v>
      </c>
      <c r="I295" s="4">
        <v>6295</v>
      </c>
      <c r="J295" s="4">
        <v>1116</v>
      </c>
      <c r="K295" s="4">
        <v>13283</v>
      </c>
      <c r="L295" s="4">
        <v>23021</v>
      </c>
      <c r="M295" s="4">
        <v>7033</v>
      </c>
      <c r="N295" s="4">
        <v>15523</v>
      </c>
      <c r="O295" s="4">
        <v>96</v>
      </c>
      <c r="P295" s="4">
        <v>-4329</v>
      </c>
      <c r="Q295" s="4">
        <v>15718</v>
      </c>
      <c r="R295" s="4">
        <v>8476</v>
      </c>
      <c r="S295" s="4">
        <v>16421</v>
      </c>
      <c r="T295" s="4">
        <v>23076</v>
      </c>
      <c r="U295" s="4">
        <v>20144</v>
      </c>
      <c r="V295" s="4">
        <v>7455</v>
      </c>
      <c r="W295" s="4">
        <v>7185</v>
      </c>
      <c r="X295" s="4">
        <v>18656</v>
      </c>
      <c r="Y295" s="4">
        <v>12612</v>
      </c>
      <c r="Z295" s="4">
        <v>15498</v>
      </c>
      <c r="AA295" s="4">
        <v>14259</v>
      </c>
      <c r="AB295" s="4">
        <v>18190</v>
      </c>
    </row>
    <row r="296" spans="1:28" ht="15">
      <c r="A296" s="6" t="s">
        <v>325</v>
      </c>
      <c r="B296" s="4">
        <v>2284989</v>
      </c>
      <c r="C296" s="4">
        <v>2316400</v>
      </c>
      <c r="D296" s="4">
        <v>2285691</v>
      </c>
      <c r="E296" s="4">
        <v>2282581</v>
      </c>
      <c r="F296" s="4">
        <v>2312088</v>
      </c>
      <c r="G296" s="4">
        <v>2385958</v>
      </c>
      <c r="H296" s="4">
        <v>2485028</v>
      </c>
      <c r="I296" s="4">
        <v>2489899</v>
      </c>
      <c r="J296" s="4">
        <v>2536644</v>
      </c>
      <c r="K296" s="4">
        <v>2564628</v>
      </c>
      <c r="L296" s="4">
        <v>2625985</v>
      </c>
      <c r="M296" s="4">
        <v>2683263</v>
      </c>
      <c r="N296" s="4">
        <v>2754019</v>
      </c>
      <c r="O296" s="4">
        <v>2848186</v>
      </c>
      <c r="P296" s="4">
        <v>2879866</v>
      </c>
      <c r="Q296" s="4">
        <v>2904978</v>
      </c>
      <c r="R296" s="4">
        <v>2934994</v>
      </c>
      <c r="S296" s="4">
        <v>2927632</v>
      </c>
      <c r="T296" s="4">
        <v>2895633</v>
      </c>
      <c r="U296" s="4">
        <v>2708179</v>
      </c>
      <c r="V296" s="4">
        <v>2786132</v>
      </c>
      <c r="W296" s="4">
        <v>2735187</v>
      </c>
      <c r="X296" s="4">
        <v>2655587</v>
      </c>
      <c r="Y296" s="4">
        <v>2549615</v>
      </c>
      <c r="Z296" s="4">
        <v>2438708</v>
      </c>
      <c r="AA296" s="4">
        <v>2459333</v>
      </c>
      <c r="AB296" s="4">
        <v>2466184</v>
      </c>
    </row>
    <row r="297" spans="1:28" ht="15">
      <c r="A297" s="6" t="s">
        <v>326</v>
      </c>
      <c r="B297" s="4">
        <v>1490126</v>
      </c>
      <c r="C297" s="4">
        <v>1496565</v>
      </c>
      <c r="D297" s="4">
        <v>1458368</v>
      </c>
      <c r="E297" s="4">
        <v>1420408</v>
      </c>
      <c r="F297" s="4">
        <v>1453364</v>
      </c>
      <c r="G297" s="4">
        <v>1505137</v>
      </c>
      <c r="H297" s="4">
        <v>1559089</v>
      </c>
      <c r="I297" s="4">
        <v>1552277</v>
      </c>
      <c r="J297" s="4">
        <v>1603793</v>
      </c>
      <c r="K297" s="4">
        <v>1621244</v>
      </c>
      <c r="L297" s="4">
        <v>1680992</v>
      </c>
      <c r="M297" s="4">
        <v>1704277</v>
      </c>
      <c r="N297" s="4">
        <v>1763823</v>
      </c>
      <c r="O297" s="4">
        <v>1852326</v>
      </c>
      <c r="P297" s="4">
        <v>1871429</v>
      </c>
      <c r="Q297" s="4">
        <v>1907279</v>
      </c>
      <c r="R297" s="4">
        <v>1945117</v>
      </c>
      <c r="S297" s="4">
        <v>1992355</v>
      </c>
      <c r="T297" s="4">
        <v>1958418</v>
      </c>
      <c r="U297" s="4">
        <v>1814169</v>
      </c>
      <c r="V297" s="4">
        <v>1869522</v>
      </c>
      <c r="W297" s="4">
        <v>1828438</v>
      </c>
      <c r="X297" s="4">
        <v>1773221</v>
      </c>
      <c r="Y297" s="4">
        <v>1672785</v>
      </c>
      <c r="Z297" s="4">
        <v>1562410</v>
      </c>
      <c r="AA297" s="4">
        <v>1602204</v>
      </c>
      <c r="AB297" s="4">
        <v>1626500</v>
      </c>
    </row>
    <row r="298" spans="1:28" ht="15">
      <c r="A298" s="6" t="s">
        <v>327</v>
      </c>
      <c r="B298" s="4">
        <v>794863</v>
      </c>
      <c r="C298" s="4">
        <v>819835</v>
      </c>
      <c r="D298" s="4">
        <v>827323</v>
      </c>
      <c r="E298" s="4">
        <v>862173</v>
      </c>
      <c r="F298" s="4">
        <v>858724</v>
      </c>
      <c r="G298" s="4">
        <v>880821</v>
      </c>
      <c r="H298" s="4">
        <v>925939</v>
      </c>
      <c r="I298" s="4">
        <v>937622</v>
      </c>
      <c r="J298" s="4">
        <v>932851</v>
      </c>
      <c r="K298" s="4">
        <v>943384</v>
      </c>
      <c r="L298" s="4">
        <v>944993</v>
      </c>
      <c r="M298" s="4">
        <v>978986</v>
      </c>
      <c r="N298" s="4">
        <v>990196</v>
      </c>
      <c r="O298" s="4">
        <v>995860</v>
      </c>
      <c r="P298" s="4">
        <v>1008437</v>
      </c>
      <c r="Q298" s="4">
        <v>997699</v>
      </c>
      <c r="R298" s="4">
        <v>989877</v>
      </c>
      <c r="S298" s="4">
        <v>935277</v>
      </c>
      <c r="T298" s="4">
        <v>937215</v>
      </c>
      <c r="U298" s="4">
        <v>894010</v>
      </c>
      <c r="V298" s="4">
        <v>916610</v>
      </c>
      <c r="W298" s="4">
        <v>906749</v>
      </c>
      <c r="X298" s="4">
        <v>882366</v>
      </c>
      <c r="Y298" s="4">
        <v>876830</v>
      </c>
      <c r="Z298" s="4">
        <v>876298</v>
      </c>
      <c r="AA298" s="4">
        <v>857129</v>
      </c>
      <c r="AB298" s="4">
        <v>839684</v>
      </c>
    </row>
    <row r="299" spans="1:28" ht="15">
      <c r="A299" s="6" t="s">
        <v>328</v>
      </c>
      <c r="B299" s="4">
        <v>1286575</v>
      </c>
      <c r="C299" s="4">
        <v>1298024</v>
      </c>
      <c r="D299" s="4">
        <v>1258493</v>
      </c>
      <c r="E299" s="4">
        <v>1221586</v>
      </c>
      <c r="F299" s="4">
        <v>1246796</v>
      </c>
      <c r="G299" s="4">
        <v>1290511</v>
      </c>
      <c r="H299" s="4">
        <v>1337193</v>
      </c>
      <c r="I299" s="4">
        <v>1310854</v>
      </c>
      <c r="J299" s="4">
        <v>1352177</v>
      </c>
      <c r="K299" s="4">
        <v>1365742</v>
      </c>
      <c r="L299" s="4">
        <v>1482197</v>
      </c>
      <c r="M299" s="4">
        <v>1508012</v>
      </c>
      <c r="N299" s="4">
        <v>1569046</v>
      </c>
      <c r="O299" s="4">
        <v>1625709</v>
      </c>
      <c r="P299" s="4">
        <v>1636566</v>
      </c>
      <c r="Q299" s="4">
        <v>1661648</v>
      </c>
      <c r="R299" s="4">
        <v>1701143</v>
      </c>
      <c r="S299" s="4">
        <v>1742314</v>
      </c>
      <c r="T299" s="4">
        <v>1711373</v>
      </c>
      <c r="U299" s="4">
        <v>1580261</v>
      </c>
      <c r="V299" s="4">
        <v>1616134</v>
      </c>
      <c r="W299" s="4">
        <v>1573783</v>
      </c>
      <c r="X299" s="4">
        <v>1530656</v>
      </c>
      <c r="Y299" s="4">
        <v>1437683</v>
      </c>
      <c r="Z299" s="4">
        <v>1336146</v>
      </c>
      <c r="AA299" s="4">
        <v>1360023</v>
      </c>
      <c r="AB299" s="4">
        <v>1377215</v>
      </c>
    </row>
    <row r="300" spans="1:28" ht="15">
      <c r="A300" s="6" t="s">
        <v>329</v>
      </c>
      <c r="B300" s="4">
        <v>203551</v>
      </c>
      <c r="C300" s="4">
        <v>198541</v>
      </c>
      <c r="D300" s="4">
        <v>199875</v>
      </c>
      <c r="E300" s="4">
        <v>198822</v>
      </c>
      <c r="F300" s="4">
        <v>206568</v>
      </c>
      <c r="G300" s="4">
        <v>214626</v>
      </c>
      <c r="H300" s="4">
        <v>221896</v>
      </c>
      <c r="I300" s="4">
        <v>241423</v>
      </c>
      <c r="J300" s="4">
        <v>251616</v>
      </c>
      <c r="K300" s="4">
        <v>255502</v>
      </c>
      <c r="L300" s="4">
        <v>198795</v>
      </c>
      <c r="M300" s="4">
        <v>196265</v>
      </c>
      <c r="N300" s="4">
        <v>194777</v>
      </c>
      <c r="O300" s="4">
        <v>226617</v>
      </c>
      <c r="P300" s="4">
        <v>234863</v>
      </c>
      <c r="Q300" s="4">
        <v>245631</v>
      </c>
      <c r="R300" s="4">
        <v>243974</v>
      </c>
      <c r="S300" s="4">
        <v>250041</v>
      </c>
      <c r="T300" s="4">
        <v>247045</v>
      </c>
      <c r="U300" s="4">
        <v>233908</v>
      </c>
      <c r="V300" s="4">
        <v>253388</v>
      </c>
      <c r="W300" s="4">
        <v>254655</v>
      </c>
      <c r="X300" s="4">
        <v>242565</v>
      </c>
      <c r="Y300" s="4">
        <v>235102</v>
      </c>
      <c r="Z300" s="4">
        <v>226264</v>
      </c>
      <c r="AA300" s="4">
        <v>242181</v>
      </c>
      <c r="AB300" s="4">
        <v>249285</v>
      </c>
    </row>
    <row r="301" spans="1:28" ht="15">
      <c r="A301" s="6" t="s">
        <v>330</v>
      </c>
      <c r="B301" s="4">
        <v>291721</v>
      </c>
      <c r="C301" s="4">
        <v>303671</v>
      </c>
      <c r="D301" s="4">
        <v>316844</v>
      </c>
      <c r="E301" s="4">
        <v>324693</v>
      </c>
      <c r="F301" s="4">
        <v>336889</v>
      </c>
      <c r="G301" s="4">
        <v>336614</v>
      </c>
      <c r="H301" s="4">
        <v>337398</v>
      </c>
      <c r="I301" s="4">
        <v>345533</v>
      </c>
      <c r="J301" s="4">
        <v>361287</v>
      </c>
      <c r="K301" s="4">
        <v>362674</v>
      </c>
      <c r="L301" s="4">
        <v>379743</v>
      </c>
      <c r="M301" s="4">
        <v>406580</v>
      </c>
      <c r="N301" s="4">
        <v>356078</v>
      </c>
      <c r="O301" s="4">
        <v>354055</v>
      </c>
      <c r="P301" s="4">
        <v>389084</v>
      </c>
      <c r="Q301" s="4">
        <v>385709</v>
      </c>
      <c r="R301" s="4">
        <v>401289</v>
      </c>
      <c r="S301" s="4">
        <v>423069</v>
      </c>
      <c r="T301" s="4">
        <v>459724</v>
      </c>
      <c r="U301" s="4">
        <v>483319</v>
      </c>
      <c r="V301" s="4">
        <v>549306</v>
      </c>
      <c r="W301" s="4">
        <v>537996</v>
      </c>
      <c r="X301" s="4">
        <v>609705</v>
      </c>
      <c r="Y301" s="4">
        <v>689666</v>
      </c>
      <c r="Z301" s="4">
        <v>720922</v>
      </c>
      <c r="AA301" s="4">
        <v>745755</v>
      </c>
      <c r="AB301" s="4">
        <v>758737</v>
      </c>
    </row>
    <row r="302" spans="1:28" ht="15">
      <c r="A302" s="6" t="s">
        <v>331</v>
      </c>
      <c r="B302" s="4">
        <v>291721</v>
      </c>
      <c r="C302" s="4">
        <v>303671</v>
      </c>
      <c r="D302" s="4">
        <v>316844</v>
      </c>
      <c r="E302" s="4">
        <v>324693</v>
      </c>
      <c r="F302" s="4">
        <v>336889</v>
      </c>
      <c r="G302" s="4">
        <v>336614</v>
      </c>
      <c r="H302" s="4">
        <v>337398</v>
      </c>
      <c r="I302" s="4">
        <v>345533</v>
      </c>
      <c r="J302" s="4">
        <v>361287</v>
      </c>
      <c r="K302" s="4">
        <v>362674</v>
      </c>
      <c r="L302" s="4">
        <v>379743</v>
      </c>
      <c r="M302" s="4">
        <v>406580</v>
      </c>
      <c r="N302" s="4">
        <v>356078</v>
      </c>
      <c r="O302" s="4">
        <v>354055</v>
      </c>
      <c r="P302" s="4">
        <v>389084</v>
      </c>
      <c r="Q302" s="4">
        <v>385709</v>
      </c>
      <c r="R302" s="4">
        <v>401289</v>
      </c>
      <c r="S302" s="4">
        <v>423069</v>
      </c>
      <c r="T302" s="4">
        <v>459724</v>
      </c>
      <c r="U302" s="4">
        <v>483319</v>
      </c>
      <c r="V302" s="4">
        <v>549306</v>
      </c>
      <c r="W302" s="4">
        <v>537996</v>
      </c>
      <c r="X302" s="4">
        <v>609705</v>
      </c>
      <c r="Y302" s="4">
        <v>689666</v>
      </c>
      <c r="Z302" s="4">
        <v>720922</v>
      </c>
      <c r="AA302" s="4">
        <v>745755</v>
      </c>
      <c r="AB302" s="4">
        <v>758737</v>
      </c>
    </row>
    <row r="303" spans="1:28" ht="15">
      <c r="A303" s="6" t="s">
        <v>332</v>
      </c>
      <c r="B303" s="4">
        <v>282263</v>
      </c>
      <c r="C303" s="4">
        <v>286220</v>
      </c>
      <c r="D303" s="4">
        <v>272884</v>
      </c>
      <c r="E303" s="4">
        <v>265007</v>
      </c>
      <c r="F303" s="4">
        <v>267606</v>
      </c>
      <c r="G303" s="4">
        <v>273843</v>
      </c>
      <c r="H303" s="4">
        <v>279511</v>
      </c>
      <c r="I303" s="4">
        <v>275599</v>
      </c>
      <c r="J303" s="4">
        <v>276628</v>
      </c>
      <c r="K303" s="4">
        <v>272454</v>
      </c>
      <c r="L303" s="4">
        <v>278426</v>
      </c>
      <c r="M303" s="4">
        <v>279756</v>
      </c>
      <c r="N303" s="4">
        <v>287767</v>
      </c>
      <c r="O303" s="4">
        <v>295400</v>
      </c>
      <c r="P303" s="4">
        <v>294471</v>
      </c>
      <c r="Q303" s="4">
        <v>299917</v>
      </c>
      <c r="R303" s="4">
        <v>294945</v>
      </c>
      <c r="S303" s="4">
        <v>297843</v>
      </c>
      <c r="T303" s="4">
        <v>294053</v>
      </c>
      <c r="U303" s="4">
        <v>289707</v>
      </c>
      <c r="V303" s="4">
        <v>288497</v>
      </c>
      <c r="W303" s="4">
        <v>275421</v>
      </c>
      <c r="X303" s="4">
        <v>268008</v>
      </c>
      <c r="Y303" s="4">
        <v>259451</v>
      </c>
      <c r="Z303" s="4">
        <v>253604</v>
      </c>
      <c r="AA303" s="4">
        <v>255208</v>
      </c>
      <c r="AB303" s="4">
        <v>248973</v>
      </c>
    </row>
    <row r="304" spans="1:28" ht="15">
      <c r="A304" s="6" t="s">
        <v>333</v>
      </c>
      <c r="B304" s="4">
        <v>9063</v>
      </c>
      <c r="C304" s="4">
        <v>7053</v>
      </c>
      <c r="D304" s="4">
        <v>7877</v>
      </c>
      <c r="E304" s="4">
        <v>7025</v>
      </c>
      <c r="F304" s="4">
        <v>6765</v>
      </c>
      <c r="G304" s="4">
        <v>7860</v>
      </c>
      <c r="H304" s="4">
        <v>8200</v>
      </c>
      <c r="I304" s="4">
        <v>9105</v>
      </c>
      <c r="J304" s="4">
        <v>9124</v>
      </c>
      <c r="K304" s="4">
        <v>10469</v>
      </c>
      <c r="L304" s="4">
        <v>11290</v>
      </c>
      <c r="M304" s="4">
        <v>10572</v>
      </c>
      <c r="N304" s="4">
        <v>12626</v>
      </c>
      <c r="O304" s="4">
        <v>13011</v>
      </c>
      <c r="P304" s="4">
        <v>13221</v>
      </c>
      <c r="Q304" s="4">
        <v>13148</v>
      </c>
      <c r="R304" s="4">
        <v>12670</v>
      </c>
      <c r="S304" s="4">
        <v>12107</v>
      </c>
      <c r="T304" s="4">
        <v>11477</v>
      </c>
      <c r="U304" s="4">
        <v>11182</v>
      </c>
      <c r="V304" s="4">
        <v>11505</v>
      </c>
      <c r="W304" s="4">
        <v>10267</v>
      </c>
      <c r="X304" s="4">
        <v>11328</v>
      </c>
      <c r="Y304" s="4">
        <v>11923</v>
      </c>
      <c r="Z304" s="4">
        <v>11805</v>
      </c>
      <c r="AA304" s="4">
        <v>11412</v>
      </c>
      <c r="AB304" s="4">
        <v>11071</v>
      </c>
    </row>
    <row r="305" spans="1:28" ht="15">
      <c r="A305" s="6" t="s">
        <v>334</v>
      </c>
      <c r="B305" s="4">
        <v>8918</v>
      </c>
      <c r="C305" s="4">
        <v>9212</v>
      </c>
      <c r="D305" s="4">
        <v>9402</v>
      </c>
      <c r="E305" s="4">
        <v>9601</v>
      </c>
      <c r="F305" s="4">
        <v>9526</v>
      </c>
      <c r="G305" s="4">
        <v>9667</v>
      </c>
      <c r="H305" s="4">
        <v>10061</v>
      </c>
      <c r="I305" s="4">
        <v>9779</v>
      </c>
      <c r="J305" s="4">
        <v>9620</v>
      </c>
      <c r="K305" s="4">
        <v>8830</v>
      </c>
      <c r="L305" s="4">
        <v>8834</v>
      </c>
      <c r="M305" s="4">
        <v>5424</v>
      </c>
      <c r="N305" s="4">
        <v>5753</v>
      </c>
      <c r="O305" s="4">
        <v>5838</v>
      </c>
      <c r="P305" s="4">
        <v>6042</v>
      </c>
      <c r="Q305" s="4">
        <v>6077</v>
      </c>
      <c r="R305" s="4">
        <v>5848</v>
      </c>
      <c r="S305" s="4">
        <v>5890</v>
      </c>
      <c r="T305" s="4">
        <v>6060</v>
      </c>
      <c r="U305" s="4">
        <v>5581</v>
      </c>
      <c r="V305" s="4">
        <v>5686</v>
      </c>
      <c r="W305" s="4">
        <v>5804</v>
      </c>
      <c r="X305" s="4">
        <v>5824</v>
      </c>
      <c r="Y305" s="4">
        <v>6657</v>
      </c>
      <c r="Z305" s="4">
        <v>6697</v>
      </c>
      <c r="AA305" s="4">
        <v>6267</v>
      </c>
      <c r="AB305" s="4">
        <v>7193</v>
      </c>
    </row>
    <row r="306" spans="1:28" ht="15">
      <c r="A306" s="6" t="s">
        <v>335</v>
      </c>
      <c r="B306" s="4">
        <v>25060</v>
      </c>
      <c r="C306" s="4">
        <v>25614</v>
      </c>
      <c r="D306" s="4">
        <v>24385</v>
      </c>
      <c r="E306" s="4">
        <v>26533</v>
      </c>
      <c r="F306" s="4">
        <v>27758</v>
      </c>
      <c r="G306" s="4">
        <v>28908</v>
      </c>
      <c r="H306" s="4">
        <v>29649</v>
      </c>
      <c r="I306" s="4">
        <v>29782</v>
      </c>
      <c r="J306" s="4">
        <v>30542</v>
      </c>
      <c r="K306" s="4">
        <v>29734</v>
      </c>
      <c r="L306" s="4">
        <v>33650</v>
      </c>
      <c r="M306" s="4">
        <v>37990</v>
      </c>
      <c r="N306" s="4">
        <v>38378</v>
      </c>
      <c r="O306" s="4">
        <v>38540</v>
      </c>
      <c r="P306" s="4">
        <v>38332</v>
      </c>
      <c r="Q306" s="4">
        <v>40020</v>
      </c>
      <c r="R306" s="4">
        <v>39638</v>
      </c>
      <c r="S306" s="4">
        <v>41489</v>
      </c>
      <c r="T306" s="4">
        <v>40354</v>
      </c>
      <c r="U306" s="4">
        <v>40724</v>
      </c>
      <c r="V306" s="4">
        <v>39415</v>
      </c>
      <c r="W306" s="4">
        <v>39555</v>
      </c>
      <c r="X306" s="4">
        <v>37120</v>
      </c>
      <c r="Y306" s="4">
        <v>36667</v>
      </c>
      <c r="Z306" s="4">
        <v>36737</v>
      </c>
      <c r="AA306" s="4">
        <v>36064</v>
      </c>
      <c r="AB306" s="4">
        <v>36889</v>
      </c>
    </row>
    <row r="307" spans="1:28" ht="15">
      <c r="A307" s="6" t="s">
        <v>336</v>
      </c>
      <c r="B307" s="4">
        <v>13774</v>
      </c>
      <c r="C307" s="4">
        <v>18166</v>
      </c>
      <c r="D307" s="4">
        <v>18658</v>
      </c>
      <c r="E307" s="4">
        <v>17228</v>
      </c>
      <c r="F307" s="4">
        <v>17609</v>
      </c>
      <c r="G307" s="4">
        <v>16989</v>
      </c>
      <c r="H307" s="4">
        <v>19817</v>
      </c>
      <c r="I307" s="4">
        <v>17610</v>
      </c>
      <c r="J307" s="4">
        <v>15234</v>
      </c>
      <c r="K307" s="4">
        <v>16086</v>
      </c>
      <c r="L307" s="4">
        <v>16663</v>
      </c>
      <c r="M307" s="4">
        <v>16904</v>
      </c>
      <c r="N307" s="4">
        <v>18180</v>
      </c>
      <c r="O307" s="4">
        <v>284</v>
      </c>
      <c r="P307" s="4">
        <v>282</v>
      </c>
      <c r="Q307" s="4">
        <v>311</v>
      </c>
      <c r="R307" s="4">
        <v>351</v>
      </c>
      <c r="S307" s="4">
        <v>362</v>
      </c>
      <c r="T307" s="4">
        <v>305</v>
      </c>
      <c r="U307" s="4">
        <v>403</v>
      </c>
      <c r="V307" s="4">
        <v>245</v>
      </c>
      <c r="W307" s="4">
        <v>8191</v>
      </c>
      <c r="X307" s="4">
        <v>3443</v>
      </c>
      <c r="Y307" s="4">
        <v>1489</v>
      </c>
      <c r="Z307" s="4">
        <v>1537</v>
      </c>
      <c r="AA307" s="4">
        <v>1361</v>
      </c>
      <c r="AB307" s="4">
        <v>1251</v>
      </c>
    </row>
    <row r="308" spans="1:28" ht="15">
      <c r="A308" s="6" t="s">
        <v>337</v>
      </c>
      <c r="B308" s="4">
        <v>27581</v>
      </c>
      <c r="C308" s="4">
        <v>26166</v>
      </c>
      <c r="D308" s="4">
        <v>25632</v>
      </c>
      <c r="E308" s="4">
        <v>27478</v>
      </c>
      <c r="F308" s="4">
        <v>24570</v>
      </c>
      <c r="G308" s="4">
        <v>25396</v>
      </c>
      <c r="H308" s="4">
        <v>25175</v>
      </c>
      <c r="I308" s="4">
        <v>24319</v>
      </c>
      <c r="J308" s="4">
        <v>22713</v>
      </c>
      <c r="K308" s="4">
        <v>20988</v>
      </c>
      <c r="L308" s="4">
        <v>20855</v>
      </c>
      <c r="M308" s="4">
        <v>20553</v>
      </c>
      <c r="N308" s="4">
        <v>19836</v>
      </c>
      <c r="O308" s="4">
        <v>19277</v>
      </c>
      <c r="P308" s="4">
        <v>19048</v>
      </c>
      <c r="Q308" s="4">
        <v>17983</v>
      </c>
      <c r="R308" s="4">
        <v>16996</v>
      </c>
      <c r="S308" s="4">
        <v>15893</v>
      </c>
      <c r="T308" s="4">
        <v>15219</v>
      </c>
      <c r="U308" s="4">
        <v>15123</v>
      </c>
      <c r="V308" s="4">
        <v>14637</v>
      </c>
      <c r="W308" s="4">
        <v>14622</v>
      </c>
      <c r="X308" s="4">
        <v>13709</v>
      </c>
      <c r="Y308" s="4">
        <v>12917</v>
      </c>
      <c r="Z308" s="4">
        <v>12480</v>
      </c>
      <c r="AA308" s="4">
        <v>12018</v>
      </c>
      <c r="AB308" s="4">
        <v>11268</v>
      </c>
    </row>
    <row r="309" spans="1:28" ht="15">
      <c r="A309" s="6" t="s">
        <v>338</v>
      </c>
      <c r="B309" s="4">
        <v>25</v>
      </c>
      <c r="C309" s="4">
        <v>30</v>
      </c>
      <c r="D309" s="4">
        <v>15</v>
      </c>
      <c r="E309" s="4">
        <v>13</v>
      </c>
      <c r="F309" s="4">
        <v>11</v>
      </c>
      <c r="G309" s="4">
        <v>9</v>
      </c>
      <c r="H309" s="4">
        <v>9</v>
      </c>
      <c r="I309" s="4">
        <v>3</v>
      </c>
      <c r="J309" s="4">
        <v>3</v>
      </c>
      <c r="K309" s="4">
        <v>5</v>
      </c>
      <c r="L309" s="4">
        <v>3</v>
      </c>
      <c r="M309" s="4">
        <v>3</v>
      </c>
      <c r="N309" s="4">
        <v>3</v>
      </c>
      <c r="O309" s="4">
        <v>3</v>
      </c>
      <c r="P309" s="4">
        <v>3</v>
      </c>
      <c r="Q309" s="4">
        <v>3</v>
      </c>
      <c r="R309" s="4">
        <v>1</v>
      </c>
      <c r="S309" s="4">
        <v>1</v>
      </c>
      <c r="T309" s="4">
        <v>1</v>
      </c>
      <c r="U309" s="4">
        <v>2</v>
      </c>
      <c r="V309" s="4">
        <v>1</v>
      </c>
      <c r="W309" s="4">
        <v>1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</row>
    <row r="310" spans="1:28" ht="15">
      <c r="A310" s="6" t="s">
        <v>339</v>
      </c>
      <c r="B310" s="4">
        <v>2452</v>
      </c>
      <c r="C310" s="4">
        <v>2427</v>
      </c>
      <c r="D310" s="4">
        <v>2365</v>
      </c>
      <c r="E310" s="4">
        <v>2128</v>
      </c>
      <c r="F310" s="4">
        <v>2256</v>
      </c>
      <c r="G310" s="4">
        <v>2206</v>
      </c>
      <c r="H310" s="4">
        <v>2151</v>
      </c>
      <c r="I310" s="4">
        <v>2083</v>
      </c>
      <c r="J310" s="4">
        <v>1987</v>
      </c>
      <c r="K310" s="4">
        <v>1703</v>
      </c>
      <c r="L310" s="4">
        <v>1800</v>
      </c>
      <c r="M310" s="4">
        <v>1655</v>
      </c>
      <c r="N310" s="4">
        <v>1599</v>
      </c>
      <c r="O310" s="4">
        <v>1584</v>
      </c>
      <c r="P310" s="4">
        <v>1695</v>
      </c>
      <c r="Q310" s="4">
        <v>1676</v>
      </c>
      <c r="R310" s="4">
        <v>1754</v>
      </c>
      <c r="S310" s="4">
        <v>1806</v>
      </c>
      <c r="T310" s="4">
        <v>1741</v>
      </c>
      <c r="U310" s="4">
        <v>1372</v>
      </c>
      <c r="V310" s="4">
        <v>1675</v>
      </c>
      <c r="W310" s="4">
        <v>1708</v>
      </c>
      <c r="X310" s="4">
        <v>1587</v>
      </c>
      <c r="Y310" s="4">
        <v>1621</v>
      </c>
      <c r="Z310" s="4">
        <v>1580</v>
      </c>
      <c r="AA310" s="4">
        <v>1621</v>
      </c>
      <c r="AB310" s="4">
        <v>1604</v>
      </c>
    </row>
    <row r="311" spans="1:28" ht="15">
      <c r="A311" s="6" t="s">
        <v>340</v>
      </c>
      <c r="B311" s="4">
        <v>9147</v>
      </c>
      <c r="C311" s="4">
        <v>9259</v>
      </c>
      <c r="D311" s="4">
        <v>9138</v>
      </c>
      <c r="E311" s="4">
        <v>7354</v>
      </c>
      <c r="F311" s="4">
        <v>7463</v>
      </c>
      <c r="G311" s="4">
        <v>7441</v>
      </c>
      <c r="H311" s="4">
        <v>7448</v>
      </c>
      <c r="I311" s="4">
        <v>7404</v>
      </c>
      <c r="J311" s="4">
        <v>7480</v>
      </c>
      <c r="K311" s="4">
        <v>5302</v>
      </c>
      <c r="L311" s="4">
        <v>5027</v>
      </c>
      <c r="M311" s="4">
        <v>5137</v>
      </c>
      <c r="N311" s="4">
        <v>5305</v>
      </c>
      <c r="O311" s="4">
        <v>4987</v>
      </c>
      <c r="P311" s="4">
        <v>4988</v>
      </c>
      <c r="Q311" s="4">
        <v>4922</v>
      </c>
      <c r="R311" s="4">
        <v>5009</v>
      </c>
      <c r="S311" s="4">
        <v>5202</v>
      </c>
      <c r="T311" s="4">
        <v>5370</v>
      </c>
      <c r="U311" s="4">
        <v>4895</v>
      </c>
      <c r="V311" s="4">
        <v>5043</v>
      </c>
      <c r="W311" s="4">
        <v>4951</v>
      </c>
      <c r="X311" s="4">
        <v>4936</v>
      </c>
      <c r="Y311" s="4">
        <v>5006</v>
      </c>
      <c r="Z311" s="4">
        <v>5017</v>
      </c>
      <c r="AA311" s="4">
        <v>5536</v>
      </c>
      <c r="AB311" s="4">
        <v>5182</v>
      </c>
    </row>
    <row r="312" spans="1:28" ht="15">
      <c r="A312" s="6" t="s">
        <v>341</v>
      </c>
      <c r="B312" s="4">
        <v>1931</v>
      </c>
      <c r="C312" s="4">
        <v>1824</v>
      </c>
      <c r="D312" s="4">
        <v>1809</v>
      </c>
      <c r="E312" s="4">
        <v>1209</v>
      </c>
      <c r="F312" s="4">
        <v>1148</v>
      </c>
      <c r="G312" s="4">
        <v>1221</v>
      </c>
      <c r="H312" s="4">
        <v>1116</v>
      </c>
      <c r="I312" s="4">
        <v>1079</v>
      </c>
      <c r="J312" s="4">
        <v>1055</v>
      </c>
      <c r="K312" s="4">
        <v>808</v>
      </c>
      <c r="L312" s="4">
        <v>537</v>
      </c>
      <c r="M312" s="4">
        <v>533</v>
      </c>
      <c r="N312" s="4">
        <v>553</v>
      </c>
      <c r="O312" s="4">
        <v>747</v>
      </c>
      <c r="P312" s="4">
        <v>775</v>
      </c>
      <c r="Q312" s="4">
        <v>680</v>
      </c>
      <c r="R312" s="4">
        <v>509</v>
      </c>
      <c r="S312" s="4">
        <v>549</v>
      </c>
      <c r="T312" s="4">
        <v>612</v>
      </c>
      <c r="U312" s="4">
        <v>517</v>
      </c>
      <c r="V312" s="4">
        <v>175</v>
      </c>
      <c r="W312" s="4">
        <v>213</v>
      </c>
      <c r="X312" s="4">
        <v>211</v>
      </c>
      <c r="Y312" s="4">
        <v>213</v>
      </c>
      <c r="Z312" s="4">
        <v>219</v>
      </c>
      <c r="AA312" s="4">
        <v>111</v>
      </c>
      <c r="AB312" s="4">
        <v>119</v>
      </c>
    </row>
    <row r="313" spans="1:28" ht="15">
      <c r="A313" s="6" t="s">
        <v>342</v>
      </c>
      <c r="B313" s="4">
        <v>812</v>
      </c>
      <c r="C313" s="4">
        <v>940</v>
      </c>
      <c r="D313" s="4">
        <v>1189</v>
      </c>
      <c r="E313" s="4">
        <v>1129</v>
      </c>
      <c r="F313" s="4">
        <v>1089</v>
      </c>
      <c r="G313" s="4">
        <v>896</v>
      </c>
      <c r="H313" s="4">
        <v>990</v>
      </c>
      <c r="I313" s="4">
        <v>1045</v>
      </c>
      <c r="J313" s="4">
        <v>1091</v>
      </c>
      <c r="K313" s="4">
        <v>1067</v>
      </c>
      <c r="L313" s="4">
        <v>1031</v>
      </c>
      <c r="M313" s="4">
        <v>1040</v>
      </c>
      <c r="N313" s="4">
        <v>658</v>
      </c>
      <c r="O313" s="4">
        <v>740</v>
      </c>
      <c r="P313" s="4">
        <v>696</v>
      </c>
      <c r="Q313" s="4">
        <v>1642</v>
      </c>
      <c r="R313" s="4">
        <v>1660</v>
      </c>
      <c r="S313" s="4">
        <v>1732</v>
      </c>
      <c r="T313" s="4">
        <v>1722</v>
      </c>
      <c r="U313" s="4">
        <v>1474</v>
      </c>
      <c r="V313" s="4">
        <v>1488</v>
      </c>
      <c r="W313" s="4">
        <v>1504</v>
      </c>
      <c r="X313" s="4">
        <v>1786</v>
      </c>
      <c r="Y313" s="4">
        <v>1918</v>
      </c>
      <c r="Z313" s="4">
        <v>1883</v>
      </c>
      <c r="AA313" s="4">
        <v>1816</v>
      </c>
      <c r="AB313" s="4">
        <v>1678</v>
      </c>
    </row>
    <row r="314" spans="1:28" ht="15">
      <c r="A314" s="6" t="s">
        <v>343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37</v>
      </c>
      <c r="L314" s="4">
        <v>60</v>
      </c>
      <c r="M314" s="4">
        <v>67</v>
      </c>
      <c r="N314" s="4">
        <v>70</v>
      </c>
      <c r="O314" s="4">
        <v>75</v>
      </c>
      <c r="P314" s="4">
        <v>68</v>
      </c>
      <c r="Q314" s="4">
        <v>66</v>
      </c>
      <c r="R314" s="4">
        <v>70</v>
      </c>
      <c r="S314" s="4">
        <v>45</v>
      </c>
      <c r="T314" s="4">
        <v>60</v>
      </c>
      <c r="U314" s="4">
        <v>70</v>
      </c>
      <c r="V314" s="4">
        <v>83</v>
      </c>
      <c r="W314" s="4">
        <v>102</v>
      </c>
      <c r="X314" s="4">
        <v>100</v>
      </c>
      <c r="Y314" s="4">
        <v>169</v>
      </c>
      <c r="Z314" s="4">
        <v>202</v>
      </c>
      <c r="AA314" s="4">
        <v>248</v>
      </c>
      <c r="AB314" s="4">
        <v>238</v>
      </c>
    </row>
    <row r="315" spans="1:28" ht="15">
      <c r="A315" s="6" t="s">
        <v>344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10</v>
      </c>
    </row>
    <row r="316" spans="1:28" ht="15">
      <c r="A316" s="6" t="s">
        <v>345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</row>
    <row r="317" spans="1:28" ht="15">
      <c r="A317" s="6" t="s">
        <v>346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</row>
    <row r="318" spans="1:28" ht="15">
      <c r="A318" s="6" t="s">
        <v>347</v>
      </c>
      <c r="B318" s="4">
        <v>21020</v>
      </c>
      <c r="C318" s="4">
        <v>21752</v>
      </c>
      <c r="D318" s="4">
        <v>13446</v>
      </c>
      <c r="E318" s="4">
        <v>9119</v>
      </c>
      <c r="F318" s="4">
        <v>13080</v>
      </c>
      <c r="G318" s="4">
        <v>14329</v>
      </c>
      <c r="H318" s="4">
        <v>13484</v>
      </c>
      <c r="I318" s="4">
        <v>14264</v>
      </c>
      <c r="J318" s="4">
        <v>17183</v>
      </c>
      <c r="K318" s="4">
        <v>15769</v>
      </c>
      <c r="L318" s="4">
        <v>16318</v>
      </c>
      <c r="M318" s="4">
        <v>15638</v>
      </c>
      <c r="N318" s="4">
        <v>16785</v>
      </c>
      <c r="O318" s="4">
        <v>39420</v>
      </c>
      <c r="P318" s="4">
        <v>39269</v>
      </c>
      <c r="Q318" s="4">
        <v>40833</v>
      </c>
      <c r="R318" s="4">
        <v>34159</v>
      </c>
      <c r="S318" s="4">
        <v>36681</v>
      </c>
      <c r="T318" s="4">
        <v>39546</v>
      </c>
      <c r="U318" s="4">
        <v>42023</v>
      </c>
      <c r="V318" s="4">
        <v>40339</v>
      </c>
      <c r="W318" s="4">
        <v>19560</v>
      </c>
      <c r="X318" s="4">
        <v>17263</v>
      </c>
      <c r="Y318" s="4">
        <v>17056</v>
      </c>
      <c r="Z318" s="4">
        <v>16030</v>
      </c>
      <c r="AA318" s="4">
        <v>17142</v>
      </c>
      <c r="AB318" s="4">
        <v>17263</v>
      </c>
    </row>
    <row r="319" spans="1:28" ht="15">
      <c r="A319" s="6" t="s">
        <v>348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</row>
    <row r="320" spans="1:28" ht="15">
      <c r="A320" s="6" t="s">
        <v>349</v>
      </c>
      <c r="B320" s="4">
        <v>0</v>
      </c>
      <c r="C320" s="4">
        <v>0</v>
      </c>
      <c r="D320" s="4">
        <v>2261</v>
      </c>
      <c r="E320" s="4">
        <v>2386</v>
      </c>
      <c r="F320" s="4">
        <v>2309</v>
      </c>
      <c r="G320" s="4">
        <v>2310</v>
      </c>
      <c r="H320" s="4">
        <v>2290</v>
      </c>
      <c r="I320" s="4">
        <v>2302</v>
      </c>
      <c r="J320" s="4">
        <v>2336</v>
      </c>
      <c r="K320" s="4">
        <v>2287</v>
      </c>
      <c r="L320" s="4">
        <v>2247</v>
      </c>
      <c r="M320" s="4">
        <v>2236</v>
      </c>
      <c r="N320" s="4">
        <v>2156</v>
      </c>
      <c r="O320" s="4">
        <v>2047</v>
      </c>
      <c r="P320" s="4">
        <v>1946</v>
      </c>
      <c r="Q320" s="4">
        <v>1886</v>
      </c>
      <c r="R320" s="4">
        <v>1676</v>
      </c>
      <c r="S320" s="4">
        <v>1713</v>
      </c>
      <c r="T320" s="4">
        <v>1682</v>
      </c>
      <c r="U320" s="4">
        <v>1530</v>
      </c>
      <c r="V320" s="4">
        <v>1627</v>
      </c>
      <c r="W320" s="4">
        <v>1370</v>
      </c>
      <c r="X320" s="4">
        <v>1766</v>
      </c>
      <c r="Y320" s="4">
        <v>1375</v>
      </c>
      <c r="Z320" s="4">
        <v>1849</v>
      </c>
      <c r="AA320" s="4">
        <v>2402</v>
      </c>
      <c r="AB320" s="4">
        <v>2618</v>
      </c>
    </row>
    <row r="321" spans="1:28" ht="15">
      <c r="A321" s="6" t="s">
        <v>350</v>
      </c>
      <c r="B321" s="4">
        <v>43</v>
      </c>
      <c r="C321" s="4">
        <v>16</v>
      </c>
      <c r="D321" s="4">
        <v>5803</v>
      </c>
      <c r="E321" s="4">
        <v>5055</v>
      </c>
      <c r="F321" s="4">
        <v>2779</v>
      </c>
      <c r="G321" s="4">
        <v>3438</v>
      </c>
      <c r="H321" s="4">
        <v>1851</v>
      </c>
      <c r="I321" s="4">
        <v>2323</v>
      </c>
      <c r="J321" s="4">
        <v>1872</v>
      </c>
      <c r="K321" s="4">
        <v>1615</v>
      </c>
      <c r="L321" s="4">
        <v>2167</v>
      </c>
      <c r="M321" s="4">
        <v>1795</v>
      </c>
      <c r="N321" s="4">
        <v>1388</v>
      </c>
      <c r="O321" s="4">
        <v>565</v>
      </c>
      <c r="P321" s="4">
        <v>459</v>
      </c>
      <c r="Q321" s="4">
        <v>362</v>
      </c>
      <c r="R321" s="4">
        <v>304</v>
      </c>
      <c r="S321" s="4">
        <v>303</v>
      </c>
      <c r="T321" s="4">
        <v>215</v>
      </c>
      <c r="U321" s="4">
        <v>271</v>
      </c>
      <c r="V321" s="4">
        <v>245</v>
      </c>
      <c r="W321" s="4">
        <v>240</v>
      </c>
      <c r="X321" s="4">
        <v>485</v>
      </c>
      <c r="Y321" s="4">
        <v>478</v>
      </c>
      <c r="Z321" s="4">
        <v>419</v>
      </c>
      <c r="AA321" s="4">
        <v>636</v>
      </c>
      <c r="AB321" s="4">
        <v>550</v>
      </c>
    </row>
    <row r="322" spans="1:28" ht="15">
      <c r="A322" s="6" t="s">
        <v>351</v>
      </c>
      <c r="B322" s="4">
        <v>176041</v>
      </c>
      <c r="C322" s="4">
        <v>175021</v>
      </c>
      <c r="D322" s="4">
        <v>171363</v>
      </c>
      <c r="E322" s="4">
        <v>182266</v>
      </c>
      <c r="F322" s="4">
        <v>192066</v>
      </c>
      <c r="G322" s="4">
        <v>200544</v>
      </c>
      <c r="H322" s="4">
        <v>206066</v>
      </c>
      <c r="I322" s="4">
        <v>193730</v>
      </c>
      <c r="J322" s="4">
        <v>205766</v>
      </c>
      <c r="K322" s="4">
        <v>203799</v>
      </c>
      <c r="L322" s="4">
        <v>217067</v>
      </c>
      <c r="M322" s="4">
        <v>219416</v>
      </c>
      <c r="N322" s="4">
        <v>211362</v>
      </c>
      <c r="O322" s="4">
        <v>217355</v>
      </c>
      <c r="P322" s="4">
        <v>220861</v>
      </c>
      <c r="Q322" s="4">
        <v>220146</v>
      </c>
      <c r="R322" s="4">
        <v>214237</v>
      </c>
      <c r="S322" s="4">
        <v>217122</v>
      </c>
      <c r="T322" s="4">
        <v>219127</v>
      </c>
      <c r="U322" s="4">
        <v>208976</v>
      </c>
      <c r="V322" s="4">
        <v>212432</v>
      </c>
      <c r="W322" s="4">
        <v>209408</v>
      </c>
      <c r="X322" s="4">
        <v>210753</v>
      </c>
      <c r="Y322" s="4">
        <v>210847</v>
      </c>
      <c r="Z322" s="4">
        <v>201511</v>
      </c>
      <c r="AA322" s="4">
        <v>206390</v>
      </c>
      <c r="AB322" s="4">
        <v>204833</v>
      </c>
    </row>
    <row r="323" spans="1:28" ht="15">
      <c r="A323" s="6" t="s">
        <v>352</v>
      </c>
      <c r="B323" s="4">
        <v>2163849</v>
      </c>
      <c r="C323" s="4">
        <v>2178307</v>
      </c>
      <c r="D323" s="4">
        <v>2172289</v>
      </c>
      <c r="E323" s="4">
        <v>2174670</v>
      </c>
      <c r="F323" s="4">
        <v>2203979</v>
      </c>
      <c r="G323" s="4">
        <v>2263058</v>
      </c>
      <c r="H323" s="4">
        <v>2331393</v>
      </c>
      <c r="I323" s="4">
        <v>2367773</v>
      </c>
      <c r="J323" s="4">
        <v>2412445</v>
      </c>
      <c r="K323" s="4">
        <v>2460430</v>
      </c>
      <c r="L323" s="4">
        <v>2528842</v>
      </c>
      <c r="M323" s="4">
        <v>2593673</v>
      </c>
      <c r="N323" s="4">
        <v>2622947</v>
      </c>
      <c r="O323" s="4">
        <v>2686970</v>
      </c>
      <c r="P323" s="4">
        <v>2746884</v>
      </c>
      <c r="Q323" s="4">
        <v>2784094</v>
      </c>
      <c r="R323" s="4">
        <v>2833597</v>
      </c>
      <c r="S323" s="4">
        <v>2850141</v>
      </c>
      <c r="T323" s="4">
        <v>2863356</v>
      </c>
      <c r="U323" s="4">
        <v>2711158</v>
      </c>
      <c r="V323" s="4">
        <v>2840092</v>
      </c>
      <c r="W323" s="4">
        <v>2793929</v>
      </c>
      <c r="X323" s="4">
        <v>2802936</v>
      </c>
      <c r="Y323" s="4">
        <v>2779742</v>
      </c>
      <c r="Z323" s="4">
        <v>2717745</v>
      </c>
      <c r="AA323" s="4">
        <v>2754711</v>
      </c>
      <c r="AB323" s="4">
        <v>2786137</v>
      </c>
    </row>
    <row r="324" spans="1:28" ht="15">
      <c r="A324" s="6" t="s">
        <v>353</v>
      </c>
      <c r="B324" s="4">
        <v>2161404</v>
      </c>
      <c r="C324" s="4">
        <v>2176944</v>
      </c>
      <c r="D324" s="4">
        <v>2170182</v>
      </c>
      <c r="E324" s="4">
        <v>2170104</v>
      </c>
      <c r="F324" s="4">
        <v>2199119</v>
      </c>
      <c r="G324" s="4">
        <v>2257836</v>
      </c>
      <c r="H324" s="4">
        <v>2330474</v>
      </c>
      <c r="I324" s="4">
        <v>2366446</v>
      </c>
      <c r="J324" s="4">
        <v>2411176</v>
      </c>
      <c r="K324" s="4">
        <v>2457424</v>
      </c>
      <c r="L324" s="4">
        <v>2528360</v>
      </c>
      <c r="M324" s="4">
        <v>2593144</v>
      </c>
      <c r="N324" s="4">
        <v>2622137</v>
      </c>
      <c r="O324" s="4">
        <v>2687254</v>
      </c>
      <c r="P324" s="4">
        <v>2745727</v>
      </c>
      <c r="Q324" s="4">
        <v>2784606</v>
      </c>
      <c r="R324" s="4">
        <v>2833465</v>
      </c>
      <c r="S324" s="4">
        <v>2849936</v>
      </c>
      <c r="T324" s="4">
        <v>2862526</v>
      </c>
      <c r="U324" s="4">
        <v>2714489</v>
      </c>
      <c r="V324" s="4">
        <v>2838243</v>
      </c>
      <c r="W324" s="4">
        <v>2791600</v>
      </c>
      <c r="X324" s="4">
        <v>2800383</v>
      </c>
      <c r="Y324" s="4">
        <v>2777370</v>
      </c>
      <c r="Z324" s="4">
        <v>2711775</v>
      </c>
      <c r="AA324" s="4">
        <v>2751928</v>
      </c>
      <c r="AB324" s="4">
        <v>2784277</v>
      </c>
    </row>
    <row r="325" spans="1:28" ht="15">
      <c r="A325" s="6" t="s">
        <v>354</v>
      </c>
      <c r="B325" s="4">
        <v>993544</v>
      </c>
      <c r="C325" s="4">
        <v>962093</v>
      </c>
      <c r="D325" s="4">
        <v>941843</v>
      </c>
      <c r="E325" s="4">
        <v>919820</v>
      </c>
      <c r="F325" s="4">
        <v>934162</v>
      </c>
      <c r="G325" s="4">
        <v>961582</v>
      </c>
      <c r="H325" s="4">
        <v>973030</v>
      </c>
      <c r="I325" s="4">
        <v>1004716</v>
      </c>
      <c r="J325" s="4">
        <v>1013098</v>
      </c>
      <c r="K325" s="4">
        <v>1028998</v>
      </c>
      <c r="L325" s="4">
        <v>1060714</v>
      </c>
      <c r="M325" s="4">
        <v>1074336</v>
      </c>
      <c r="N325" s="4">
        <v>1081111</v>
      </c>
      <c r="O325" s="4">
        <v>1088897</v>
      </c>
      <c r="P325" s="4">
        <v>1119913</v>
      </c>
      <c r="Q325" s="4">
        <v>1131237</v>
      </c>
      <c r="R325" s="4">
        <v>1129326</v>
      </c>
      <c r="S325" s="4">
        <v>1140664</v>
      </c>
      <c r="T325" s="4">
        <v>1116970</v>
      </c>
      <c r="U325" s="4">
        <v>964758</v>
      </c>
      <c r="V325" s="4">
        <v>1027466</v>
      </c>
      <c r="W325" s="4">
        <v>1037789</v>
      </c>
      <c r="X325" s="4">
        <v>1016899</v>
      </c>
      <c r="Y325" s="4">
        <v>1003230</v>
      </c>
      <c r="Z325" s="4">
        <v>1000310</v>
      </c>
      <c r="AA325" s="4">
        <v>1004512</v>
      </c>
      <c r="AB325" s="4">
        <v>1013148</v>
      </c>
    </row>
    <row r="326" spans="1:28" ht="15">
      <c r="A326" s="6" t="s">
        <v>355</v>
      </c>
      <c r="B326" s="4">
        <v>122437</v>
      </c>
      <c r="C326" s="4">
        <v>120109</v>
      </c>
      <c r="D326" s="4">
        <v>113076</v>
      </c>
      <c r="E326" s="4">
        <v>108097</v>
      </c>
      <c r="F326" s="4">
        <v>113365</v>
      </c>
      <c r="G326" s="4">
        <v>123549</v>
      </c>
      <c r="H326" s="4">
        <v>122514</v>
      </c>
      <c r="I326" s="4">
        <v>130212</v>
      </c>
      <c r="J326" s="4">
        <v>127662</v>
      </c>
      <c r="K326" s="4">
        <v>125217</v>
      </c>
      <c r="L326" s="4">
        <v>130373</v>
      </c>
      <c r="M326" s="4">
        <v>130459</v>
      </c>
      <c r="N326" s="4">
        <v>128503</v>
      </c>
      <c r="O326" s="4">
        <v>132322</v>
      </c>
      <c r="P326" s="4">
        <v>138404</v>
      </c>
      <c r="Q326" s="4">
        <v>135563</v>
      </c>
      <c r="R326" s="4">
        <v>140034</v>
      </c>
      <c r="S326" s="4">
        <v>138540</v>
      </c>
      <c r="T326" s="4">
        <v>132600</v>
      </c>
      <c r="U326" s="4">
        <v>101261</v>
      </c>
      <c r="V326" s="4">
        <v>117778</v>
      </c>
      <c r="W326" s="4">
        <v>122354</v>
      </c>
      <c r="X326" s="4">
        <v>118584</v>
      </c>
      <c r="Y326" s="4">
        <v>112788</v>
      </c>
      <c r="Z326" s="4">
        <v>113081</v>
      </c>
      <c r="AA326" s="4">
        <v>112576</v>
      </c>
      <c r="AB326" s="4">
        <v>115129</v>
      </c>
    </row>
    <row r="327" spans="1:28" ht="15">
      <c r="A327" s="6" t="s">
        <v>356</v>
      </c>
      <c r="B327" s="4">
        <v>81912</v>
      </c>
      <c r="C327" s="4">
        <v>78432</v>
      </c>
      <c r="D327" s="4">
        <v>70445</v>
      </c>
      <c r="E327" s="4">
        <v>71763</v>
      </c>
      <c r="F327" s="4">
        <v>69341</v>
      </c>
      <c r="G327" s="4">
        <v>65320</v>
      </c>
      <c r="H327" s="4">
        <v>65620</v>
      </c>
      <c r="I327" s="4">
        <v>66841</v>
      </c>
      <c r="J327" s="4">
        <v>70033</v>
      </c>
      <c r="K327" s="4">
        <v>71246</v>
      </c>
      <c r="L327" s="4">
        <v>73815</v>
      </c>
      <c r="M327" s="4">
        <v>77933</v>
      </c>
      <c r="N327" s="4">
        <v>77643</v>
      </c>
      <c r="O327" s="4">
        <v>78511</v>
      </c>
      <c r="P327" s="4">
        <v>81957</v>
      </c>
      <c r="Q327" s="4">
        <v>80442</v>
      </c>
      <c r="R327" s="4">
        <v>77491</v>
      </c>
      <c r="S327" s="4">
        <v>78679</v>
      </c>
      <c r="T327" s="4">
        <v>75881</v>
      </c>
      <c r="U327" s="4">
        <v>60322</v>
      </c>
      <c r="V327" s="4">
        <v>65551</v>
      </c>
      <c r="W327" s="4">
        <v>69885</v>
      </c>
      <c r="X327" s="4">
        <v>63939</v>
      </c>
      <c r="Y327" s="4">
        <v>60519</v>
      </c>
      <c r="Z327" s="4">
        <v>60827</v>
      </c>
      <c r="AA327" s="4">
        <v>64078</v>
      </c>
      <c r="AB327" s="4">
        <v>63745</v>
      </c>
    </row>
    <row r="328" spans="1:28" ht="15">
      <c r="A328" s="6" t="s">
        <v>357</v>
      </c>
      <c r="B328" s="4">
        <v>210565</v>
      </c>
      <c r="C328" s="4">
        <v>187882</v>
      </c>
      <c r="D328" s="4">
        <v>192550</v>
      </c>
      <c r="E328" s="4">
        <v>192908</v>
      </c>
      <c r="F328" s="4">
        <v>186665</v>
      </c>
      <c r="G328" s="4">
        <v>188198</v>
      </c>
      <c r="H328" s="4">
        <v>193169</v>
      </c>
      <c r="I328" s="4">
        <v>198202</v>
      </c>
      <c r="J328" s="4">
        <v>198128</v>
      </c>
      <c r="K328" s="4">
        <v>195156</v>
      </c>
      <c r="L328" s="4">
        <v>199880</v>
      </c>
      <c r="M328" s="4">
        <v>196852</v>
      </c>
      <c r="N328" s="4">
        <v>198256</v>
      </c>
      <c r="O328" s="4">
        <v>196737</v>
      </c>
      <c r="P328" s="4">
        <v>197633</v>
      </c>
      <c r="Q328" s="4">
        <v>202271</v>
      </c>
      <c r="R328" s="4">
        <v>200205</v>
      </c>
      <c r="S328" s="4">
        <v>201210</v>
      </c>
      <c r="T328" s="4">
        <v>200913</v>
      </c>
      <c r="U328" s="4">
        <v>173642</v>
      </c>
      <c r="V328" s="4">
        <v>190170</v>
      </c>
      <c r="W328" s="4">
        <v>181086</v>
      </c>
      <c r="X328" s="4">
        <v>178841</v>
      </c>
      <c r="Y328" s="4">
        <v>179245</v>
      </c>
      <c r="Z328" s="4">
        <v>180044</v>
      </c>
      <c r="AA328" s="4">
        <v>180551</v>
      </c>
      <c r="AB328" s="4">
        <v>181197</v>
      </c>
    </row>
    <row r="329" spans="1:28" ht="15">
      <c r="A329" s="6" t="s">
        <v>358</v>
      </c>
      <c r="B329" s="4">
        <v>66151</v>
      </c>
      <c r="C329" s="4">
        <v>66576</v>
      </c>
      <c r="D329" s="4">
        <v>67961</v>
      </c>
      <c r="E329" s="4">
        <v>62676</v>
      </c>
      <c r="F329" s="4">
        <v>63482</v>
      </c>
      <c r="G329" s="4">
        <v>71835</v>
      </c>
      <c r="H329" s="4">
        <v>73619</v>
      </c>
      <c r="I329" s="4">
        <v>74694</v>
      </c>
      <c r="J329" s="4">
        <v>75535</v>
      </c>
      <c r="K329" s="4">
        <v>78455</v>
      </c>
      <c r="L329" s="4">
        <v>79809</v>
      </c>
      <c r="M329" s="4">
        <v>81355</v>
      </c>
      <c r="N329" s="4">
        <v>81653</v>
      </c>
      <c r="O329" s="4">
        <v>80305</v>
      </c>
      <c r="P329" s="4">
        <v>82643</v>
      </c>
      <c r="Q329" s="4">
        <v>84023</v>
      </c>
      <c r="R329" s="4">
        <v>84959</v>
      </c>
      <c r="S329" s="4">
        <v>87141</v>
      </c>
      <c r="T329" s="4">
        <v>83940</v>
      </c>
      <c r="U329" s="4">
        <v>71245</v>
      </c>
      <c r="V329" s="4">
        <v>72349</v>
      </c>
      <c r="W329" s="4">
        <v>72398</v>
      </c>
      <c r="X329" s="4">
        <v>69734</v>
      </c>
      <c r="Y329" s="4">
        <v>66608</v>
      </c>
      <c r="Z329" s="4">
        <v>66528</v>
      </c>
      <c r="AA329" s="4">
        <v>67070</v>
      </c>
      <c r="AB329" s="4">
        <v>68012</v>
      </c>
    </row>
    <row r="330" spans="1:28" ht="15">
      <c r="A330" s="6" t="s">
        <v>359</v>
      </c>
      <c r="B330" s="4">
        <v>21537</v>
      </c>
      <c r="C330" s="4">
        <v>18950</v>
      </c>
      <c r="D330" s="4">
        <v>20766</v>
      </c>
      <c r="E330" s="4">
        <v>20546</v>
      </c>
      <c r="F330" s="4">
        <v>15537</v>
      </c>
      <c r="G330" s="4">
        <v>15364</v>
      </c>
      <c r="H330" s="4">
        <v>15988</v>
      </c>
      <c r="I330" s="4">
        <v>15970</v>
      </c>
      <c r="J330" s="4">
        <v>14761</v>
      </c>
      <c r="K330" s="4">
        <v>14093</v>
      </c>
      <c r="L330" s="4">
        <v>15777</v>
      </c>
      <c r="M330" s="4">
        <v>15892</v>
      </c>
      <c r="N330" s="4">
        <v>16033</v>
      </c>
      <c r="O330" s="4">
        <v>15694</v>
      </c>
      <c r="P330" s="4">
        <v>15799</v>
      </c>
      <c r="Q330" s="4">
        <v>15493</v>
      </c>
      <c r="R330" s="4">
        <v>16156</v>
      </c>
      <c r="S330" s="4">
        <v>16268</v>
      </c>
      <c r="T330" s="4">
        <v>16031</v>
      </c>
      <c r="U330" s="4">
        <v>14182</v>
      </c>
      <c r="V330" s="4">
        <v>17178</v>
      </c>
      <c r="W330" s="4">
        <v>17714</v>
      </c>
      <c r="X330" s="4">
        <v>17538</v>
      </c>
      <c r="Y330" s="4">
        <v>18373</v>
      </c>
      <c r="Z330" s="4">
        <v>14239</v>
      </c>
      <c r="AA330" s="4">
        <v>18040</v>
      </c>
      <c r="AB330" s="4">
        <v>18638</v>
      </c>
    </row>
    <row r="331" spans="1:28" ht="15">
      <c r="A331" s="6" t="s">
        <v>360</v>
      </c>
      <c r="B331" s="4">
        <v>79059</v>
      </c>
      <c r="C331" s="4">
        <v>80703</v>
      </c>
      <c r="D331" s="4">
        <v>81825</v>
      </c>
      <c r="E331" s="4">
        <v>81792</v>
      </c>
      <c r="F331" s="4">
        <v>81359</v>
      </c>
      <c r="G331" s="4">
        <v>87246</v>
      </c>
      <c r="H331" s="4">
        <v>90906</v>
      </c>
      <c r="I331" s="4">
        <v>93665</v>
      </c>
      <c r="J331" s="4">
        <v>93755</v>
      </c>
      <c r="K331" s="4">
        <v>95896</v>
      </c>
      <c r="L331" s="4">
        <v>99119</v>
      </c>
      <c r="M331" s="4">
        <v>101287</v>
      </c>
      <c r="N331" s="4">
        <v>104370</v>
      </c>
      <c r="O331" s="4">
        <v>107469</v>
      </c>
      <c r="P331" s="4">
        <v>109575</v>
      </c>
      <c r="Q331" s="4">
        <v>111891</v>
      </c>
      <c r="R331" s="4">
        <v>110421</v>
      </c>
      <c r="S331" s="4">
        <v>111984</v>
      </c>
      <c r="T331" s="4">
        <v>112717</v>
      </c>
      <c r="U331" s="4">
        <v>109530</v>
      </c>
      <c r="V331" s="4">
        <v>111729</v>
      </c>
      <c r="W331" s="4">
        <v>111587</v>
      </c>
      <c r="X331" s="4">
        <v>112266</v>
      </c>
      <c r="Y331" s="4">
        <v>112113</v>
      </c>
      <c r="Z331" s="4">
        <v>114274</v>
      </c>
      <c r="AA331" s="4">
        <v>115663</v>
      </c>
      <c r="AB331" s="4">
        <v>116868</v>
      </c>
    </row>
    <row r="332" spans="1:28" ht="15">
      <c r="A332" s="6" t="s">
        <v>361</v>
      </c>
      <c r="B332" s="4">
        <v>45216</v>
      </c>
      <c r="C332" s="4">
        <v>42481</v>
      </c>
      <c r="D332" s="4">
        <v>40473</v>
      </c>
      <c r="E332" s="4">
        <v>38971</v>
      </c>
      <c r="F332" s="4">
        <v>39634</v>
      </c>
      <c r="G332" s="4">
        <v>39143</v>
      </c>
      <c r="H332" s="4">
        <v>38405</v>
      </c>
      <c r="I332" s="4">
        <v>40438</v>
      </c>
      <c r="J332" s="4">
        <v>40126</v>
      </c>
      <c r="K332" s="4">
        <v>38814</v>
      </c>
      <c r="L332" s="4">
        <v>40157</v>
      </c>
      <c r="M332" s="4">
        <v>39953</v>
      </c>
      <c r="N332" s="4">
        <v>39967</v>
      </c>
      <c r="O332" s="4">
        <v>37480</v>
      </c>
      <c r="P332" s="4">
        <v>36127</v>
      </c>
      <c r="Q332" s="4">
        <v>33263</v>
      </c>
      <c r="R332" s="4">
        <v>31234</v>
      </c>
      <c r="S332" s="4">
        <v>30725</v>
      </c>
      <c r="T332" s="4">
        <v>28147</v>
      </c>
      <c r="U332" s="4">
        <v>23257</v>
      </c>
      <c r="V332" s="4">
        <v>24094</v>
      </c>
      <c r="W332" s="4">
        <v>23089</v>
      </c>
      <c r="X332" s="4">
        <v>21987</v>
      </c>
      <c r="Y332" s="4">
        <v>21630</v>
      </c>
      <c r="Z332" s="4">
        <v>20983</v>
      </c>
      <c r="AA332" s="4">
        <v>21120</v>
      </c>
      <c r="AB332" s="4">
        <v>20749</v>
      </c>
    </row>
    <row r="333" spans="1:28" ht="15">
      <c r="A333" s="6" t="s">
        <v>362</v>
      </c>
      <c r="B333" s="4">
        <v>103142</v>
      </c>
      <c r="C333" s="4">
        <v>99719</v>
      </c>
      <c r="D333" s="4">
        <v>102413</v>
      </c>
      <c r="E333" s="4">
        <v>104914</v>
      </c>
      <c r="F333" s="4">
        <v>108820</v>
      </c>
      <c r="G333" s="4">
        <v>114668</v>
      </c>
      <c r="H333" s="4">
        <v>114193</v>
      </c>
      <c r="I333" s="4">
        <v>120616</v>
      </c>
      <c r="J333" s="4">
        <v>122926</v>
      </c>
      <c r="K333" s="4">
        <v>125245</v>
      </c>
      <c r="L333" s="4">
        <v>131760</v>
      </c>
      <c r="M333" s="4">
        <v>134047</v>
      </c>
      <c r="N333" s="4">
        <v>135704</v>
      </c>
      <c r="O333" s="4">
        <v>136696</v>
      </c>
      <c r="P333" s="4">
        <v>143682</v>
      </c>
      <c r="Q333" s="4">
        <v>143456</v>
      </c>
      <c r="R333" s="4">
        <v>145485</v>
      </c>
      <c r="S333" s="4">
        <v>146563</v>
      </c>
      <c r="T333" s="4">
        <v>137886</v>
      </c>
      <c r="U333" s="4">
        <v>123593</v>
      </c>
      <c r="V333" s="4">
        <v>125932</v>
      </c>
      <c r="W333" s="4">
        <v>125478</v>
      </c>
      <c r="X333" s="4">
        <v>123971</v>
      </c>
      <c r="Y333" s="4">
        <v>121341</v>
      </c>
      <c r="Z333" s="4">
        <v>97791</v>
      </c>
      <c r="AA333" s="4">
        <v>116844</v>
      </c>
      <c r="AB333" s="4">
        <v>116004</v>
      </c>
    </row>
    <row r="334" spans="1:28" ht="15">
      <c r="A334" s="6" t="s">
        <v>363</v>
      </c>
      <c r="B334" s="4">
        <v>36434</v>
      </c>
      <c r="C334" s="4">
        <v>34965</v>
      </c>
      <c r="D334" s="4">
        <v>36424</v>
      </c>
      <c r="E334" s="4">
        <v>34217</v>
      </c>
      <c r="F334" s="4">
        <v>34195</v>
      </c>
      <c r="G334" s="4">
        <v>39615</v>
      </c>
      <c r="H334" s="4">
        <v>46345</v>
      </c>
      <c r="I334" s="4">
        <v>47771</v>
      </c>
      <c r="J334" s="4">
        <v>49345</v>
      </c>
      <c r="K334" s="4">
        <v>49505</v>
      </c>
      <c r="L334" s="4">
        <v>52552</v>
      </c>
      <c r="M334" s="4">
        <v>52075</v>
      </c>
      <c r="N334" s="4">
        <v>52262</v>
      </c>
      <c r="O334" s="4">
        <v>51587</v>
      </c>
      <c r="P334" s="4">
        <v>53318</v>
      </c>
      <c r="Q334" s="4">
        <v>54404</v>
      </c>
      <c r="R334" s="4">
        <v>54457</v>
      </c>
      <c r="S334" s="4">
        <v>55624</v>
      </c>
      <c r="T334" s="4">
        <v>54860</v>
      </c>
      <c r="U334" s="4">
        <v>46967</v>
      </c>
      <c r="V334" s="4">
        <v>49920</v>
      </c>
      <c r="W334" s="4">
        <v>50085</v>
      </c>
      <c r="X334" s="4">
        <v>50595</v>
      </c>
      <c r="Y334" s="4">
        <v>52225</v>
      </c>
      <c r="Z334" s="4">
        <v>53138</v>
      </c>
      <c r="AA334" s="4">
        <v>53463</v>
      </c>
      <c r="AB334" s="4">
        <v>54355</v>
      </c>
    </row>
    <row r="335" spans="1:28" ht="15">
      <c r="A335" s="6" t="s">
        <v>364</v>
      </c>
      <c r="B335" s="4">
        <v>105781</v>
      </c>
      <c r="C335" s="4">
        <v>95173</v>
      </c>
      <c r="D335" s="4">
        <v>92269</v>
      </c>
      <c r="E335" s="4">
        <v>89628</v>
      </c>
      <c r="F335" s="4">
        <v>89051</v>
      </c>
      <c r="G335" s="4">
        <v>93091</v>
      </c>
      <c r="H335" s="4">
        <v>90725</v>
      </c>
      <c r="I335" s="4">
        <v>90798</v>
      </c>
      <c r="J335" s="4">
        <v>93897</v>
      </c>
      <c r="K335" s="4">
        <v>93273</v>
      </c>
      <c r="L335" s="4">
        <v>95008</v>
      </c>
      <c r="M335" s="4">
        <v>95780</v>
      </c>
      <c r="N335" s="4">
        <v>96695</v>
      </c>
      <c r="O335" s="4">
        <v>111527</v>
      </c>
      <c r="P335" s="4">
        <v>113383</v>
      </c>
      <c r="Q335" s="4">
        <v>114093</v>
      </c>
      <c r="R335" s="4">
        <v>117526</v>
      </c>
      <c r="S335" s="4">
        <v>119045</v>
      </c>
      <c r="T335" s="4">
        <v>133115</v>
      </c>
      <c r="U335" s="4">
        <v>112025</v>
      </c>
      <c r="V335" s="4">
        <v>122860</v>
      </c>
      <c r="W335" s="4">
        <v>123565</v>
      </c>
      <c r="X335" s="4">
        <v>121142</v>
      </c>
      <c r="Y335" s="4">
        <v>122309</v>
      </c>
      <c r="Z335" s="4">
        <v>123050</v>
      </c>
      <c r="AA335" s="4">
        <v>117211</v>
      </c>
      <c r="AB335" s="4">
        <v>117819</v>
      </c>
    </row>
    <row r="336" spans="1:28" ht="15">
      <c r="A336" s="6" t="s">
        <v>365</v>
      </c>
      <c r="B336" s="4">
        <v>20891</v>
      </c>
      <c r="C336" s="4">
        <v>19606</v>
      </c>
      <c r="D336" s="4">
        <v>20363</v>
      </c>
      <c r="E336" s="4">
        <v>21206</v>
      </c>
      <c r="F336" s="4">
        <v>21387</v>
      </c>
      <c r="G336" s="4">
        <v>20921</v>
      </c>
      <c r="H336" s="4">
        <v>21452</v>
      </c>
      <c r="I336" s="4">
        <v>22335</v>
      </c>
      <c r="J336" s="4">
        <v>22639</v>
      </c>
      <c r="K336" s="4">
        <v>24387</v>
      </c>
      <c r="L336" s="4">
        <v>22397</v>
      </c>
      <c r="M336" s="4">
        <v>23162</v>
      </c>
      <c r="N336" s="4">
        <v>23908</v>
      </c>
      <c r="O336" s="4">
        <v>24260</v>
      </c>
      <c r="P336" s="4">
        <v>25713</v>
      </c>
      <c r="Q336" s="4">
        <v>27350</v>
      </c>
      <c r="R336" s="4">
        <v>27702</v>
      </c>
      <c r="S336" s="4">
        <v>28144</v>
      </c>
      <c r="T336" s="4">
        <v>27480</v>
      </c>
      <c r="U336" s="4">
        <v>24270</v>
      </c>
      <c r="V336" s="4">
        <v>25310</v>
      </c>
      <c r="W336" s="4">
        <v>24836</v>
      </c>
      <c r="X336" s="4">
        <v>24281</v>
      </c>
      <c r="Y336" s="4">
        <v>24049</v>
      </c>
      <c r="Z336" s="4">
        <v>23255</v>
      </c>
      <c r="AA336" s="4">
        <v>24079</v>
      </c>
      <c r="AB336" s="4">
        <v>24889</v>
      </c>
    </row>
    <row r="337" spans="1:28" ht="15">
      <c r="A337" s="6" t="s">
        <v>366</v>
      </c>
      <c r="B337" s="4">
        <v>15050</v>
      </c>
      <c r="C337" s="4">
        <v>12948</v>
      </c>
      <c r="D337" s="4">
        <v>13066</v>
      </c>
      <c r="E337" s="4">
        <v>12847</v>
      </c>
      <c r="F337" s="4">
        <v>12275</v>
      </c>
      <c r="G337" s="4">
        <v>13869</v>
      </c>
      <c r="H337" s="4">
        <v>13513</v>
      </c>
      <c r="I337" s="4">
        <v>12450</v>
      </c>
      <c r="J337" s="4">
        <v>12056</v>
      </c>
      <c r="K337" s="4">
        <v>12016</v>
      </c>
      <c r="L337" s="4">
        <v>12787</v>
      </c>
      <c r="M337" s="4">
        <v>13473</v>
      </c>
      <c r="N337" s="4">
        <v>14215</v>
      </c>
      <c r="O337" s="4">
        <v>13981</v>
      </c>
      <c r="P337" s="4">
        <v>14058</v>
      </c>
      <c r="Q337" s="4">
        <v>14922</v>
      </c>
      <c r="R337" s="4">
        <v>15975</v>
      </c>
      <c r="S337" s="4">
        <v>16619</v>
      </c>
      <c r="T337" s="4">
        <v>17745</v>
      </c>
      <c r="U337" s="4">
        <v>17106</v>
      </c>
      <c r="V337" s="4">
        <v>17163</v>
      </c>
      <c r="W337" s="4">
        <v>21322</v>
      </c>
      <c r="X337" s="4">
        <v>21212</v>
      </c>
      <c r="Y337" s="4">
        <v>21185</v>
      </c>
      <c r="Z337" s="4">
        <v>19422</v>
      </c>
      <c r="AA337" s="4">
        <v>19255</v>
      </c>
      <c r="AB337" s="4">
        <v>19906</v>
      </c>
    </row>
    <row r="338" spans="1:28" ht="15">
      <c r="A338" s="6" t="s">
        <v>367</v>
      </c>
      <c r="B338" s="4">
        <v>85369</v>
      </c>
      <c r="C338" s="4">
        <v>104549</v>
      </c>
      <c r="D338" s="4">
        <v>90212</v>
      </c>
      <c r="E338" s="4">
        <v>80255</v>
      </c>
      <c r="F338" s="4">
        <v>99051</v>
      </c>
      <c r="G338" s="4">
        <v>88763</v>
      </c>
      <c r="H338" s="4">
        <v>86581</v>
      </c>
      <c r="I338" s="4">
        <v>90724</v>
      </c>
      <c r="J338" s="4">
        <v>92235</v>
      </c>
      <c r="K338" s="4">
        <v>105695</v>
      </c>
      <c r="L338" s="4">
        <v>107280</v>
      </c>
      <c r="M338" s="4">
        <v>112068</v>
      </c>
      <c r="N338" s="4">
        <v>111902</v>
      </c>
      <c r="O338" s="4">
        <v>102328</v>
      </c>
      <c r="P338" s="4">
        <v>107621</v>
      </c>
      <c r="Q338" s="4">
        <v>114066</v>
      </c>
      <c r="R338" s="4">
        <v>107681</v>
      </c>
      <c r="S338" s="4">
        <v>110122</v>
      </c>
      <c r="T338" s="4">
        <v>95655</v>
      </c>
      <c r="U338" s="4">
        <v>87358</v>
      </c>
      <c r="V338" s="4">
        <v>87432</v>
      </c>
      <c r="W338" s="4">
        <v>94390</v>
      </c>
      <c r="X338" s="4">
        <v>92809</v>
      </c>
      <c r="Y338" s="4">
        <v>90845</v>
      </c>
      <c r="Z338" s="4">
        <v>113678</v>
      </c>
      <c r="AA338" s="4">
        <v>94562</v>
      </c>
      <c r="AB338" s="4">
        <v>95837</v>
      </c>
    </row>
    <row r="339" spans="1:28" ht="15">
      <c r="A339" s="6" t="s">
        <v>368</v>
      </c>
      <c r="B339" s="4">
        <v>62057</v>
      </c>
      <c r="C339" s="4">
        <v>62399</v>
      </c>
      <c r="D339" s="4">
        <v>62933</v>
      </c>
      <c r="E339" s="4">
        <v>64078</v>
      </c>
      <c r="F339" s="4">
        <v>65332</v>
      </c>
      <c r="G339" s="4">
        <v>67064</v>
      </c>
      <c r="H339" s="4">
        <v>68674</v>
      </c>
      <c r="I339" s="4">
        <v>68852</v>
      </c>
      <c r="J339" s="4">
        <v>68521</v>
      </c>
      <c r="K339" s="4">
        <v>67825</v>
      </c>
      <c r="L339" s="4">
        <v>70061</v>
      </c>
      <c r="M339" s="4">
        <v>70450</v>
      </c>
      <c r="N339" s="4">
        <v>70655</v>
      </c>
      <c r="O339" s="4">
        <v>68583</v>
      </c>
      <c r="P339" s="4">
        <v>64481</v>
      </c>
      <c r="Q339" s="4">
        <v>64531</v>
      </c>
      <c r="R339" s="4">
        <v>62422</v>
      </c>
      <c r="S339" s="4">
        <v>61556</v>
      </c>
      <c r="T339" s="4">
        <v>60720</v>
      </c>
      <c r="U339" s="4">
        <v>59959</v>
      </c>
      <c r="V339" s="4">
        <v>60283</v>
      </c>
      <c r="W339" s="4">
        <v>62577</v>
      </c>
      <c r="X339" s="4">
        <v>62339</v>
      </c>
      <c r="Y339" s="4">
        <v>62540</v>
      </c>
      <c r="Z339" s="4">
        <v>60692</v>
      </c>
      <c r="AA339" s="4">
        <v>63259</v>
      </c>
      <c r="AB339" s="4">
        <v>63828</v>
      </c>
    </row>
    <row r="340" spans="1:28" ht="15">
      <c r="A340" s="6" t="s">
        <v>369</v>
      </c>
      <c r="B340" s="4">
        <v>46706</v>
      </c>
      <c r="C340" s="4">
        <v>48690</v>
      </c>
      <c r="D340" s="4">
        <v>48349</v>
      </c>
      <c r="E340" s="4">
        <v>49533</v>
      </c>
      <c r="F340" s="4">
        <v>50835</v>
      </c>
      <c r="G340" s="4">
        <v>51969</v>
      </c>
      <c r="H340" s="4">
        <v>53339</v>
      </c>
      <c r="I340" s="4">
        <v>53638</v>
      </c>
      <c r="J340" s="4">
        <v>52878</v>
      </c>
      <c r="K340" s="4">
        <v>53854</v>
      </c>
      <c r="L340" s="4">
        <v>54325</v>
      </c>
      <c r="M340" s="4">
        <v>54576</v>
      </c>
      <c r="N340" s="4">
        <v>55228</v>
      </c>
      <c r="O340" s="4">
        <v>52547</v>
      </c>
      <c r="P340" s="4">
        <v>53617</v>
      </c>
      <c r="Q340" s="4">
        <v>53350</v>
      </c>
      <c r="R340" s="4">
        <v>51246</v>
      </c>
      <c r="S340" s="4">
        <v>51492</v>
      </c>
      <c r="T340" s="4">
        <v>50353</v>
      </c>
      <c r="U340" s="4">
        <v>49918</v>
      </c>
      <c r="V340" s="4">
        <v>51376</v>
      </c>
      <c r="W340" s="4">
        <v>50779</v>
      </c>
      <c r="X340" s="4">
        <v>50949</v>
      </c>
      <c r="Y340" s="4">
        <v>51125</v>
      </c>
      <c r="Z340" s="4">
        <v>49615</v>
      </c>
      <c r="AA340" s="4">
        <v>50408</v>
      </c>
      <c r="AB340" s="4">
        <v>51452</v>
      </c>
    </row>
    <row r="341" spans="1:28" ht="15">
      <c r="A341" s="6" t="s">
        <v>370</v>
      </c>
      <c r="B341" s="4">
        <v>1798</v>
      </c>
      <c r="C341" s="4">
        <v>1552</v>
      </c>
      <c r="D341" s="4">
        <v>1611</v>
      </c>
      <c r="E341" s="4">
        <v>1615</v>
      </c>
      <c r="F341" s="4">
        <v>1618</v>
      </c>
      <c r="G341" s="4">
        <v>1595</v>
      </c>
      <c r="H341" s="4">
        <v>1694</v>
      </c>
      <c r="I341" s="4">
        <v>1710</v>
      </c>
      <c r="J341" s="4">
        <v>1736</v>
      </c>
      <c r="K341" s="4">
        <v>171</v>
      </c>
      <c r="L341" s="4">
        <v>234</v>
      </c>
      <c r="M341" s="4">
        <v>234</v>
      </c>
      <c r="N341" s="4">
        <v>236</v>
      </c>
      <c r="O341" s="4">
        <v>288</v>
      </c>
      <c r="P341" s="4">
        <v>359</v>
      </c>
      <c r="Q341" s="4">
        <v>355</v>
      </c>
      <c r="R341" s="4">
        <v>362</v>
      </c>
      <c r="S341" s="4">
        <v>359</v>
      </c>
      <c r="T341" s="4">
        <v>358</v>
      </c>
      <c r="U341" s="4">
        <v>402</v>
      </c>
      <c r="V341" s="4">
        <v>464</v>
      </c>
      <c r="W341" s="4">
        <v>549</v>
      </c>
      <c r="X341" s="4">
        <v>569</v>
      </c>
      <c r="Y341" s="4">
        <v>692</v>
      </c>
      <c r="Z341" s="4">
        <v>836</v>
      </c>
      <c r="AA341" s="4">
        <v>2297</v>
      </c>
      <c r="AB341" s="4">
        <v>1434</v>
      </c>
    </row>
    <row r="342" spans="1:28" ht="15">
      <c r="A342" s="6" t="s">
        <v>371</v>
      </c>
      <c r="B342" s="5" t="s">
        <v>2</v>
      </c>
      <c r="C342" s="5" t="s">
        <v>2</v>
      </c>
      <c r="D342" s="5" t="s">
        <v>2</v>
      </c>
      <c r="E342" s="5" t="s">
        <v>2</v>
      </c>
      <c r="F342" s="5" t="s">
        <v>2</v>
      </c>
      <c r="G342" s="5" t="s">
        <v>2</v>
      </c>
      <c r="H342" s="5" t="s">
        <v>2</v>
      </c>
      <c r="I342" s="5" t="s">
        <v>2</v>
      </c>
      <c r="J342" s="5" t="s">
        <v>2</v>
      </c>
      <c r="K342" s="5" t="s">
        <v>2</v>
      </c>
      <c r="L342" s="5" t="s">
        <v>2</v>
      </c>
      <c r="M342" s="5" t="s">
        <v>2</v>
      </c>
      <c r="N342" s="5" t="s">
        <v>2</v>
      </c>
      <c r="O342" s="5" t="s">
        <v>2</v>
      </c>
      <c r="P342" s="5" t="s">
        <v>2</v>
      </c>
      <c r="Q342" s="5" t="s">
        <v>2</v>
      </c>
      <c r="R342" s="5" t="s">
        <v>2</v>
      </c>
      <c r="S342" s="5" t="s">
        <v>2</v>
      </c>
      <c r="T342" s="5" t="s">
        <v>2</v>
      </c>
      <c r="U342" s="5" t="s">
        <v>2</v>
      </c>
      <c r="V342" s="5" t="s">
        <v>2</v>
      </c>
      <c r="W342" s="5" t="s">
        <v>2</v>
      </c>
      <c r="X342" s="5" t="s">
        <v>2</v>
      </c>
      <c r="Y342" s="5" t="s">
        <v>2</v>
      </c>
      <c r="Z342" s="5" t="s">
        <v>2</v>
      </c>
      <c r="AA342" s="5" t="s">
        <v>2</v>
      </c>
      <c r="AB342" s="5" t="s">
        <v>2</v>
      </c>
    </row>
    <row r="343" spans="1:28" ht="15">
      <c r="A343" s="6" t="s">
        <v>372</v>
      </c>
      <c r="B343" s="5" t="s">
        <v>2</v>
      </c>
      <c r="C343" s="5" t="s">
        <v>2</v>
      </c>
      <c r="D343" s="5" t="s">
        <v>2</v>
      </c>
      <c r="E343" s="5" t="s">
        <v>2</v>
      </c>
      <c r="F343" s="5" t="s">
        <v>2</v>
      </c>
      <c r="G343" s="5" t="s">
        <v>2</v>
      </c>
      <c r="H343" s="5" t="s">
        <v>2</v>
      </c>
      <c r="I343" s="5" t="s">
        <v>2</v>
      </c>
      <c r="J343" s="5" t="s">
        <v>2</v>
      </c>
      <c r="K343" s="5" t="s">
        <v>2</v>
      </c>
      <c r="L343" s="5" t="s">
        <v>2</v>
      </c>
      <c r="M343" s="5" t="s">
        <v>2</v>
      </c>
      <c r="N343" s="5" t="s">
        <v>2</v>
      </c>
      <c r="O343" s="5" t="s">
        <v>2</v>
      </c>
      <c r="P343" s="5" t="s">
        <v>2</v>
      </c>
      <c r="Q343" s="5" t="s">
        <v>2</v>
      </c>
      <c r="R343" s="5" t="s">
        <v>2</v>
      </c>
      <c r="S343" s="5" t="s">
        <v>2</v>
      </c>
      <c r="T343" s="5" t="s">
        <v>2</v>
      </c>
      <c r="U343" s="5" t="s">
        <v>2</v>
      </c>
      <c r="V343" s="5" t="s">
        <v>2</v>
      </c>
      <c r="W343" s="5" t="s">
        <v>2</v>
      </c>
      <c r="X343" s="5" t="s">
        <v>2</v>
      </c>
      <c r="Y343" s="5" t="s">
        <v>2</v>
      </c>
      <c r="Z343" s="5" t="s">
        <v>2</v>
      </c>
      <c r="AA343" s="5" t="s">
        <v>2</v>
      </c>
      <c r="AB343" s="5" t="s">
        <v>2</v>
      </c>
    </row>
    <row r="344" spans="1:28" ht="15">
      <c r="A344" s="6" t="s">
        <v>373</v>
      </c>
      <c r="B344" s="5" t="s">
        <v>2</v>
      </c>
      <c r="C344" s="5" t="s">
        <v>2</v>
      </c>
      <c r="D344" s="5" t="s">
        <v>2</v>
      </c>
      <c r="E344" s="5" t="s">
        <v>2</v>
      </c>
      <c r="F344" s="5" t="s">
        <v>2</v>
      </c>
      <c r="G344" s="5" t="s">
        <v>2</v>
      </c>
      <c r="H344" s="5" t="s">
        <v>2</v>
      </c>
      <c r="I344" s="5" t="s">
        <v>2</v>
      </c>
      <c r="J344" s="5" t="s">
        <v>2</v>
      </c>
      <c r="K344" s="5" t="s">
        <v>2</v>
      </c>
      <c r="L344" s="5" t="s">
        <v>2</v>
      </c>
      <c r="M344" s="5" t="s">
        <v>2</v>
      </c>
      <c r="N344" s="5" t="s">
        <v>2</v>
      </c>
      <c r="O344" s="5" t="s">
        <v>2</v>
      </c>
      <c r="P344" s="5" t="s">
        <v>2</v>
      </c>
      <c r="Q344" s="5" t="s">
        <v>2</v>
      </c>
      <c r="R344" s="5" t="s">
        <v>2</v>
      </c>
      <c r="S344" s="5" t="s">
        <v>2</v>
      </c>
      <c r="T344" s="5" t="s">
        <v>2</v>
      </c>
      <c r="U344" s="5" t="s">
        <v>2</v>
      </c>
      <c r="V344" s="5" t="s">
        <v>2</v>
      </c>
      <c r="W344" s="5" t="s">
        <v>2</v>
      </c>
      <c r="X344" s="5" t="s">
        <v>2</v>
      </c>
      <c r="Y344" s="5" t="s">
        <v>2</v>
      </c>
      <c r="Z344" s="5" t="s">
        <v>2</v>
      </c>
      <c r="AA344" s="5" t="s">
        <v>2</v>
      </c>
      <c r="AB344" s="5" t="s">
        <v>2</v>
      </c>
    </row>
    <row r="345" spans="1:28" ht="15">
      <c r="A345" s="6" t="s">
        <v>374</v>
      </c>
      <c r="B345" s="4">
        <v>848</v>
      </c>
      <c r="C345" s="4">
        <v>806</v>
      </c>
      <c r="D345" s="4">
        <v>860</v>
      </c>
      <c r="E345" s="4">
        <v>889</v>
      </c>
      <c r="F345" s="4">
        <v>988</v>
      </c>
      <c r="G345" s="4">
        <v>917</v>
      </c>
      <c r="H345" s="4">
        <v>951</v>
      </c>
      <c r="I345" s="4">
        <v>950</v>
      </c>
      <c r="J345" s="4">
        <v>1017</v>
      </c>
      <c r="K345" s="4">
        <v>1005</v>
      </c>
      <c r="L345" s="4">
        <v>1143</v>
      </c>
      <c r="M345" s="4">
        <v>1154</v>
      </c>
      <c r="N345" s="4">
        <v>1150</v>
      </c>
      <c r="O345" s="4">
        <v>1190</v>
      </c>
      <c r="P345" s="4">
        <v>1237</v>
      </c>
      <c r="Q345" s="4">
        <v>1359</v>
      </c>
      <c r="R345" s="4">
        <v>1345</v>
      </c>
      <c r="S345" s="4">
        <v>1249</v>
      </c>
      <c r="T345" s="4">
        <v>1229</v>
      </c>
      <c r="U345" s="4">
        <v>1212</v>
      </c>
      <c r="V345" s="4">
        <v>1216</v>
      </c>
      <c r="W345" s="4">
        <v>1899</v>
      </c>
      <c r="X345" s="4">
        <v>1868</v>
      </c>
      <c r="Y345" s="4">
        <v>1884</v>
      </c>
      <c r="Z345" s="4">
        <v>1810</v>
      </c>
      <c r="AA345" s="4">
        <v>1807</v>
      </c>
      <c r="AB345" s="4">
        <v>1810</v>
      </c>
    </row>
    <row r="346" spans="1:28" ht="15">
      <c r="A346" s="6" t="s">
        <v>375</v>
      </c>
      <c r="B346" s="4">
        <v>12705</v>
      </c>
      <c r="C346" s="4">
        <v>11351</v>
      </c>
      <c r="D346" s="4">
        <v>12113</v>
      </c>
      <c r="E346" s="4">
        <v>12041</v>
      </c>
      <c r="F346" s="4">
        <v>11891</v>
      </c>
      <c r="G346" s="4">
        <v>12583</v>
      </c>
      <c r="H346" s="4">
        <v>12690</v>
      </c>
      <c r="I346" s="4">
        <v>12554</v>
      </c>
      <c r="J346" s="4">
        <v>12890</v>
      </c>
      <c r="K346" s="4">
        <v>12795</v>
      </c>
      <c r="L346" s="4">
        <v>14359</v>
      </c>
      <c r="M346" s="4">
        <v>14486</v>
      </c>
      <c r="N346" s="4">
        <v>14041</v>
      </c>
      <c r="O346" s="4">
        <v>14558</v>
      </c>
      <c r="P346" s="4">
        <v>9268</v>
      </c>
      <c r="Q346" s="4">
        <v>9467</v>
      </c>
      <c r="R346" s="4">
        <v>9469</v>
      </c>
      <c r="S346" s="4">
        <v>8456</v>
      </c>
      <c r="T346" s="4">
        <v>8780</v>
      </c>
      <c r="U346" s="4">
        <v>8427</v>
      </c>
      <c r="V346" s="4">
        <v>7227</v>
      </c>
      <c r="W346" s="4">
        <v>9350</v>
      </c>
      <c r="X346" s="4">
        <v>8953</v>
      </c>
      <c r="Y346" s="4">
        <v>8839</v>
      </c>
      <c r="Z346" s="4">
        <v>8431</v>
      </c>
      <c r="AA346" s="4">
        <v>8747</v>
      </c>
      <c r="AB346" s="4">
        <v>9132</v>
      </c>
    </row>
    <row r="347" spans="1:28" ht="15">
      <c r="A347" s="6" t="s">
        <v>376</v>
      </c>
      <c r="B347" s="4">
        <v>1105803</v>
      </c>
      <c r="C347" s="4">
        <v>1152452</v>
      </c>
      <c r="D347" s="4">
        <v>1165406</v>
      </c>
      <c r="E347" s="4">
        <v>1186206</v>
      </c>
      <c r="F347" s="4">
        <v>1199625</v>
      </c>
      <c r="G347" s="4">
        <v>1229190</v>
      </c>
      <c r="H347" s="4">
        <v>1288770</v>
      </c>
      <c r="I347" s="4">
        <v>1292878</v>
      </c>
      <c r="J347" s="4">
        <v>1329557</v>
      </c>
      <c r="K347" s="4">
        <v>1360601</v>
      </c>
      <c r="L347" s="4">
        <v>1397585</v>
      </c>
      <c r="M347" s="4">
        <v>1448358</v>
      </c>
      <c r="N347" s="4">
        <v>1470371</v>
      </c>
      <c r="O347" s="4">
        <v>1529774</v>
      </c>
      <c r="P347" s="4">
        <v>1561333</v>
      </c>
      <c r="Q347" s="4">
        <v>1588838</v>
      </c>
      <c r="R347" s="4">
        <v>1641717</v>
      </c>
      <c r="S347" s="4">
        <v>1647716</v>
      </c>
      <c r="T347" s="4">
        <v>1684836</v>
      </c>
      <c r="U347" s="4">
        <v>1689772</v>
      </c>
      <c r="V347" s="4">
        <v>1750494</v>
      </c>
      <c r="W347" s="4">
        <v>1691234</v>
      </c>
      <c r="X347" s="4">
        <v>1721145</v>
      </c>
      <c r="Y347" s="4">
        <v>1711600</v>
      </c>
      <c r="Z347" s="4">
        <v>1650773</v>
      </c>
      <c r="AA347" s="4">
        <v>1684157</v>
      </c>
      <c r="AB347" s="4">
        <v>1707301</v>
      </c>
    </row>
    <row r="348" spans="1:28" ht="15">
      <c r="A348" s="6" t="s">
        <v>377</v>
      </c>
      <c r="B348" s="4">
        <v>608608</v>
      </c>
      <c r="C348" s="4">
        <v>622407</v>
      </c>
      <c r="D348" s="4">
        <v>630199</v>
      </c>
      <c r="E348" s="4">
        <v>641031</v>
      </c>
      <c r="F348" s="4">
        <v>648391</v>
      </c>
      <c r="G348" s="4">
        <v>657062</v>
      </c>
      <c r="H348" s="4">
        <v>694263</v>
      </c>
      <c r="I348" s="4">
        <v>687171</v>
      </c>
      <c r="J348" s="4">
        <v>701491</v>
      </c>
      <c r="K348" s="4">
        <v>713334</v>
      </c>
      <c r="L348" s="4">
        <v>717561</v>
      </c>
      <c r="M348" s="4">
        <v>741954</v>
      </c>
      <c r="N348" s="4">
        <v>750073</v>
      </c>
      <c r="O348" s="4">
        <v>784440</v>
      </c>
      <c r="P348" s="4">
        <v>795613</v>
      </c>
      <c r="Q348" s="4">
        <v>801850</v>
      </c>
      <c r="R348" s="4">
        <v>813514</v>
      </c>
      <c r="S348" s="4">
        <v>806617</v>
      </c>
      <c r="T348" s="4">
        <v>816476</v>
      </c>
      <c r="U348" s="4">
        <v>818927</v>
      </c>
      <c r="V348" s="4">
        <v>849421</v>
      </c>
      <c r="W348" s="4">
        <v>810790</v>
      </c>
      <c r="X348" s="4">
        <v>829216</v>
      </c>
      <c r="Y348" s="4">
        <v>825025</v>
      </c>
      <c r="Z348" s="4">
        <v>785772</v>
      </c>
      <c r="AA348" s="4">
        <v>795578</v>
      </c>
      <c r="AB348" s="4">
        <v>808214</v>
      </c>
    </row>
    <row r="349" spans="1:28" ht="15">
      <c r="A349" s="6" t="s">
        <v>378</v>
      </c>
      <c r="B349" s="4">
        <v>47</v>
      </c>
      <c r="C349" s="4">
        <v>37</v>
      </c>
      <c r="D349" s="4">
        <v>16</v>
      </c>
      <c r="E349" s="4">
        <v>15</v>
      </c>
      <c r="F349" s="4">
        <v>15</v>
      </c>
      <c r="G349" s="4">
        <v>15</v>
      </c>
      <c r="H349" s="4">
        <v>15</v>
      </c>
      <c r="I349" s="4">
        <v>13</v>
      </c>
      <c r="J349" s="4">
        <v>13</v>
      </c>
      <c r="K349" s="4">
        <v>13</v>
      </c>
      <c r="L349" s="4">
        <v>12</v>
      </c>
      <c r="M349" s="4">
        <v>11</v>
      </c>
      <c r="N349" s="4">
        <v>10</v>
      </c>
      <c r="O349" s="4">
        <v>118</v>
      </c>
      <c r="P349" s="4">
        <v>259</v>
      </c>
      <c r="Q349" s="4">
        <v>262</v>
      </c>
      <c r="R349" s="4">
        <v>272</v>
      </c>
      <c r="S349" s="4">
        <v>269</v>
      </c>
      <c r="T349" s="4">
        <v>298</v>
      </c>
      <c r="U349" s="4">
        <v>284</v>
      </c>
      <c r="V349" s="4">
        <v>1292</v>
      </c>
      <c r="W349" s="4">
        <v>1362</v>
      </c>
      <c r="X349" s="4">
        <v>1382</v>
      </c>
      <c r="Y349" s="4">
        <v>1395</v>
      </c>
      <c r="Z349" s="4">
        <v>1411</v>
      </c>
      <c r="AA349" s="4">
        <v>1513</v>
      </c>
      <c r="AB349" s="4">
        <v>1656</v>
      </c>
    </row>
    <row r="350" spans="1:28" ht="15">
      <c r="A350" s="6" t="s">
        <v>379</v>
      </c>
      <c r="B350" s="4">
        <v>49069</v>
      </c>
      <c r="C350" s="4">
        <v>49813</v>
      </c>
      <c r="D350" s="4">
        <v>44892</v>
      </c>
      <c r="E350" s="4">
        <v>41775</v>
      </c>
      <c r="F350" s="4">
        <v>40599</v>
      </c>
      <c r="G350" s="4">
        <v>39990</v>
      </c>
      <c r="H350" s="4">
        <v>40223</v>
      </c>
      <c r="I350" s="4">
        <v>40207</v>
      </c>
      <c r="J350" s="4">
        <v>40141</v>
      </c>
      <c r="K350" s="4">
        <v>39229</v>
      </c>
      <c r="L350" s="4">
        <v>40197</v>
      </c>
      <c r="M350" s="4">
        <v>40331</v>
      </c>
      <c r="N350" s="4">
        <v>39692</v>
      </c>
      <c r="O350" s="4">
        <v>37429</v>
      </c>
      <c r="P350" s="4">
        <v>41691</v>
      </c>
      <c r="Q350" s="4">
        <v>43330</v>
      </c>
      <c r="R350" s="4">
        <v>45535</v>
      </c>
      <c r="S350" s="4">
        <v>46225</v>
      </c>
      <c r="T350" s="4">
        <v>45993</v>
      </c>
      <c r="U350" s="4">
        <v>46034</v>
      </c>
      <c r="V350" s="4">
        <v>43480</v>
      </c>
      <c r="W350" s="4">
        <v>43384</v>
      </c>
      <c r="X350" s="4">
        <v>44099</v>
      </c>
      <c r="Y350" s="4">
        <v>45865</v>
      </c>
      <c r="Z350" s="4">
        <v>45383</v>
      </c>
      <c r="AA350" s="4">
        <v>47921</v>
      </c>
      <c r="AB350" s="4">
        <v>48781</v>
      </c>
    </row>
    <row r="351" spans="1:28" ht="15">
      <c r="A351" s="6" t="s">
        <v>380</v>
      </c>
      <c r="B351" s="4">
        <v>441245</v>
      </c>
      <c r="C351" s="4">
        <v>473438</v>
      </c>
      <c r="D351" s="4">
        <v>486058</v>
      </c>
      <c r="E351" s="4">
        <v>497640</v>
      </c>
      <c r="F351" s="4">
        <v>505726</v>
      </c>
      <c r="G351" s="4">
        <v>516531</v>
      </c>
      <c r="H351" s="4">
        <v>542687</v>
      </c>
      <c r="I351" s="4">
        <v>555506</v>
      </c>
      <c r="J351" s="4">
        <v>576676</v>
      </c>
      <c r="K351" s="4">
        <v>600276</v>
      </c>
      <c r="L351" s="4">
        <v>634955</v>
      </c>
      <c r="M351" s="4">
        <v>658379</v>
      </c>
      <c r="N351" s="4">
        <v>673286</v>
      </c>
      <c r="O351" s="4">
        <v>702602</v>
      </c>
      <c r="P351" s="4">
        <v>719384</v>
      </c>
      <c r="Q351" s="4">
        <v>739053</v>
      </c>
      <c r="R351" s="4">
        <v>776851</v>
      </c>
      <c r="S351" s="4">
        <v>788384</v>
      </c>
      <c r="T351" s="4">
        <v>815353</v>
      </c>
      <c r="U351" s="4">
        <v>817555</v>
      </c>
      <c r="V351" s="4">
        <v>848807</v>
      </c>
      <c r="W351" s="4">
        <v>830570</v>
      </c>
      <c r="X351" s="4">
        <v>841406</v>
      </c>
      <c r="Y351" s="4">
        <v>834786</v>
      </c>
      <c r="Z351" s="4">
        <v>812359</v>
      </c>
      <c r="AA351" s="4">
        <v>835996</v>
      </c>
      <c r="AB351" s="4">
        <v>846126</v>
      </c>
    </row>
    <row r="352" spans="1:28" ht="15">
      <c r="A352" s="6" t="s">
        <v>381</v>
      </c>
      <c r="B352" s="4">
        <v>6834</v>
      </c>
      <c r="C352" s="4">
        <v>6757</v>
      </c>
      <c r="D352" s="4">
        <v>4241</v>
      </c>
      <c r="E352" s="4">
        <v>5745</v>
      </c>
      <c r="F352" s="4">
        <v>4894</v>
      </c>
      <c r="G352" s="4">
        <v>15592</v>
      </c>
      <c r="H352" s="4">
        <v>11582</v>
      </c>
      <c r="I352" s="4">
        <v>9981</v>
      </c>
      <c r="J352" s="4">
        <v>11236</v>
      </c>
      <c r="K352" s="4">
        <v>7749</v>
      </c>
      <c r="L352" s="4">
        <v>4860</v>
      </c>
      <c r="M352" s="4">
        <v>7683</v>
      </c>
      <c r="N352" s="4">
        <v>7310</v>
      </c>
      <c r="O352" s="4">
        <v>5185</v>
      </c>
      <c r="P352" s="4">
        <v>4386</v>
      </c>
      <c r="Q352" s="4">
        <v>4343</v>
      </c>
      <c r="R352" s="4">
        <v>5545</v>
      </c>
      <c r="S352" s="4">
        <v>6221</v>
      </c>
      <c r="T352" s="4">
        <v>6716</v>
      </c>
      <c r="U352" s="4">
        <v>6972</v>
      </c>
      <c r="V352" s="4">
        <v>7494</v>
      </c>
      <c r="W352" s="4">
        <v>5128</v>
      </c>
      <c r="X352" s="4">
        <v>5042</v>
      </c>
      <c r="Y352" s="4">
        <v>4529</v>
      </c>
      <c r="Z352" s="4">
        <v>5848</v>
      </c>
      <c r="AA352" s="4">
        <v>3149</v>
      </c>
      <c r="AB352" s="4">
        <v>2524</v>
      </c>
    </row>
    <row r="353" spans="1:28" ht="15">
      <c r="A353" s="6" t="s">
        <v>382</v>
      </c>
      <c r="B353" s="4">
        <v>2445</v>
      </c>
      <c r="C353" s="4">
        <v>1363</v>
      </c>
      <c r="D353" s="4">
        <v>2107</v>
      </c>
      <c r="E353" s="4">
        <v>4566</v>
      </c>
      <c r="F353" s="4">
        <v>4860</v>
      </c>
      <c r="G353" s="4">
        <v>5222</v>
      </c>
      <c r="H353" s="4">
        <v>919</v>
      </c>
      <c r="I353" s="4">
        <v>1327</v>
      </c>
      <c r="J353" s="4">
        <v>1269</v>
      </c>
      <c r="K353" s="4">
        <v>3006</v>
      </c>
      <c r="L353" s="4">
        <v>482</v>
      </c>
      <c r="M353" s="4">
        <v>529</v>
      </c>
      <c r="N353" s="4">
        <v>810</v>
      </c>
      <c r="O353" s="4">
        <v>-284</v>
      </c>
      <c r="P353" s="4">
        <v>1157</v>
      </c>
      <c r="Q353" s="4">
        <v>-512</v>
      </c>
      <c r="R353" s="4">
        <v>132</v>
      </c>
      <c r="S353" s="4">
        <v>205</v>
      </c>
      <c r="T353" s="4">
        <v>830</v>
      </c>
      <c r="U353" s="4">
        <v>-3331</v>
      </c>
      <c r="V353" s="4">
        <v>1849</v>
      </c>
      <c r="W353" s="4">
        <v>2329</v>
      </c>
      <c r="X353" s="4">
        <v>2553</v>
      </c>
      <c r="Y353" s="4">
        <v>2372</v>
      </c>
      <c r="Z353" s="4">
        <v>5970</v>
      </c>
      <c r="AA353" s="4">
        <v>2783</v>
      </c>
      <c r="AB353" s="4">
        <v>1860</v>
      </c>
    </row>
  </sheetData>
  <hyperlinks>
    <hyperlink ref="A7" location="'TOC'!A3" display="Back to TO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71"/>
  <sheetViews>
    <sheetView zoomScale="57" zoomScaleNormal="57" workbookViewId="0" topLeftCell="A6">
      <selection activeCell="B6" sqref="B1:AB1048576"/>
    </sheetView>
  </sheetViews>
  <sheetFormatPr defaultColWidth="9.140625" defaultRowHeight="12.75"/>
  <cols>
    <col min="1" max="1" width="55.00390625" style="0" customWidth="1"/>
    <col min="2" max="28" width="12.7109375" style="0" customWidth="1"/>
  </cols>
  <sheetData>
    <row r="2" spans="1:29" ht="15">
      <c r="A2" s="17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>
      <c r="A3" s="9" t="s">
        <v>3</v>
      </c>
      <c r="B3" s="216">
        <v>43257</v>
      </c>
      <c r="C3" s="216"/>
      <c r="D3" s="1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15">
      <c r="A5" s="9" t="s">
        <v>4</v>
      </c>
      <c r="B5" s="9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5">
      <c r="A6" s="9" t="s">
        <v>6</v>
      </c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5">
      <c r="A7" s="9" t="s">
        <v>8</v>
      </c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21"/>
      <c r="AB7" s="9"/>
      <c r="AC7" s="9"/>
    </row>
    <row r="8" spans="1:29" ht="15">
      <c r="A8" s="10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9"/>
    </row>
    <row r="9" spans="1:32" ht="15">
      <c r="A9" s="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9"/>
      <c r="AD9" s="14"/>
      <c r="AE9" s="15"/>
      <c r="AF9" s="15"/>
    </row>
    <row r="10" spans="1:29" ht="15">
      <c r="A10" s="13" t="s">
        <v>11</v>
      </c>
      <c r="B10" s="13" t="s">
        <v>12</v>
      </c>
      <c r="C10" s="13" t="s">
        <v>13</v>
      </c>
      <c r="D10" s="13" t="s">
        <v>14</v>
      </c>
      <c r="E10" s="13" t="s">
        <v>15</v>
      </c>
      <c r="F10" s="13" t="s">
        <v>16</v>
      </c>
      <c r="G10" s="13" t="s">
        <v>17</v>
      </c>
      <c r="H10" s="13" t="s">
        <v>18</v>
      </c>
      <c r="I10" s="13" t="s">
        <v>19</v>
      </c>
      <c r="J10" s="13" t="s">
        <v>20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3" t="s">
        <v>26</v>
      </c>
      <c r="Q10" s="13" t="s">
        <v>27</v>
      </c>
      <c r="R10" s="13" t="s">
        <v>28</v>
      </c>
      <c r="S10" s="13" t="s">
        <v>29</v>
      </c>
      <c r="T10" s="13" t="s">
        <v>30</v>
      </c>
      <c r="U10" s="13" t="s">
        <v>31</v>
      </c>
      <c r="V10" s="13" t="s">
        <v>32</v>
      </c>
      <c r="W10" s="13" t="s">
        <v>33</v>
      </c>
      <c r="X10" s="13" t="s">
        <v>34</v>
      </c>
      <c r="Y10" s="13" t="s">
        <v>35</v>
      </c>
      <c r="Z10" s="13" t="s">
        <v>36</v>
      </c>
      <c r="AA10" s="13" t="s">
        <v>37</v>
      </c>
      <c r="AB10" s="12">
        <v>2016</v>
      </c>
      <c r="AC10" s="9"/>
    </row>
    <row r="11" spans="1:29" ht="15.75">
      <c r="A11" s="24" t="s">
        <v>383</v>
      </c>
      <c r="B11" s="26">
        <v>2595179</v>
      </c>
      <c r="C11" s="26">
        <v>2640089</v>
      </c>
      <c r="D11" s="26">
        <v>2624132</v>
      </c>
      <c r="E11" s="26">
        <v>2626369</v>
      </c>
      <c r="F11" s="26">
        <v>2666930</v>
      </c>
      <c r="G11" s="26">
        <v>2743612</v>
      </c>
      <c r="H11" s="26">
        <v>2845929</v>
      </c>
      <c r="I11" s="26">
        <v>2857093</v>
      </c>
      <c r="J11" s="26">
        <v>2922731</v>
      </c>
      <c r="K11" s="26">
        <v>2954908</v>
      </c>
      <c r="L11" s="26">
        <v>3035750</v>
      </c>
      <c r="M11" s="26">
        <v>3119160</v>
      </c>
      <c r="N11" s="26">
        <v>3144281</v>
      </c>
      <c r="O11" s="26">
        <v>3235073</v>
      </c>
      <c r="P11" s="26">
        <v>3302815</v>
      </c>
      <c r="Q11" s="26">
        <v>3325805</v>
      </c>
      <c r="R11" s="26">
        <v>3371451</v>
      </c>
      <c r="S11" s="26">
        <v>3384129</v>
      </c>
      <c r="T11" s="26">
        <v>3387338</v>
      </c>
      <c r="U11" s="26">
        <v>3222366</v>
      </c>
      <c r="V11" s="26">
        <v>3366585</v>
      </c>
      <c r="W11" s="26">
        <v>3301434</v>
      </c>
      <c r="X11" s="26">
        <v>3296152</v>
      </c>
      <c r="Y11" s="26">
        <v>3270872</v>
      </c>
      <c r="Z11" s="26">
        <v>3191156</v>
      </c>
      <c r="AA11" s="26">
        <v>3235241</v>
      </c>
      <c r="AB11" s="26">
        <v>3255050</v>
      </c>
      <c r="AC11" s="25"/>
    </row>
    <row r="12" spans="1:29" ht="15">
      <c r="A12" s="19" t="s">
        <v>384</v>
      </c>
      <c r="B12" s="26">
        <v>1019429</v>
      </c>
      <c r="C12" s="26">
        <v>1022617</v>
      </c>
      <c r="D12" s="26">
        <v>976567</v>
      </c>
      <c r="E12" s="26">
        <v>933228</v>
      </c>
      <c r="F12" s="26">
        <v>936341</v>
      </c>
      <c r="G12" s="26">
        <v>945866</v>
      </c>
      <c r="H12" s="26">
        <v>955514</v>
      </c>
      <c r="I12" s="26">
        <v>901759</v>
      </c>
      <c r="J12" s="26">
        <v>911141</v>
      </c>
      <c r="K12" s="26">
        <v>879208</v>
      </c>
      <c r="L12" s="26">
        <v>933855</v>
      </c>
      <c r="M12" s="26">
        <v>940556</v>
      </c>
      <c r="N12" s="26">
        <v>955108</v>
      </c>
      <c r="O12" s="26">
        <v>1006222</v>
      </c>
      <c r="P12" s="26">
        <v>985427</v>
      </c>
      <c r="Q12" s="26">
        <v>960291</v>
      </c>
      <c r="R12" s="26">
        <v>983395</v>
      </c>
      <c r="S12" s="26">
        <v>986315</v>
      </c>
      <c r="T12" s="26">
        <v>899661</v>
      </c>
      <c r="U12" s="26">
        <v>822043</v>
      </c>
      <c r="V12" s="26">
        <v>829200</v>
      </c>
      <c r="W12" s="26">
        <v>850523</v>
      </c>
      <c r="X12" s="26">
        <v>900744</v>
      </c>
      <c r="Y12" s="26">
        <v>874542</v>
      </c>
      <c r="Z12" s="26">
        <v>807861</v>
      </c>
      <c r="AA12" s="26">
        <v>791824</v>
      </c>
      <c r="AB12" s="26">
        <v>701278</v>
      </c>
      <c r="AC12" s="20"/>
    </row>
    <row r="13" spans="1:29" ht="15" hidden="1">
      <c r="A13" s="13" t="s">
        <v>385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7088</v>
      </c>
      <c r="P13" s="27">
        <v>18555</v>
      </c>
      <c r="Q13" s="27">
        <v>17594</v>
      </c>
      <c r="R13" s="27">
        <v>14882</v>
      </c>
      <c r="S13" s="27">
        <v>18116</v>
      </c>
      <c r="T13" s="27">
        <v>16161</v>
      </c>
      <c r="U13" s="27">
        <v>10894</v>
      </c>
      <c r="V13" s="27">
        <v>8675</v>
      </c>
      <c r="W13" s="27">
        <v>16230</v>
      </c>
      <c r="X13" s="27">
        <v>15178</v>
      </c>
      <c r="Y13" s="27">
        <v>9380</v>
      </c>
      <c r="Z13" s="27">
        <v>10137</v>
      </c>
      <c r="AA13" s="27">
        <v>11381</v>
      </c>
      <c r="AB13" s="27">
        <v>4564</v>
      </c>
      <c r="AC13" s="9"/>
    </row>
    <row r="14" spans="1:29" ht="15" hidden="1">
      <c r="A14" s="13" t="s">
        <v>386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161</v>
      </c>
      <c r="P14" s="27">
        <v>463</v>
      </c>
      <c r="Q14" s="27">
        <v>590</v>
      </c>
      <c r="R14" s="27">
        <v>507</v>
      </c>
      <c r="S14" s="27">
        <v>383</v>
      </c>
      <c r="T14" s="27">
        <v>525</v>
      </c>
      <c r="U14" s="27">
        <v>1822</v>
      </c>
      <c r="V14" s="27">
        <v>1819</v>
      </c>
      <c r="W14" s="27">
        <v>2154</v>
      </c>
      <c r="X14" s="27">
        <v>1809</v>
      </c>
      <c r="Y14" s="27">
        <v>1722</v>
      </c>
      <c r="Z14" s="27">
        <v>2394</v>
      </c>
      <c r="AA14" s="27">
        <v>857</v>
      </c>
      <c r="AB14" s="27">
        <v>314</v>
      </c>
      <c r="AC14" s="9"/>
    </row>
    <row r="15" spans="1:29" ht="15" hidden="1">
      <c r="A15" s="13" t="s">
        <v>387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9"/>
    </row>
    <row r="16" spans="1:29" ht="15" hidden="1">
      <c r="A16" s="13" t="s">
        <v>388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124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9"/>
    </row>
    <row r="17" spans="1:29" ht="15">
      <c r="A17" s="19" t="s">
        <v>389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7249</v>
      </c>
      <c r="P17" s="27">
        <v>19018</v>
      </c>
      <c r="Q17" s="27">
        <v>18184</v>
      </c>
      <c r="R17" s="27">
        <v>15389</v>
      </c>
      <c r="S17" s="27">
        <v>18623</v>
      </c>
      <c r="T17" s="27">
        <v>16686</v>
      </c>
      <c r="U17" s="27">
        <v>12716</v>
      </c>
      <c r="V17" s="27">
        <v>10494</v>
      </c>
      <c r="W17" s="27">
        <v>18384</v>
      </c>
      <c r="X17" s="27">
        <v>16987</v>
      </c>
      <c r="Y17" s="27">
        <v>11102</v>
      </c>
      <c r="Z17" s="27">
        <v>12531</v>
      </c>
      <c r="AA17" s="27">
        <v>12238</v>
      </c>
      <c r="AB17" s="27">
        <v>4878</v>
      </c>
      <c r="AC17" s="9"/>
    </row>
    <row r="18" spans="1:29" ht="15" hidden="1">
      <c r="A18" s="13" t="s">
        <v>390</v>
      </c>
      <c r="B18" s="27">
        <v>42349</v>
      </c>
      <c r="C18" s="27">
        <v>43781</v>
      </c>
      <c r="D18" s="27">
        <v>39864</v>
      </c>
      <c r="E18" s="27">
        <v>44438</v>
      </c>
      <c r="F18" s="27">
        <v>47502</v>
      </c>
      <c r="G18" s="27">
        <v>47754</v>
      </c>
      <c r="H18" s="27">
        <v>40097</v>
      </c>
      <c r="I18" s="27">
        <v>38013</v>
      </c>
      <c r="J18" s="27">
        <v>36990</v>
      </c>
      <c r="K18" s="27">
        <v>36570</v>
      </c>
      <c r="L18" s="27">
        <v>30226</v>
      </c>
      <c r="M18" s="27">
        <v>29714</v>
      </c>
      <c r="N18" s="27">
        <v>31976</v>
      </c>
      <c r="O18" s="27">
        <v>30856</v>
      </c>
      <c r="P18" s="27">
        <v>31276</v>
      </c>
      <c r="Q18" s="27">
        <v>29701</v>
      </c>
      <c r="R18" s="27">
        <v>27942</v>
      </c>
      <c r="S18" s="27">
        <v>30878</v>
      </c>
      <c r="T18" s="27">
        <v>24197</v>
      </c>
      <c r="U18" s="27">
        <v>16849</v>
      </c>
      <c r="V18" s="27">
        <v>12833</v>
      </c>
      <c r="W18" s="27">
        <v>14957</v>
      </c>
      <c r="X18" s="27">
        <v>20899</v>
      </c>
      <c r="Y18" s="27">
        <v>4508</v>
      </c>
      <c r="Z18" s="27">
        <v>8178</v>
      </c>
      <c r="AA18" s="27">
        <v>786</v>
      </c>
      <c r="AB18" s="27">
        <v>7628</v>
      </c>
      <c r="AC18" s="16"/>
    </row>
    <row r="19" spans="1:29" ht="15" hidden="1">
      <c r="A19" s="13" t="s">
        <v>391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5052</v>
      </c>
      <c r="P19" s="27">
        <v>5304</v>
      </c>
      <c r="Q19" s="27">
        <v>4155</v>
      </c>
      <c r="R19" s="27">
        <v>3319</v>
      </c>
      <c r="S19" s="27">
        <v>3173</v>
      </c>
      <c r="T19" s="27">
        <v>2870</v>
      </c>
      <c r="U19" s="27">
        <v>2437</v>
      </c>
      <c r="V19" s="27">
        <v>2002</v>
      </c>
      <c r="W19" s="27">
        <v>2166</v>
      </c>
      <c r="X19" s="27">
        <v>2870</v>
      </c>
      <c r="Y19" s="27">
        <v>635</v>
      </c>
      <c r="Z19" s="27">
        <v>1002</v>
      </c>
      <c r="AA19" s="27">
        <v>92</v>
      </c>
      <c r="AB19" s="27">
        <v>893</v>
      </c>
      <c r="AC19" s="16"/>
    </row>
    <row r="20" spans="1:29" ht="15" hidden="1">
      <c r="A20" s="13" t="s">
        <v>392</v>
      </c>
      <c r="B20" s="27">
        <v>10347</v>
      </c>
      <c r="C20" s="27">
        <v>10982</v>
      </c>
      <c r="D20" s="27">
        <v>9260</v>
      </c>
      <c r="E20" s="27">
        <v>11006</v>
      </c>
      <c r="F20" s="27">
        <v>11595</v>
      </c>
      <c r="G20" s="27">
        <v>11405</v>
      </c>
      <c r="H20" s="27">
        <v>10454</v>
      </c>
      <c r="I20" s="27">
        <v>9842</v>
      </c>
      <c r="J20" s="27">
        <v>9386</v>
      </c>
      <c r="K20" s="27">
        <v>8757</v>
      </c>
      <c r="L20" s="27">
        <v>7648</v>
      </c>
      <c r="M20" s="27">
        <v>5428</v>
      </c>
      <c r="N20" s="27">
        <v>5040</v>
      </c>
      <c r="O20" s="27">
        <v>3449</v>
      </c>
      <c r="P20" s="27">
        <v>3891</v>
      </c>
      <c r="Q20" s="27">
        <v>2639</v>
      </c>
      <c r="R20" s="27">
        <v>2583</v>
      </c>
      <c r="S20" s="27">
        <v>3125</v>
      </c>
      <c r="T20" s="27">
        <v>1925</v>
      </c>
      <c r="U20" s="27">
        <v>1187</v>
      </c>
      <c r="V20" s="27">
        <v>926</v>
      </c>
      <c r="W20" s="27">
        <v>962</v>
      </c>
      <c r="X20" s="27">
        <v>18</v>
      </c>
      <c r="Y20" s="27">
        <v>3</v>
      </c>
      <c r="Z20" s="27">
        <v>8</v>
      </c>
      <c r="AA20" s="27">
        <v>0</v>
      </c>
      <c r="AB20" s="27">
        <v>0</v>
      </c>
      <c r="AC20" s="16"/>
    </row>
    <row r="21" spans="1:29" ht="15" hidden="1">
      <c r="A21" s="13" t="s">
        <v>393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19</v>
      </c>
      <c r="I21" s="27">
        <v>3</v>
      </c>
      <c r="J21" s="27">
        <v>0</v>
      </c>
      <c r="K21" s="27">
        <v>0</v>
      </c>
      <c r="L21" s="27">
        <v>0</v>
      </c>
      <c r="M21" s="27">
        <v>0</v>
      </c>
      <c r="N21" s="27">
        <v>4</v>
      </c>
      <c r="O21" s="27">
        <v>875</v>
      </c>
      <c r="P21" s="27">
        <v>850</v>
      </c>
      <c r="Q21" s="27">
        <v>735</v>
      </c>
      <c r="R21" s="27">
        <v>708</v>
      </c>
      <c r="S21" s="27">
        <v>695</v>
      </c>
      <c r="T21" s="27">
        <v>662</v>
      </c>
      <c r="U21" s="27">
        <v>477</v>
      </c>
      <c r="V21" s="27">
        <v>471</v>
      </c>
      <c r="W21" s="27">
        <v>485</v>
      </c>
      <c r="X21" s="27">
        <v>355</v>
      </c>
      <c r="Y21" s="27">
        <v>192</v>
      </c>
      <c r="Z21" s="27">
        <v>252</v>
      </c>
      <c r="AA21" s="27">
        <v>195</v>
      </c>
      <c r="AB21" s="27">
        <v>117</v>
      </c>
      <c r="AC21" s="16"/>
    </row>
    <row r="22" spans="1:29" ht="15">
      <c r="A22" s="19" t="s">
        <v>394</v>
      </c>
      <c r="B22" s="27">
        <v>52696</v>
      </c>
      <c r="C22" s="27">
        <v>54763</v>
      </c>
      <c r="D22" s="27">
        <v>49124</v>
      </c>
      <c r="E22" s="27">
        <v>55444</v>
      </c>
      <c r="F22" s="27">
        <v>59097</v>
      </c>
      <c r="G22" s="27">
        <v>59159</v>
      </c>
      <c r="H22" s="27">
        <v>50570</v>
      </c>
      <c r="I22" s="27">
        <v>47858</v>
      </c>
      <c r="J22" s="27">
        <v>46376</v>
      </c>
      <c r="K22" s="27">
        <v>45327</v>
      </c>
      <c r="L22" s="27">
        <v>37874</v>
      </c>
      <c r="M22" s="27">
        <v>35142</v>
      </c>
      <c r="N22" s="27">
        <v>37020</v>
      </c>
      <c r="O22" s="27">
        <v>40232</v>
      </c>
      <c r="P22" s="27">
        <v>41321</v>
      </c>
      <c r="Q22" s="27">
        <v>37230</v>
      </c>
      <c r="R22" s="27">
        <v>34552</v>
      </c>
      <c r="S22" s="27">
        <v>37871</v>
      </c>
      <c r="T22" s="27">
        <v>29654</v>
      </c>
      <c r="U22" s="27">
        <v>20950</v>
      </c>
      <c r="V22" s="27">
        <v>16232</v>
      </c>
      <c r="W22" s="27">
        <v>18570</v>
      </c>
      <c r="X22" s="27">
        <v>24142</v>
      </c>
      <c r="Y22" s="27">
        <v>5338</v>
      </c>
      <c r="Z22" s="27">
        <v>9440</v>
      </c>
      <c r="AA22" s="27">
        <v>1073</v>
      </c>
      <c r="AB22" s="27">
        <v>8638</v>
      </c>
      <c r="AC22" s="16"/>
    </row>
    <row r="23" spans="1:29" ht="15" hidden="1">
      <c r="A23" s="13" t="s">
        <v>395</v>
      </c>
      <c r="B23" s="27">
        <v>401274</v>
      </c>
      <c r="C23" s="27">
        <v>417027</v>
      </c>
      <c r="D23" s="27">
        <v>394464</v>
      </c>
      <c r="E23" s="27">
        <v>350841</v>
      </c>
      <c r="F23" s="27">
        <v>349650</v>
      </c>
      <c r="G23" s="27">
        <v>357948</v>
      </c>
      <c r="H23" s="27">
        <v>364532</v>
      </c>
      <c r="I23" s="27">
        <v>330532</v>
      </c>
      <c r="J23" s="27">
        <v>372369</v>
      </c>
      <c r="K23" s="27">
        <v>362330</v>
      </c>
      <c r="L23" s="27">
        <v>396073</v>
      </c>
      <c r="M23" s="27">
        <v>396794</v>
      </c>
      <c r="N23" s="27">
        <v>405150</v>
      </c>
      <c r="O23" s="27">
        <v>412340</v>
      </c>
      <c r="P23" s="27">
        <v>396514</v>
      </c>
      <c r="Q23" s="27">
        <v>391656</v>
      </c>
      <c r="R23" s="27">
        <v>407034</v>
      </c>
      <c r="S23" s="27">
        <v>397718</v>
      </c>
      <c r="T23" s="27">
        <v>348596</v>
      </c>
      <c r="U23" s="27">
        <v>307560</v>
      </c>
      <c r="V23" s="27">
        <v>313225</v>
      </c>
      <c r="W23" s="27">
        <v>315670</v>
      </c>
      <c r="X23" s="27">
        <v>375685</v>
      </c>
      <c r="Y23" s="27">
        <v>383281</v>
      </c>
      <c r="Z23" s="27">
        <v>328125</v>
      </c>
      <c r="AA23" s="27">
        <v>323897</v>
      </c>
      <c r="AB23" s="27">
        <v>249395</v>
      </c>
      <c r="AC23" s="16"/>
    </row>
    <row r="24" spans="1:29" ht="15" hidden="1">
      <c r="A24" s="13" t="s">
        <v>396</v>
      </c>
      <c r="B24" s="27">
        <v>152425</v>
      </c>
      <c r="C24" s="27">
        <v>157208</v>
      </c>
      <c r="D24" s="27">
        <v>138197</v>
      </c>
      <c r="E24" s="27">
        <v>134981</v>
      </c>
      <c r="F24" s="27">
        <v>141340</v>
      </c>
      <c r="G24" s="27">
        <v>145401</v>
      </c>
      <c r="H24" s="27">
        <v>154930</v>
      </c>
      <c r="I24" s="27">
        <v>141822</v>
      </c>
      <c r="J24" s="27">
        <v>117867</v>
      </c>
      <c r="K24" s="27">
        <v>112492</v>
      </c>
      <c r="L24" s="27">
        <v>115619</v>
      </c>
      <c r="M24" s="27">
        <v>118039</v>
      </c>
      <c r="N24" s="27">
        <v>118684</v>
      </c>
      <c r="O24" s="27">
        <v>144506</v>
      </c>
      <c r="P24" s="27">
        <v>132706</v>
      </c>
      <c r="Q24" s="27">
        <v>127956</v>
      </c>
      <c r="R24" s="27">
        <v>145361</v>
      </c>
      <c r="S24" s="27">
        <v>138858</v>
      </c>
      <c r="T24" s="27">
        <v>128670</v>
      </c>
      <c r="U24" s="27">
        <v>125019</v>
      </c>
      <c r="V24" s="27">
        <v>133027</v>
      </c>
      <c r="W24" s="27">
        <v>122876</v>
      </c>
      <c r="X24" s="27">
        <v>113204</v>
      </c>
      <c r="Y24" s="27">
        <v>121207</v>
      </c>
      <c r="Z24" s="27">
        <v>112437</v>
      </c>
      <c r="AA24" s="27">
        <v>114060</v>
      </c>
      <c r="AB24" s="27">
        <v>112281</v>
      </c>
      <c r="AC24" s="16"/>
    </row>
    <row r="25" spans="1:29" ht="15" hidden="1">
      <c r="A25" s="13" t="s">
        <v>397</v>
      </c>
      <c r="B25" s="27">
        <v>33193</v>
      </c>
      <c r="C25" s="27">
        <v>28879</v>
      </c>
      <c r="D25" s="27">
        <v>28594</v>
      </c>
      <c r="E25" s="27">
        <v>27780</v>
      </c>
      <c r="F25" s="27">
        <v>24630</v>
      </c>
      <c r="G25" s="27">
        <v>24265</v>
      </c>
      <c r="H25" s="27">
        <v>22685</v>
      </c>
      <c r="I25" s="27">
        <v>20955</v>
      </c>
      <c r="J25" s="27">
        <v>21178</v>
      </c>
      <c r="K25" s="27">
        <v>12276</v>
      </c>
      <c r="L25" s="27">
        <v>11152</v>
      </c>
      <c r="M25" s="27">
        <v>11790</v>
      </c>
      <c r="N25" s="27">
        <v>8664</v>
      </c>
      <c r="O25" s="27">
        <v>11695</v>
      </c>
      <c r="P25" s="27">
        <v>11808</v>
      </c>
      <c r="Q25" s="27">
        <v>10256</v>
      </c>
      <c r="R25" s="27">
        <v>11436</v>
      </c>
      <c r="S25" s="27">
        <v>11852</v>
      </c>
      <c r="T25" s="27">
        <v>9755</v>
      </c>
      <c r="U25" s="27">
        <v>8588</v>
      </c>
      <c r="V25" s="27">
        <v>9251</v>
      </c>
      <c r="W25" s="27">
        <v>8259</v>
      </c>
      <c r="X25" s="27">
        <v>2973</v>
      </c>
      <c r="Y25" s="27">
        <v>483</v>
      </c>
      <c r="Z25" s="27">
        <v>426</v>
      </c>
      <c r="AA25" s="27">
        <v>409</v>
      </c>
      <c r="AB25" s="27">
        <v>2246</v>
      </c>
      <c r="AC25" s="16"/>
    </row>
    <row r="26" spans="1:29" ht="15" hidden="1">
      <c r="A26" s="13" t="s">
        <v>398</v>
      </c>
      <c r="B26" s="27">
        <v>12162</v>
      </c>
      <c r="C26" s="27">
        <v>13067</v>
      </c>
      <c r="D26" s="27">
        <v>11330</v>
      </c>
      <c r="E26" s="27">
        <v>13374</v>
      </c>
      <c r="F26" s="27">
        <v>12312</v>
      </c>
      <c r="G26" s="27">
        <v>11090</v>
      </c>
      <c r="H26" s="27">
        <v>11231</v>
      </c>
      <c r="I26" s="27">
        <v>10703</v>
      </c>
      <c r="J26" s="27">
        <v>9728</v>
      </c>
      <c r="K26" s="27">
        <v>7290</v>
      </c>
      <c r="L26" s="27">
        <v>8124</v>
      </c>
      <c r="M26" s="27">
        <v>7802</v>
      </c>
      <c r="N26" s="27">
        <v>7917</v>
      </c>
      <c r="O26" s="27">
        <v>10451</v>
      </c>
      <c r="P26" s="27">
        <v>8340</v>
      </c>
      <c r="Q26" s="27">
        <v>8487</v>
      </c>
      <c r="R26" s="27">
        <v>8382</v>
      </c>
      <c r="S26" s="27">
        <v>8286</v>
      </c>
      <c r="T26" s="27">
        <v>7229</v>
      </c>
      <c r="U26" s="27">
        <v>6615</v>
      </c>
      <c r="V26" s="27">
        <v>7291</v>
      </c>
      <c r="W26" s="27">
        <v>6731</v>
      </c>
      <c r="X26" s="27">
        <v>5996</v>
      </c>
      <c r="Y26" s="27">
        <v>5744</v>
      </c>
      <c r="Z26" s="27">
        <v>5574</v>
      </c>
      <c r="AA26" s="27">
        <v>5299</v>
      </c>
      <c r="AB26" s="27">
        <v>5853</v>
      </c>
      <c r="AC26" s="16"/>
    </row>
    <row r="27" spans="1:29" ht="15">
      <c r="A27" s="19" t="s">
        <v>399</v>
      </c>
      <c r="B27" s="27">
        <v>599054</v>
      </c>
      <c r="C27" s="27">
        <v>616181</v>
      </c>
      <c r="D27" s="27">
        <v>572585</v>
      </c>
      <c r="E27" s="27">
        <v>526976</v>
      </c>
      <c r="F27" s="27">
        <v>527932</v>
      </c>
      <c r="G27" s="27">
        <v>538704</v>
      </c>
      <c r="H27" s="27">
        <v>553378</v>
      </c>
      <c r="I27" s="27">
        <v>504012</v>
      </c>
      <c r="J27" s="27">
        <v>521142</v>
      </c>
      <c r="K27" s="27">
        <v>494388</v>
      </c>
      <c r="L27" s="27">
        <v>530968</v>
      </c>
      <c r="M27" s="27">
        <v>534425</v>
      </c>
      <c r="N27" s="27">
        <v>540415</v>
      </c>
      <c r="O27" s="27">
        <v>578992</v>
      </c>
      <c r="P27" s="27">
        <v>549368</v>
      </c>
      <c r="Q27" s="27">
        <v>538355</v>
      </c>
      <c r="R27" s="27">
        <v>572213</v>
      </c>
      <c r="S27" s="27">
        <v>556714</v>
      </c>
      <c r="T27" s="27">
        <v>494250</v>
      </c>
      <c r="U27" s="27">
        <v>447782</v>
      </c>
      <c r="V27" s="27">
        <v>462794</v>
      </c>
      <c r="W27" s="27">
        <v>453536</v>
      </c>
      <c r="X27" s="27">
        <v>497858</v>
      </c>
      <c r="Y27" s="27">
        <v>510715</v>
      </c>
      <c r="Z27" s="27">
        <v>446562</v>
      </c>
      <c r="AA27" s="27">
        <v>443665</v>
      </c>
      <c r="AB27" s="27">
        <v>369775</v>
      </c>
      <c r="AC27" s="16"/>
    </row>
    <row r="28" spans="1:29" ht="15" hidden="1">
      <c r="A28" s="13" t="s">
        <v>400</v>
      </c>
      <c r="B28" s="27">
        <v>7282</v>
      </c>
      <c r="C28" s="27">
        <v>9482</v>
      </c>
      <c r="D28" s="27">
        <v>8977</v>
      </c>
      <c r="E28" s="27">
        <v>9174</v>
      </c>
      <c r="F28" s="27">
        <v>9262</v>
      </c>
      <c r="G28" s="27">
        <v>9054</v>
      </c>
      <c r="H28" s="27">
        <v>7139</v>
      </c>
      <c r="I28" s="27">
        <v>6408</v>
      </c>
      <c r="J28" s="27">
        <v>4375</v>
      </c>
      <c r="K28" s="27">
        <v>4998</v>
      </c>
      <c r="L28" s="27">
        <v>6006</v>
      </c>
      <c r="M28" s="27">
        <v>4441</v>
      </c>
      <c r="N28" s="27">
        <v>5440</v>
      </c>
      <c r="O28" s="27">
        <v>4545</v>
      </c>
      <c r="P28" s="27">
        <v>4840</v>
      </c>
      <c r="Q28" s="27">
        <v>4725</v>
      </c>
      <c r="R28" s="27">
        <v>4091</v>
      </c>
      <c r="S28" s="27">
        <v>4101</v>
      </c>
      <c r="T28" s="27">
        <v>3530</v>
      </c>
      <c r="U28" s="27">
        <v>3090</v>
      </c>
      <c r="V28" s="27">
        <v>2097</v>
      </c>
      <c r="W28" s="27">
        <v>4373</v>
      </c>
      <c r="X28" s="27">
        <v>3855</v>
      </c>
      <c r="Y28" s="27">
        <v>3235</v>
      </c>
      <c r="Z28" s="27">
        <v>3891</v>
      </c>
      <c r="AA28" s="27">
        <v>4165</v>
      </c>
      <c r="AB28" s="27">
        <v>2104</v>
      </c>
      <c r="AC28" s="16"/>
    </row>
    <row r="29" spans="1:29" ht="15" hidden="1">
      <c r="A29" s="13" t="s">
        <v>401</v>
      </c>
      <c r="B29" s="27">
        <v>397</v>
      </c>
      <c r="C29" s="27">
        <v>1434</v>
      </c>
      <c r="D29" s="27">
        <v>1218</v>
      </c>
      <c r="E29" s="27">
        <v>1074</v>
      </c>
      <c r="F29" s="27">
        <v>1066</v>
      </c>
      <c r="G29" s="27">
        <v>1586</v>
      </c>
      <c r="H29" s="27">
        <v>2459</v>
      </c>
      <c r="I29" s="27">
        <v>2010</v>
      </c>
      <c r="J29" s="27">
        <v>1851</v>
      </c>
      <c r="K29" s="27">
        <v>815</v>
      </c>
      <c r="L29" s="27">
        <v>335</v>
      </c>
      <c r="M29" s="27">
        <v>339</v>
      </c>
      <c r="N29" s="27">
        <v>456</v>
      </c>
      <c r="O29" s="27">
        <v>477</v>
      </c>
      <c r="P29" s="27">
        <v>1260</v>
      </c>
      <c r="Q29" s="27">
        <v>1005</v>
      </c>
      <c r="R29" s="27">
        <v>1130</v>
      </c>
      <c r="S29" s="27">
        <v>2479</v>
      </c>
      <c r="T29" s="27">
        <v>649</v>
      </c>
      <c r="U29" s="27">
        <v>1132</v>
      </c>
      <c r="V29" s="27">
        <v>1089</v>
      </c>
      <c r="W29" s="27">
        <v>1006</v>
      </c>
      <c r="X29" s="27">
        <v>1398</v>
      </c>
      <c r="Y29" s="27">
        <v>795</v>
      </c>
      <c r="Z29" s="27">
        <v>676</v>
      </c>
      <c r="AA29" s="27">
        <v>511</v>
      </c>
      <c r="AB29" s="27">
        <v>476</v>
      </c>
      <c r="AC29" s="16"/>
    </row>
    <row r="30" spans="1:29" ht="15" hidden="1">
      <c r="A30" s="13" t="s">
        <v>402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16"/>
    </row>
    <row r="31" spans="1:29" ht="15" hidden="1">
      <c r="A31" s="13" t="s">
        <v>403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106</v>
      </c>
      <c r="K31" s="27">
        <v>36</v>
      </c>
      <c r="L31" s="27">
        <v>39</v>
      </c>
      <c r="M31" s="27">
        <v>38</v>
      </c>
      <c r="N31" s="27">
        <v>38</v>
      </c>
      <c r="O31" s="27">
        <v>39</v>
      </c>
      <c r="P31" s="27">
        <v>55</v>
      </c>
      <c r="Q31" s="27">
        <v>41</v>
      </c>
      <c r="R31" s="27">
        <v>41</v>
      </c>
      <c r="S31" s="27">
        <v>60</v>
      </c>
      <c r="T31" s="27">
        <v>48</v>
      </c>
      <c r="U31" s="27">
        <v>41</v>
      </c>
      <c r="V31" s="27">
        <v>192</v>
      </c>
      <c r="W31" s="27">
        <v>252</v>
      </c>
      <c r="X31" s="27">
        <v>39</v>
      </c>
      <c r="Y31" s="27">
        <v>46</v>
      </c>
      <c r="Z31" s="27">
        <v>46</v>
      </c>
      <c r="AA31" s="27">
        <v>46</v>
      </c>
      <c r="AB31" s="27">
        <v>54</v>
      </c>
      <c r="AC31" s="16"/>
    </row>
    <row r="32" spans="1:29" ht="15">
      <c r="A32" s="19" t="s">
        <v>404</v>
      </c>
      <c r="B32" s="27">
        <v>7679</v>
      </c>
      <c r="C32" s="27">
        <v>10916</v>
      </c>
      <c r="D32" s="27">
        <v>10195</v>
      </c>
      <c r="E32" s="27">
        <v>10248</v>
      </c>
      <c r="F32" s="27">
        <v>10328</v>
      </c>
      <c r="G32" s="27">
        <v>10640</v>
      </c>
      <c r="H32" s="27">
        <v>9598</v>
      </c>
      <c r="I32" s="27">
        <v>8418</v>
      </c>
      <c r="J32" s="27">
        <v>6332</v>
      </c>
      <c r="K32" s="27">
        <v>5849</v>
      </c>
      <c r="L32" s="27">
        <v>6380</v>
      </c>
      <c r="M32" s="27">
        <v>4818</v>
      </c>
      <c r="N32" s="27">
        <v>5934</v>
      </c>
      <c r="O32" s="27">
        <v>5061</v>
      </c>
      <c r="P32" s="27">
        <v>6155</v>
      </c>
      <c r="Q32" s="27">
        <v>5771</v>
      </c>
      <c r="R32" s="27">
        <v>5262</v>
      </c>
      <c r="S32" s="27">
        <v>6640</v>
      </c>
      <c r="T32" s="27">
        <v>4227</v>
      </c>
      <c r="U32" s="27">
        <v>4263</v>
      </c>
      <c r="V32" s="27">
        <v>3378</v>
      </c>
      <c r="W32" s="27">
        <v>5631</v>
      </c>
      <c r="X32" s="27">
        <v>5292</v>
      </c>
      <c r="Y32" s="27">
        <v>4076</v>
      </c>
      <c r="Z32" s="27">
        <v>4613</v>
      </c>
      <c r="AA32" s="27">
        <v>4722</v>
      </c>
      <c r="AB32" s="27">
        <v>2634</v>
      </c>
      <c r="AC32" s="16"/>
    </row>
    <row r="33" spans="1:29" ht="15" hidden="1">
      <c r="A33" s="13" t="s">
        <v>405</v>
      </c>
      <c r="B33" s="27">
        <v>247042</v>
      </c>
      <c r="C33" s="27">
        <v>231551</v>
      </c>
      <c r="D33" s="27">
        <v>231929</v>
      </c>
      <c r="E33" s="27">
        <v>231738</v>
      </c>
      <c r="F33" s="27">
        <v>231905</v>
      </c>
      <c r="G33" s="27">
        <v>232644</v>
      </c>
      <c r="H33" s="27">
        <v>237049</v>
      </c>
      <c r="I33" s="27">
        <v>234027</v>
      </c>
      <c r="J33" s="27">
        <v>235832</v>
      </c>
      <c r="K33" s="27">
        <v>230407</v>
      </c>
      <c r="L33" s="27">
        <v>255903</v>
      </c>
      <c r="M33" s="27">
        <v>261576</v>
      </c>
      <c r="N33" s="27">
        <v>269709</v>
      </c>
      <c r="O33" s="27">
        <v>258816</v>
      </c>
      <c r="P33" s="27">
        <v>261688</v>
      </c>
      <c r="Q33" s="27">
        <v>251620</v>
      </c>
      <c r="R33" s="27">
        <v>247251</v>
      </c>
      <c r="S33" s="27">
        <v>258318</v>
      </c>
      <c r="T33" s="27">
        <v>244131</v>
      </c>
      <c r="U33" s="27">
        <v>232817</v>
      </c>
      <c r="V33" s="27">
        <v>207329</v>
      </c>
      <c r="W33" s="27">
        <v>223126</v>
      </c>
      <c r="X33" s="27">
        <v>232304</v>
      </c>
      <c r="Y33" s="27">
        <v>218855</v>
      </c>
      <c r="Z33" s="27">
        <v>214667</v>
      </c>
      <c r="AA33" s="27">
        <v>211105</v>
      </c>
      <c r="AB33" s="27">
        <v>197162</v>
      </c>
      <c r="AC33" s="16"/>
    </row>
    <row r="34" spans="1:29" ht="15" hidden="1">
      <c r="A34" s="13" t="s">
        <v>406</v>
      </c>
      <c r="B34" s="27">
        <v>64550</v>
      </c>
      <c r="C34" s="27">
        <v>64661</v>
      </c>
      <c r="D34" s="27">
        <v>74646</v>
      </c>
      <c r="E34" s="27">
        <v>77177</v>
      </c>
      <c r="F34" s="27">
        <v>76282</v>
      </c>
      <c r="G34" s="27">
        <v>75649</v>
      </c>
      <c r="H34" s="27">
        <v>77187</v>
      </c>
      <c r="I34" s="27">
        <v>80237</v>
      </c>
      <c r="J34" s="27">
        <v>78894</v>
      </c>
      <c r="K34" s="27">
        <v>78933</v>
      </c>
      <c r="L34" s="27">
        <v>77683</v>
      </c>
      <c r="M34" s="27">
        <v>77346</v>
      </c>
      <c r="N34" s="27">
        <v>75275</v>
      </c>
      <c r="O34" s="27">
        <v>85046</v>
      </c>
      <c r="P34" s="27">
        <v>77023</v>
      </c>
      <c r="Q34" s="27">
        <v>79422</v>
      </c>
      <c r="R34" s="27">
        <v>77832</v>
      </c>
      <c r="S34" s="27">
        <v>74946</v>
      </c>
      <c r="T34" s="27">
        <v>80810</v>
      </c>
      <c r="U34" s="27">
        <v>78202</v>
      </c>
      <c r="V34" s="27">
        <v>98812</v>
      </c>
      <c r="W34" s="27">
        <v>102642</v>
      </c>
      <c r="X34" s="27">
        <v>98043</v>
      </c>
      <c r="Y34" s="27">
        <v>97777</v>
      </c>
      <c r="Z34" s="27">
        <v>94961</v>
      </c>
      <c r="AA34" s="27">
        <v>96887</v>
      </c>
      <c r="AB34" s="27">
        <v>94910</v>
      </c>
      <c r="AC34" s="16"/>
    </row>
    <row r="35" spans="1:29" ht="15" hidden="1">
      <c r="A35" s="13" t="s">
        <v>407</v>
      </c>
      <c r="B35" s="27">
        <v>20899</v>
      </c>
      <c r="C35" s="27">
        <v>20048</v>
      </c>
      <c r="D35" s="27">
        <v>14290</v>
      </c>
      <c r="E35" s="27">
        <v>11064</v>
      </c>
      <c r="F35" s="27">
        <v>9503</v>
      </c>
      <c r="G35" s="27">
        <v>7994</v>
      </c>
      <c r="H35" s="27">
        <v>6250</v>
      </c>
      <c r="I35" s="27">
        <v>6226</v>
      </c>
      <c r="J35" s="27">
        <v>4788</v>
      </c>
      <c r="K35" s="27">
        <v>4565</v>
      </c>
      <c r="L35" s="27">
        <v>3619</v>
      </c>
      <c r="M35" s="27">
        <v>3365</v>
      </c>
      <c r="N35" s="27">
        <v>2832</v>
      </c>
      <c r="O35" s="27">
        <v>1875</v>
      </c>
      <c r="P35" s="27">
        <v>1947</v>
      </c>
      <c r="Q35" s="27">
        <v>1763</v>
      </c>
      <c r="R35" s="27">
        <v>1825</v>
      </c>
      <c r="S35" s="27">
        <v>2128</v>
      </c>
      <c r="T35" s="27">
        <v>2009</v>
      </c>
      <c r="U35" s="27">
        <v>1315</v>
      </c>
      <c r="V35" s="27">
        <v>2137</v>
      </c>
      <c r="W35" s="27">
        <v>2080</v>
      </c>
      <c r="X35" s="27">
        <v>2368</v>
      </c>
      <c r="Y35" s="27">
        <v>1930</v>
      </c>
      <c r="Z35" s="27">
        <v>1625</v>
      </c>
      <c r="AA35" s="27">
        <v>1532</v>
      </c>
      <c r="AB35" s="27">
        <v>1545</v>
      </c>
      <c r="AC35" s="16"/>
    </row>
    <row r="36" spans="1:29" ht="15" hidden="1">
      <c r="A36" s="13" t="s">
        <v>408</v>
      </c>
      <c r="B36" s="27">
        <v>5316</v>
      </c>
      <c r="C36" s="27">
        <v>5141</v>
      </c>
      <c r="D36" s="27">
        <v>5305</v>
      </c>
      <c r="E36" s="27">
        <v>5004</v>
      </c>
      <c r="F36" s="27">
        <v>4296</v>
      </c>
      <c r="G36" s="27">
        <v>4192</v>
      </c>
      <c r="H36" s="27">
        <v>3308</v>
      </c>
      <c r="I36" s="27">
        <v>3085</v>
      </c>
      <c r="J36" s="27">
        <v>2451</v>
      </c>
      <c r="K36" s="27">
        <v>4508</v>
      </c>
      <c r="L36" s="27">
        <v>6876</v>
      </c>
      <c r="M36" s="27">
        <v>6672</v>
      </c>
      <c r="N36" s="27">
        <v>6367</v>
      </c>
      <c r="O36" s="27">
        <v>7679</v>
      </c>
      <c r="P36" s="27">
        <v>8563</v>
      </c>
      <c r="Q36" s="27">
        <v>8357</v>
      </c>
      <c r="R36" s="27">
        <v>8183</v>
      </c>
      <c r="S36" s="27">
        <v>6186</v>
      </c>
      <c r="T36" s="27">
        <v>6315</v>
      </c>
      <c r="U36" s="27">
        <v>5838</v>
      </c>
      <c r="V36" s="27">
        <v>5159</v>
      </c>
      <c r="W36" s="27">
        <v>5220</v>
      </c>
      <c r="X36" s="27">
        <v>5025</v>
      </c>
      <c r="Y36" s="27">
        <v>4561</v>
      </c>
      <c r="Z36" s="27">
        <v>4214</v>
      </c>
      <c r="AA36" s="27">
        <v>4138</v>
      </c>
      <c r="AB36" s="27">
        <v>3973</v>
      </c>
      <c r="AC36" s="16"/>
    </row>
    <row r="37" spans="1:29" ht="15">
      <c r="A37" s="19" t="s">
        <v>409</v>
      </c>
      <c r="B37" s="27">
        <v>337807</v>
      </c>
      <c r="C37" s="27">
        <v>321401</v>
      </c>
      <c r="D37" s="27">
        <v>326170</v>
      </c>
      <c r="E37" s="27">
        <v>324983</v>
      </c>
      <c r="F37" s="27">
        <v>321986</v>
      </c>
      <c r="G37" s="27">
        <v>320479</v>
      </c>
      <c r="H37" s="27">
        <v>323794</v>
      </c>
      <c r="I37" s="27">
        <v>323575</v>
      </c>
      <c r="J37" s="27">
        <v>321965</v>
      </c>
      <c r="K37" s="27">
        <v>318413</v>
      </c>
      <c r="L37" s="27">
        <v>344081</v>
      </c>
      <c r="M37" s="27">
        <v>348959</v>
      </c>
      <c r="N37" s="27">
        <v>354183</v>
      </c>
      <c r="O37" s="27">
        <v>353416</v>
      </c>
      <c r="P37" s="27">
        <v>349221</v>
      </c>
      <c r="Q37" s="27">
        <v>341162</v>
      </c>
      <c r="R37" s="27">
        <v>335091</v>
      </c>
      <c r="S37" s="27">
        <v>341578</v>
      </c>
      <c r="T37" s="27">
        <v>333265</v>
      </c>
      <c r="U37" s="27">
        <v>318172</v>
      </c>
      <c r="V37" s="27">
        <v>313437</v>
      </c>
      <c r="W37" s="27">
        <v>333068</v>
      </c>
      <c r="X37" s="27">
        <v>337740</v>
      </c>
      <c r="Y37" s="27">
        <v>323123</v>
      </c>
      <c r="Z37" s="27">
        <v>315467</v>
      </c>
      <c r="AA37" s="27">
        <v>313662</v>
      </c>
      <c r="AB37" s="27">
        <v>297590</v>
      </c>
      <c r="AC37" s="16"/>
    </row>
    <row r="38" spans="1:29" ht="15" hidden="1">
      <c r="A38" s="13" t="s">
        <v>410</v>
      </c>
      <c r="B38" s="27">
        <v>3025</v>
      </c>
      <c r="C38" s="27">
        <v>3709</v>
      </c>
      <c r="D38" s="27">
        <v>3241</v>
      </c>
      <c r="E38" s="27">
        <v>3460</v>
      </c>
      <c r="F38" s="27">
        <v>4007</v>
      </c>
      <c r="G38" s="27">
        <v>4200</v>
      </c>
      <c r="H38" s="27">
        <v>5000</v>
      </c>
      <c r="I38" s="27">
        <v>4818</v>
      </c>
      <c r="J38" s="27">
        <v>3491</v>
      </c>
      <c r="K38" s="27">
        <v>3550</v>
      </c>
      <c r="L38" s="27">
        <v>2827</v>
      </c>
      <c r="M38" s="27">
        <v>5129</v>
      </c>
      <c r="N38" s="27">
        <v>4773</v>
      </c>
      <c r="O38" s="27">
        <v>5512</v>
      </c>
      <c r="P38" s="27">
        <v>4497</v>
      </c>
      <c r="Q38" s="27">
        <v>3709</v>
      </c>
      <c r="R38" s="27">
        <v>5141</v>
      </c>
      <c r="S38" s="27">
        <v>5702</v>
      </c>
      <c r="T38" s="27">
        <v>4714</v>
      </c>
      <c r="U38" s="27">
        <v>3888</v>
      </c>
      <c r="V38" s="27">
        <v>4775</v>
      </c>
      <c r="W38" s="27">
        <v>4325</v>
      </c>
      <c r="X38" s="27">
        <v>3209</v>
      </c>
      <c r="Y38" s="27">
        <v>3107</v>
      </c>
      <c r="Z38" s="27">
        <v>3373</v>
      </c>
      <c r="AA38" s="27">
        <v>3142</v>
      </c>
      <c r="AB38" s="27">
        <v>2802</v>
      </c>
      <c r="AC38" s="16"/>
    </row>
    <row r="39" spans="1:29" ht="15" hidden="1">
      <c r="A39" s="13" t="s">
        <v>411</v>
      </c>
      <c r="B39" s="27">
        <v>1788</v>
      </c>
      <c r="C39" s="27">
        <v>2120</v>
      </c>
      <c r="D39" s="27">
        <v>2238</v>
      </c>
      <c r="E39" s="27">
        <v>2318</v>
      </c>
      <c r="F39" s="27">
        <v>2510</v>
      </c>
      <c r="G39" s="27">
        <v>2824</v>
      </c>
      <c r="H39" s="27">
        <v>3049</v>
      </c>
      <c r="I39" s="27">
        <v>3073</v>
      </c>
      <c r="J39" s="27">
        <v>2413</v>
      </c>
      <c r="K39" s="27">
        <v>2144</v>
      </c>
      <c r="L39" s="27">
        <v>2325</v>
      </c>
      <c r="M39" s="27">
        <v>2731</v>
      </c>
      <c r="N39" s="27">
        <v>3389</v>
      </c>
      <c r="O39" s="27">
        <v>3367</v>
      </c>
      <c r="P39" s="27">
        <v>3702</v>
      </c>
      <c r="Q39" s="27">
        <v>3253</v>
      </c>
      <c r="R39" s="27">
        <v>3421</v>
      </c>
      <c r="S39" s="27">
        <v>3580</v>
      </c>
      <c r="T39" s="27">
        <v>3242</v>
      </c>
      <c r="U39" s="27">
        <v>3452</v>
      </c>
      <c r="V39" s="27">
        <v>4030</v>
      </c>
      <c r="W39" s="27">
        <v>3459</v>
      </c>
      <c r="X39" s="27">
        <v>2955</v>
      </c>
      <c r="Y39" s="27">
        <v>2344</v>
      </c>
      <c r="Z39" s="27">
        <v>2346</v>
      </c>
      <c r="AA39" s="27">
        <v>2275</v>
      </c>
      <c r="AB39" s="27">
        <v>2314</v>
      </c>
      <c r="AC39" s="16"/>
    </row>
    <row r="40" spans="1:29" ht="15" hidden="1">
      <c r="A40" s="13" t="s">
        <v>412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2</v>
      </c>
      <c r="M40" s="27">
        <v>2</v>
      </c>
      <c r="N40" s="27">
        <v>16</v>
      </c>
      <c r="O40" s="27">
        <v>43</v>
      </c>
      <c r="P40" s="27">
        <v>14</v>
      </c>
      <c r="Q40" s="27">
        <v>1</v>
      </c>
      <c r="R40" s="27">
        <v>10</v>
      </c>
      <c r="S40" s="27">
        <v>3</v>
      </c>
      <c r="T40" s="27">
        <v>7</v>
      </c>
      <c r="U40" s="27">
        <v>1</v>
      </c>
      <c r="V40" s="27">
        <v>1</v>
      </c>
      <c r="W40" s="27">
        <v>8</v>
      </c>
      <c r="X40" s="27">
        <v>5</v>
      </c>
      <c r="Y40" s="27">
        <v>5</v>
      </c>
      <c r="Z40" s="27">
        <v>7</v>
      </c>
      <c r="AA40" s="27">
        <v>7</v>
      </c>
      <c r="AB40" s="27">
        <v>7</v>
      </c>
      <c r="AC40" s="16"/>
    </row>
    <row r="41" spans="1:29" ht="15" hidden="1">
      <c r="A41" s="13" t="s">
        <v>413</v>
      </c>
      <c r="B41" s="27">
        <v>324</v>
      </c>
      <c r="C41" s="27">
        <v>505</v>
      </c>
      <c r="D41" s="27">
        <v>580</v>
      </c>
      <c r="E41" s="27">
        <v>664</v>
      </c>
      <c r="F41" s="27">
        <v>770</v>
      </c>
      <c r="G41" s="27">
        <v>819</v>
      </c>
      <c r="H41" s="27">
        <v>952</v>
      </c>
      <c r="I41" s="27">
        <v>789</v>
      </c>
      <c r="J41" s="27">
        <v>902</v>
      </c>
      <c r="K41" s="27">
        <v>950</v>
      </c>
      <c r="L41" s="27">
        <v>748</v>
      </c>
      <c r="M41" s="27">
        <v>700</v>
      </c>
      <c r="N41" s="27">
        <v>648</v>
      </c>
      <c r="O41" s="27">
        <v>662</v>
      </c>
      <c r="P41" s="27">
        <v>522</v>
      </c>
      <c r="Q41" s="27">
        <v>523</v>
      </c>
      <c r="R41" s="27">
        <v>701</v>
      </c>
      <c r="S41" s="27">
        <v>690</v>
      </c>
      <c r="T41" s="27">
        <v>629</v>
      </c>
      <c r="U41" s="27">
        <v>458</v>
      </c>
      <c r="V41" s="27">
        <v>526</v>
      </c>
      <c r="W41" s="27">
        <v>461</v>
      </c>
      <c r="X41" s="27">
        <v>435</v>
      </c>
      <c r="Y41" s="27">
        <v>394</v>
      </c>
      <c r="Z41" s="27">
        <v>438</v>
      </c>
      <c r="AA41" s="27">
        <v>411</v>
      </c>
      <c r="AB41" s="27">
        <v>368</v>
      </c>
      <c r="AC41" s="16"/>
    </row>
    <row r="42" spans="1:29" ht="15">
      <c r="A42" s="19" t="s">
        <v>414</v>
      </c>
      <c r="B42" s="27">
        <v>5137</v>
      </c>
      <c r="C42" s="27">
        <v>6334</v>
      </c>
      <c r="D42" s="27">
        <v>6059</v>
      </c>
      <c r="E42" s="27">
        <v>6442</v>
      </c>
      <c r="F42" s="27">
        <v>7287</v>
      </c>
      <c r="G42" s="27">
        <v>7843</v>
      </c>
      <c r="H42" s="27">
        <v>9001</v>
      </c>
      <c r="I42" s="27">
        <v>8680</v>
      </c>
      <c r="J42" s="27">
        <v>6806</v>
      </c>
      <c r="K42" s="27">
        <v>6644</v>
      </c>
      <c r="L42" s="27">
        <v>5902</v>
      </c>
      <c r="M42" s="27">
        <v>8562</v>
      </c>
      <c r="N42" s="27">
        <v>8826</v>
      </c>
      <c r="O42" s="27">
        <v>9584</v>
      </c>
      <c r="P42" s="27">
        <v>8735</v>
      </c>
      <c r="Q42" s="27">
        <v>7486</v>
      </c>
      <c r="R42" s="27">
        <v>9273</v>
      </c>
      <c r="S42" s="27">
        <v>9975</v>
      </c>
      <c r="T42" s="27">
        <v>8592</v>
      </c>
      <c r="U42" s="27">
        <v>7799</v>
      </c>
      <c r="V42" s="27">
        <v>9332</v>
      </c>
      <c r="W42" s="27">
        <v>8253</v>
      </c>
      <c r="X42" s="27">
        <v>6604</v>
      </c>
      <c r="Y42" s="27">
        <v>5850</v>
      </c>
      <c r="Z42" s="27">
        <v>6164</v>
      </c>
      <c r="AA42" s="27">
        <v>5835</v>
      </c>
      <c r="AB42" s="27">
        <v>5491</v>
      </c>
      <c r="AC42" s="16"/>
    </row>
    <row r="43" spans="1:29" ht="15" hidden="1">
      <c r="A43" s="13" t="s">
        <v>415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16"/>
    </row>
    <row r="44" spans="1:29" ht="15" hidden="1">
      <c r="A44" s="13" t="s">
        <v>416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14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16"/>
    </row>
    <row r="45" spans="1:29" ht="15" hidden="1">
      <c r="A45" s="13" t="s">
        <v>417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16"/>
    </row>
    <row r="46" spans="1:29" ht="15" hidden="1">
      <c r="A46" s="13" t="s">
        <v>418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4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16"/>
    </row>
    <row r="47" spans="1:29" ht="15">
      <c r="A47" s="19" t="s">
        <v>419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4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14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16"/>
    </row>
    <row r="48" spans="1:29" ht="15" hidden="1">
      <c r="A48" s="13" t="s">
        <v>420</v>
      </c>
      <c r="B48" s="27">
        <v>3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4</v>
      </c>
      <c r="S48" s="27">
        <v>57</v>
      </c>
      <c r="T48" s="27">
        <v>8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16"/>
    </row>
    <row r="49" spans="1:29" ht="15" hidden="1">
      <c r="A49" s="13" t="s">
        <v>421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2</v>
      </c>
      <c r="S49" s="27">
        <v>11</v>
      </c>
      <c r="T49" s="27">
        <v>2</v>
      </c>
      <c r="U49" s="27">
        <v>4</v>
      </c>
      <c r="V49" s="27">
        <v>2</v>
      </c>
      <c r="W49" s="27">
        <v>4</v>
      </c>
      <c r="X49" s="27">
        <v>3</v>
      </c>
      <c r="Y49" s="27">
        <v>2</v>
      </c>
      <c r="Z49" s="27">
        <v>2</v>
      </c>
      <c r="AA49" s="27">
        <v>1</v>
      </c>
      <c r="AB49" s="27">
        <v>0</v>
      </c>
      <c r="AC49" s="16"/>
    </row>
    <row r="50" spans="1:29" ht="15" hidden="1">
      <c r="A50" s="13" t="s">
        <v>422</v>
      </c>
      <c r="B50" s="27">
        <v>834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16"/>
    </row>
    <row r="51" spans="1:29" ht="15" hidden="1">
      <c r="A51" s="13" t="s">
        <v>423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8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13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16"/>
    </row>
    <row r="52" spans="1:29" ht="15">
      <c r="A52" s="19" t="s">
        <v>424</v>
      </c>
      <c r="B52" s="27">
        <v>837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8</v>
      </c>
      <c r="O52" s="27">
        <v>0</v>
      </c>
      <c r="P52" s="27">
        <v>0</v>
      </c>
      <c r="Q52" s="27">
        <v>0</v>
      </c>
      <c r="R52" s="27">
        <v>6</v>
      </c>
      <c r="S52" s="27">
        <v>68</v>
      </c>
      <c r="T52" s="27">
        <v>10</v>
      </c>
      <c r="U52" s="27">
        <v>17</v>
      </c>
      <c r="V52" s="27">
        <v>2</v>
      </c>
      <c r="W52" s="27">
        <v>4</v>
      </c>
      <c r="X52" s="27">
        <v>3</v>
      </c>
      <c r="Y52" s="27">
        <v>2</v>
      </c>
      <c r="Z52" s="27">
        <v>2</v>
      </c>
      <c r="AA52" s="27">
        <v>1</v>
      </c>
      <c r="AB52" s="27">
        <v>0</v>
      </c>
      <c r="AC52" s="16"/>
    </row>
    <row r="53" spans="1:29" ht="15" hidden="1">
      <c r="A53" s="13" t="s">
        <v>425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16"/>
    </row>
    <row r="54" spans="1:29" ht="15" hidden="1">
      <c r="A54" s="13" t="s">
        <v>426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16"/>
    </row>
    <row r="55" spans="1:29" ht="15" hidden="1">
      <c r="A55" s="13" t="s">
        <v>427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16"/>
    </row>
    <row r="56" spans="1:29" ht="15" hidden="1">
      <c r="A56" s="13" t="s">
        <v>428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16"/>
    </row>
    <row r="57" spans="1:29" ht="15">
      <c r="A57" s="19" t="s">
        <v>429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16"/>
    </row>
    <row r="58" spans="1:29" ht="15" hidden="1">
      <c r="A58" s="13" t="s">
        <v>430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16"/>
    </row>
    <row r="59" spans="1:29" ht="15" hidden="1">
      <c r="A59" s="13" t="s">
        <v>431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64</v>
      </c>
      <c r="O59" s="27">
        <v>63</v>
      </c>
      <c r="P59" s="27">
        <v>52</v>
      </c>
      <c r="Q59" s="27">
        <v>58</v>
      </c>
      <c r="R59" s="27">
        <v>29</v>
      </c>
      <c r="S59" s="27">
        <v>28</v>
      </c>
      <c r="T59" s="27">
        <v>6</v>
      </c>
      <c r="U59" s="27">
        <v>0</v>
      </c>
      <c r="V59" s="27">
        <v>3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16"/>
    </row>
    <row r="60" spans="1:29" ht="15" hidden="1">
      <c r="A60" s="13" t="s">
        <v>432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5</v>
      </c>
      <c r="M60" s="27">
        <v>10</v>
      </c>
      <c r="N60" s="27">
        <v>7</v>
      </c>
      <c r="O60" s="27">
        <v>3</v>
      </c>
      <c r="P60" s="27">
        <v>4</v>
      </c>
      <c r="Q60" s="27">
        <v>4</v>
      </c>
      <c r="R60" s="27">
        <v>4</v>
      </c>
      <c r="S60" s="27">
        <v>8</v>
      </c>
      <c r="T60" s="27">
        <v>8</v>
      </c>
      <c r="U60" s="27">
        <v>17</v>
      </c>
      <c r="V60" s="27">
        <v>14</v>
      </c>
      <c r="W60" s="27">
        <v>4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16"/>
    </row>
    <row r="61" spans="1:29" ht="15" hidden="1">
      <c r="A61" s="13" t="s">
        <v>433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100</v>
      </c>
      <c r="J61" s="27">
        <v>154</v>
      </c>
      <c r="K61" s="27">
        <v>85</v>
      </c>
      <c r="L61" s="27">
        <v>59</v>
      </c>
      <c r="M61" s="27">
        <v>45</v>
      </c>
      <c r="N61" s="27">
        <v>48</v>
      </c>
      <c r="O61" s="27">
        <v>53</v>
      </c>
      <c r="P61" s="27">
        <v>50</v>
      </c>
      <c r="Q61" s="27">
        <v>38</v>
      </c>
      <c r="R61" s="27">
        <v>28</v>
      </c>
      <c r="S61" s="27">
        <v>22</v>
      </c>
      <c r="T61" s="27">
        <v>16</v>
      </c>
      <c r="U61" s="27">
        <v>1</v>
      </c>
      <c r="V61" s="27">
        <v>6</v>
      </c>
      <c r="W61" s="27">
        <v>0</v>
      </c>
      <c r="X61" s="27">
        <v>2</v>
      </c>
      <c r="Y61" s="27">
        <v>1</v>
      </c>
      <c r="Z61" s="27">
        <v>8</v>
      </c>
      <c r="AA61" s="27">
        <v>14</v>
      </c>
      <c r="AB61" s="27">
        <v>17</v>
      </c>
      <c r="AC61" s="16"/>
    </row>
    <row r="62" spans="1:29" ht="15">
      <c r="A62" s="19" t="s">
        <v>434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100</v>
      </c>
      <c r="J62" s="27">
        <v>154</v>
      </c>
      <c r="K62" s="27">
        <v>85</v>
      </c>
      <c r="L62" s="27">
        <v>64</v>
      </c>
      <c r="M62" s="27">
        <v>55</v>
      </c>
      <c r="N62" s="27">
        <v>119</v>
      </c>
      <c r="O62" s="27">
        <v>119</v>
      </c>
      <c r="P62" s="27">
        <v>106</v>
      </c>
      <c r="Q62" s="27">
        <v>100</v>
      </c>
      <c r="R62" s="27">
        <v>61</v>
      </c>
      <c r="S62" s="27">
        <v>58</v>
      </c>
      <c r="T62" s="27">
        <v>30</v>
      </c>
      <c r="U62" s="27">
        <v>18</v>
      </c>
      <c r="V62" s="27">
        <v>23</v>
      </c>
      <c r="W62" s="27">
        <v>4</v>
      </c>
      <c r="X62" s="27">
        <v>2</v>
      </c>
      <c r="Y62" s="27">
        <v>1</v>
      </c>
      <c r="Z62" s="27">
        <v>8</v>
      </c>
      <c r="AA62" s="27">
        <v>14</v>
      </c>
      <c r="AB62" s="27">
        <v>17</v>
      </c>
      <c r="AC62" s="16"/>
    </row>
    <row r="63" spans="1:29" ht="15" hidden="1">
      <c r="A63" s="13" t="s">
        <v>435</v>
      </c>
      <c r="B63" s="27">
        <v>892</v>
      </c>
      <c r="C63" s="27">
        <v>292</v>
      </c>
      <c r="D63" s="27">
        <v>321</v>
      </c>
      <c r="E63" s="27">
        <v>17</v>
      </c>
      <c r="F63" s="27">
        <v>80</v>
      </c>
      <c r="G63" s="27">
        <v>59</v>
      </c>
      <c r="H63" s="27">
        <v>53</v>
      </c>
      <c r="I63" s="27">
        <v>52</v>
      </c>
      <c r="J63" s="27">
        <v>87</v>
      </c>
      <c r="K63" s="27">
        <v>41</v>
      </c>
      <c r="L63" s="27">
        <v>32</v>
      </c>
      <c r="M63" s="27">
        <v>22</v>
      </c>
      <c r="N63" s="27">
        <v>53</v>
      </c>
      <c r="O63" s="27">
        <v>601</v>
      </c>
      <c r="P63" s="27">
        <v>650</v>
      </c>
      <c r="Q63" s="27">
        <v>934</v>
      </c>
      <c r="R63" s="27">
        <v>1278</v>
      </c>
      <c r="S63" s="27">
        <v>1388</v>
      </c>
      <c r="T63" s="27">
        <v>1172</v>
      </c>
      <c r="U63" s="27">
        <v>955</v>
      </c>
      <c r="V63" s="27">
        <v>719</v>
      </c>
      <c r="W63" s="27">
        <v>541</v>
      </c>
      <c r="X63" s="27">
        <v>606</v>
      </c>
      <c r="Y63" s="27">
        <v>961</v>
      </c>
      <c r="Z63" s="27">
        <v>923</v>
      </c>
      <c r="AA63" s="27">
        <v>961</v>
      </c>
      <c r="AB63" s="27">
        <v>771</v>
      </c>
      <c r="AC63" s="16"/>
    </row>
    <row r="64" spans="1:29" ht="15" hidden="1">
      <c r="A64" s="13" t="s">
        <v>436</v>
      </c>
      <c r="B64" s="27">
        <v>199</v>
      </c>
      <c r="C64" s="27">
        <v>212</v>
      </c>
      <c r="D64" s="27">
        <v>200</v>
      </c>
      <c r="E64" s="27">
        <v>189</v>
      </c>
      <c r="F64" s="27">
        <v>125</v>
      </c>
      <c r="G64" s="27">
        <v>108</v>
      </c>
      <c r="H64" s="27">
        <v>138</v>
      </c>
      <c r="I64" s="27">
        <v>129</v>
      </c>
      <c r="J64" s="27">
        <v>134</v>
      </c>
      <c r="K64" s="27">
        <v>546</v>
      </c>
      <c r="L64" s="27">
        <v>589</v>
      </c>
      <c r="M64" s="27">
        <v>690</v>
      </c>
      <c r="N64" s="27">
        <v>661</v>
      </c>
      <c r="O64" s="27">
        <v>1093</v>
      </c>
      <c r="P64" s="27">
        <v>1064</v>
      </c>
      <c r="Q64" s="27">
        <v>1398</v>
      </c>
      <c r="R64" s="27">
        <v>970</v>
      </c>
      <c r="S64" s="27">
        <v>1119</v>
      </c>
      <c r="T64" s="27">
        <v>1465</v>
      </c>
      <c r="U64" s="27">
        <v>1053</v>
      </c>
      <c r="V64" s="27">
        <v>943</v>
      </c>
      <c r="W64" s="27">
        <v>818</v>
      </c>
      <c r="X64" s="27">
        <v>978</v>
      </c>
      <c r="Y64" s="27">
        <v>1136</v>
      </c>
      <c r="Z64" s="27">
        <v>1081</v>
      </c>
      <c r="AA64" s="27">
        <v>920</v>
      </c>
      <c r="AB64" s="27">
        <v>1121</v>
      </c>
      <c r="AC64" s="16"/>
    </row>
    <row r="65" spans="1:29" ht="15" hidden="1">
      <c r="A65" s="13" t="s">
        <v>437</v>
      </c>
      <c r="B65" s="27">
        <v>419</v>
      </c>
      <c r="C65" s="27">
        <v>193</v>
      </c>
      <c r="D65" s="27">
        <v>971</v>
      </c>
      <c r="E65" s="27">
        <v>614</v>
      </c>
      <c r="F65" s="27">
        <v>790</v>
      </c>
      <c r="G65" s="27">
        <v>598</v>
      </c>
      <c r="H65" s="27">
        <v>327</v>
      </c>
      <c r="I65" s="27">
        <v>252</v>
      </c>
      <c r="J65" s="27">
        <v>277</v>
      </c>
      <c r="K65" s="27">
        <v>298</v>
      </c>
      <c r="L65" s="27">
        <v>302</v>
      </c>
      <c r="M65" s="27">
        <v>256</v>
      </c>
      <c r="N65" s="27">
        <v>236</v>
      </c>
      <c r="O65" s="27">
        <v>224</v>
      </c>
      <c r="P65" s="27">
        <v>41</v>
      </c>
      <c r="Q65" s="27">
        <v>106</v>
      </c>
      <c r="R65" s="27">
        <v>106</v>
      </c>
      <c r="S65" s="27">
        <v>326</v>
      </c>
      <c r="T65" s="27">
        <v>218</v>
      </c>
      <c r="U65" s="27">
        <v>248</v>
      </c>
      <c r="V65" s="27">
        <v>200</v>
      </c>
      <c r="W65" s="27">
        <v>211</v>
      </c>
      <c r="X65" s="27">
        <v>187</v>
      </c>
      <c r="Y65" s="27">
        <v>211</v>
      </c>
      <c r="Z65" s="27">
        <v>194</v>
      </c>
      <c r="AA65" s="27">
        <v>184</v>
      </c>
      <c r="AB65" s="27">
        <v>187</v>
      </c>
      <c r="AC65" s="16"/>
    </row>
    <row r="66" spans="1:29" ht="15" hidden="1">
      <c r="A66" s="13" t="s">
        <v>438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359</v>
      </c>
      <c r="P66" s="27">
        <v>248</v>
      </c>
      <c r="Q66" s="27">
        <v>277</v>
      </c>
      <c r="R66" s="27">
        <v>420</v>
      </c>
      <c r="S66" s="27">
        <v>556</v>
      </c>
      <c r="T66" s="27">
        <v>443</v>
      </c>
      <c r="U66" s="27">
        <v>440</v>
      </c>
      <c r="V66" s="27">
        <v>601</v>
      </c>
      <c r="W66" s="27">
        <v>596</v>
      </c>
      <c r="X66" s="27">
        <v>640</v>
      </c>
      <c r="Y66" s="27">
        <v>617</v>
      </c>
      <c r="Z66" s="27">
        <v>569</v>
      </c>
      <c r="AA66" s="27">
        <v>551</v>
      </c>
      <c r="AB66" s="27">
        <v>552</v>
      </c>
      <c r="AC66" s="16"/>
    </row>
    <row r="67" spans="1:29" ht="15">
      <c r="A67" s="19" t="s">
        <v>439</v>
      </c>
      <c r="B67" s="27">
        <v>1510</v>
      </c>
      <c r="C67" s="27">
        <v>697</v>
      </c>
      <c r="D67" s="27">
        <v>1492</v>
      </c>
      <c r="E67" s="27">
        <v>820</v>
      </c>
      <c r="F67" s="27">
        <v>995</v>
      </c>
      <c r="G67" s="27">
        <v>765</v>
      </c>
      <c r="H67" s="27">
        <v>518</v>
      </c>
      <c r="I67" s="27">
        <v>433</v>
      </c>
      <c r="J67" s="27">
        <v>498</v>
      </c>
      <c r="K67" s="27">
        <v>885</v>
      </c>
      <c r="L67" s="27">
        <v>923</v>
      </c>
      <c r="M67" s="27">
        <v>968</v>
      </c>
      <c r="N67" s="27">
        <v>950</v>
      </c>
      <c r="O67" s="27">
        <v>2277</v>
      </c>
      <c r="P67" s="27">
        <v>2003</v>
      </c>
      <c r="Q67" s="27">
        <v>2715</v>
      </c>
      <c r="R67" s="27">
        <v>2774</v>
      </c>
      <c r="S67" s="27">
        <v>3389</v>
      </c>
      <c r="T67" s="27">
        <v>3298</v>
      </c>
      <c r="U67" s="27">
        <v>2696</v>
      </c>
      <c r="V67" s="27">
        <v>2463</v>
      </c>
      <c r="W67" s="27">
        <v>2166</v>
      </c>
      <c r="X67" s="27">
        <v>2411</v>
      </c>
      <c r="Y67" s="27">
        <v>2925</v>
      </c>
      <c r="Z67" s="27">
        <v>2767</v>
      </c>
      <c r="AA67" s="27">
        <v>2616</v>
      </c>
      <c r="AB67" s="27">
        <v>2631</v>
      </c>
      <c r="AC67" s="16"/>
    </row>
    <row r="68" spans="1:29" ht="15" hidden="1">
      <c r="A68" s="13" t="s">
        <v>440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8084</v>
      </c>
      <c r="J68" s="27">
        <v>7263</v>
      </c>
      <c r="K68" s="27">
        <v>7099</v>
      </c>
      <c r="L68" s="27">
        <v>7126</v>
      </c>
      <c r="M68" s="27">
        <v>7113</v>
      </c>
      <c r="N68" s="27">
        <v>7236</v>
      </c>
      <c r="O68" s="27">
        <v>8806</v>
      </c>
      <c r="P68" s="27">
        <v>9059</v>
      </c>
      <c r="Q68" s="27">
        <v>8889</v>
      </c>
      <c r="R68" s="27">
        <v>8386</v>
      </c>
      <c r="S68" s="27">
        <v>10996</v>
      </c>
      <c r="T68" s="27">
        <v>9246</v>
      </c>
      <c r="U68" s="27">
        <v>7300</v>
      </c>
      <c r="V68" s="27">
        <v>10712</v>
      </c>
      <c r="W68" s="27">
        <v>10659</v>
      </c>
      <c r="X68" s="27">
        <v>9461</v>
      </c>
      <c r="Y68" s="27">
        <v>11087</v>
      </c>
      <c r="Z68" s="27">
        <v>10022</v>
      </c>
      <c r="AA68" s="27">
        <v>7627</v>
      </c>
      <c r="AB68" s="27">
        <v>9301</v>
      </c>
      <c r="AC68" s="16"/>
    </row>
    <row r="69" spans="1:29" ht="15" hidden="1">
      <c r="A69" s="13" t="s">
        <v>441</v>
      </c>
      <c r="B69" s="27">
        <v>14709</v>
      </c>
      <c r="C69" s="27">
        <v>12325</v>
      </c>
      <c r="D69" s="27">
        <v>10942</v>
      </c>
      <c r="E69" s="27">
        <v>8315</v>
      </c>
      <c r="F69" s="27">
        <v>8652</v>
      </c>
      <c r="G69" s="27">
        <v>8215</v>
      </c>
      <c r="H69" s="27">
        <v>8584</v>
      </c>
      <c r="I69" s="27">
        <v>568</v>
      </c>
      <c r="J69" s="27">
        <v>590</v>
      </c>
      <c r="K69" s="27">
        <v>516</v>
      </c>
      <c r="L69" s="27">
        <v>532</v>
      </c>
      <c r="M69" s="27">
        <v>513</v>
      </c>
      <c r="N69" s="27">
        <v>413</v>
      </c>
      <c r="O69" s="27">
        <v>486</v>
      </c>
      <c r="P69" s="27">
        <v>434</v>
      </c>
      <c r="Q69" s="27">
        <v>398</v>
      </c>
      <c r="R69" s="27">
        <v>387</v>
      </c>
      <c r="S69" s="27">
        <v>388</v>
      </c>
      <c r="T69" s="27">
        <v>373</v>
      </c>
      <c r="U69" s="27">
        <v>321</v>
      </c>
      <c r="V69" s="27">
        <v>316</v>
      </c>
      <c r="W69" s="27">
        <v>234</v>
      </c>
      <c r="X69" s="27">
        <v>233</v>
      </c>
      <c r="Y69" s="27">
        <v>310</v>
      </c>
      <c r="Z69" s="27">
        <v>280</v>
      </c>
      <c r="AA69" s="27">
        <v>256</v>
      </c>
      <c r="AB69" s="27">
        <v>231</v>
      </c>
      <c r="AC69" s="16"/>
    </row>
    <row r="70" spans="1:29" ht="15" hidden="1">
      <c r="A70" s="13" t="s">
        <v>442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10</v>
      </c>
      <c r="J70" s="27">
        <v>10</v>
      </c>
      <c r="K70" s="27">
        <v>2</v>
      </c>
      <c r="L70" s="27">
        <v>2</v>
      </c>
      <c r="M70" s="27">
        <v>0</v>
      </c>
      <c r="N70" s="27">
        <v>0</v>
      </c>
      <c r="O70" s="27">
        <v>0</v>
      </c>
      <c r="P70" s="27">
        <v>3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17</v>
      </c>
      <c r="W70" s="27">
        <v>4</v>
      </c>
      <c r="X70" s="27">
        <v>4</v>
      </c>
      <c r="Y70" s="27">
        <v>4</v>
      </c>
      <c r="Z70" s="27">
        <v>0</v>
      </c>
      <c r="AA70" s="27">
        <v>109</v>
      </c>
      <c r="AB70" s="27">
        <v>91</v>
      </c>
      <c r="AC70" s="16"/>
    </row>
    <row r="71" spans="1:29" ht="15" hidden="1">
      <c r="A71" s="13" t="s">
        <v>443</v>
      </c>
      <c r="B71" s="27">
        <v>0</v>
      </c>
      <c r="C71" s="27">
        <v>0</v>
      </c>
      <c r="D71" s="27">
        <v>0</v>
      </c>
      <c r="E71" s="27">
        <v>0</v>
      </c>
      <c r="F71" s="27">
        <v>64</v>
      </c>
      <c r="G71" s="27">
        <v>61</v>
      </c>
      <c r="H71" s="27">
        <v>71</v>
      </c>
      <c r="I71" s="27">
        <v>21</v>
      </c>
      <c r="J71" s="27">
        <v>5</v>
      </c>
      <c r="K71" s="27">
        <v>0</v>
      </c>
      <c r="L71" s="27">
        <v>3</v>
      </c>
      <c r="M71" s="27">
        <v>1</v>
      </c>
      <c r="N71" s="27">
        <v>0</v>
      </c>
      <c r="O71" s="27">
        <v>0</v>
      </c>
      <c r="P71" s="27">
        <v>4</v>
      </c>
      <c r="Q71" s="27">
        <v>1</v>
      </c>
      <c r="R71" s="27">
        <v>1</v>
      </c>
      <c r="S71" s="27">
        <v>15</v>
      </c>
      <c r="T71" s="27">
        <v>11</v>
      </c>
      <c r="U71" s="27">
        <v>4</v>
      </c>
      <c r="V71" s="27">
        <v>0</v>
      </c>
      <c r="W71" s="27">
        <v>5</v>
      </c>
      <c r="X71" s="27">
        <v>4</v>
      </c>
      <c r="Y71" s="27">
        <v>5</v>
      </c>
      <c r="Z71" s="27">
        <v>0</v>
      </c>
      <c r="AA71" s="27">
        <v>0</v>
      </c>
      <c r="AB71" s="27">
        <v>0</v>
      </c>
      <c r="AC71" s="16"/>
    </row>
    <row r="72" spans="1:29" ht="15">
      <c r="A72" s="19" t="s">
        <v>444</v>
      </c>
      <c r="B72" s="27">
        <v>14709</v>
      </c>
      <c r="C72" s="27">
        <v>12325</v>
      </c>
      <c r="D72" s="27">
        <v>10942</v>
      </c>
      <c r="E72" s="27">
        <v>8315</v>
      </c>
      <c r="F72" s="27">
        <v>8716</v>
      </c>
      <c r="G72" s="27">
        <v>8276</v>
      </c>
      <c r="H72" s="27">
        <v>8655</v>
      </c>
      <c r="I72" s="27">
        <v>8683</v>
      </c>
      <c r="J72" s="27">
        <v>7868</v>
      </c>
      <c r="K72" s="27">
        <v>7617</v>
      </c>
      <c r="L72" s="27">
        <v>7663</v>
      </c>
      <c r="M72" s="27">
        <v>7627</v>
      </c>
      <c r="N72" s="27">
        <v>7649</v>
      </c>
      <c r="O72" s="27">
        <v>9292</v>
      </c>
      <c r="P72" s="27">
        <v>9500</v>
      </c>
      <c r="Q72" s="27">
        <v>9288</v>
      </c>
      <c r="R72" s="27">
        <v>8774</v>
      </c>
      <c r="S72" s="27">
        <v>11399</v>
      </c>
      <c r="T72" s="27">
        <v>9630</v>
      </c>
      <c r="U72" s="27">
        <v>7625</v>
      </c>
      <c r="V72" s="27">
        <v>11045</v>
      </c>
      <c r="W72" s="27">
        <v>10902</v>
      </c>
      <c r="X72" s="27">
        <v>9702</v>
      </c>
      <c r="Y72" s="27">
        <v>11406</v>
      </c>
      <c r="Z72" s="27">
        <v>10302</v>
      </c>
      <c r="AA72" s="27">
        <v>7992</v>
      </c>
      <c r="AB72" s="27">
        <v>9623</v>
      </c>
      <c r="AC72" s="16"/>
    </row>
    <row r="73" spans="1:29" ht="15" hidden="1">
      <c r="A73" s="13" t="s">
        <v>445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2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16"/>
    </row>
    <row r="74" spans="1:29" ht="15" hidden="1">
      <c r="A74" s="13" t="s">
        <v>446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3</v>
      </c>
      <c r="U74" s="27">
        <v>5</v>
      </c>
      <c r="V74" s="27">
        <v>0</v>
      </c>
      <c r="W74" s="27">
        <v>5</v>
      </c>
      <c r="X74" s="27">
        <v>3</v>
      </c>
      <c r="Y74" s="27">
        <v>4</v>
      </c>
      <c r="Z74" s="27">
        <v>5</v>
      </c>
      <c r="AA74" s="27">
        <v>6</v>
      </c>
      <c r="AB74" s="27">
        <v>1</v>
      </c>
      <c r="AC74" s="16"/>
    </row>
    <row r="75" spans="1:29" ht="15" hidden="1">
      <c r="A75" s="13" t="s">
        <v>447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16"/>
    </row>
    <row r="76" spans="1:29" ht="15" hidden="1">
      <c r="A76" s="13" t="s">
        <v>448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16"/>
    </row>
    <row r="77" spans="1:29" ht="15">
      <c r="A77" s="19" t="s">
        <v>449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5</v>
      </c>
      <c r="U77" s="27">
        <v>5</v>
      </c>
      <c r="V77" s="27">
        <v>0</v>
      </c>
      <c r="W77" s="27">
        <v>5</v>
      </c>
      <c r="X77" s="27">
        <v>3</v>
      </c>
      <c r="Y77" s="27">
        <v>4</v>
      </c>
      <c r="Z77" s="27">
        <v>5</v>
      </c>
      <c r="AA77" s="27">
        <v>6</v>
      </c>
      <c r="AB77" s="27">
        <v>1</v>
      </c>
      <c r="AC77" s="16"/>
    </row>
    <row r="78" spans="1:29" ht="15">
      <c r="A78" s="19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16"/>
    </row>
    <row r="79" spans="1:29" ht="15">
      <c r="A79" s="19" t="s">
        <v>450</v>
      </c>
      <c r="B79" s="23">
        <v>224199</v>
      </c>
      <c r="C79" s="23">
        <v>232016</v>
      </c>
      <c r="D79" s="23">
        <v>241517</v>
      </c>
      <c r="E79" s="23">
        <v>218807</v>
      </c>
      <c r="F79" s="23">
        <v>215112</v>
      </c>
      <c r="G79" s="23">
        <v>230303</v>
      </c>
      <c r="H79" s="23">
        <v>226300</v>
      </c>
      <c r="I79" s="23">
        <v>214682</v>
      </c>
      <c r="J79" s="23">
        <v>220396</v>
      </c>
      <c r="K79" s="23">
        <v>205263</v>
      </c>
      <c r="L79" s="23">
        <v>181296</v>
      </c>
      <c r="M79" s="23">
        <v>174170</v>
      </c>
      <c r="N79" s="23">
        <v>186503</v>
      </c>
      <c r="O79" s="23">
        <v>171633</v>
      </c>
      <c r="P79" s="23">
        <v>148488</v>
      </c>
      <c r="Q79" s="23">
        <v>142772</v>
      </c>
      <c r="R79" s="23">
        <v>136217</v>
      </c>
      <c r="S79" s="23">
        <v>115106</v>
      </c>
      <c r="T79" s="23">
        <v>108263</v>
      </c>
      <c r="U79" s="23">
        <v>98947</v>
      </c>
      <c r="V79" s="23">
        <v>86897</v>
      </c>
      <c r="W79" s="23">
        <v>73428</v>
      </c>
      <c r="X79" s="23">
        <v>71484</v>
      </c>
      <c r="Y79" s="23">
        <v>61219</v>
      </c>
      <c r="Z79" s="23">
        <v>58052</v>
      </c>
      <c r="AA79" s="23">
        <v>60982</v>
      </c>
      <c r="AB79" s="23">
        <v>59507</v>
      </c>
      <c r="AC79" s="16"/>
    </row>
    <row r="80" spans="1:29" ht="15" hidden="1">
      <c r="A80" s="13" t="s">
        <v>451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16"/>
    </row>
    <row r="81" spans="1:29" ht="15" hidden="1">
      <c r="A81" s="13" t="s">
        <v>452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16"/>
    </row>
    <row r="82" spans="1:29" ht="15" hidden="1">
      <c r="A82" s="13" t="s">
        <v>453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16"/>
    </row>
    <row r="83" spans="1:29" ht="15" hidden="1">
      <c r="A83" s="13" t="s">
        <v>454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14</v>
      </c>
      <c r="Q83" s="27">
        <v>15</v>
      </c>
      <c r="R83" s="27">
        <v>22</v>
      </c>
      <c r="S83" s="27">
        <v>22</v>
      </c>
      <c r="T83" s="27">
        <v>3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16"/>
    </row>
    <row r="84" spans="1:29" ht="15.75" customHeight="1" hidden="1">
      <c r="A84" s="19" t="s">
        <v>455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14</v>
      </c>
      <c r="Q84" s="27">
        <v>15</v>
      </c>
      <c r="R84" s="27">
        <v>22</v>
      </c>
      <c r="S84" s="27">
        <v>22</v>
      </c>
      <c r="T84" s="27">
        <v>3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16"/>
    </row>
    <row r="85" spans="1:29" ht="15" hidden="1">
      <c r="A85" s="13" t="s">
        <v>456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16"/>
    </row>
    <row r="86" spans="1:29" ht="15" hidden="1">
      <c r="A86" s="13" t="s">
        <v>457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16"/>
    </row>
    <row r="87" spans="1:29" ht="15" hidden="1">
      <c r="A87" s="13" t="s">
        <v>458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16"/>
    </row>
    <row r="88" spans="1:29" ht="15" hidden="1">
      <c r="A88" s="13" t="s">
        <v>459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16"/>
    </row>
    <row r="89" spans="1:29" ht="15" hidden="1">
      <c r="A89" s="19" t="s">
        <v>460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16"/>
    </row>
    <row r="90" spans="1:29" ht="15">
      <c r="A90" s="19" t="s">
        <v>461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14</v>
      </c>
      <c r="Q90" s="27">
        <v>15</v>
      </c>
      <c r="R90" s="27">
        <v>22</v>
      </c>
      <c r="S90" s="27">
        <v>22</v>
      </c>
      <c r="T90" s="27">
        <v>8</v>
      </c>
      <c r="U90" s="27">
        <v>5</v>
      </c>
      <c r="V90" s="27">
        <v>0</v>
      </c>
      <c r="W90" s="27">
        <v>5</v>
      </c>
      <c r="X90" s="27">
        <v>3</v>
      </c>
      <c r="Y90" s="27">
        <v>4</v>
      </c>
      <c r="Z90" s="27">
        <v>5</v>
      </c>
      <c r="AA90" s="27">
        <v>6</v>
      </c>
      <c r="AB90" s="27">
        <v>1</v>
      </c>
      <c r="AC90" s="16"/>
    </row>
    <row r="91" spans="1:29" ht="15" hidden="1">
      <c r="A91" s="13" t="s">
        <v>462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1</v>
      </c>
      <c r="M91" s="27">
        <v>2</v>
      </c>
      <c r="N91" s="27">
        <v>12</v>
      </c>
      <c r="O91" s="27">
        <v>15</v>
      </c>
      <c r="P91" s="27">
        <v>3</v>
      </c>
      <c r="Q91" s="27">
        <v>1</v>
      </c>
      <c r="R91" s="27">
        <v>0</v>
      </c>
      <c r="S91" s="27">
        <v>1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16"/>
    </row>
    <row r="92" spans="1:29" ht="15" hidden="1">
      <c r="A92" s="13" t="s">
        <v>463</v>
      </c>
      <c r="B92" s="27">
        <v>0</v>
      </c>
      <c r="C92" s="27">
        <v>0</v>
      </c>
      <c r="D92" s="27">
        <v>12</v>
      </c>
      <c r="E92" s="27">
        <v>40</v>
      </c>
      <c r="F92" s="27">
        <v>240</v>
      </c>
      <c r="G92" s="27">
        <v>279</v>
      </c>
      <c r="H92" s="27">
        <v>291</v>
      </c>
      <c r="I92" s="27">
        <v>318</v>
      </c>
      <c r="J92" s="27">
        <v>264</v>
      </c>
      <c r="K92" s="27">
        <v>162</v>
      </c>
      <c r="L92" s="27">
        <v>366</v>
      </c>
      <c r="M92" s="27">
        <v>377</v>
      </c>
      <c r="N92" s="27">
        <v>464</v>
      </c>
      <c r="O92" s="27">
        <v>510</v>
      </c>
      <c r="P92" s="27">
        <v>912</v>
      </c>
      <c r="Q92" s="27">
        <v>886</v>
      </c>
      <c r="R92" s="27">
        <v>902</v>
      </c>
      <c r="S92" s="27">
        <v>994</v>
      </c>
      <c r="T92" s="27">
        <v>981</v>
      </c>
      <c r="U92" s="27">
        <v>677</v>
      </c>
      <c r="V92" s="27">
        <v>1084</v>
      </c>
      <c r="W92" s="27">
        <v>1199</v>
      </c>
      <c r="X92" s="27">
        <v>667</v>
      </c>
      <c r="Y92" s="27">
        <v>674</v>
      </c>
      <c r="Z92" s="27">
        <v>809</v>
      </c>
      <c r="AA92" s="27">
        <v>1140</v>
      </c>
      <c r="AB92" s="27">
        <v>2108</v>
      </c>
      <c r="AC92" s="16"/>
    </row>
    <row r="93" spans="1:29" ht="15" hidden="1">
      <c r="A93" s="13" t="s">
        <v>464</v>
      </c>
      <c r="B93" s="27">
        <v>46</v>
      </c>
      <c r="C93" s="27">
        <v>35</v>
      </c>
      <c r="D93" s="27">
        <v>40</v>
      </c>
      <c r="E93" s="27">
        <v>35</v>
      </c>
      <c r="F93" s="27">
        <v>41</v>
      </c>
      <c r="G93" s="27">
        <v>61</v>
      </c>
      <c r="H93" s="27">
        <v>173</v>
      </c>
      <c r="I93" s="27">
        <v>109</v>
      </c>
      <c r="J93" s="27">
        <v>127</v>
      </c>
      <c r="K93" s="27">
        <v>198</v>
      </c>
      <c r="L93" s="27">
        <v>193</v>
      </c>
      <c r="M93" s="27">
        <v>183</v>
      </c>
      <c r="N93" s="27">
        <v>161</v>
      </c>
      <c r="O93" s="27">
        <v>656</v>
      </c>
      <c r="P93" s="27">
        <v>832</v>
      </c>
      <c r="Q93" s="27">
        <v>661</v>
      </c>
      <c r="R93" s="27">
        <v>841</v>
      </c>
      <c r="S93" s="27">
        <v>773</v>
      </c>
      <c r="T93" s="27">
        <v>826</v>
      </c>
      <c r="U93" s="27">
        <v>851</v>
      </c>
      <c r="V93" s="27">
        <v>697</v>
      </c>
      <c r="W93" s="27">
        <v>597</v>
      </c>
      <c r="X93" s="27">
        <v>406</v>
      </c>
      <c r="Y93" s="27">
        <v>467</v>
      </c>
      <c r="Z93" s="27">
        <v>401</v>
      </c>
      <c r="AA93" s="27">
        <v>372</v>
      </c>
      <c r="AB93" s="27">
        <v>764</v>
      </c>
      <c r="AC93" s="16"/>
    </row>
    <row r="94" spans="1:29" ht="15" hidden="1">
      <c r="A94" s="13" t="s">
        <v>465</v>
      </c>
      <c r="B94" s="27">
        <v>2037</v>
      </c>
      <c r="C94" s="27">
        <v>1875</v>
      </c>
      <c r="D94" s="27">
        <v>2264</v>
      </c>
      <c r="E94" s="27">
        <v>2401</v>
      </c>
      <c r="F94" s="27">
        <v>3060</v>
      </c>
      <c r="G94" s="27">
        <v>2601</v>
      </c>
      <c r="H94" s="27">
        <v>1980</v>
      </c>
      <c r="I94" s="27">
        <v>2135</v>
      </c>
      <c r="J94" s="27">
        <v>2383</v>
      </c>
      <c r="K94" s="27">
        <v>2430</v>
      </c>
      <c r="L94" s="27">
        <v>3238</v>
      </c>
      <c r="M94" s="27">
        <v>3090</v>
      </c>
      <c r="N94" s="27">
        <v>2703</v>
      </c>
      <c r="O94" s="27">
        <v>4106</v>
      </c>
      <c r="P94" s="27">
        <v>5907</v>
      </c>
      <c r="Q94" s="27">
        <v>6159</v>
      </c>
      <c r="R94" s="27">
        <v>5790</v>
      </c>
      <c r="S94" s="27">
        <v>5920</v>
      </c>
      <c r="T94" s="27">
        <v>7072</v>
      </c>
      <c r="U94" s="27">
        <v>7047</v>
      </c>
      <c r="V94" s="27">
        <v>7363</v>
      </c>
      <c r="W94" s="27">
        <v>6291</v>
      </c>
      <c r="X94" s="27">
        <v>5876</v>
      </c>
      <c r="Y94" s="27">
        <v>5860</v>
      </c>
      <c r="Z94" s="27">
        <v>6161</v>
      </c>
      <c r="AA94" s="27">
        <v>6066</v>
      </c>
      <c r="AB94" s="27">
        <v>5313</v>
      </c>
      <c r="AC94" s="16"/>
    </row>
    <row r="95" spans="1:29" ht="15">
      <c r="A95" s="19" t="s">
        <v>466</v>
      </c>
      <c r="B95" s="27">
        <v>2083</v>
      </c>
      <c r="C95" s="27">
        <v>1910</v>
      </c>
      <c r="D95" s="27">
        <v>2316</v>
      </c>
      <c r="E95" s="27">
        <v>2476</v>
      </c>
      <c r="F95" s="27">
        <v>3341</v>
      </c>
      <c r="G95" s="27">
        <v>2941</v>
      </c>
      <c r="H95" s="27">
        <v>2444</v>
      </c>
      <c r="I95" s="27">
        <v>2562</v>
      </c>
      <c r="J95" s="27">
        <v>2774</v>
      </c>
      <c r="K95" s="27">
        <v>2790</v>
      </c>
      <c r="L95" s="27">
        <v>3798</v>
      </c>
      <c r="M95" s="27">
        <v>3652</v>
      </c>
      <c r="N95" s="27">
        <v>3340</v>
      </c>
      <c r="O95" s="27">
        <v>5287</v>
      </c>
      <c r="P95" s="27">
        <v>7654</v>
      </c>
      <c r="Q95" s="27">
        <v>7707</v>
      </c>
      <c r="R95" s="27">
        <v>7533</v>
      </c>
      <c r="S95" s="27">
        <v>7688</v>
      </c>
      <c r="T95" s="27">
        <v>8879</v>
      </c>
      <c r="U95" s="27">
        <v>8575</v>
      </c>
      <c r="V95" s="27">
        <v>9144</v>
      </c>
      <c r="W95" s="27">
        <v>8087</v>
      </c>
      <c r="X95" s="27">
        <v>6949</v>
      </c>
      <c r="Y95" s="27">
        <v>7001</v>
      </c>
      <c r="Z95" s="27">
        <v>7371</v>
      </c>
      <c r="AA95" s="27">
        <v>7578</v>
      </c>
      <c r="AB95" s="27">
        <v>8185</v>
      </c>
      <c r="AC95" s="16"/>
    </row>
    <row r="96" spans="1:29" ht="15" hidden="1">
      <c r="A96" s="13" t="s">
        <v>467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4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2</v>
      </c>
      <c r="Q96" s="27">
        <v>2</v>
      </c>
      <c r="R96" s="27">
        <v>0</v>
      </c>
      <c r="S96" s="27">
        <v>0</v>
      </c>
      <c r="T96" s="27">
        <v>0</v>
      </c>
      <c r="U96" s="27">
        <v>18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16"/>
    </row>
    <row r="97" spans="1:29" ht="15" hidden="1">
      <c r="A97" s="13" t="s">
        <v>468</v>
      </c>
      <c r="B97" s="27">
        <v>23</v>
      </c>
      <c r="C97" s="27">
        <v>59</v>
      </c>
      <c r="D97" s="27">
        <v>122</v>
      </c>
      <c r="E97" s="27">
        <v>64</v>
      </c>
      <c r="F97" s="27">
        <v>121</v>
      </c>
      <c r="G97" s="27">
        <v>157</v>
      </c>
      <c r="H97" s="27">
        <v>110</v>
      </c>
      <c r="I97" s="27">
        <v>44</v>
      </c>
      <c r="J97" s="27">
        <v>95</v>
      </c>
      <c r="K97" s="27">
        <v>49</v>
      </c>
      <c r="L97" s="27">
        <v>21</v>
      </c>
      <c r="M97" s="27">
        <v>34</v>
      </c>
      <c r="N97" s="27">
        <v>49</v>
      </c>
      <c r="O97" s="27">
        <v>30</v>
      </c>
      <c r="P97" s="27">
        <v>66</v>
      </c>
      <c r="Q97" s="27">
        <v>35</v>
      </c>
      <c r="R97" s="27">
        <v>15</v>
      </c>
      <c r="S97" s="27">
        <v>8</v>
      </c>
      <c r="T97" s="27">
        <v>9</v>
      </c>
      <c r="U97" s="27">
        <v>21</v>
      </c>
      <c r="V97" s="27">
        <v>6</v>
      </c>
      <c r="W97" s="27">
        <v>27</v>
      </c>
      <c r="X97" s="27">
        <v>22</v>
      </c>
      <c r="Y97" s="27">
        <v>16</v>
      </c>
      <c r="Z97" s="27">
        <v>18</v>
      </c>
      <c r="AA97" s="27">
        <v>16</v>
      </c>
      <c r="AB97" s="27">
        <v>38</v>
      </c>
      <c r="AC97" s="16"/>
    </row>
    <row r="98" spans="1:29" ht="15" hidden="1">
      <c r="A98" s="13" t="s">
        <v>469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77</v>
      </c>
      <c r="P98" s="27">
        <v>64</v>
      </c>
      <c r="Q98" s="27">
        <v>91</v>
      </c>
      <c r="R98" s="27">
        <v>266</v>
      </c>
      <c r="S98" s="27">
        <v>88</v>
      </c>
      <c r="T98" s="27">
        <v>143</v>
      </c>
      <c r="U98" s="27">
        <v>131</v>
      </c>
      <c r="V98" s="27">
        <v>174</v>
      </c>
      <c r="W98" s="27">
        <v>301</v>
      </c>
      <c r="X98" s="27">
        <v>287</v>
      </c>
      <c r="Y98" s="27">
        <v>212</v>
      </c>
      <c r="Z98" s="27">
        <v>228</v>
      </c>
      <c r="AA98" s="27">
        <v>244</v>
      </c>
      <c r="AB98" s="27">
        <v>250</v>
      </c>
      <c r="AC98" s="16"/>
    </row>
    <row r="99" spans="1:29" ht="15" hidden="1">
      <c r="A99" s="13" t="s">
        <v>470</v>
      </c>
      <c r="B99" s="27">
        <v>0</v>
      </c>
      <c r="C99" s="27">
        <v>18</v>
      </c>
      <c r="D99" s="27">
        <v>9</v>
      </c>
      <c r="E99" s="27">
        <v>5</v>
      </c>
      <c r="F99" s="27">
        <v>44</v>
      </c>
      <c r="G99" s="27">
        <v>29</v>
      </c>
      <c r="H99" s="27">
        <v>22</v>
      </c>
      <c r="I99" s="27">
        <v>6</v>
      </c>
      <c r="J99" s="27">
        <v>11</v>
      </c>
      <c r="K99" s="27">
        <v>2</v>
      </c>
      <c r="L99" s="27">
        <v>1</v>
      </c>
      <c r="M99" s="27">
        <v>4</v>
      </c>
      <c r="N99" s="27">
        <v>1</v>
      </c>
      <c r="O99" s="27">
        <v>380</v>
      </c>
      <c r="P99" s="27">
        <v>370</v>
      </c>
      <c r="Q99" s="27">
        <v>362</v>
      </c>
      <c r="R99" s="27">
        <v>222</v>
      </c>
      <c r="S99" s="27">
        <v>803</v>
      </c>
      <c r="T99" s="27">
        <v>353</v>
      </c>
      <c r="U99" s="27">
        <v>394</v>
      </c>
      <c r="V99" s="27">
        <v>280</v>
      </c>
      <c r="W99" s="27">
        <v>264</v>
      </c>
      <c r="X99" s="27">
        <v>340</v>
      </c>
      <c r="Y99" s="27">
        <v>170</v>
      </c>
      <c r="Z99" s="27">
        <v>143</v>
      </c>
      <c r="AA99" s="27">
        <v>154</v>
      </c>
      <c r="AB99" s="27">
        <v>256</v>
      </c>
      <c r="AC99" s="16"/>
    </row>
    <row r="100" spans="1:29" ht="15">
      <c r="A100" s="19" t="s">
        <v>471</v>
      </c>
      <c r="B100" s="27">
        <v>23</v>
      </c>
      <c r="C100" s="27">
        <v>77</v>
      </c>
      <c r="D100" s="27">
        <v>131</v>
      </c>
      <c r="E100" s="27">
        <v>69</v>
      </c>
      <c r="F100" s="27">
        <v>165</v>
      </c>
      <c r="G100" s="27">
        <v>186</v>
      </c>
      <c r="H100" s="27">
        <v>132</v>
      </c>
      <c r="I100" s="27">
        <v>54</v>
      </c>
      <c r="J100" s="27">
        <v>106</v>
      </c>
      <c r="K100" s="27">
        <v>51</v>
      </c>
      <c r="L100" s="27">
        <v>22</v>
      </c>
      <c r="M100" s="27">
        <v>38</v>
      </c>
      <c r="N100" s="27">
        <v>50</v>
      </c>
      <c r="O100" s="27">
        <v>487</v>
      </c>
      <c r="P100" s="27">
        <v>502</v>
      </c>
      <c r="Q100" s="27">
        <v>490</v>
      </c>
      <c r="R100" s="27">
        <v>503</v>
      </c>
      <c r="S100" s="27">
        <v>899</v>
      </c>
      <c r="T100" s="27">
        <v>505</v>
      </c>
      <c r="U100" s="27">
        <v>564</v>
      </c>
      <c r="V100" s="27">
        <v>460</v>
      </c>
      <c r="W100" s="27">
        <v>592</v>
      </c>
      <c r="X100" s="27">
        <v>649</v>
      </c>
      <c r="Y100" s="27">
        <v>398</v>
      </c>
      <c r="Z100" s="27">
        <v>389</v>
      </c>
      <c r="AA100" s="27">
        <v>414</v>
      </c>
      <c r="AB100" s="27">
        <v>544</v>
      </c>
      <c r="AC100" s="16"/>
    </row>
    <row r="101" spans="1:29" ht="15" hidden="1">
      <c r="A101" s="13" t="s">
        <v>472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2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16"/>
    </row>
    <row r="102" spans="1:29" ht="15" hidden="1">
      <c r="A102" s="13" t="s">
        <v>473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16"/>
    </row>
    <row r="103" spans="1:29" ht="15" hidden="1">
      <c r="A103" s="13" t="s">
        <v>474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16"/>
    </row>
    <row r="104" spans="1:29" ht="15" hidden="1">
      <c r="A104" s="13" t="s">
        <v>475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105</v>
      </c>
      <c r="U104" s="27">
        <v>159</v>
      </c>
      <c r="V104" s="27">
        <v>99</v>
      </c>
      <c r="W104" s="27">
        <v>98</v>
      </c>
      <c r="X104" s="27">
        <v>64</v>
      </c>
      <c r="Y104" s="27">
        <v>66</v>
      </c>
      <c r="Z104" s="27">
        <v>16</v>
      </c>
      <c r="AA104" s="27">
        <v>0</v>
      </c>
      <c r="AB104" s="27">
        <v>0</v>
      </c>
      <c r="AC104" s="16"/>
    </row>
    <row r="105" spans="1:29" ht="15">
      <c r="A105" s="19" t="s">
        <v>476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2</v>
      </c>
      <c r="S105" s="27">
        <v>0</v>
      </c>
      <c r="T105" s="27">
        <v>105</v>
      </c>
      <c r="U105" s="27">
        <v>159</v>
      </c>
      <c r="V105" s="27">
        <v>99</v>
      </c>
      <c r="W105" s="27">
        <v>98</v>
      </c>
      <c r="X105" s="27">
        <v>64</v>
      </c>
      <c r="Y105" s="27">
        <v>66</v>
      </c>
      <c r="Z105" s="27">
        <v>16</v>
      </c>
      <c r="AA105" s="27">
        <v>0</v>
      </c>
      <c r="AB105" s="27">
        <v>0</v>
      </c>
      <c r="AC105" s="16"/>
    </row>
    <row r="106" spans="1:29" ht="15" hidden="1">
      <c r="A106" s="13" t="s">
        <v>477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1</v>
      </c>
      <c r="R106" s="27">
        <v>0</v>
      </c>
      <c r="S106" s="27">
        <v>0</v>
      </c>
      <c r="T106" s="27">
        <v>1</v>
      </c>
      <c r="U106" s="27">
        <v>1</v>
      </c>
      <c r="V106" s="27">
        <v>1</v>
      </c>
      <c r="W106" s="27">
        <v>0</v>
      </c>
      <c r="X106" s="27">
        <v>1</v>
      </c>
      <c r="Y106" s="27">
        <v>0</v>
      </c>
      <c r="Z106" s="27">
        <v>1</v>
      </c>
      <c r="AA106" s="27">
        <v>0</v>
      </c>
      <c r="AB106" s="27">
        <v>0</v>
      </c>
      <c r="AC106" s="16"/>
    </row>
    <row r="107" spans="1:29" ht="15" hidden="1">
      <c r="A107" s="13" t="s">
        <v>478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16"/>
    </row>
    <row r="108" spans="1:29" ht="15" hidden="1">
      <c r="A108" s="13" t="s">
        <v>479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16"/>
    </row>
    <row r="109" spans="1:29" ht="15" hidden="1">
      <c r="A109" s="13" t="s">
        <v>480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16"/>
    </row>
    <row r="110" spans="1:29" ht="15">
      <c r="A110" s="19" t="s">
        <v>481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1</v>
      </c>
      <c r="R110" s="27">
        <v>0</v>
      </c>
      <c r="S110" s="27">
        <v>0</v>
      </c>
      <c r="T110" s="27">
        <v>1</v>
      </c>
      <c r="U110" s="27">
        <v>1</v>
      </c>
      <c r="V110" s="27">
        <v>1</v>
      </c>
      <c r="W110" s="27">
        <v>0</v>
      </c>
      <c r="X110" s="27">
        <v>1</v>
      </c>
      <c r="Y110" s="27">
        <v>0</v>
      </c>
      <c r="Z110" s="27">
        <v>1</v>
      </c>
      <c r="AA110" s="27">
        <v>0</v>
      </c>
      <c r="AB110" s="27">
        <v>0</v>
      </c>
      <c r="AC110" s="16"/>
    </row>
    <row r="111" spans="1:29" ht="15" hidden="1">
      <c r="A111" s="13" t="s">
        <v>482</v>
      </c>
      <c r="B111" s="27">
        <v>1</v>
      </c>
      <c r="C111" s="27">
        <v>3</v>
      </c>
      <c r="D111" s="27">
        <v>2</v>
      </c>
      <c r="E111" s="27">
        <v>2</v>
      </c>
      <c r="F111" s="27">
        <v>3</v>
      </c>
      <c r="G111" s="27">
        <v>10</v>
      </c>
      <c r="H111" s="27">
        <v>2</v>
      </c>
      <c r="I111" s="27">
        <v>1</v>
      </c>
      <c r="J111" s="27">
        <v>0</v>
      </c>
      <c r="K111" s="27">
        <v>1</v>
      </c>
      <c r="L111" s="27">
        <v>0</v>
      </c>
      <c r="M111" s="27">
        <v>3</v>
      </c>
      <c r="N111" s="27">
        <v>3</v>
      </c>
      <c r="O111" s="27">
        <v>20</v>
      </c>
      <c r="P111" s="27">
        <v>1</v>
      </c>
      <c r="Q111" s="27">
        <v>2</v>
      </c>
      <c r="R111" s="27">
        <v>11</v>
      </c>
      <c r="S111" s="27">
        <v>14</v>
      </c>
      <c r="T111" s="27">
        <v>5</v>
      </c>
      <c r="U111" s="27">
        <v>10</v>
      </c>
      <c r="V111" s="27">
        <v>20</v>
      </c>
      <c r="W111" s="27">
        <v>11</v>
      </c>
      <c r="X111" s="27">
        <v>7</v>
      </c>
      <c r="Y111" s="27">
        <v>6</v>
      </c>
      <c r="Z111" s="27">
        <v>2</v>
      </c>
      <c r="AA111" s="27">
        <v>6</v>
      </c>
      <c r="AB111" s="27">
        <v>7</v>
      </c>
      <c r="AC111" s="16"/>
    </row>
    <row r="112" spans="1:29" ht="15" hidden="1">
      <c r="A112" s="13" t="s">
        <v>483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16"/>
    </row>
    <row r="113" spans="1:29" ht="15" hidden="1">
      <c r="A113" s="13" t="s">
        <v>484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16"/>
    </row>
    <row r="114" spans="1:29" ht="15" hidden="1">
      <c r="A114" s="13" t="s">
        <v>485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8</v>
      </c>
      <c r="U114" s="27">
        <v>2</v>
      </c>
      <c r="V114" s="27">
        <v>3</v>
      </c>
      <c r="W114" s="27">
        <v>3</v>
      </c>
      <c r="X114" s="27">
        <v>3</v>
      </c>
      <c r="Y114" s="27">
        <v>16</v>
      </c>
      <c r="Z114" s="27">
        <v>11</v>
      </c>
      <c r="AA114" s="27">
        <v>3</v>
      </c>
      <c r="AB114" s="27">
        <v>0</v>
      </c>
      <c r="AC114" s="16"/>
    </row>
    <row r="115" spans="1:29" ht="15">
      <c r="A115" s="19" t="s">
        <v>486</v>
      </c>
      <c r="B115" s="27">
        <v>1</v>
      </c>
      <c r="C115" s="27">
        <v>3</v>
      </c>
      <c r="D115" s="27">
        <v>2</v>
      </c>
      <c r="E115" s="27">
        <v>2</v>
      </c>
      <c r="F115" s="27">
        <v>3</v>
      </c>
      <c r="G115" s="27">
        <v>10</v>
      </c>
      <c r="H115" s="27">
        <v>2</v>
      </c>
      <c r="I115" s="27">
        <v>1</v>
      </c>
      <c r="J115" s="27">
        <v>0</v>
      </c>
      <c r="K115" s="27">
        <v>1</v>
      </c>
      <c r="L115" s="27">
        <v>0</v>
      </c>
      <c r="M115" s="27">
        <v>3</v>
      </c>
      <c r="N115" s="27">
        <v>3</v>
      </c>
      <c r="O115" s="27">
        <v>20</v>
      </c>
      <c r="P115" s="27">
        <v>1</v>
      </c>
      <c r="Q115" s="27">
        <v>2</v>
      </c>
      <c r="R115" s="27">
        <v>11</v>
      </c>
      <c r="S115" s="27">
        <v>14</v>
      </c>
      <c r="T115" s="27">
        <v>13</v>
      </c>
      <c r="U115" s="27">
        <v>12</v>
      </c>
      <c r="V115" s="27">
        <v>23</v>
      </c>
      <c r="W115" s="27">
        <v>14</v>
      </c>
      <c r="X115" s="27">
        <v>10</v>
      </c>
      <c r="Y115" s="27">
        <v>22</v>
      </c>
      <c r="Z115" s="27">
        <v>13</v>
      </c>
      <c r="AA115" s="27">
        <v>9</v>
      </c>
      <c r="AB115" s="27">
        <v>7</v>
      </c>
      <c r="AC115" s="16"/>
    </row>
    <row r="116" spans="1:29" ht="15" hidden="1">
      <c r="A116" s="13" t="s">
        <v>487</v>
      </c>
      <c r="B116" s="27">
        <v>2268</v>
      </c>
      <c r="C116" s="27">
        <v>2283</v>
      </c>
      <c r="D116" s="27">
        <v>2221</v>
      </c>
      <c r="E116" s="27">
        <v>2541</v>
      </c>
      <c r="F116" s="27">
        <v>2508</v>
      </c>
      <c r="G116" s="27">
        <v>2912</v>
      </c>
      <c r="H116" s="27">
        <v>2924</v>
      </c>
      <c r="I116" s="27">
        <v>2884</v>
      </c>
      <c r="J116" s="27">
        <v>2914</v>
      </c>
      <c r="K116" s="27">
        <v>2831</v>
      </c>
      <c r="L116" s="27">
        <v>3022</v>
      </c>
      <c r="M116" s="27">
        <v>3926</v>
      </c>
      <c r="N116" s="27">
        <v>3770</v>
      </c>
      <c r="O116" s="27">
        <v>3755</v>
      </c>
      <c r="P116" s="27">
        <v>3025</v>
      </c>
      <c r="Q116" s="27">
        <v>3620</v>
      </c>
      <c r="R116" s="27">
        <v>8355</v>
      </c>
      <c r="S116" s="27">
        <v>7793</v>
      </c>
      <c r="T116" s="27">
        <v>8525</v>
      </c>
      <c r="U116" s="27">
        <v>8797</v>
      </c>
      <c r="V116" s="27">
        <v>9398</v>
      </c>
      <c r="W116" s="27">
        <v>7689</v>
      </c>
      <c r="X116" s="27">
        <v>8451</v>
      </c>
      <c r="Y116" s="27">
        <v>8448</v>
      </c>
      <c r="Z116" s="27">
        <v>8127</v>
      </c>
      <c r="AA116" s="27">
        <v>7712</v>
      </c>
      <c r="AB116" s="27">
        <v>7909</v>
      </c>
      <c r="AC116" s="16"/>
    </row>
    <row r="117" spans="1:29" ht="15" hidden="1">
      <c r="A117" s="13" t="s">
        <v>488</v>
      </c>
      <c r="B117" s="27">
        <v>129</v>
      </c>
      <c r="C117" s="27">
        <v>189</v>
      </c>
      <c r="D117" s="27">
        <v>246</v>
      </c>
      <c r="E117" s="27">
        <v>145</v>
      </c>
      <c r="F117" s="27">
        <v>332</v>
      </c>
      <c r="G117" s="27">
        <v>351</v>
      </c>
      <c r="H117" s="27">
        <v>594</v>
      </c>
      <c r="I117" s="27">
        <v>228</v>
      </c>
      <c r="J117" s="27">
        <v>276</v>
      </c>
      <c r="K117" s="27">
        <v>357</v>
      </c>
      <c r="L117" s="27">
        <v>153</v>
      </c>
      <c r="M117" s="27">
        <v>187</v>
      </c>
      <c r="N117" s="27">
        <v>379</v>
      </c>
      <c r="O117" s="27">
        <v>1112</v>
      </c>
      <c r="P117" s="27">
        <v>1388</v>
      </c>
      <c r="Q117" s="27">
        <v>1308</v>
      </c>
      <c r="R117" s="27">
        <v>1086</v>
      </c>
      <c r="S117" s="27">
        <v>899</v>
      </c>
      <c r="T117" s="27">
        <v>813</v>
      </c>
      <c r="U117" s="27">
        <v>1131</v>
      </c>
      <c r="V117" s="27">
        <v>1036</v>
      </c>
      <c r="W117" s="27">
        <v>852</v>
      </c>
      <c r="X117" s="27">
        <v>748</v>
      </c>
      <c r="Y117" s="27">
        <v>647</v>
      </c>
      <c r="Z117" s="27">
        <v>873</v>
      </c>
      <c r="AA117" s="27">
        <v>731</v>
      </c>
      <c r="AB117" s="27">
        <v>608</v>
      </c>
      <c r="AC117" s="16"/>
    </row>
    <row r="118" spans="1:29" ht="15" hidden="1">
      <c r="A118" s="13" t="s">
        <v>489</v>
      </c>
      <c r="B118" s="27">
        <v>8</v>
      </c>
      <c r="C118" s="27">
        <v>9</v>
      </c>
      <c r="D118" s="27">
        <v>7</v>
      </c>
      <c r="E118" s="27">
        <v>7</v>
      </c>
      <c r="F118" s="27">
        <v>6</v>
      </c>
      <c r="G118" s="27">
        <v>4</v>
      </c>
      <c r="H118" s="27">
        <v>19</v>
      </c>
      <c r="I118" s="27">
        <v>4</v>
      </c>
      <c r="J118" s="27">
        <v>3</v>
      </c>
      <c r="K118" s="27">
        <v>10</v>
      </c>
      <c r="L118" s="27">
        <v>172</v>
      </c>
      <c r="M118" s="27">
        <v>242</v>
      </c>
      <c r="N118" s="27">
        <v>177</v>
      </c>
      <c r="O118" s="27">
        <v>314</v>
      </c>
      <c r="P118" s="27">
        <v>357</v>
      </c>
      <c r="Q118" s="27">
        <v>341</v>
      </c>
      <c r="R118" s="27">
        <v>312</v>
      </c>
      <c r="S118" s="27">
        <v>298</v>
      </c>
      <c r="T118" s="27">
        <v>195</v>
      </c>
      <c r="U118" s="27">
        <v>276</v>
      </c>
      <c r="V118" s="27">
        <v>244</v>
      </c>
      <c r="W118" s="27">
        <v>288</v>
      </c>
      <c r="X118" s="27">
        <v>179</v>
      </c>
      <c r="Y118" s="27">
        <v>257</v>
      </c>
      <c r="Z118" s="27">
        <v>93</v>
      </c>
      <c r="AA118" s="27">
        <v>89</v>
      </c>
      <c r="AB118" s="27">
        <v>112</v>
      </c>
      <c r="AC118" s="16"/>
    </row>
    <row r="119" spans="1:29" ht="15" hidden="1">
      <c r="A119" s="13" t="s">
        <v>490</v>
      </c>
      <c r="B119" s="27">
        <v>22</v>
      </c>
      <c r="C119" s="27">
        <v>114</v>
      </c>
      <c r="D119" s="27">
        <v>66</v>
      </c>
      <c r="E119" s="27">
        <v>66</v>
      </c>
      <c r="F119" s="27">
        <v>271</v>
      </c>
      <c r="G119" s="27">
        <v>319</v>
      </c>
      <c r="H119" s="27">
        <v>588</v>
      </c>
      <c r="I119" s="27">
        <v>440</v>
      </c>
      <c r="J119" s="27">
        <v>602</v>
      </c>
      <c r="K119" s="27">
        <v>1206</v>
      </c>
      <c r="L119" s="27">
        <v>762</v>
      </c>
      <c r="M119" s="27">
        <v>2970</v>
      </c>
      <c r="N119" s="27">
        <v>2897</v>
      </c>
      <c r="O119" s="27">
        <v>3565</v>
      </c>
      <c r="P119" s="27">
        <v>695</v>
      </c>
      <c r="Q119" s="27">
        <v>364</v>
      </c>
      <c r="R119" s="27">
        <v>4775</v>
      </c>
      <c r="S119" s="27">
        <v>1694</v>
      </c>
      <c r="T119" s="27">
        <v>391</v>
      </c>
      <c r="U119" s="27">
        <v>556</v>
      </c>
      <c r="V119" s="27">
        <v>516</v>
      </c>
      <c r="W119" s="27">
        <v>455</v>
      </c>
      <c r="X119" s="27">
        <v>328</v>
      </c>
      <c r="Y119" s="27">
        <v>332</v>
      </c>
      <c r="Z119" s="27">
        <v>426</v>
      </c>
      <c r="AA119" s="27">
        <v>409</v>
      </c>
      <c r="AB119" s="27">
        <v>370</v>
      </c>
      <c r="AC119" s="16"/>
    </row>
    <row r="120" spans="1:29" ht="15">
      <c r="A120" s="19" t="s">
        <v>491</v>
      </c>
      <c r="B120" s="27">
        <v>2427</v>
      </c>
      <c r="C120" s="27">
        <v>2595</v>
      </c>
      <c r="D120" s="27">
        <v>2540</v>
      </c>
      <c r="E120" s="27">
        <v>2759</v>
      </c>
      <c r="F120" s="27">
        <v>3117</v>
      </c>
      <c r="G120" s="27">
        <v>3586</v>
      </c>
      <c r="H120" s="27">
        <v>4125</v>
      </c>
      <c r="I120" s="27">
        <v>3556</v>
      </c>
      <c r="J120" s="27">
        <v>3795</v>
      </c>
      <c r="K120" s="27">
        <v>4404</v>
      </c>
      <c r="L120" s="27">
        <v>4109</v>
      </c>
      <c r="M120" s="27">
        <v>7325</v>
      </c>
      <c r="N120" s="27">
        <v>7223</v>
      </c>
      <c r="O120" s="27">
        <v>8746</v>
      </c>
      <c r="P120" s="27">
        <v>5465</v>
      </c>
      <c r="Q120" s="27">
        <v>5633</v>
      </c>
      <c r="R120" s="27">
        <v>14528</v>
      </c>
      <c r="S120" s="27">
        <v>10684</v>
      </c>
      <c r="T120" s="27">
        <v>9924</v>
      </c>
      <c r="U120" s="27">
        <v>10760</v>
      </c>
      <c r="V120" s="27">
        <v>11194</v>
      </c>
      <c r="W120" s="27">
        <v>9284</v>
      </c>
      <c r="X120" s="27">
        <v>9706</v>
      </c>
      <c r="Y120" s="27">
        <v>9684</v>
      </c>
      <c r="Z120" s="27">
        <v>9519</v>
      </c>
      <c r="AA120" s="27">
        <v>8941</v>
      </c>
      <c r="AB120" s="27">
        <v>8999</v>
      </c>
      <c r="AC120" s="16"/>
    </row>
    <row r="121" spans="1:29" ht="15" hidden="1">
      <c r="A121" s="13" t="s">
        <v>492</v>
      </c>
      <c r="B121" s="27">
        <v>119437</v>
      </c>
      <c r="C121" s="27">
        <v>122726</v>
      </c>
      <c r="D121" s="27">
        <v>142517</v>
      </c>
      <c r="E121" s="27">
        <v>132599</v>
      </c>
      <c r="F121" s="27">
        <v>130635</v>
      </c>
      <c r="G121" s="27">
        <v>139941</v>
      </c>
      <c r="H121" s="27">
        <v>132189</v>
      </c>
      <c r="I121" s="27">
        <v>126477</v>
      </c>
      <c r="J121" s="27">
        <v>131732</v>
      </c>
      <c r="K121" s="27">
        <v>118786</v>
      </c>
      <c r="L121" s="27">
        <v>111690</v>
      </c>
      <c r="M121" s="27">
        <v>105573</v>
      </c>
      <c r="N121" s="27">
        <v>113542</v>
      </c>
      <c r="O121" s="27">
        <v>98057</v>
      </c>
      <c r="P121" s="27">
        <v>76951</v>
      </c>
      <c r="Q121" s="27">
        <v>76052</v>
      </c>
      <c r="R121" s="27">
        <v>67049</v>
      </c>
      <c r="S121" s="27">
        <v>51254</v>
      </c>
      <c r="T121" s="27">
        <v>48003</v>
      </c>
      <c r="U121" s="27">
        <v>39402</v>
      </c>
      <c r="V121" s="27">
        <v>29787</v>
      </c>
      <c r="W121" s="27">
        <v>24654</v>
      </c>
      <c r="X121" s="27">
        <v>24433</v>
      </c>
      <c r="Y121" s="27">
        <v>20822</v>
      </c>
      <c r="Z121" s="27">
        <v>19386</v>
      </c>
      <c r="AA121" s="27">
        <v>20192</v>
      </c>
      <c r="AB121" s="27">
        <v>19091</v>
      </c>
      <c r="AC121" s="16"/>
    </row>
    <row r="122" spans="1:29" ht="15" hidden="1">
      <c r="A122" s="13" t="s">
        <v>493</v>
      </c>
      <c r="B122" s="27">
        <v>11307</v>
      </c>
      <c r="C122" s="27">
        <v>15101</v>
      </c>
      <c r="D122" s="27">
        <v>8914</v>
      </c>
      <c r="E122" s="27">
        <v>7375</v>
      </c>
      <c r="F122" s="27">
        <v>10622</v>
      </c>
      <c r="G122" s="27">
        <v>7974</v>
      </c>
      <c r="H122" s="27">
        <v>7870</v>
      </c>
      <c r="I122" s="27">
        <v>6426</v>
      </c>
      <c r="J122" s="27">
        <v>8051</v>
      </c>
      <c r="K122" s="27">
        <v>6990</v>
      </c>
      <c r="L122" s="27">
        <v>12963</v>
      </c>
      <c r="M122" s="27">
        <v>7819</v>
      </c>
      <c r="N122" s="27">
        <v>15520</v>
      </c>
      <c r="O122" s="27">
        <v>8686</v>
      </c>
      <c r="P122" s="27">
        <v>7941</v>
      </c>
      <c r="Q122" s="27">
        <v>6293</v>
      </c>
      <c r="R122" s="27">
        <v>5939</v>
      </c>
      <c r="S122" s="27">
        <v>3877</v>
      </c>
      <c r="T122" s="27">
        <v>3981</v>
      </c>
      <c r="U122" s="27">
        <v>5100</v>
      </c>
      <c r="V122" s="27">
        <v>4616</v>
      </c>
      <c r="W122" s="27">
        <v>2984</v>
      </c>
      <c r="X122" s="27">
        <v>2461</v>
      </c>
      <c r="Y122" s="27">
        <v>1788</v>
      </c>
      <c r="Z122" s="27">
        <v>1371</v>
      </c>
      <c r="AA122" s="27">
        <v>1676</v>
      </c>
      <c r="AB122" s="27">
        <v>1794</v>
      </c>
      <c r="AC122" s="16"/>
    </row>
    <row r="123" spans="1:29" ht="15" hidden="1">
      <c r="A123" s="13" t="s">
        <v>494</v>
      </c>
      <c r="B123" s="27">
        <v>1967</v>
      </c>
      <c r="C123" s="27">
        <v>2283</v>
      </c>
      <c r="D123" s="27">
        <v>2515</v>
      </c>
      <c r="E123" s="27">
        <v>2603</v>
      </c>
      <c r="F123" s="27">
        <v>2770</v>
      </c>
      <c r="G123" s="27">
        <v>2596</v>
      </c>
      <c r="H123" s="27">
        <v>3375</v>
      </c>
      <c r="I123" s="27">
        <v>4481</v>
      </c>
      <c r="J123" s="27">
        <v>4315</v>
      </c>
      <c r="K123" s="27">
        <v>3806</v>
      </c>
      <c r="L123" s="27">
        <v>1180</v>
      </c>
      <c r="M123" s="27">
        <v>859</v>
      </c>
      <c r="N123" s="27">
        <v>460</v>
      </c>
      <c r="O123" s="27">
        <v>2045</v>
      </c>
      <c r="P123" s="27">
        <v>1998</v>
      </c>
      <c r="Q123" s="27">
        <v>1822</v>
      </c>
      <c r="R123" s="27">
        <v>1929</v>
      </c>
      <c r="S123" s="27">
        <v>1375</v>
      </c>
      <c r="T123" s="27">
        <v>1385</v>
      </c>
      <c r="U123" s="27">
        <v>1571</v>
      </c>
      <c r="V123" s="27">
        <v>1513</v>
      </c>
      <c r="W123" s="27">
        <v>1165</v>
      </c>
      <c r="X123" s="27">
        <v>621</v>
      </c>
      <c r="Y123" s="27">
        <v>585</v>
      </c>
      <c r="Z123" s="27">
        <v>386</v>
      </c>
      <c r="AA123" s="27">
        <v>328</v>
      </c>
      <c r="AB123" s="27">
        <v>408</v>
      </c>
      <c r="AC123" s="16"/>
    </row>
    <row r="124" spans="1:29" ht="15" hidden="1">
      <c r="A124" s="13" t="s">
        <v>495</v>
      </c>
      <c r="B124" s="27">
        <v>16345</v>
      </c>
      <c r="C124" s="27">
        <v>17371</v>
      </c>
      <c r="D124" s="27">
        <v>18501</v>
      </c>
      <c r="E124" s="27">
        <v>18769</v>
      </c>
      <c r="F124" s="27">
        <v>20172</v>
      </c>
      <c r="G124" s="27">
        <v>22249</v>
      </c>
      <c r="H124" s="27">
        <v>24587</v>
      </c>
      <c r="I124" s="27">
        <v>25239</v>
      </c>
      <c r="J124" s="27">
        <v>24936</v>
      </c>
      <c r="K124" s="27">
        <v>27585</v>
      </c>
      <c r="L124" s="27">
        <v>14663</v>
      </c>
      <c r="M124" s="27">
        <v>13595</v>
      </c>
      <c r="N124" s="27">
        <v>14095</v>
      </c>
      <c r="O124" s="27">
        <v>21872</v>
      </c>
      <c r="P124" s="27">
        <v>21698</v>
      </c>
      <c r="Q124" s="27">
        <v>19756</v>
      </c>
      <c r="R124" s="27">
        <v>14488</v>
      </c>
      <c r="S124" s="27">
        <v>14027</v>
      </c>
      <c r="T124" s="27">
        <v>13280</v>
      </c>
      <c r="U124" s="27">
        <v>11710</v>
      </c>
      <c r="V124" s="27">
        <v>10965</v>
      </c>
      <c r="W124" s="27">
        <v>9208</v>
      </c>
      <c r="X124" s="27">
        <v>7724</v>
      </c>
      <c r="Y124" s="27">
        <v>5130</v>
      </c>
      <c r="Z124" s="27">
        <v>5336</v>
      </c>
      <c r="AA124" s="27">
        <v>6435</v>
      </c>
      <c r="AB124" s="27">
        <v>6220</v>
      </c>
      <c r="AC124" s="16"/>
    </row>
    <row r="125" spans="1:29" ht="15">
      <c r="A125" s="19" t="s">
        <v>496</v>
      </c>
      <c r="B125" s="27">
        <v>149056</v>
      </c>
      <c r="C125" s="27">
        <v>157481</v>
      </c>
      <c r="D125" s="27">
        <v>172447</v>
      </c>
      <c r="E125" s="27">
        <v>161346</v>
      </c>
      <c r="F125" s="27">
        <v>164199</v>
      </c>
      <c r="G125" s="27">
        <v>172760</v>
      </c>
      <c r="H125" s="27">
        <v>168021</v>
      </c>
      <c r="I125" s="27">
        <v>162623</v>
      </c>
      <c r="J125" s="27">
        <v>169034</v>
      </c>
      <c r="K125" s="27">
        <v>157167</v>
      </c>
      <c r="L125" s="27">
        <v>140496</v>
      </c>
      <c r="M125" s="27">
        <v>127846</v>
      </c>
      <c r="N125" s="27">
        <v>143617</v>
      </c>
      <c r="O125" s="27">
        <v>130660</v>
      </c>
      <c r="P125" s="27">
        <v>108588</v>
      </c>
      <c r="Q125" s="27">
        <v>103923</v>
      </c>
      <c r="R125" s="27">
        <v>89405</v>
      </c>
      <c r="S125" s="27">
        <v>70533</v>
      </c>
      <c r="T125" s="27">
        <v>66649</v>
      </c>
      <c r="U125" s="27">
        <v>57783</v>
      </c>
      <c r="V125" s="27">
        <v>46881</v>
      </c>
      <c r="W125" s="27">
        <v>38011</v>
      </c>
      <c r="X125" s="27">
        <v>35239</v>
      </c>
      <c r="Y125" s="27">
        <v>28325</v>
      </c>
      <c r="Z125" s="27">
        <v>26479</v>
      </c>
      <c r="AA125" s="27">
        <v>28631</v>
      </c>
      <c r="AB125" s="27">
        <v>27513</v>
      </c>
      <c r="AC125" s="16"/>
    </row>
    <row r="126" spans="1:29" ht="15" hidden="1">
      <c r="A126" s="13" t="s">
        <v>497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1181</v>
      </c>
      <c r="Q126" s="27">
        <v>7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16"/>
    </row>
    <row r="127" spans="1:29" ht="15" hidden="1">
      <c r="A127" s="13" t="s">
        <v>498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2231</v>
      </c>
      <c r="H127" s="27">
        <v>4026</v>
      </c>
      <c r="I127" s="27">
        <v>4507</v>
      </c>
      <c r="J127" s="27">
        <v>3681</v>
      </c>
      <c r="K127" s="27">
        <v>3823</v>
      </c>
      <c r="L127" s="27">
        <v>3776</v>
      </c>
      <c r="M127" s="27">
        <v>3378</v>
      </c>
      <c r="N127" s="27">
        <v>2646</v>
      </c>
      <c r="O127" s="27">
        <v>246</v>
      </c>
      <c r="P127" s="27">
        <v>131</v>
      </c>
      <c r="Q127" s="27">
        <v>216</v>
      </c>
      <c r="R127" s="27">
        <v>126</v>
      </c>
      <c r="S127" s="27">
        <v>125</v>
      </c>
      <c r="T127" s="27">
        <v>4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16"/>
    </row>
    <row r="128" spans="1:29" ht="15" hidden="1">
      <c r="A128" s="13" t="s">
        <v>499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16"/>
    </row>
    <row r="129" spans="1:29" ht="15" hidden="1">
      <c r="A129" s="13" t="s">
        <v>500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16"/>
    </row>
    <row r="130" spans="1:29" ht="15">
      <c r="A130" s="19" t="s">
        <v>501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2231</v>
      </c>
      <c r="H130" s="27">
        <v>4026</v>
      </c>
      <c r="I130" s="27">
        <v>4507</v>
      </c>
      <c r="J130" s="27">
        <v>3681</v>
      </c>
      <c r="K130" s="27">
        <v>3823</v>
      </c>
      <c r="L130" s="27">
        <v>3776</v>
      </c>
      <c r="M130" s="27">
        <v>3378</v>
      </c>
      <c r="N130" s="27">
        <v>2646</v>
      </c>
      <c r="O130" s="27">
        <v>246</v>
      </c>
      <c r="P130" s="27">
        <v>1312</v>
      </c>
      <c r="Q130" s="27">
        <v>223</v>
      </c>
      <c r="R130" s="27">
        <v>126</v>
      </c>
      <c r="S130" s="27">
        <v>125</v>
      </c>
      <c r="T130" s="27">
        <v>4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16"/>
    </row>
    <row r="131" spans="1:29" ht="15" hidden="1">
      <c r="A131" s="13" t="s">
        <v>502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336</v>
      </c>
      <c r="M131" s="27">
        <v>135</v>
      </c>
      <c r="N131" s="27">
        <v>333</v>
      </c>
      <c r="O131" s="27">
        <v>1181</v>
      </c>
      <c r="P131" s="27">
        <v>3103</v>
      </c>
      <c r="Q131" s="27">
        <v>3333</v>
      </c>
      <c r="R131" s="27">
        <v>2649</v>
      </c>
      <c r="S131" s="27">
        <v>2412</v>
      </c>
      <c r="T131" s="27">
        <v>3281</v>
      </c>
      <c r="U131" s="27">
        <v>4760</v>
      </c>
      <c r="V131" s="27">
        <v>1789</v>
      </c>
      <c r="W131" s="27">
        <v>1606</v>
      </c>
      <c r="X131" s="27">
        <v>2279</v>
      </c>
      <c r="Y131" s="27">
        <v>1315</v>
      </c>
      <c r="Z131" s="27">
        <v>1122</v>
      </c>
      <c r="AA131" s="27">
        <v>3963</v>
      </c>
      <c r="AB131" s="27">
        <v>2986</v>
      </c>
      <c r="AC131" s="16"/>
    </row>
    <row r="132" spans="1:29" ht="15" hidden="1">
      <c r="A132" s="13" t="s">
        <v>503</v>
      </c>
      <c r="B132" s="27">
        <v>0</v>
      </c>
      <c r="C132" s="27">
        <v>0</v>
      </c>
      <c r="D132" s="27">
        <v>0</v>
      </c>
      <c r="E132" s="27">
        <v>125</v>
      </c>
      <c r="F132" s="27">
        <v>378</v>
      </c>
      <c r="G132" s="27">
        <v>93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56</v>
      </c>
      <c r="P132" s="27">
        <v>67</v>
      </c>
      <c r="Q132" s="27">
        <v>213</v>
      </c>
      <c r="R132" s="27">
        <v>39</v>
      </c>
      <c r="S132" s="27">
        <v>35</v>
      </c>
      <c r="T132" s="27">
        <v>8</v>
      </c>
      <c r="U132" s="27">
        <v>48</v>
      </c>
      <c r="V132" s="27">
        <v>155</v>
      </c>
      <c r="W132" s="27">
        <v>76</v>
      </c>
      <c r="X132" s="27">
        <v>136</v>
      </c>
      <c r="Y132" s="27">
        <v>158</v>
      </c>
      <c r="Z132" s="27">
        <v>174</v>
      </c>
      <c r="AA132" s="27">
        <v>150</v>
      </c>
      <c r="AB132" s="27">
        <v>378</v>
      </c>
      <c r="AC132" s="16"/>
    </row>
    <row r="133" spans="1:29" ht="15" hidden="1">
      <c r="A133" s="13" t="s">
        <v>504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72</v>
      </c>
      <c r="P133" s="27">
        <v>75</v>
      </c>
      <c r="Q133" s="27">
        <v>73</v>
      </c>
      <c r="R133" s="27">
        <v>49</v>
      </c>
      <c r="S133" s="27">
        <v>50</v>
      </c>
      <c r="T133" s="27">
        <v>51</v>
      </c>
      <c r="U133" s="27">
        <v>166</v>
      </c>
      <c r="V133" s="27">
        <v>96</v>
      </c>
      <c r="W133" s="27">
        <v>105</v>
      </c>
      <c r="X133" s="27">
        <v>21</v>
      </c>
      <c r="Y133" s="27">
        <v>2</v>
      </c>
      <c r="Z133" s="27">
        <v>2</v>
      </c>
      <c r="AA133" s="27">
        <v>2</v>
      </c>
      <c r="AB133" s="27">
        <v>77</v>
      </c>
      <c r="AC133" s="16"/>
    </row>
    <row r="134" spans="1:29" ht="15" hidden="1">
      <c r="A134" s="13" t="s">
        <v>505</v>
      </c>
      <c r="B134" s="27">
        <v>7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2</v>
      </c>
      <c r="N134" s="27">
        <v>4</v>
      </c>
      <c r="O134" s="27">
        <v>37</v>
      </c>
      <c r="P134" s="27">
        <v>1109</v>
      </c>
      <c r="Q134" s="27">
        <v>1135</v>
      </c>
      <c r="R134" s="27">
        <v>962</v>
      </c>
      <c r="S134" s="27">
        <v>1110</v>
      </c>
      <c r="T134" s="27">
        <v>888</v>
      </c>
      <c r="U134" s="27">
        <v>617</v>
      </c>
      <c r="V134" s="27">
        <v>631</v>
      </c>
      <c r="W134" s="27">
        <v>696</v>
      </c>
      <c r="X134" s="27">
        <v>635</v>
      </c>
      <c r="Y134" s="27">
        <v>371</v>
      </c>
      <c r="Z134" s="27">
        <v>344</v>
      </c>
      <c r="AA134" s="27">
        <v>143</v>
      </c>
      <c r="AB134" s="27">
        <v>157</v>
      </c>
      <c r="AC134" s="16"/>
    </row>
    <row r="135" spans="1:29" ht="15">
      <c r="A135" s="19" t="s">
        <v>506</v>
      </c>
      <c r="B135" s="27">
        <v>7</v>
      </c>
      <c r="C135" s="27">
        <v>0</v>
      </c>
      <c r="D135" s="27">
        <v>0</v>
      </c>
      <c r="E135" s="27">
        <v>125</v>
      </c>
      <c r="F135" s="27">
        <v>378</v>
      </c>
      <c r="G135" s="27">
        <v>93</v>
      </c>
      <c r="H135" s="27">
        <v>0</v>
      </c>
      <c r="I135" s="27">
        <v>0</v>
      </c>
      <c r="J135" s="27">
        <v>0</v>
      </c>
      <c r="K135" s="27">
        <v>0</v>
      </c>
      <c r="L135" s="27">
        <v>336</v>
      </c>
      <c r="M135" s="27">
        <v>137</v>
      </c>
      <c r="N135" s="27">
        <v>337</v>
      </c>
      <c r="O135" s="27">
        <v>1346</v>
      </c>
      <c r="P135" s="27">
        <v>4354</v>
      </c>
      <c r="Q135" s="27">
        <v>4754</v>
      </c>
      <c r="R135" s="27">
        <v>3699</v>
      </c>
      <c r="S135" s="27">
        <v>3607</v>
      </c>
      <c r="T135" s="27">
        <v>4228</v>
      </c>
      <c r="U135" s="27">
        <v>5591</v>
      </c>
      <c r="V135" s="27">
        <v>2671</v>
      </c>
      <c r="W135" s="27">
        <v>2483</v>
      </c>
      <c r="X135" s="27">
        <v>3071</v>
      </c>
      <c r="Y135" s="27">
        <v>1846</v>
      </c>
      <c r="Z135" s="27">
        <v>1642</v>
      </c>
      <c r="AA135" s="27">
        <v>4258</v>
      </c>
      <c r="AB135" s="27">
        <v>3598</v>
      </c>
      <c r="AC135" s="16"/>
    </row>
    <row r="136" spans="1:29" ht="15" hidden="1">
      <c r="A136" s="13" t="s">
        <v>507</v>
      </c>
      <c r="B136" s="27">
        <v>42285</v>
      </c>
      <c r="C136" s="27">
        <v>44690</v>
      </c>
      <c r="D136" s="27">
        <v>42031</v>
      </c>
      <c r="E136" s="27">
        <v>31584</v>
      </c>
      <c r="F136" s="27">
        <v>25837</v>
      </c>
      <c r="G136" s="27">
        <v>25448</v>
      </c>
      <c r="H136" s="27">
        <v>24803</v>
      </c>
      <c r="I136" s="27">
        <v>18049</v>
      </c>
      <c r="J136" s="27">
        <v>18819</v>
      </c>
      <c r="K136" s="27">
        <v>15619</v>
      </c>
      <c r="L136" s="27">
        <v>10513</v>
      </c>
      <c r="M136" s="27">
        <v>12110</v>
      </c>
      <c r="N136" s="27">
        <v>9673</v>
      </c>
      <c r="O136" s="27">
        <v>4958</v>
      </c>
      <c r="P136" s="27">
        <v>3438</v>
      </c>
      <c r="Q136" s="27">
        <v>3776</v>
      </c>
      <c r="R136" s="27">
        <v>3403</v>
      </c>
      <c r="S136" s="27">
        <v>3819</v>
      </c>
      <c r="T136" s="27">
        <v>1512</v>
      </c>
      <c r="U136" s="27">
        <v>1867</v>
      </c>
      <c r="V136" s="27">
        <v>1898</v>
      </c>
      <c r="W136" s="27">
        <v>716</v>
      </c>
      <c r="X136" s="27">
        <v>1512</v>
      </c>
      <c r="Y136" s="27">
        <v>1263</v>
      </c>
      <c r="Z136" s="27">
        <v>579</v>
      </c>
      <c r="AA136" s="27">
        <v>605</v>
      </c>
      <c r="AB136" s="27">
        <v>223</v>
      </c>
      <c r="AC136" s="16"/>
    </row>
    <row r="137" spans="1:29" ht="15" hidden="1">
      <c r="A137" s="13" t="s">
        <v>508</v>
      </c>
      <c r="B137" s="27">
        <v>13719</v>
      </c>
      <c r="C137" s="27">
        <v>8038</v>
      </c>
      <c r="D137" s="27">
        <v>5029</v>
      </c>
      <c r="E137" s="27">
        <v>6247</v>
      </c>
      <c r="F137" s="27">
        <v>5518</v>
      </c>
      <c r="G137" s="27">
        <v>5814</v>
      </c>
      <c r="H137" s="27">
        <v>6312</v>
      </c>
      <c r="I137" s="27">
        <v>6865</v>
      </c>
      <c r="J137" s="27">
        <v>4208</v>
      </c>
      <c r="K137" s="27">
        <v>3867</v>
      </c>
      <c r="L137" s="27">
        <v>7137</v>
      </c>
      <c r="M137" s="27">
        <v>13144</v>
      </c>
      <c r="N137" s="27">
        <v>13117</v>
      </c>
      <c r="O137" s="27">
        <v>13338</v>
      </c>
      <c r="P137" s="27">
        <v>11365</v>
      </c>
      <c r="Q137" s="27">
        <v>10965</v>
      </c>
      <c r="R137" s="27">
        <v>11641</v>
      </c>
      <c r="S137" s="27">
        <v>12091</v>
      </c>
      <c r="T137" s="27">
        <v>11791</v>
      </c>
      <c r="U137" s="27">
        <v>9697</v>
      </c>
      <c r="V137" s="27">
        <v>11333</v>
      </c>
      <c r="W137" s="27">
        <v>11460</v>
      </c>
      <c r="X137" s="27">
        <v>11787</v>
      </c>
      <c r="Y137" s="27">
        <v>10130</v>
      </c>
      <c r="Z137" s="27">
        <v>9409</v>
      </c>
      <c r="AA137" s="27">
        <v>7725</v>
      </c>
      <c r="AB137" s="27">
        <v>7888</v>
      </c>
      <c r="AC137" s="16"/>
    </row>
    <row r="138" spans="1:29" ht="15" hidden="1">
      <c r="A138" s="13" t="s">
        <v>509</v>
      </c>
      <c r="B138" s="27">
        <v>8299</v>
      </c>
      <c r="C138" s="27">
        <v>10744</v>
      </c>
      <c r="D138" s="27">
        <v>10125</v>
      </c>
      <c r="E138" s="27">
        <v>9854</v>
      </c>
      <c r="F138" s="27">
        <v>8313</v>
      </c>
      <c r="G138" s="27">
        <v>9935</v>
      </c>
      <c r="H138" s="27">
        <v>9285</v>
      </c>
      <c r="I138" s="27">
        <v>9588</v>
      </c>
      <c r="J138" s="27">
        <v>10694</v>
      </c>
      <c r="K138" s="27">
        <v>10690</v>
      </c>
      <c r="L138" s="27">
        <v>3575</v>
      </c>
      <c r="M138" s="27">
        <v>2252</v>
      </c>
      <c r="N138" s="27">
        <v>2153</v>
      </c>
      <c r="O138" s="27">
        <v>2245</v>
      </c>
      <c r="P138" s="27">
        <v>2390</v>
      </c>
      <c r="Q138" s="27">
        <v>2420</v>
      </c>
      <c r="R138" s="27">
        <v>2458</v>
      </c>
      <c r="S138" s="27">
        <v>2674</v>
      </c>
      <c r="T138" s="27">
        <v>2361</v>
      </c>
      <c r="U138" s="27">
        <v>2362</v>
      </c>
      <c r="V138" s="27">
        <v>1819</v>
      </c>
      <c r="W138" s="27">
        <v>1602</v>
      </c>
      <c r="X138" s="27">
        <v>1338</v>
      </c>
      <c r="Y138" s="27">
        <v>1527</v>
      </c>
      <c r="Z138" s="27">
        <v>1221</v>
      </c>
      <c r="AA138" s="27">
        <v>1642</v>
      </c>
      <c r="AB138" s="27">
        <v>1477</v>
      </c>
      <c r="AC138" s="16"/>
    </row>
    <row r="139" spans="1:29" ht="15" hidden="1">
      <c r="A139" s="13" t="s">
        <v>510</v>
      </c>
      <c r="B139" s="27">
        <v>6299</v>
      </c>
      <c r="C139" s="27">
        <v>6478</v>
      </c>
      <c r="D139" s="27">
        <v>6896</v>
      </c>
      <c r="E139" s="27">
        <v>4345</v>
      </c>
      <c r="F139" s="27">
        <v>4241</v>
      </c>
      <c r="G139" s="27">
        <v>7299</v>
      </c>
      <c r="H139" s="27">
        <v>7150</v>
      </c>
      <c r="I139" s="27">
        <v>6877</v>
      </c>
      <c r="J139" s="27">
        <v>7285</v>
      </c>
      <c r="K139" s="27">
        <v>6851</v>
      </c>
      <c r="L139" s="27">
        <v>7534</v>
      </c>
      <c r="M139" s="27">
        <v>4285</v>
      </c>
      <c r="N139" s="27">
        <v>4344</v>
      </c>
      <c r="O139" s="27">
        <v>4300</v>
      </c>
      <c r="P139" s="27">
        <v>3405</v>
      </c>
      <c r="Q139" s="27">
        <v>2863</v>
      </c>
      <c r="R139" s="27">
        <v>2886</v>
      </c>
      <c r="S139" s="27">
        <v>2950</v>
      </c>
      <c r="T139" s="27">
        <v>2283</v>
      </c>
      <c r="U139" s="27">
        <v>1571</v>
      </c>
      <c r="V139" s="27">
        <v>1374</v>
      </c>
      <c r="W139" s="27">
        <v>1076</v>
      </c>
      <c r="X139" s="27">
        <v>1155</v>
      </c>
      <c r="Y139" s="27">
        <v>953</v>
      </c>
      <c r="Z139" s="27">
        <v>1408</v>
      </c>
      <c r="AA139" s="27">
        <v>1173</v>
      </c>
      <c r="AB139" s="27">
        <v>1072</v>
      </c>
      <c r="AC139" s="16"/>
    </row>
    <row r="140" spans="1:29" ht="15">
      <c r="A140" s="19" t="s">
        <v>511</v>
      </c>
      <c r="B140" s="27">
        <v>70602</v>
      </c>
      <c r="C140" s="27">
        <v>69950</v>
      </c>
      <c r="D140" s="27">
        <v>64081</v>
      </c>
      <c r="E140" s="27">
        <v>52030</v>
      </c>
      <c r="F140" s="27">
        <v>43909</v>
      </c>
      <c r="G140" s="27">
        <v>48496</v>
      </c>
      <c r="H140" s="27">
        <v>47550</v>
      </c>
      <c r="I140" s="27">
        <v>41379</v>
      </c>
      <c r="J140" s="27">
        <v>41006</v>
      </c>
      <c r="K140" s="27">
        <v>37027</v>
      </c>
      <c r="L140" s="27">
        <v>28759</v>
      </c>
      <c r="M140" s="27">
        <v>31791</v>
      </c>
      <c r="N140" s="27">
        <v>29287</v>
      </c>
      <c r="O140" s="27">
        <v>24841</v>
      </c>
      <c r="P140" s="27">
        <v>20598</v>
      </c>
      <c r="Q140" s="27">
        <v>20024</v>
      </c>
      <c r="R140" s="27">
        <v>20388</v>
      </c>
      <c r="S140" s="27">
        <v>21534</v>
      </c>
      <c r="T140" s="27">
        <v>17947</v>
      </c>
      <c r="U140" s="27">
        <v>15497</v>
      </c>
      <c r="V140" s="27">
        <v>16424</v>
      </c>
      <c r="W140" s="27">
        <v>14854</v>
      </c>
      <c r="X140" s="27">
        <v>15792</v>
      </c>
      <c r="Y140" s="27">
        <v>13873</v>
      </c>
      <c r="Z140" s="27">
        <v>12617</v>
      </c>
      <c r="AA140" s="27">
        <v>11145</v>
      </c>
      <c r="AB140" s="27">
        <v>10660</v>
      </c>
      <c r="AC140" s="16"/>
    </row>
    <row r="141" spans="1:29" ht="1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16"/>
    </row>
    <row r="142" spans="1:29" ht="15">
      <c r="A142" s="19" t="s">
        <v>512</v>
      </c>
      <c r="B142" s="23">
        <v>223431</v>
      </c>
      <c r="C142" s="23">
        <v>217530</v>
      </c>
      <c r="D142" s="23">
        <v>213534</v>
      </c>
      <c r="E142" s="23">
        <v>239527</v>
      </c>
      <c r="F142" s="23">
        <v>270717</v>
      </c>
      <c r="G142" s="23">
        <v>294383</v>
      </c>
      <c r="H142" s="23">
        <v>341309</v>
      </c>
      <c r="I142" s="23">
        <v>393894</v>
      </c>
      <c r="J142" s="23">
        <v>425263</v>
      </c>
      <c r="K142" s="23">
        <v>489410</v>
      </c>
      <c r="L142" s="23">
        <v>513148</v>
      </c>
      <c r="M142" s="23">
        <v>530046</v>
      </c>
      <c r="N142" s="23">
        <v>557161</v>
      </c>
      <c r="O142" s="23">
        <v>603597</v>
      </c>
      <c r="P142" s="23">
        <v>652410</v>
      </c>
      <c r="Q142" s="23">
        <v>704048</v>
      </c>
      <c r="R142" s="23">
        <v>719118</v>
      </c>
      <c r="S142" s="23">
        <v>776892</v>
      </c>
      <c r="T142" s="23">
        <v>825871</v>
      </c>
      <c r="U142" s="23">
        <v>758094</v>
      </c>
      <c r="V142" s="23">
        <v>799421</v>
      </c>
      <c r="W142" s="23">
        <v>738711</v>
      </c>
      <c r="X142" s="23">
        <v>617574</v>
      </c>
      <c r="Y142" s="23">
        <v>543901</v>
      </c>
      <c r="Z142" s="23">
        <v>491005</v>
      </c>
      <c r="AA142" s="23">
        <v>530339</v>
      </c>
      <c r="AB142" s="23">
        <v>642269</v>
      </c>
      <c r="AC142" s="16"/>
    </row>
    <row r="143" spans="1:29" ht="15" hidden="1">
      <c r="A143" s="13" t="s">
        <v>513</v>
      </c>
      <c r="B143" s="27">
        <v>75006</v>
      </c>
      <c r="C143" s="27">
        <v>70659</v>
      </c>
      <c r="D143" s="27">
        <v>73258</v>
      </c>
      <c r="E143" s="27">
        <v>96762</v>
      </c>
      <c r="F143" s="27">
        <v>118254</v>
      </c>
      <c r="G143" s="27">
        <v>136396</v>
      </c>
      <c r="H143" s="27">
        <v>166205</v>
      </c>
      <c r="I143" s="27">
        <v>200467</v>
      </c>
      <c r="J143" s="27">
        <v>234439</v>
      </c>
      <c r="K143" s="27">
        <v>284471</v>
      </c>
      <c r="L143" s="27">
        <v>287478</v>
      </c>
      <c r="M143" s="27">
        <v>288858</v>
      </c>
      <c r="N143" s="27">
        <v>312592</v>
      </c>
      <c r="O143" s="27">
        <v>319710</v>
      </c>
      <c r="P143" s="27">
        <v>343415</v>
      </c>
      <c r="Q143" s="27">
        <v>365373</v>
      </c>
      <c r="R143" s="27">
        <v>375102</v>
      </c>
      <c r="S143" s="27">
        <v>421387</v>
      </c>
      <c r="T143" s="27">
        <v>468515</v>
      </c>
      <c r="U143" s="27">
        <v>423856</v>
      </c>
      <c r="V143" s="27">
        <v>425771</v>
      </c>
      <c r="W143" s="27">
        <v>386776</v>
      </c>
      <c r="X143" s="27">
        <v>271701</v>
      </c>
      <c r="Y143" s="27">
        <v>223729</v>
      </c>
      <c r="Z143" s="27">
        <v>202923</v>
      </c>
      <c r="AA143" s="27">
        <v>225358</v>
      </c>
      <c r="AB143" s="27">
        <v>316642</v>
      </c>
      <c r="AC143" s="16"/>
    </row>
    <row r="144" spans="1:29" ht="15" hidden="1">
      <c r="A144" s="13" t="s">
        <v>514</v>
      </c>
      <c r="B144" s="27">
        <v>70845</v>
      </c>
      <c r="C144" s="27">
        <v>74377</v>
      </c>
      <c r="D144" s="27">
        <v>61272</v>
      </c>
      <c r="E144" s="27">
        <v>63017</v>
      </c>
      <c r="F144" s="27">
        <v>62102</v>
      </c>
      <c r="G144" s="27">
        <v>64231</v>
      </c>
      <c r="H144" s="27">
        <v>70987</v>
      </c>
      <c r="I144" s="27">
        <v>70308</v>
      </c>
      <c r="J144" s="27">
        <v>57892</v>
      </c>
      <c r="K144" s="27">
        <v>58964</v>
      </c>
      <c r="L144" s="27">
        <v>110381</v>
      </c>
      <c r="M144" s="27">
        <v>124157</v>
      </c>
      <c r="N144" s="27">
        <v>126183</v>
      </c>
      <c r="O144" s="27">
        <v>151185</v>
      </c>
      <c r="P144" s="27">
        <v>172080</v>
      </c>
      <c r="Q144" s="27">
        <v>190739</v>
      </c>
      <c r="R144" s="27">
        <v>198847</v>
      </c>
      <c r="S144" s="27">
        <v>201377</v>
      </c>
      <c r="T144" s="27">
        <v>198959</v>
      </c>
      <c r="U144" s="27">
        <v>191078</v>
      </c>
      <c r="V144" s="27">
        <v>210625</v>
      </c>
      <c r="W144" s="27">
        <v>185310</v>
      </c>
      <c r="X144" s="27">
        <v>184410</v>
      </c>
      <c r="Y144" s="27">
        <v>159772</v>
      </c>
      <c r="Z144" s="27">
        <v>138969</v>
      </c>
      <c r="AA144" s="27">
        <v>149680</v>
      </c>
      <c r="AB144" s="27">
        <v>167719</v>
      </c>
      <c r="AC144" s="16"/>
    </row>
    <row r="145" spans="1:29" ht="15" hidden="1">
      <c r="A145" s="13" t="s">
        <v>515</v>
      </c>
      <c r="B145" s="27">
        <v>22618</v>
      </c>
      <c r="C145" s="27">
        <v>19873</v>
      </c>
      <c r="D145" s="27">
        <v>19721</v>
      </c>
      <c r="E145" s="27">
        <v>21621</v>
      </c>
      <c r="F145" s="27">
        <v>25944</v>
      </c>
      <c r="G145" s="27">
        <v>27240</v>
      </c>
      <c r="H145" s="27">
        <v>28158</v>
      </c>
      <c r="I145" s="27">
        <v>28845</v>
      </c>
      <c r="J145" s="27">
        <v>29069</v>
      </c>
      <c r="K145" s="27">
        <v>31973</v>
      </c>
      <c r="L145" s="27">
        <v>22113</v>
      </c>
      <c r="M145" s="27">
        <v>23133</v>
      </c>
      <c r="N145" s="27">
        <v>19552</v>
      </c>
      <c r="O145" s="27">
        <v>6131</v>
      </c>
      <c r="P145" s="27">
        <v>5953</v>
      </c>
      <c r="Q145" s="27">
        <v>7477</v>
      </c>
      <c r="R145" s="27">
        <v>6417</v>
      </c>
      <c r="S145" s="27">
        <v>7711</v>
      </c>
      <c r="T145" s="27">
        <v>9233</v>
      </c>
      <c r="U145" s="27">
        <v>8524</v>
      </c>
      <c r="V145" s="27">
        <v>9624</v>
      </c>
      <c r="W145" s="27">
        <v>9372</v>
      </c>
      <c r="X145" s="27">
        <v>10417</v>
      </c>
      <c r="Y145" s="27">
        <v>8214</v>
      </c>
      <c r="Z145" s="27">
        <v>7155</v>
      </c>
      <c r="AA145" s="27">
        <v>8362</v>
      </c>
      <c r="AB145" s="27">
        <v>8937</v>
      </c>
      <c r="AC145" s="16"/>
    </row>
    <row r="146" spans="1:29" ht="15" hidden="1">
      <c r="A146" s="13" t="s">
        <v>516</v>
      </c>
      <c r="B146" s="27">
        <v>24092</v>
      </c>
      <c r="C146" s="27">
        <v>23440</v>
      </c>
      <c r="D146" s="27">
        <v>30890</v>
      </c>
      <c r="E146" s="27">
        <v>31784</v>
      </c>
      <c r="F146" s="27">
        <v>38717</v>
      </c>
      <c r="G146" s="27">
        <v>40494</v>
      </c>
      <c r="H146" s="27">
        <v>49205</v>
      </c>
      <c r="I146" s="27">
        <v>62253</v>
      </c>
      <c r="J146" s="27">
        <v>71521</v>
      </c>
      <c r="K146" s="27">
        <v>81367</v>
      </c>
      <c r="L146" s="27">
        <v>59587</v>
      </c>
      <c r="M146" s="27">
        <v>60039</v>
      </c>
      <c r="N146" s="27">
        <v>66681</v>
      </c>
      <c r="O146" s="27">
        <v>91996</v>
      </c>
      <c r="P146" s="27">
        <v>96868</v>
      </c>
      <c r="Q146" s="27">
        <v>104699</v>
      </c>
      <c r="R146" s="27">
        <v>103496</v>
      </c>
      <c r="S146" s="27">
        <v>109104</v>
      </c>
      <c r="T146" s="27">
        <v>113396</v>
      </c>
      <c r="U146" s="27">
        <v>108857</v>
      </c>
      <c r="V146" s="27">
        <v>119007</v>
      </c>
      <c r="W146" s="27">
        <v>123227</v>
      </c>
      <c r="X146" s="27">
        <v>117758</v>
      </c>
      <c r="Y146" s="27">
        <v>119365</v>
      </c>
      <c r="Z146" s="27">
        <v>108923</v>
      </c>
      <c r="AA146" s="27">
        <v>113636</v>
      </c>
      <c r="AB146" s="27">
        <v>116298</v>
      </c>
      <c r="AC146" s="16"/>
    </row>
    <row r="147" spans="1:29" ht="15">
      <c r="A147" s="19" t="s">
        <v>517</v>
      </c>
      <c r="B147" s="27">
        <v>192561</v>
      </c>
      <c r="C147" s="27">
        <v>188349</v>
      </c>
      <c r="D147" s="27">
        <v>185141</v>
      </c>
      <c r="E147" s="27">
        <v>213184</v>
      </c>
      <c r="F147" s="27">
        <v>245017</v>
      </c>
      <c r="G147" s="27">
        <v>268361</v>
      </c>
      <c r="H147" s="27">
        <v>314555</v>
      </c>
      <c r="I147" s="27">
        <v>361873</v>
      </c>
      <c r="J147" s="27">
        <v>392921</v>
      </c>
      <c r="K147" s="27">
        <v>456775</v>
      </c>
      <c r="L147" s="27">
        <v>479559</v>
      </c>
      <c r="M147" s="27">
        <v>496187</v>
      </c>
      <c r="N147" s="27">
        <v>525008</v>
      </c>
      <c r="O147" s="27">
        <v>569022</v>
      </c>
      <c r="P147" s="27">
        <v>618316</v>
      </c>
      <c r="Q147" s="27">
        <v>668288</v>
      </c>
      <c r="R147" s="27">
        <v>683862</v>
      </c>
      <c r="S147" s="27">
        <v>739579</v>
      </c>
      <c r="T147" s="27">
        <v>790103</v>
      </c>
      <c r="U147" s="27">
        <v>732315</v>
      </c>
      <c r="V147" s="27">
        <v>765027</v>
      </c>
      <c r="W147" s="27">
        <v>704685</v>
      </c>
      <c r="X147" s="27">
        <v>584286</v>
      </c>
      <c r="Y147" s="27">
        <v>511080</v>
      </c>
      <c r="Z147" s="27">
        <v>457970</v>
      </c>
      <c r="AA147" s="27">
        <v>497036</v>
      </c>
      <c r="AB147" s="27">
        <v>609596</v>
      </c>
      <c r="AC147" s="16"/>
    </row>
    <row r="148" spans="1:29" ht="15" hidden="1">
      <c r="A148" s="13" t="s">
        <v>518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72</v>
      </c>
      <c r="K148" s="27">
        <v>75</v>
      </c>
      <c r="L148" s="27">
        <v>108</v>
      </c>
      <c r="M148" s="27">
        <v>102</v>
      </c>
      <c r="N148" s="27">
        <v>111</v>
      </c>
      <c r="O148" s="27">
        <v>118</v>
      </c>
      <c r="P148" s="27">
        <v>137</v>
      </c>
      <c r="Q148" s="27">
        <v>143</v>
      </c>
      <c r="R148" s="27">
        <v>167</v>
      </c>
      <c r="S148" s="27">
        <v>168</v>
      </c>
      <c r="T148" s="27">
        <v>203</v>
      </c>
      <c r="U148" s="27">
        <v>301</v>
      </c>
      <c r="V148" s="27">
        <v>327</v>
      </c>
      <c r="W148" s="27">
        <v>344</v>
      </c>
      <c r="X148" s="27">
        <v>410</v>
      </c>
      <c r="Y148" s="27">
        <v>188</v>
      </c>
      <c r="Z148" s="27">
        <v>446</v>
      </c>
      <c r="AA148" s="27">
        <v>501</v>
      </c>
      <c r="AB148" s="27">
        <v>453</v>
      </c>
      <c r="AC148" s="16"/>
    </row>
    <row r="149" spans="1:29" ht="15" hidden="1">
      <c r="A149" s="13" t="s">
        <v>519</v>
      </c>
      <c r="B149" s="27">
        <v>80</v>
      </c>
      <c r="C149" s="27">
        <v>63</v>
      </c>
      <c r="D149" s="27">
        <v>75</v>
      </c>
      <c r="E149" s="27">
        <v>52</v>
      </c>
      <c r="F149" s="27">
        <v>73</v>
      </c>
      <c r="G149" s="27">
        <v>24</v>
      </c>
      <c r="H149" s="27">
        <v>18</v>
      </c>
      <c r="I149" s="27">
        <v>16</v>
      </c>
      <c r="J149" s="27">
        <v>2</v>
      </c>
      <c r="K149" s="27">
        <v>15</v>
      </c>
      <c r="L149" s="27">
        <v>24</v>
      </c>
      <c r="M149" s="27">
        <v>28</v>
      </c>
      <c r="N149" s="27">
        <v>31</v>
      </c>
      <c r="O149" s="27">
        <v>36</v>
      </c>
      <c r="P149" s="27">
        <v>32</v>
      </c>
      <c r="Q149" s="27">
        <v>36</v>
      </c>
      <c r="R149" s="27">
        <v>38</v>
      </c>
      <c r="S149" s="27">
        <v>43</v>
      </c>
      <c r="T149" s="27">
        <v>44</v>
      </c>
      <c r="U149" s="27">
        <v>63</v>
      </c>
      <c r="V149" s="27">
        <v>58</v>
      </c>
      <c r="W149" s="27">
        <v>58</v>
      </c>
      <c r="X149" s="27">
        <v>67</v>
      </c>
      <c r="Y149" s="27">
        <v>66</v>
      </c>
      <c r="Z149" s="27">
        <v>65</v>
      </c>
      <c r="AA149" s="27">
        <v>54</v>
      </c>
      <c r="AB149" s="27">
        <v>78</v>
      </c>
      <c r="AC149" s="16"/>
    </row>
    <row r="150" spans="1:29" ht="15" hidden="1">
      <c r="A150" s="13" t="s">
        <v>520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26</v>
      </c>
      <c r="J150" s="27">
        <v>11</v>
      </c>
      <c r="K150" s="27">
        <v>0</v>
      </c>
      <c r="L150" s="27">
        <v>17</v>
      </c>
      <c r="M150" s="27">
        <v>25</v>
      </c>
      <c r="N150" s="27">
        <v>37</v>
      </c>
      <c r="O150" s="27">
        <v>41</v>
      </c>
      <c r="P150" s="27">
        <v>8</v>
      </c>
      <c r="Q150" s="27">
        <v>24</v>
      </c>
      <c r="R150" s="27">
        <v>18</v>
      </c>
      <c r="S150" s="27">
        <v>0</v>
      </c>
      <c r="T150" s="27">
        <v>17</v>
      </c>
      <c r="U150" s="27">
        <v>17</v>
      </c>
      <c r="V150" s="27">
        <v>0</v>
      </c>
      <c r="W150" s="27">
        <v>13</v>
      </c>
      <c r="X150" s="27">
        <v>16</v>
      </c>
      <c r="Y150" s="27">
        <v>12</v>
      </c>
      <c r="Z150" s="27">
        <v>0</v>
      </c>
      <c r="AA150" s="27">
        <v>0</v>
      </c>
      <c r="AB150" s="27">
        <v>0</v>
      </c>
      <c r="AC150" s="16"/>
    </row>
    <row r="151" spans="1:29" ht="15" hidden="1">
      <c r="A151" s="13" t="s">
        <v>521</v>
      </c>
      <c r="B151" s="27">
        <v>1</v>
      </c>
      <c r="C151" s="27">
        <v>1</v>
      </c>
      <c r="D151" s="27">
        <v>1</v>
      </c>
      <c r="E151" s="27">
        <v>1</v>
      </c>
      <c r="F151" s="27">
        <v>2</v>
      </c>
      <c r="G151" s="27">
        <v>13</v>
      </c>
      <c r="H151" s="27">
        <v>995</v>
      </c>
      <c r="I151" s="27">
        <v>1456</v>
      </c>
      <c r="J151" s="27">
        <v>1555</v>
      </c>
      <c r="K151" s="27">
        <v>1501</v>
      </c>
      <c r="L151" s="27">
        <v>1466</v>
      </c>
      <c r="M151" s="27">
        <v>1602</v>
      </c>
      <c r="N151" s="27">
        <v>1695</v>
      </c>
      <c r="O151" s="27">
        <v>1719</v>
      </c>
      <c r="P151" s="27">
        <v>1662</v>
      </c>
      <c r="Q151" s="27">
        <v>1912</v>
      </c>
      <c r="R151" s="27">
        <v>1742</v>
      </c>
      <c r="S151" s="27">
        <v>1840</v>
      </c>
      <c r="T151" s="27">
        <v>2044</v>
      </c>
      <c r="U151" s="27">
        <v>1973</v>
      </c>
      <c r="V151" s="27">
        <v>2114</v>
      </c>
      <c r="W151" s="27">
        <v>2111</v>
      </c>
      <c r="X151" s="27">
        <v>1960</v>
      </c>
      <c r="Y151" s="27">
        <v>1892</v>
      </c>
      <c r="Z151" s="27">
        <v>2000</v>
      </c>
      <c r="AA151" s="27">
        <v>1997</v>
      </c>
      <c r="AB151" s="27">
        <v>1996</v>
      </c>
      <c r="AC151" s="16"/>
    </row>
    <row r="152" spans="1:29" ht="15">
      <c r="A152" s="19" t="s">
        <v>522</v>
      </c>
      <c r="B152" s="27">
        <v>81</v>
      </c>
      <c r="C152" s="27">
        <v>64</v>
      </c>
      <c r="D152" s="27">
        <v>76</v>
      </c>
      <c r="E152" s="27">
        <v>53</v>
      </c>
      <c r="F152" s="27">
        <v>75</v>
      </c>
      <c r="G152" s="27">
        <v>37</v>
      </c>
      <c r="H152" s="27">
        <v>1013</v>
      </c>
      <c r="I152" s="27">
        <v>1498</v>
      </c>
      <c r="J152" s="27">
        <v>1640</v>
      </c>
      <c r="K152" s="27">
        <v>1591</v>
      </c>
      <c r="L152" s="27">
        <v>1615</v>
      </c>
      <c r="M152" s="27">
        <v>1757</v>
      </c>
      <c r="N152" s="27">
        <v>1874</v>
      </c>
      <c r="O152" s="27">
        <v>1914</v>
      </c>
      <c r="P152" s="27">
        <v>1839</v>
      </c>
      <c r="Q152" s="27">
        <v>2115</v>
      </c>
      <c r="R152" s="27">
        <v>1965</v>
      </c>
      <c r="S152" s="27">
        <v>2051</v>
      </c>
      <c r="T152" s="27">
        <v>2308</v>
      </c>
      <c r="U152" s="27">
        <v>2354</v>
      </c>
      <c r="V152" s="27">
        <v>2499</v>
      </c>
      <c r="W152" s="27">
        <v>2526</v>
      </c>
      <c r="X152" s="27">
        <v>2453</v>
      </c>
      <c r="Y152" s="27">
        <v>2158</v>
      </c>
      <c r="Z152" s="27">
        <v>2511</v>
      </c>
      <c r="AA152" s="27">
        <v>2552</v>
      </c>
      <c r="AB152" s="27">
        <v>2527</v>
      </c>
      <c r="AC152" s="16"/>
    </row>
    <row r="153" spans="1:29" ht="15" hidden="1">
      <c r="A153" s="13" t="s">
        <v>523</v>
      </c>
      <c r="B153" s="27">
        <v>1749</v>
      </c>
      <c r="C153" s="27">
        <v>1411</v>
      </c>
      <c r="D153" s="27">
        <v>1143</v>
      </c>
      <c r="E153" s="27">
        <v>955</v>
      </c>
      <c r="F153" s="27">
        <v>949</v>
      </c>
      <c r="G153" s="27">
        <v>923</v>
      </c>
      <c r="H153" s="27">
        <v>972</v>
      </c>
      <c r="I153" s="27">
        <v>1099</v>
      </c>
      <c r="J153" s="27">
        <v>946</v>
      </c>
      <c r="K153" s="27">
        <v>1110</v>
      </c>
      <c r="L153" s="27">
        <v>2154</v>
      </c>
      <c r="M153" s="27">
        <v>1914</v>
      </c>
      <c r="N153" s="27">
        <v>1669</v>
      </c>
      <c r="O153" s="27">
        <v>1464</v>
      </c>
      <c r="P153" s="27">
        <v>1396</v>
      </c>
      <c r="Q153" s="27">
        <v>1276</v>
      </c>
      <c r="R153" s="27">
        <v>974</v>
      </c>
      <c r="S153" s="27">
        <v>1633</v>
      </c>
      <c r="T153" s="27">
        <v>1620</v>
      </c>
      <c r="U153" s="27">
        <v>1189</v>
      </c>
      <c r="V153" s="27">
        <v>1238</v>
      </c>
      <c r="W153" s="27">
        <v>1118</v>
      </c>
      <c r="X153" s="27">
        <v>1638</v>
      </c>
      <c r="Y153" s="27">
        <v>1321</v>
      </c>
      <c r="Z153" s="27">
        <v>1036</v>
      </c>
      <c r="AA153" s="27">
        <v>803</v>
      </c>
      <c r="AB153" s="27">
        <v>758</v>
      </c>
      <c r="AC153" s="16"/>
    </row>
    <row r="154" spans="1:29" ht="15" hidden="1">
      <c r="A154" s="13" t="s">
        <v>524</v>
      </c>
      <c r="B154" s="27">
        <v>100</v>
      </c>
      <c r="C154" s="27">
        <v>123</v>
      </c>
      <c r="D154" s="27">
        <v>129</v>
      </c>
      <c r="E154" s="27">
        <v>124</v>
      </c>
      <c r="F154" s="27">
        <v>131</v>
      </c>
      <c r="G154" s="27">
        <v>308</v>
      </c>
      <c r="H154" s="27">
        <v>593</v>
      </c>
      <c r="I154" s="27">
        <v>692</v>
      </c>
      <c r="J154" s="27">
        <v>817</v>
      </c>
      <c r="K154" s="27">
        <v>928</v>
      </c>
      <c r="L154" s="27">
        <v>1832</v>
      </c>
      <c r="M154" s="27">
        <v>2192</v>
      </c>
      <c r="N154" s="27">
        <v>2015</v>
      </c>
      <c r="O154" s="27">
        <v>1786</v>
      </c>
      <c r="P154" s="27">
        <v>2216</v>
      </c>
      <c r="Q154" s="27">
        <v>1833</v>
      </c>
      <c r="R154" s="27">
        <v>2282</v>
      </c>
      <c r="S154" s="27">
        <v>2419</v>
      </c>
      <c r="T154" s="27">
        <v>2351</v>
      </c>
      <c r="U154" s="27">
        <v>1871</v>
      </c>
      <c r="V154" s="27">
        <v>2411</v>
      </c>
      <c r="W154" s="27">
        <v>2612</v>
      </c>
      <c r="X154" s="27">
        <v>2219</v>
      </c>
      <c r="Y154" s="27">
        <v>1903</v>
      </c>
      <c r="Z154" s="27">
        <v>1709</v>
      </c>
      <c r="AA154" s="27">
        <v>1234</v>
      </c>
      <c r="AB154" s="27">
        <v>1216</v>
      </c>
      <c r="AC154" s="16"/>
    </row>
    <row r="155" spans="1:29" ht="15" hidden="1">
      <c r="A155" s="13" t="s">
        <v>525</v>
      </c>
      <c r="B155" s="27">
        <v>6160</v>
      </c>
      <c r="C155" s="27">
        <v>4552</v>
      </c>
      <c r="D155" s="27">
        <v>4396</v>
      </c>
      <c r="E155" s="27">
        <v>3120</v>
      </c>
      <c r="F155" s="27">
        <v>2650</v>
      </c>
      <c r="G155" s="27">
        <v>2953</v>
      </c>
      <c r="H155" s="27">
        <v>3052</v>
      </c>
      <c r="I155" s="27">
        <v>3248</v>
      </c>
      <c r="J155" s="27">
        <v>3219</v>
      </c>
      <c r="K155" s="27">
        <v>3491</v>
      </c>
      <c r="L155" s="27">
        <v>2782</v>
      </c>
      <c r="M155" s="27">
        <v>2069</v>
      </c>
      <c r="N155" s="27">
        <v>1481</v>
      </c>
      <c r="O155" s="27">
        <v>2344</v>
      </c>
      <c r="P155" s="27">
        <v>2298</v>
      </c>
      <c r="Q155" s="27">
        <v>2347</v>
      </c>
      <c r="R155" s="27">
        <v>2362</v>
      </c>
      <c r="S155" s="27">
        <v>2432</v>
      </c>
      <c r="T155" s="27">
        <v>2138</v>
      </c>
      <c r="U155" s="27">
        <v>1883</v>
      </c>
      <c r="V155" s="27">
        <v>2100</v>
      </c>
      <c r="W155" s="27">
        <v>2131</v>
      </c>
      <c r="X155" s="27">
        <v>2124</v>
      </c>
      <c r="Y155" s="27">
        <v>2209</v>
      </c>
      <c r="Z155" s="27">
        <v>2162</v>
      </c>
      <c r="AA155" s="27">
        <v>2115</v>
      </c>
      <c r="AB155" s="27">
        <v>1807</v>
      </c>
      <c r="AC155" s="16"/>
    </row>
    <row r="156" spans="1:29" ht="15" hidden="1">
      <c r="A156" s="13" t="s">
        <v>526</v>
      </c>
      <c r="B156" s="27">
        <v>1299</v>
      </c>
      <c r="C156" s="27">
        <v>1312</v>
      </c>
      <c r="D156" s="27">
        <v>1373</v>
      </c>
      <c r="E156" s="27">
        <v>1595</v>
      </c>
      <c r="F156" s="27">
        <v>1745</v>
      </c>
      <c r="G156" s="27">
        <v>1748</v>
      </c>
      <c r="H156" s="27">
        <v>1562</v>
      </c>
      <c r="I156" s="27">
        <v>2251</v>
      </c>
      <c r="J156" s="27">
        <v>2206</v>
      </c>
      <c r="K156" s="27">
        <v>1803</v>
      </c>
      <c r="L156" s="27">
        <v>1140</v>
      </c>
      <c r="M156" s="27">
        <v>1027</v>
      </c>
      <c r="N156" s="27">
        <v>1047</v>
      </c>
      <c r="O156" s="27">
        <v>1389</v>
      </c>
      <c r="P156" s="27">
        <v>1113</v>
      </c>
      <c r="Q156" s="27">
        <v>1159</v>
      </c>
      <c r="R156" s="27">
        <v>1335</v>
      </c>
      <c r="S156" s="27">
        <v>1435</v>
      </c>
      <c r="T156" s="27">
        <v>1431</v>
      </c>
      <c r="U156" s="27">
        <v>1274</v>
      </c>
      <c r="V156" s="27">
        <v>1403</v>
      </c>
      <c r="W156" s="27">
        <v>1156</v>
      </c>
      <c r="X156" s="27">
        <v>1135</v>
      </c>
      <c r="Y156" s="27">
        <v>1202</v>
      </c>
      <c r="Z156" s="27">
        <v>1162</v>
      </c>
      <c r="AA156" s="27">
        <v>2863</v>
      </c>
      <c r="AB156" s="27">
        <v>3176</v>
      </c>
      <c r="AC156" s="16"/>
    </row>
    <row r="157" spans="1:29" ht="15">
      <c r="A157" s="19" t="s">
        <v>527</v>
      </c>
      <c r="B157" s="27">
        <v>9308</v>
      </c>
      <c r="C157" s="27">
        <v>7398</v>
      </c>
      <c r="D157" s="27">
        <v>7041</v>
      </c>
      <c r="E157" s="27">
        <v>5794</v>
      </c>
      <c r="F157" s="27">
        <v>5475</v>
      </c>
      <c r="G157" s="27">
        <v>5932</v>
      </c>
      <c r="H157" s="27">
        <v>6179</v>
      </c>
      <c r="I157" s="27">
        <v>7290</v>
      </c>
      <c r="J157" s="27">
        <v>7188</v>
      </c>
      <c r="K157" s="27">
        <v>7332</v>
      </c>
      <c r="L157" s="27">
        <v>7908</v>
      </c>
      <c r="M157" s="27">
        <v>7202</v>
      </c>
      <c r="N157" s="27">
        <v>6212</v>
      </c>
      <c r="O157" s="27">
        <v>6983</v>
      </c>
      <c r="P157" s="27">
        <v>7023</v>
      </c>
      <c r="Q157" s="27">
        <v>6615</v>
      </c>
      <c r="R157" s="27">
        <v>6953</v>
      </c>
      <c r="S157" s="27">
        <v>7919</v>
      </c>
      <c r="T157" s="27">
        <v>7540</v>
      </c>
      <c r="U157" s="27">
        <v>6217</v>
      </c>
      <c r="V157" s="27">
        <v>7152</v>
      </c>
      <c r="W157" s="27">
        <v>7017</v>
      </c>
      <c r="X157" s="27">
        <v>7116</v>
      </c>
      <c r="Y157" s="27">
        <v>6635</v>
      </c>
      <c r="Z157" s="27">
        <v>6069</v>
      </c>
      <c r="AA157" s="27">
        <v>7015</v>
      </c>
      <c r="AB157" s="27">
        <v>6957</v>
      </c>
      <c r="AC157" s="16"/>
    </row>
    <row r="158" spans="1:29" ht="15" hidden="1">
      <c r="A158" s="13" t="s">
        <v>528</v>
      </c>
      <c r="B158" s="27">
        <v>3327</v>
      </c>
      <c r="C158" s="27">
        <v>3565</v>
      </c>
      <c r="D158" s="27">
        <v>3464</v>
      </c>
      <c r="E158" s="27">
        <v>3516</v>
      </c>
      <c r="F158" s="27">
        <v>3646</v>
      </c>
      <c r="G158" s="27">
        <v>3958</v>
      </c>
      <c r="H158" s="27">
        <v>4096</v>
      </c>
      <c r="I158" s="27">
        <v>5376</v>
      </c>
      <c r="J158" s="27">
        <v>8515</v>
      </c>
      <c r="K158" s="27">
        <v>8849</v>
      </c>
      <c r="L158" s="27">
        <v>10043</v>
      </c>
      <c r="M158" s="27">
        <v>11272</v>
      </c>
      <c r="N158" s="27">
        <v>11116</v>
      </c>
      <c r="O158" s="27">
        <v>10139</v>
      </c>
      <c r="P158" s="27">
        <v>10532</v>
      </c>
      <c r="Q158" s="27">
        <v>10788</v>
      </c>
      <c r="R158" s="27">
        <v>9063</v>
      </c>
      <c r="S158" s="27">
        <v>8991</v>
      </c>
      <c r="T158" s="27">
        <v>10058</v>
      </c>
      <c r="U158" s="27">
        <v>6065</v>
      </c>
      <c r="V158" s="27">
        <v>9365</v>
      </c>
      <c r="W158" s="27">
        <v>9815</v>
      </c>
      <c r="X158" s="27">
        <v>9875</v>
      </c>
      <c r="Y158" s="27">
        <v>9830</v>
      </c>
      <c r="Z158" s="27">
        <v>10252</v>
      </c>
      <c r="AA158" s="27">
        <v>6657</v>
      </c>
      <c r="AB158" s="27">
        <v>6518</v>
      </c>
      <c r="AC158" s="16"/>
    </row>
    <row r="159" spans="1:29" ht="15" hidden="1">
      <c r="A159" s="13" t="s">
        <v>529</v>
      </c>
      <c r="B159" s="27">
        <v>3435</v>
      </c>
      <c r="C159" s="27">
        <v>3589</v>
      </c>
      <c r="D159" s="27">
        <v>3740</v>
      </c>
      <c r="E159" s="27">
        <v>4104</v>
      </c>
      <c r="F159" s="27">
        <v>4178</v>
      </c>
      <c r="G159" s="27">
        <v>4047</v>
      </c>
      <c r="H159" s="27">
        <v>3930</v>
      </c>
      <c r="I159" s="27">
        <v>4395</v>
      </c>
      <c r="J159" s="27">
        <v>1926</v>
      </c>
      <c r="K159" s="27">
        <v>1540</v>
      </c>
      <c r="L159" s="27">
        <v>3306</v>
      </c>
      <c r="M159" s="27">
        <v>4194</v>
      </c>
      <c r="N159" s="27">
        <v>4358</v>
      </c>
      <c r="O159" s="27">
        <v>5237</v>
      </c>
      <c r="P159" s="27">
        <v>4731</v>
      </c>
      <c r="Q159" s="27">
        <v>4377</v>
      </c>
      <c r="R159" s="27">
        <v>4319</v>
      </c>
      <c r="S159" s="27">
        <v>4621</v>
      </c>
      <c r="T159" s="27">
        <v>4287</v>
      </c>
      <c r="U159" s="27">
        <v>3350</v>
      </c>
      <c r="V159" s="27">
        <v>4403</v>
      </c>
      <c r="W159" s="27">
        <v>4496</v>
      </c>
      <c r="X159" s="27">
        <v>3510</v>
      </c>
      <c r="Y159" s="27">
        <v>3133</v>
      </c>
      <c r="Z159" s="27">
        <v>3162</v>
      </c>
      <c r="AA159" s="27">
        <v>2224</v>
      </c>
      <c r="AB159" s="27">
        <v>2376</v>
      </c>
      <c r="AC159" s="16"/>
    </row>
    <row r="160" spans="1:29" ht="15" hidden="1">
      <c r="A160" s="13" t="s">
        <v>530</v>
      </c>
      <c r="B160" s="27">
        <v>11052</v>
      </c>
      <c r="C160" s="27">
        <v>10924</v>
      </c>
      <c r="D160" s="27">
        <v>10394</v>
      </c>
      <c r="E160" s="27">
        <v>9422</v>
      </c>
      <c r="F160" s="27">
        <v>9027</v>
      </c>
      <c r="G160" s="27">
        <v>8556</v>
      </c>
      <c r="H160" s="27">
        <v>8798</v>
      </c>
      <c r="I160" s="27">
        <v>9294</v>
      </c>
      <c r="J160" s="27">
        <v>8706</v>
      </c>
      <c r="K160" s="27">
        <v>8890</v>
      </c>
      <c r="L160" s="27">
        <v>8130</v>
      </c>
      <c r="M160" s="27">
        <v>6892</v>
      </c>
      <c r="N160" s="27">
        <v>6185</v>
      </c>
      <c r="O160" s="27">
        <v>6592</v>
      </c>
      <c r="P160" s="27">
        <v>6458</v>
      </c>
      <c r="Q160" s="27">
        <v>8386</v>
      </c>
      <c r="R160" s="27">
        <v>9468</v>
      </c>
      <c r="S160" s="27">
        <v>9811</v>
      </c>
      <c r="T160" s="27">
        <v>7651</v>
      </c>
      <c r="U160" s="27">
        <v>5169</v>
      </c>
      <c r="V160" s="27">
        <v>7655</v>
      </c>
      <c r="W160" s="27">
        <v>7604</v>
      </c>
      <c r="X160" s="27">
        <v>7539</v>
      </c>
      <c r="Y160" s="27">
        <v>8395</v>
      </c>
      <c r="Z160" s="27">
        <v>8408</v>
      </c>
      <c r="AA160" s="27">
        <v>9341</v>
      </c>
      <c r="AB160" s="27">
        <v>9010</v>
      </c>
      <c r="AC160" s="16"/>
    </row>
    <row r="161" spans="1:29" ht="15" hidden="1">
      <c r="A161" s="13" t="s">
        <v>531</v>
      </c>
      <c r="B161" s="27">
        <v>3157</v>
      </c>
      <c r="C161" s="27">
        <v>3096</v>
      </c>
      <c r="D161" s="27">
        <v>3078</v>
      </c>
      <c r="E161" s="27">
        <v>2753</v>
      </c>
      <c r="F161" s="27">
        <v>2873</v>
      </c>
      <c r="G161" s="27">
        <v>2837</v>
      </c>
      <c r="H161" s="27">
        <v>2178</v>
      </c>
      <c r="I161" s="27">
        <v>3616</v>
      </c>
      <c r="J161" s="27">
        <v>3331</v>
      </c>
      <c r="K161" s="27">
        <v>3565</v>
      </c>
      <c r="L161" s="27">
        <v>1968</v>
      </c>
      <c r="M161" s="27">
        <v>1775</v>
      </c>
      <c r="N161" s="27">
        <v>1592</v>
      </c>
      <c r="O161" s="27">
        <v>1905</v>
      </c>
      <c r="P161" s="27">
        <v>1901</v>
      </c>
      <c r="Q161" s="27">
        <v>1943</v>
      </c>
      <c r="R161" s="27">
        <v>2111</v>
      </c>
      <c r="S161" s="27">
        <v>2321</v>
      </c>
      <c r="T161" s="27">
        <v>2693</v>
      </c>
      <c r="U161" s="27">
        <v>1501</v>
      </c>
      <c r="V161" s="27">
        <v>1977</v>
      </c>
      <c r="W161" s="27">
        <v>1382</v>
      </c>
      <c r="X161" s="27">
        <v>1257</v>
      </c>
      <c r="Y161" s="27">
        <v>1253</v>
      </c>
      <c r="Z161" s="27">
        <v>1072</v>
      </c>
      <c r="AA161" s="27">
        <v>3686</v>
      </c>
      <c r="AB161" s="27">
        <v>3709</v>
      </c>
      <c r="AC161" s="16"/>
    </row>
    <row r="162" spans="1:29" ht="15">
      <c r="A162" s="19" t="s">
        <v>532</v>
      </c>
      <c r="B162" s="27">
        <v>20971</v>
      </c>
      <c r="C162" s="27">
        <v>21174</v>
      </c>
      <c r="D162" s="27">
        <v>20676</v>
      </c>
      <c r="E162" s="27">
        <v>19795</v>
      </c>
      <c r="F162" s="27">
        <v>19724</v>
      </c>
      <c r="G162" s="27">
        <v>19398</v>
      </c>
      <c r="H162" s="27">
        <v>19002</v>
      </c>
      <c r="I162" s="27">
        <v>22681</v>
      </c>
      <c r="J162" s="27">
        <v>22478</v>
      </c>
      <c r="K162" s="27">
        <v>22844</v>
      </c>
      <c r="L162" s="27">
        <v>23447</v>
      </c>
      <c r="M162" s="27">
        <v>24133</v>
      </c>
      <c r="N162" s="27">
        <v>23251</v>
      </c>
      <c r="O162" s="27">
        <v>23873</v>
      </c>
      <c r="P162" s="27">
        <v>23622</v>
      </c>
      <c r="Q162" s="27">
        <v>25494</v>
      </c>
      <c r="R162" s="27">
        <v>24961</v>
      </c>
      <c r="S162" s="27">
        <v>25744</v>
      </c>
      <c r="T162" s="27">
        <v>24689</v>
      </c>
      <c r="U162" s="27">
        <v>16085</v>
      </c>
      <c r="V162" s="27">
        <v>23400</v>
      </c>
      <c r="W162" s="27">
        <v>23297</v>
      </c>
      <c r="X162" s="27">
        <v>22181</v>
      </c>
      <c r="Y162" s="27">
        <v>22611</v>
      </c>
      <c r="Z162" s="27">
        <v>22894</v>
      </c>
      <c r="AA162" s="27">
        <v>21908</v>
      </c>
      <c r="AB162" s="27">
        <v>21613</v>
      </c>
      <c r="AC162" s="16"/>
    </row>
    <row r="163" spans="1:29" ht="15" hidden="1">
      <c r="A163" s="13" t="s">
        <v>533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54</v>
      </c>
      <c r="M163" s="27">
        <v>59</v>
      </c>
      <c r="N163" s="27">
        <v>68</v>
      </c>
      <c r="O163" s="27">
        <v>104</v>
      </c>
      <c r="P163" s="27">
        <v>115</v>
      </c>
      <c r="Q163" s="27">
        <v>278</v>
      </c>
      <c r="R163" s="27">
        <v>221</v>
      </c>
      <c r="S163" s="27">
        <v>23</v>
      </c>
      <c r="T163" s="27">
        <v>10</v>
      </c>
      <c r="U163" s="27">
        <v>54</v>
      </c>
      <c r="V163" s="27">
        <v>250</v>
      </c>
      <c r="W163" s="27">
        <v>209</v>
      </c>
      <c r="X163" s="27">
        <v>336</v>
      </c>
      <c r="Y163" s="27">
        <v>277</v>
      </c>
      <c r="Z163" s="27">
        <v>323</v>
      </c>
      <c r="AA163" s="27">
        <v>250</v>
      </c>
      <c r="AB163" s="27">
        <v>259</v>
      </c>
      <c r="AC163" s="16"/>
    </row>
    <row r="164" spans="1:29" ht="15" hidden="1">
      <c r="A164" s="13" t="s">
        <v>534</v>
      </c>
      <c r="B164" s="27">
        <v>73</v>
      </c>
      <c r="C164" s="27">
        <v>73</v>
      </c>
      <c r="D164" s="27">
        <v>126</v>
      </c>
      <c r="E164" s="27">
        <v>117</v>
      </c>
      <c r="F164" s="27">
        <v>90</v>
      </c>
      <c r="G164" s="27">
        <v>112</v>
      </c>
      <c r="H164" s="27">
        <v>109</v>
      </c>
      <c r="I164" s="27">
        <v>113</v>
      </c>
      <c r="J164" s="27">
        <v>157</v>
      </c>
      <c r="K164" s="27">
        <v>128</v>
      </c>
      <c r="L164" s="27">
        <v>309</v>
      </c>
      <c r="M164" s="27">
        <v>450</v>
      </c>
      <c r="N164" s="27">
        <v>426</v>
      </c>
      <c r="O164" s="27">
        <v>657</v>
      </c>
      <c r="P164" s="27">
        <v>572</v>
      </c>
      <c r="Q164" s="27">
        <v>580</v>
      </c>
      <c r="R164" s="27">
        <v>521</v>
      </c>
      <c r="S164" s="27">
        <v>385</v>
      </c>
      <c r="T164" s="27">
        <v>456</v>
      </c>
      <c r="U164" s="27">
        <v>414</v>
      </c>
      <c r="V164" s="27">
        <v>402</v>
      </c>
      <c r="W164" s="27">
        <v>319</v>
      </c>
      <c r="X164" s="27">
        <v>323</v>
      </c>
      <c r="Y164" s="27">
        <v>347</v>
      </c>
      <c r="Z164" s="27">
        <v>320</v>
      </c>
      <c r="AA164" s="27">
        <v>282</v>
      </c>
      <c r="AB164" s="27">
        <v>246</v>
      </c>
      <c r="AC164" s="16"/>
    </row>
    <row r="165" spans="1:29" ht="15" hidden="1">
      <c r="A165" s="13" t="s">
        <v>535</v>
      </c>
      <c r="B165" s="27">
        <v>344</v>
      </c>
      <c r="C165" s="27">
        <v>380</v>
      </c>
      <c r="D165" s="27">
        <v>376</v>
      </c>
      <c r="E165" s="27">
        <v>456</v>
      </c>
      <c r="F165" s="27">
        <v>256</v>
      </c>
      <c r="G165" s="27">
        <v>446</v>
      </c>
      <c r="H165" s="27">
        <v>354</v>
      </c>
      <c r="I165" s="27">
        <v>115</v>
      </c>
      <c r="J165" s="27">
        <v>119</v>
      </c>
      <c r="K165" s="27">
        <v>122</v>
      </c>
      <c r="L165" s="27">
        <v>0</v>
      </c>
      <c r="M165" s="27">
        <v>0</v>
      </c>
      <c r="N165" s="27">
        <v>0</v>
      </c>
      <c r="O165" s="27">
        <v>272</v>
      </c>
      <c r="P165" s="27">
        <v>257</v>
      </c>
      <c r="Q165" s="27">
        <v>212</v>
      </c>
      <c r="R165" s="27">
        <v>252</v>
      </c>
      <c r="S165" s="27">
        <v>369</v>
      </c>
      <c r="T165" s="27">
        <v>170</v>
      </c>
      <c r="U165" s="27">
        <v>161</v>
      </c>
      <c r="V165" s="27">
        <v>162</v>
      </c>
      <c r="W165" s="27">
        <v>138</v>
      </c>
      <c r="X165" s="27">
        <v>228</v>
      </c>
      <c r="Y165" s="27">
        <v>192</v>
      </c>
      <c r="Z165" s="27">
        <v>277</v>
      </c>
      <c r="AA165" s="27">
        <v>275</v>
      </c>
      <c r="AB165" s="27">
        <v>296</v>
      </c>
      <c r="AC165" s="16"/>
    </row>
    <row r="166" spans="1:29" ht="15" hidden="1">
      <c r="A166" s="13" t="s">
        <v>536</v>
      </c>
      <c r="B166" s="27">
        <v>93</v>
      </c>
      <c r="C166" s="27">
        <v>92</v>
      </c>
      <c r="D166" s="27">
        <v>98</v>
      </c>
      <c r="E166" s="27">
        <v>128</v>
      </c>
      <c r="F166" s="27">
        <v>80</v>
      </c>
      <c r="G166" s="27">
        <v>97</v>
      </c>
      <c r="H166" s="27">
        <v>97</v>
      </c>
      <c r="I166" s="27">
        <v>324</v>
      </c>
      <c r="J166" s="27">
        <v>760</v>
      </c>
      <c r="K166" s="27">
        <v>618</v>
      </c>
      <c r="L166" s="27">
        <v>256</v>
      </c>
      <c r="M166" s="27">
        <v>258</v>
      </c>
      <c r="N166" s="27">
        <v>322</v>
      </c>
      <c r="O166" s="27">
        <v>772</v>
      </c>
      <c r="P166" s="27">
        <v>666</v>
      </c>
      <c r="Q166" s="27">
        <v>466</v>
      </c>
      <c r="R166" s="27">
        <v>383</v>
      </c>
      <c r="S166" s="27">
        <v>822</v>
      </c>
      <c r="T166" s="27">
        <v>595</v>
      </c>
      <c r="U166" s="27">
        <v>494</v>
      </c>
      <c r="V166" s="27">
        <v>529</v>
      </c>
      <c r="W166" s="27">
        <v>520</v>
      </c>
      <c r="X166" s="27">
        <v>651</v>
      </c>
      <c r="Y166" s="27">
        <v>601</v>
      </c>
      <c r="Z166" s="27">
        <v>641</v>
      </c>
      <c r="AA166" s="27">
        <v>1021</v>
      </c>
      <c r="AB166" s="27">
        <v>775</v>
      </c>
      <c r="AC166" s="16"/>
    </row>
    <row r="167" spans="1:29" ht="15">
      <c r="A167" s="19" t="s">
        <v>537</v>
      </c>
      <c r="B167" s="27">
        <v>510</v>
      </c>
      <c r="C167" s="27">
        <v>545</v>
      </c>
      <c r="D167" s="27">
        <v>600</v>
      </c>
      <c r="E167" s="27">
        <v>701</v>
      </c>
      <c r="F167" s="27">
        <v>426</v>
      </c>
      <c r="G167" s="27">
        <v>655</v>
      </c>
      <c r="H167" s="27">
        <v>560</v>
      </c>
      <c r="I167" s="27">
        <v>552</v>
      </c>
      <c r="J167" s="27">
        <v>1036</v>
      </c>
      <c r="K167" s="27">
        <v>868</v>
      </c>
      <c r="L167" s="27">
        <v>619</v>
      </c>
      <c r="M167" s="27">
        <v>767</v>
      </c>
      <c r="N167" s="27">
        <v>816</v>
      </c>
      <c r="O167" s="27">
        <v>1805</v>
      </c>
      <c r="P167" s="27">
        <v>1610</v>
      </c>
      <c r="Q167" s="27">
        <v>1536</v>
      </c>
      <c r="R167" s="27">
        <v>1377</v>
      </c>
      <c r="S167" s="27">
        <v>1599</v>
      </c>
      <c r="T167" s="27">
        <v>1231</v>
      </c>
      <c r="U167" s="27">
        <v>1123</v>
      </c>
      <c r="V167" s="27">
        <v>1343</v>
      </c>
      <c r="W167" s="27">
        <v>1186</v>
      </c>
      <c r="X167" s="27">
        <v>1538</v>
      </c>
      <c r="Y167" s="27">
        <v>1417</v>
      </c>
      <c r="Z167" s="27">
        <v>1561</v>
      </c>
      <c r="AA167" s="27">
        <v>1828</v>
      </c>
      <c r="AB167" s="27">
        <v>1576</v>
      </c>
      <c r="AC167" s="16"/>
    </row>
    <row r="168" spans="1:29" ht="15" hidden="1">
      <c r="A168" s="13" t="s">
        <v>538</v>
      </c>
      <c r="B168" s="27">
        <v>758562</v>
      </c>
      <c r="C168" s="27">
        <v>783950</v>
      </c>
      <c r="D168" s="27">
        <v>794069</v>
      </c>
      <c r="E168" s="27">
        <v>830243</v>
      </c>
      <c r="F168" s="27">
        <v>831647</v>
      </c>
      <c r="G168" s="27">
        <v>850403</v>
      </c>
      <c r="H168" s="27">
        <v>896752</v>
      </c>
      <c r="I168" s="27">
        <v>910414</v>
      </c>
      <c r="J168" s="27">
        <v>904143</v>
      </c>
      <c r="K168" s="27">
        <v>918204</v>
      </c>
      <c r="L168" s="27">
        <v>922394</v>
      </c>
      <c r="M168" s="27">
        <v>936395</v>
      </c>
      <c r="N168" s="27">
        <v>944148</v>
      </c>
      <c r="O168" s="27">
        <v>951499</v>
      </c>
      <c r="P168" s="27">
        <v>964394</v>
      </c>
      <c r="Q168" s="27">
        <v>955801</v>
      </c>
      <c r="R168" s="27">
        <v>949753</v>
      </c>
      <c r="S168" s="27">
        <v>898409</v>
      </c>
      <c r="T168" s="27">
        <v>899350</v>
      </c>
      <c r="U168" s="27">
        <v>857911</v>
      </c>
      <c r="V168" s="27">
        <v>890748</v>
      </c>
      <c r="W168" s="27">
        <v>879916</v>
      </c>
      <c r="X168" s="27">
        <v>855364</v>
      </c>
      <c r="Y168" s="27">
        <v>850090</v>
      </c>
      <c r="Z168" s="27">
        <v>849490</v>
      </c>
      <c r="AA168" s="27">
        <v>830390</v>
      </c>
      <c r="AB168" s="27">
        <v>812993</v>
      </c>
      <c r="AC168" s="16"/>
    </row>
    <row r="169" spans="1:29" ht="15" hidden="1">
      <c r="A169" s="13" t="s">
        <v>539</v>
      </c>
      <c r="B169" s="27">
        <v>30764</v>
      </c>
      <c r="C169" s="27">
        <v>30726</v>
      </c>
      <c r="D169" s="27">
        <v>28602</v>
      </c>
      <c r="E169" s="27">
        <v>26056</v>
      </c>
      <c r="F169" s="27">
        <v>21755</v>
      </c>
      <c r="G169" s="27">
        <v>25848</v>
      </c>
      <c r="H169" s="27">
        <v>28122</v>
      </c>
      <c r="I169" s="27">
        <v>25992</v>
      </c>
      <c r="J169" s="27">
        <v>27503</v>
      </c>
      <c r="K169" s="27">
        <v>23958</v>
      </c>
      <c r="L169" s="27">
        <v>22599</v>
      </c>
      <c r="M169" s="27">
        <v>42591</v>
      </c>
      <c r="N169" s="27">
        <v>46048</v>
      </c>
      <c r="O169" s="27">
        <v>44361</v>
      </c>
      <c r="P169" s="27">
        <v>44043</v>
      </c>
      <c r="Q169" s="27">
        <v>41898</v>
      </c>
      <c r="R169" s="27">
        <v>40124</v>
      </c>
      <c r="S169" s="27">
        <v>36868</v>
      </c>
      <c r="T169" s="27">
        <v>37865</v>
      </c>
      <c r="U169" s="27">
        <v>36099</v>
      </c>
      <c r="V169" s="27">
        <v>25862</v>
      </c>
      <c r="W169" s="27">
        <v>26833</v>
      </c>
      <c r="X169" s="27">
        <v>27002</v>
      </c>
      <c r="Y169" s="27">
        <v>26740</v>
      </c>
      <c r="Z169" s="27">
        <v>26808</v>
      </c>
      <c r="AA169" s="27">
        <v>26739</v>
      </c>
      <c r="AB169" s="27">
        <v>26691</v>
      </c>
      <c r="AC169" s="16"/>
    </row>
    <row r="170" spans="1:29" ht="15" hidden="1">
      <c r="A170" s="13" t="s">
        <v>540</v>
      </c>
      <c r="B170" s="27">
        <v>5537</v>
      </c>
      <c r="C170" s="27">
        <v>5159</v>
      </c>
      <c r="D170" s="27">
        <v>4652</v>
      </c>
      <c r="E170" s="27">
        <v>5874</v>
      </c>
      <c r="F170" s="27">
        <v>5322</v>
      </c>
      <c r="G170" s="27">
        <v>4570</v>
      </c>
      <c r="H170" s="27">
        <v>1065</v>
      </c>
      <c r="I170" s="27">
        <v>1216</v>
      </c>
      <c r="J170" s="27">
        <v>1205</v>
      </c>
      <c r="K170" s="27">
        <v>1222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16"/>
    </row>
    <row r="171" spans="1:29" ht="15" hidden="1">
      <c r="A171" s="13" t="s">
        <v>541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16"/>
    </row>
    <row r="172" spans="1:29" ht="15">
      <c r="A172" s="13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16"/>
    </row>
    <row r="173" spans="1:29" ht="15">
      <c r="A173" s="19" t="s">
        <v>542</v>
      </c>
      <c r="B173" s="23">
        <v>794863</v>
      </c>
      <c r="C173" s="23">
        <v>819835</v>
      </c>
      <c r="D173" s="23">
        <v>827323</v>
      </c>
      <c r="E173" s="23">
        <v>862173</v>
      </c>
      <c r="F173" s="23">
        <v>858724</v>
      </c>
      <c r="G173" s="23">
        <v>880821</v>
      </c>
      <c r="H173" s="23">
        <v>925939</v>
      </c>
      <c r="I173" s="23">
        <v>937622</v>
      </c>
      <c r="J173" s="23">
        <v>932851</v>
      </c>
      <c r="K173" s="23">
        <v>943384</v>
      </c>
      <c r="L173" s="23">
        <v>944993</v>
      </c>
      <c r="M173" s="23">
        <v>978986</v>
      </c>
      <c r="N173" s="23">
        <v>990196</v>
      </c>
      <c r="O173" s="23">
        <v>995860</v>
      </c>
      <c r="P173" s="23">
        <v>1008437</v>
      </c>
      <c r="Q173" s="23">
        <v>997699</v>
      </c>
      <c r="R173" s="23">
        <v>989877</v>
      </c>
      <c r="S173" s="23">
        <v>935277</v>
      </c>
      <c r="T173" s="23">
        <v>937215</v>
      </c>
      <c r="U173" s="23">
        <v>894010</v>
      </c>
      <c r="V173" s="23">
        <v>916610</v>
      </c>
      <c r="W173" s="23">
        <v>906749</v>
      </c>
      <c r="X173" s="23">
        <v>882366</v>
      </c>
      <c r="Y173" s="23">
        <v>876830</v>
      </c>
      <c r="Z173" s="23">
        <v>876298</v>
      </c>
      <c r="AA173" s="23">
        <v>857129</v>
      </c>
      <c r="AB173" s="23">
        <v>839684</v>
      </c>
      <c r="AC173" s="16"/>
    </row>
    <row r="174" spans="1:29" ht="15" hidden="1">
      <c r="A174" s="13" t="s">
        <v>543</v>
      </c>
      <c r="B174" s="27">
        <v>286894</v>
      </c>
      <c r="C174" s="27">
        <v>298323</v>
      </c>
      <c r="D174" s="27">
        <v>310723</v>
      </c>
      <c r="E174" s="27">
        <v>316231</v>
      </c>
      <c r="F174" s="27">
        <v>325302</v>
      </c>
      <c r="G174" s="27">
        <v>329435</v>
      </c>
      <c r="H174" s="27">
        <v>333130</v>
      </c>
      <c r="I174" s="27">
        <v>337021</v>
      </c>
      <c r="J174" s="27">
        <v>353202</v>
      </c>
      <c r="K174" s="27">
        <v>353608</v>
      </c>
      <c r="L174" s="27">
        <v>380645</v>
      </c>
      <c r="M174" s="27">
        <v>401585</v>
      </c>
      <c r="N174" s="27">
        <v>346949</v>
      </c>
      <c r="O174" s="27">
        <v>335652</v>
      </c>
      <c r="P174" s="27">
        <v>356044</v>
      </c>
      <c r="Q174" s="27">
        <v>342059</v>
      </c>
      <c r="R174" s="27">
        <v>344812</v>
      </c>
      <c r="S174" s="27">
        <v>341271</v>
      </c>
      <c r="T174" s="27">
        <v>357098</v>
      </c>
      <c r="U174" s="27">
        <v>359955</v>
      </c>
      <c r="V174" s="27">
        <v>401123</v>
      </c>
      <c r="W174" s="27">
        <v>333972</v>
      </c>
      <c r="X174" s="27">
        <v>360730</v>
      </c>
      <c r="Y174" s="27">
        <v>396806</v>
      </c>
      <c r="Z174" s="27">
        <v>399694</v>
      </c>
      <c r="AA174" s="27">
        <v>364856</v>
      </c>
      <c r="AB174" s="27">
        <v>373682</v>
      </c>
      <c r="AC174" s="16"/>
    </row>
    <row r="175" spans="1:29" ht="15" hidden="1">
      <c r="A175" s="13" t="s">
        <v>544</v>
      </c>
      <c r="B175" s="27">
        <v>22003</v>
      </c>
      <c r="C175" s="27">
        <v>23737</v>
      </c>
      <c r="D175" s="27">
        <v>25621</v>
      </c>
      <c r="E175" s="27">
        <v>24680</v>
      </c>
      <c r="F175" s="27">
        <v>25512</v>
      </c>
      <c r="G175" s="27">
        <v>23602</v>
      </c>
      <c r="H175" s="27">
        <v>22359</v>
      </c>
      <c r="I175" s="27">
        <v>22247</v>
      </c>
      <c r="J175" s="27">
        <v>21013</v>
      </c>
      <c r="K175" s="27">
        <v>21876</v>
      </c>
      <c r="L175" s="27">
        <v>6236</v>
      </c>
      <c r="M175" s="27">
        <v>6892</v>
      </c>
      <c r="N175" s="27">
        <v>6170</v>
      </c>
      <c r="O175" s="27">
        <v>6030</v>
      </c>
      <c r="P175" s="27">
        <v>6716</v>
      </c>
      <c r="Q175" s="27">
        <v>6341</v>
      </c>
      <c r="R175" s="27">
        <v>6319</v>
      </c>
      <c r="S175" s="27">
        <v>6557</v>
      </c>
      <c r="T175" s="27">
        <v>7014</v>
      </c>
      <c r="U175" s="27">
        <v>6648</v>
      </c>
      <c r="V175" s="27">
        <v>6883</v>
      </c>
      <c r="W175" s="27">
        <v>6447</v>
      </c>
      <c r="X175" s="27">
        <v>5886</v>
      </c>
      <c r="Y175" s="27">
        <v>6271</v>
      </c>
      <c r="Z175" s="27">
        <v>6745</v>
      </c>
      <c r="AA175" s="27">
        <v>6311</v>
      </c>
      <c r="AB175" s="27">
        <v>6498</v>
      </c>
      <c r="AC175" s="16"/>
    </row>
    <row r="176" spans="1:29" ht="15">
      <c r="A176" s="13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92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16"/>
    </row>
    <row r="177" spans="1:29" ht="15">
      <c r="A177" s="19" t="s">
        <v>545</v>
      </c>
      <c r="B177" s="23">
        <v>327753</v>
      </c>
      <c r="C177" s="23">
        <v>342010</v>
      </c>
      <c r="D177" s="23">
        <v>357901</v>
      </c>
      <c r="E177" s="23">
        <v>365096</v>
      </c>
      <c r="F177" s="23">
        <v>377311</v>
      </c>
      <c r="G177" s="23">
        <v>382568</v>
      </c>
      <c r="H177" s="23">
        <v>385922</v>
      </c>
      <c r="I177" s="23">
        <v>397031</v>
      </c>
      <c r="J177" s="23">
        <v>419495</v>
      </c>
      <c r="K177" s="23">
        <v>425390</v>
      </c>
      <c r="L177" s="23">
        <v>448585</v>
      </c>
      <c r="M177" s="23">
        <v>476891</v>
      </c>
      <c r="N177" s="23">
        <v>436856</v>
      </c>
      <c r="O177" s="23">
        <v>441502</v>
      </c>
      <c r="P177" s="23">
        <v>488534</v>
      </c>
      <c r="Q177" s="23">
        <v>495952</v>
      </c>
      <c r="R177" s="23">
        <v>520942</v>
      </c>
      <c r="S177" s="23">
        <v>549700</v>
      </c>
      <c r="T177" s="23">
        <v>594704</v>
      </c>
      <c r="U177" s="23">
        <v>627339</v>
      </c>
      <c r="V177" s="23">
        <v>710808</v>
      </c>
      <c r="W177" s="23">
        <v>707029</v>
      </c>
      <c r="X177" s="23">
        <v>798576</v>
      </c>
      <c r="Y177" s="23">
        <v>889292</v>
      </c>
      <c r="Z177" s="23">
        <v>931176</v>
      </c>
      <c r="AA177" s="23">
        <v>965711</v>
      </c>
      <c r="AB177" s="23">
        <v>981471</v>
      </c>
      <c r="AC177" s="16"/>
    </row>
    <row r="178" spans="1:29" ht="15">
      <c r="A178" s="19" t="s">
        <v>546</v>
      </c>
      <c r="B178" s="27">
        <v>308897</v>
      </c>
      <c r="C178" s="27">
        <v>322060</v>
      </c>
      <c r="D178" s="27">
        <v>336344</v>
      </c>
      <c r="E178" s="27">
        <v>340911</v>
      </c>
      <c r="F178" s="27">
        <v>350814</v>
      </c>
      <c r="G178" s="27">
        <v>353037</v>
      </c>
      <c r="H178" s="27">
        <v>355489</v>
      </c>
      <c r="I178" s="27">
        <v>359268</v>
      </c>
      <c r="J178" s="27">
        <v>374215</v>
      </c>
      <c r="K178" s="27">
        <v>375484</v>
      </c>
      <c r="L178" s="27">
        <v>386881</v>
      </c>
      <c r="M178" s="27">
        <v>408477</v>
      </c>
      <c r="N178" s="27">
        <v>353119</v>
      </c>
      <c r="O178" s="27">
        <v>341682</v>
      </c>
      <c r="P178" s="27">
        <v>362760</v>
      </c>
      <c r="Q178" s="27">
        <v>348400</v>
      </c>
      <c r="R178" s="27">
        <v>351131</v>
      </c>
      <c r="S178" s="27">
        <v>347828</v>
      </c>
      <c r="T178" s="27">
        <v>364112</v>
      </c>
      <c r="U178" s="27">
        <v>366603</v>
      </c>
      <c r="V178" s="27">
        <v>408006</v>
      </c>
      <c r="W178" s="27">
        <v>340419</v>
      </c>
      <c r="X178" s="27">
        <v>366616</v>
      </c>
      <c r="Y178" s="27">
        <v>403077</v>
      </c>
      <c r="Z178" s="27">
        <v>406439</v>
      </c>
      <c r="AA178" s="27">
        <v>371167</v>
      </c>
      <c r="AB178" s="27">
        <v>380180</v>
      </c>
      <c r="AC178" s="16"/>
    </row>
    <row r="179" spans="1:29" ht="15" hidden="1">
      <c r="A179" s="13" t="s">
        <v>547</v>
      </c>
      <c r="B179" s="27">
        <v>18445</v>
      </c>
      <c r="C179" s="27">
        <v>19907</v>
      </c>
      <c r="D179" s="27">
        <v>21494</v>
      </c>
      <c r="E179" s="27">
        <v>18951</v>
      </c>
      <c r="F179" s="27">
        <v>17778</v>
      </c>
      <c r="G179" s="27">
        <v>20853</v>
      </c>
      <c r="H179" s="27">
        <v>23282</v>
      </c>
      <c r="I179" s="27">
        <v>21487</v>
      </c>
      <c r="J179" s="27">
        <v>24605</v>
      </c>
      <c r="K179" s="27">
        <v>27379</v>
      </c>
      <c r="L179" s="27">
        <v>29988</v>
      </c>
      <c r="M179" s="27">
        <v>29275</v>
      </c>
      <c r="N179" s="27">
        <v>34133</v>
      </c>
      <c r="O179" s="27">
        <v>32774</v>
      </c>
      <c r="P179" s="27">
        <v>33815</v>
      </c>
      <c r="Q179" s="27">
        <v>35085</v>
      </c>
      <c r="R179" s="27">
        <v>35123</v>
      </c>
      <c r="S179" s="27">
        <v>33389</v>
      </c>
      <c r="T179" s="27">
        <v>31837</v>
      </c>
      <c r="U179" s="27">
        <v>30813</v>
      </c>
      <c r="V179" s="27">
        <v>31069</v>
      </c>
      <c r="W179" s="27">
        <v>28204</v>
      </c>
      <c r="X179" s="27">
        <v>30783</v>
      </c>
      <c r="Y179" s="27">
        <v>31499</v>
      </c>
      <c r="Z179" s="27">
        <v>31436</v>
      </c>
      <c r="AA179" s="27">
        <v>30083</v>
      </c>
      <c r="AB179" s="27">
        <v>30059</v>
      </c>
      <c r="AC179" s="16"/>
    </row>
    <row r="180" spans="1:29" ht="15" hidden="1">
      <c r="A180" s="13" t="s">
        <v>548</v>
      </c>
      <c r="B180" s="27">
        <v>25</v>
      </c>
      <c r="C180" s="27">
        <v>110</v>
      </c>
      <c r="D180" s="27">
        <v>103</v>
      </c>
      <c r="E180" s="27">
        <v>143</v>
      </c>
      <c r="F180" s="27">
        <v>174</v>
      </c>
      <c r="G180" s="27">
        <v>186</v>
      </c>
      <c r="H180" s="27">
        <v>221</v>
      </c>
      <c r="I180" s="27">
        <v>174</v>
      </c>
      <c r="J180" s="27">
        <v>196</v>
      </c>
      <c r="K180" s="27">
        <v>229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16"/>
    </row>
    <row r="181" spans="1:29" ht="15">
      <c r="A181" s="19" t="s">
        <v>549</v>
      </c>
      <c r="B181" s="27">
        <v>18470</v>
      </c>
      <c r="C181" s="27">
        <v>20017</v>
      </c>
      <c r="D181" s="27">
        <v>21597</v>
      </c>
      <c r="E181" s="27">
        <v>19094</v>
      </c>
      <c r="F181" s="27">
        <v>17952</v>
      </c>
      <c r="G181" s="27">
        <v>21039</v>
      </c>
      <c r="H181" s="27">
        <v>23503</v>
      </c>
      <c r="I181" s="27">
        <v>21661</v>
      </c>
      <c r="J181" s="27">
        <v>24801</v>
      </c>
      <c r="K181" s="27">
        <v>27608</v>
      </c>
      <c r="L181" s="27">
        <v>29988</v>
      </c>
      <c r="M181" s="27">
        <v>29275</v>
      </c>
      <c r="N181" s="27">
        <v>34133</v>
      </c>
      <c r="O181" s="27">
        <v>32774</v>
      </c>
      <c r="P181" s="27">
        <v>33815</v>
      </c>
      <c r="Q181" s="27">
        <v>35085</v>
      </c>
      <c r="R181" s="27">
        <v>35123</v>
      </c>
      <c r="S181" s="27">
        <v>33389</v>
      </c>
      <c r="T181" s="27">
        <v>31837</v>
      </c>
      <c r="U181" s="27">
        <v>30813</v>
      </c>
      <c r="V181" s="27">
        <v>31069</v>
      </c>
      <c r="W181" s="27">
        <v>28204</v>
      </c>
      <c r="X181" s="27">
        <v>30783</v>
      </c>
      <c r="Y181" s="27">
        <v>31499</v>
      </c>
      <c r="Z181" s="27">
        <v>31436</v>
      </c>
      <c r="AA181" s="27">
        <v>30083</v>
      </c>
      <c r="AB181" s="27">
        <v>30059</v>
      </c>
      <c r="AC181" s="16"/>
    </row>
    <row r="182" spans="1:29" ht="15" hidden="1">
      <c r="A182" s="13" t="s">
        <v>550</v>
      </c>
      <c r="B182" s="27">
        <v>734</v>
      </c>
      <c r="C182" s="27">
        <v>923</v>
      </c>
      <c r="D182" s="27">
        <v>1277</v>
      </c>
      <c r="E182" s="27">
        <v>1532</v>
      </c>
      <c r="F182" s="27">
        <v>1831</v>
      </c>
      <c r="G182" s="27">
        <v>1979</v>
      </c>
      <c r="H182" s="27">
        <v>2301</v>
      </c>
      <c r="I182" s="27">
        <v>3693</v>
      </c>
      <c r="J182" s="27">
        <v>5863</v>
      </c>
      <c r="K182" s="27">
        <v>7786</v>
      </c>
      <c r="L182" s="27">
        <v>21034</v>
      </c>
      <c r="M182" s="27">
        <v>25473</v>
      </c>
      <c r="N182" s="27">
        <v>34715</v>
      </c>
      <c r="O182" s="27">
        <v>42431</v>
      </c>
      <c r="P182" s="27">
        <v>56174</v>
      </c>
      <c r="Q182" s="27">
        <v>66690</v>
      </c>
      <c r="R182" s="27">
        <v>77043</v>
      </c>
      <c r="S182" s="27">
        <v>101486</v>
      </c>
      <c r="T182" s="27">
        <v>116578</v>
      </c>
      <c r="U182" s="27">
        <v>129127</v>
      </c>
      <c r="V182" s="27">
        <v>145735</v>
      </c>
      <c r="W182" s="27">
        <v>175394</v>
      </c>
      <c r="X182" s="27">
        <v>201419</v>
      </c>
      <c r="Y182" s="27">
        <v>229980</v>
      </c>
      <c r="Z182" s="27">
        <v>245158</v>
      </c>
      <c r="AA182" s="27">
        <v>291747</v>
      </c>
      <c r="AB182" s="27">
        <v>293804</v>
      </c>
      <c r="AC182" s="16"/>
    </row>
    <row r="183" spans="1:29" ht="15" hidden="1">
      <c r="A183" s="13" t="s">
        <v>551</v>
      </c>
      <c r="B183" s="27">
        <v>44</v>
      </c>
      <c r="C183" s="27">
        <v>173</v>
      </c>
      <c r="D183" s="27">
        <v>280</v>
      </c>
      <c r="E183" s="27">
        <v>823</v>
      </c>
      <c r="F183" s="27">
        <v>1662</v>
      </c>
      <c r="G183" s="27">
        <v>2089</v>
      </c>
      <c r="H183" s="27">
        <v>2575</v>
      </c>
      <c r="I183" s="27">
        <v>3667</v>
      </c>
      <c r="J183" s="27">
        <v>5410</v>
      </c>
      <c r="K183" s="27">
        <v>6417</v>
      </c>
      <c r="L183" s="27">
        <v>1191</v>
      </c>
      <c r="M183" s="27">
        <v>1230</v>
      </c>
      <c r="N183" s="27">
        <v>1602</v>
      </c>
      <c r="O183" s="27">
        <v>1787</v>
      </c>
      <c r="P183" s="27">
        <v>2768</v>
      </c>
      <c r="Q183" s="27">
        <v>3763</v>
      </c>
      <c r="R183" s="27">
        <v>5280</v>
      </c>
      <c r="S183" s="27">
        <v>2905</v>
      </c>
      <c r="T183" s="27">
        <v>2968</v>
      </c>
      <c r="U183" s="27">
        <v>3932</v>
      </c>
      <c r="V183" s="27">
        <v>3653</v>
      </c>
      <c r="W183" s="27">
        <v>4591</v>
      </c>
      <c r="X183" s="27">
        <v>4611</v>
      </c>
      <c r="Y183" s="27">
        <v>6770</v>
      </c>
      <c r="Z183" s="27">
        <v>7944</v>
      </c>
      <c r="AA183" s="27">
        <v>10129</v>
      </c>
      <c r="AB183" s="27">
        <v>9090</v>
      </c>
      <c r="AC183" s="16"/>
    </row>
    <row r="184" spans="1:29" ht="15">
      <c r="A184" s="19" t="s">
        <v>552</v>
      </c>
      <c r="B184" s="27">
        <v>778</v>
      </c>
      <c r="C184" s="27">
        <v>1096</v>
      </c>
      <c r="D184" s="27">
        <v>1557</v>
      </c>
      <c r="E184" s="27">
        <v>2355</v>
      </c>
      <c r="F184" s="27">
        <v>3493</v>
      </c>
      <c r="G184" s="27">
        <v>4068</v>
      </c>
      <c r="H184" s="27">
        <v>4876</v>
      </c>
      <c r="I184" s="27">
        <v>7360</v>
      </c>
      <c r="J184" s="27">
        <v>11273</v>
      </c>
      <c r="K184" s="27">
        <v>14203</v>
      </c>
      <c r="L184" s="27">
        <v>22225</v>
      </c>
      <c r="M184" s="27">
        <v>26703</v>
      </c>
      <c r="N184" s="27">
        <v>36317</v>
      </c>
      <c r="O184" s="27">
        <v>44218</v>
      </c>
      <c r="P184" s="27">
        <v>58942</v>
      </c>
      <c r="Q184" s="27">
        <v>70453</v>
      </c>
      <c r="R184" s="27">
        <v>82323</v>
      </c>
      <c r="S184" s="27">
        <v>104391</v>
      </c>
      <c r="T184" s="27">
        <v>119546</v>
      </c>
      <c r="U184" s="27">
        <v>133059</v>
      </c>
      <c r="V184" s="27">
        <v>149388</v>
      </c>
      <c r="W184" s="27">
        <v>179985</v>
      </c>
      <c r="X184" s="27">
        <v>206030</v>
      </c>
      <c r="Y184" s="27">
        <v>236750</v>
      </c>
      <c r="Z184" s="27">
        <v>253102</v>
      </c>
      <c r="AA184" s="27">
        <v>301876</v>
      </c>
      <c r="AB184" s="27">
        <v>302894</v>
      </c>
      <c r="AC184" s="16"/>
    </row>
    <row r="185" spans="1:29" ht="15" hidden="1">
      <c r="A185" s="13" t="s">
        <v>553</v>
      </c>
      <c r="B185" s="27">
        <v>12</v>
      </c>
      <c r="C185" s="27">
        <v>15</v>
      </c>
      <c r="D185" s="27">
        <v>21</v>
      </c>
      <c r="E185" s="27">
        <v>24</v>
      </c>
      <c r="F185" s="27">
        <v>26</v>
      </c>
      <c r="G185" s="27">
        <v>34</v>
      </c>
      <c r="H185" s="27">
        <v>32</v>
      </c>
      <c r="I185" s="27">
        <v>41</v>
      </c>
      <c r="J185" s="27">
        <v>52</v>
      </c>
      <c r="K185" s="27">
        <v>55</v>
      </c>
      <c r="L185" s="27">
        <v>88</v>
      </c>
      <c r="M185" s="27">
        <v>150</v>
      </c>
      <c r="N185" s="27">
        <v>230</v>
      </c>
      <c r="O185" s="27">
        <v>366</v>
      </c>
      <c r="P185" s="27">
        <v>620</v>
      </c>
      <c r="Q185" s="27">
        <v>1374</v>
      </c>
      <c r="R185" s="27">
        <v>2393</v>
      </c>
      <c r="S185" s="27">
        <v>3655</v>
      </c>
      <c r="T185" s="27">
        <v>7257</v>
      </c>
      <c r="U185" s="27">
        <v>13578</v>
      </c>
      <c r="V185" s="27">
        <v>21243</v>
      </c>
      <c r="W185" s="27">
        <v>41721</v>
      </c>
      <c r="X185" s="27">
        <v>60293</v>
      </c>
      <c r="Y185" s="27">
        <v>71203</v>
      </c>
      <c r="Z185" s="27">
        <v>79004</v>
      </c>
      <c r="AA185" s="27">
        <v>86009</v>
      </c>
      <c r="AB185" s="27">
        <v>85694</v>
      </c>
      <c r="AC185" s="16"/>
    </row>
    <row r="186" spans="1:29" ht="15" hidden="1">
      <c r="A186" s="13" t="s">
        <v>554</v>
      </c>
      <c r="B186" s="27">
        <v>0</v>
      </c>
      <c r="C186" s="27">
        <v>1</v>
      </c>
      <c r="D186" s="27">
        <v>3</v>
      </c>
      <c r="E186" s="27">
        <v>4</v>
      </c>
      <c r="F186" s="27">
        <v>7</v>
      </c>
      <c r="G186" s="27">
        <v>7</v>
      </c>
      <c r="H186" s="27">
        <v>13</v>
      </c>
      <c r="I186" s="27">
        <v>15</v>
      </c>
      <c r="J186" s="27">
        <v>26</v>
      </c>
      <c r="K186" s="27">
        <v>25</v>
      </c>
      <c r="L186" s="27">
        <v>31</v>
      </c>
      <c r="M186" s="27">
        <v>40</v>
      </c>
      <c r="N186" s="27">
        <v>52</v>
      </c>
      <c r="O186" s="27">
        <v>73</v>
      </c>
      <c r="P186" s="27">
        <v>107</v>
      </c>
      <c r="Q186" s="27">
        <v>86</v>
      </c>
      <c r="R186" s="27">
        <v>102</v>
      </c>
      <c r="S186" s="27">
        <v>120</v>
      </c>
      <c r="T186" s="27">
        <v>180</v>
      </c>
      <c r="U186" s="27">
        <v>443</v>
      </c>
      <c r="V186" s="27">
        <v>1259</v>
      </c>
      <c r="W186" s="27">
        <v>3597</v>
      </c>
      <c r="X186" s="27">
        <v>7087</v>
      </c>
      <c r="Y186" s="27">
        <v>9716</v>
      </c>
      <c r="Z186" s="27">
        <v>13331</v>
      </c>
      <c r="AA186" s="27">
        <v>16296</v>
      </c>
      <c r="AB186" s="27">
        <v>19527</v>
      </c>
      <c r="AC186" s="16"/>
    </row>
    <row r="187" spans="1:29" ht="15">
      <c r="A187" s="19" t="s">
        <v>555</v>
      </c>
      <c r="B187" s="27">
        <v>12</v>
      </c>
      <c r="C187" s="27">
        <v>16</v>
      </c>
      <c r="D187" s="27">
        <v>24</v>
      </c>
      <c r="E187" s="27">
        <v>28</v>
      </c>
      <c r="F187" s="27">
        <v>33</v>
      </c>
      <c r="G187" s="27">
        <v>41</v>
      </c>
      <c r="H187" s="27">
        <v>45</v>
      </c>
      <c r="I187" s="27">
        <v>56</v>
      </c>
      <c r="J187" s="27">
        <v>78</v>
      </c>
      <c r="K187" s="27">
        <v>80</v>
      </c>
      <c r="L187" s="27">
        <v>119</v>
      </c>
      <c r="M187" s="27">
        <v>190</v>
      </c>
      <c r="N187" s="27">
        <v>282</v>
      </c>
      <c r="O187" s="27">
        <v>439</v>
      </c>
      <c r="P187" s="27">
        <v>727</v>
      </c>
      <c r="Q187" s="27">
        <v>1460</v>
      </c>
      <c r="R187" s="27">
        <v>2495</v>
      </c>
      <c r="S187" s="27">
        <v>3775</v>
      </c>
      <c r="T187" s="27">
        <v>7437</v>
      </c>
      <c r="U187" s="27">
        <v>14021</v>
      </c>
      <c r="V187" s="27">
        <v>22502</v>
      </c>
      <c r="W187" s="27">
        <v>45318</v>
      </c>
      <c r="X187" s="27">
        <v>67380</v>
      </c>
      <c r="Y187" s="27">
        <v>80919</v>
      </c>
      <c r="Z187" s="27">
        <v>92335</v>
      </c>
      <c r="AA187" s="27">
        <v>102305</v>
      </c>
      <c r="AB187" s="27">
        <v>105221</v>
      </c>
      <c r="AC187" s="16"/>
    </row>
    <row r="188" spans="1:29" ht="15" hidden="1">
      <c r="A188" s="13" t="s">
        <v>556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8</v>
      </c>
      <c r="T188" s="27">
        <v>16</v>
      </c>
      <c r="U188" s="27">
        <v>103</v>
      </c>
      <c r="V188" s="27">
        <v>761</v>
      </c>
      <c r="W188" s="27">
        <v>1959</v>
      </c>
      <c r="X188" s="27">
        <v>3775</v>
      </c>
      <c r="Y188" s="27">
        <v>4770</v>
      </c>
      <c r="Z188" s="27">
        <v>5455</v>
      </c>
      <c r="AA188" s="27">
        <v>5593</v>
      </c>
      <c r="AB188" s="27">
        <v>5579</v>
      </c>
      <c r="AC188" s="16"/>
    </row>
    <row r="189" spans="1:29" ht="15" hidden="1">
      <c r="A189" s="13" t="s">
        <v>557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16"/>
    </row>
    <row r="190" spans="1:29" ht="15" hidden="1">
      <c r="A190" s="13" t="s">
        <v>558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16"/>
    </row>
    <row r="191" spans="1:29" ht="15" hidden="1">
      <c r="A191" s="13" t="s">
        <v>559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16"/>
    </row>
    <row r="192" spans="1:29" ht="15">
      <c r="A192" s="19" t="s">
        <v>560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8</v>
      </c>
      <c r="T192" s="27">
        <v>16</v>
      </c>
      <c r="U192" s="27">
        <v>103</v>
      </c>
      <c r="V192" s="27">
        <v>761</v>
      </c>
      <c r="W192" s="27">
        <v>1959</v>
      </c>
      <c r="X192" s="27">
        <v>3775</v>
      </c>
      <c r="Y192" s="27">
        <v>4770</v>
      </c>
      <c r="Z192" s="27">
        <v>5455</v>
      </c>
      <c r="AA192" s="27">
        <v>5593</v>
      </c>
      <c r="AB192" s="27">
        <v>5579</v>
      </c>
      <c r="AC192" s="16"/>
    </row>
    <row r="193" spans="1:29" ht="15" hidden="1">
      <c r="A193" s="13" t="s">
        <v>561</v>
      </c>
      <c r="B193" s="27">
        <v>503</v>
      </c>
      <c r="C193" s="27">
        <v>517</v>
      </c>
      <c r="D193" s="27">
        <v>516</v>
      </c>
      <c r="E193" s="27">
        <v>494</v>
      </c>
      <c r="F193" s="27">
        <v>501</v>
      </c>
      <c r="G193" s="27">
        <v>507</v>
      </c>
      <c r="H193" s="27">
        <v>491</v>
      </c>
      <c r="I193" s="27">
        <v>510</v>
      </c>
      <c r="J193" s="27">
        <v>522</v>
      </c>
      <c r="K193" s="27">
        <v>515</v>
      </c>
      <c r="L193" s="27">
        <v>507</v>
      </c>
      <c r="M193" s="27">
        <v>485</v>
      </c>
      <c r="N193" s="27">
        <v>494</v>
      </c>
      <c r="O193" s="27">
        <v>490</v>
      </c>
      <c r="P193" s="27">
        <v>470</v>
      </c>
      <c r="Q193" s="27">
        <v>481</v>
      </c>
      <c r="R193" s="27">
        <v>464</v>
      </c>
      <c r="S193" s="27">
        <v>465</v>
      </c>
      <c r="T193" s="27">
        <v>465</v>
      </c>
      <c r="U193" s="27">
        <v>448</v>
      </c>
      <c r="V193" s="27">
        <v>476</v>
      </c>
      <c r="W193" s="27">
        <v>477</v>
      </c>
      <c r="X193" s="27">
        <v>458</v>
      </c>
      <c r="Y193" s="27">
        <v>414</v>
      </c>
      <c r="Z193" s="27">
        <v>481</v>
      </c>
      <c r="AA193" s="27">
        <v>487</v>
      </c>
      <c r="AB193" s="27">
        <v>501</v>
      </c>
      <c r="AC193" s="16"/>
    </row>
    <row r="194" spans="1:29" ht="15" hidden="1">
      <c r="A194" s="13" t="s">
        <v>562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1</v>
      </c>
      <c r="V194" s="27">
        <v>2</v>
      </c>
      <c r="W194" s="27">
        <v>1</v>
      </c>
      <c r="X194" s="27">
        <v>4</v>
      </c>
      <c r="Y194" s="27">
        <v>5</v>
      </c>
      <c r="Z194" s="27">
        <v>2</v>
      </c>
      <c r="AA194" s="27">
        <v>2</v>
      </c>
      <c r="AB194" s="27">
        <v>0</v>
      </c>
      <c r="AC194" s="16"/>
    </row>
    <row r="195" spans="1:29" ht="15">
      <c r="A195" s="19" t="s">
        <v>563</v>
      </c>
      <c r="B195" s="27">
        <v>503</v>
      </c>
      <c r="C195" s="27">
        <v>517</v>
      </c>
      <c r="D195" s="27">
        <v>516</v>
      </c>
      <c r="E195" s="27">
        <v>494</v>
      </c>
      <c r="F195" s="27">
        <v>501</v>
      </c>
      <c r="G195" s="27">
        <v>507</v>
      </c>
      <c r="H195" s="27">
        <v>491</v>
      </c>
      <c r="I195" s="27">
        <v>510</v>
      </c>
      <c r="J195" s="27">
        <v>522</v>
      </c>
      <c r="K195" s="27">
        <v>515</v>
      </c>
      <c r="L195" s="27">
        <v>507</v>
      </c>
      <c r="M195" s="27">
        <v>485</v>
      </c>
      <c r="N195" s="27">
        <v>494</v>
      </c>
      <c r="O195" s="27">
        <v>490</v>
      </c>
      <c r="P195" s="27">
        <v>470</v>
      </c>
      <c r="Q195" s="27">
        <v>481</v>
      </c>
      <c r="R195" s="27">
        <v>464</v>
      </c>
      <c r="S195" s="27">
        <v>465</v>
      </c>
      <c r="T195" s="27">
        <v>465</v>
      </c>
      <c r="U195" s="27">
        <v>449</v>
      </c>
      <c r="V195" s="27">
        <v>478</v>
      </c>
      <c r="W195" s="27">
        <v>478</v>
      </c>
      <c r="X195" s="27">
        <v>462</v>
      </c>
      <c r="Y195" s="27">
        <v>419</v>
      </c>
      <c r="Z195" s="27">
        <v>483</v>
      </c>
      <c r="AA195" s="27">
        <v>489</v>
      </c>
      <c r="AB195" s="27">
        <v>501</v>
      </c>
      <c r="AC195" s="16"/>
    </row>
    <row r="196" spans="1:29" ht="15" hidden="1">
      <c r="A196" s="13" t="s">
        <v>564</v>
      </c>
      <c r="B196" s="27">
        <v>55</v>
      </c>
      <c r="C196" s="27">
        <v>73</v>
      </c>
      <c r="D196" s="27">
        <v>108</v>
      </c>
      <c r="E196" s="27">
        <v>184</v>
      </c>
      <c r="F196" s="27">
        <v>255</v>
      </c>
      <c r="G196" s="27">
        <v>369</v>
      </c>
      <c r="H196" s="27">
        <v>452</v>
      </c>
      <c r="I196" s="27">
        <v>586</v>
      </c>
      <c r="J196" s="27">
        <v>536</v>
      </c>
      <c r="K196" s="27">
        <v>853</v>
      </c>
      <c r="L196" s="27">
        <v>1398</v>
      </c>
      <c r="M196" s="27">
        <v>2234</v>
      </c>
      <c r="N196" s="27">
        <v>3861</v>
      </c>
      <c r="O196" s="27">
        <v>5802</v>
      </c>
      <c r="P196" s="27">
        <v>7813</v>
      </c>
      <c r="Q196" s="27">
        <v>11358</v>
      </c>
      <c r="R196" s="27">
        <v>12452</v>
      </c>
      <c r="S196" s="27">
        <v>13075</v>
      </c>
      <c r="T196" s="27">
        <v>15581</v>
      </c>
      <c r="U196" s="27">
        <v>16086</v>
      </c>
      <c r="V196" s="27">
        <v>19029</v>
      </c>
      <c r="W196" s="27">
        <v>20274</v>
      </c>
      <c r="X196" s="27">
        <v>22112</v>
      </c>
      <c r="Y196" s="27">
        <v>26456</v>
      </c>
      <c r="Z196" s="27">
        <v>28625</v>
      </c>
      <c r="AA196" s="27">
        <v>34271</v>
      </c>
      <c r="AB196" s="27">
        <v>33336</v>
      </c>
      <c r="AC196" s="16"/>
    </row>
    <row r="197" spans="1:29" ht="15" hidden="1">
      <c r="A197" s="13" t="s">
        <v>565</v>
      </c>
      <c r="B197" s="27">
        <v>260</v>
      </c>
      <c r="C197" s="27">
        <v>305</v>
      </c>
      <c r="D197" s="27">
        <v>279</v>
      </c>
      <c r="E197" s="27">
        <v>571</v>
      </c>
      <c r="F197" s="27">
        <v>684</v>
      </c>
      <c r="G197" s="27">
        <v>1059</v>
      </c>
      <c r="H197" s="27">
        <v>1302</v>
      </c>
      <c r="I197" s="27">
        <v>2066</v>
      </c>
      <c r="J197" s="27">
        <v>3004</v>
      </c>
      <c r="K197" s="27">
        <v>2791</v>
      </c>
      <c r="L197" s="27">
        <v>3377</v>
      </c>
      <c r="M197" s="27">
        <v>4024</v>
      </c>
      <c r="N197" s="27">
        <v>4862</v>
      </c>
      <c r="O197" s="27">
        <v>6842</v>
      </c>
      <c r="P197" s="27">
        <v>11241</v>
      </c>
      <c r="Q197" s="27">
        <v>12581</v>
      </c>
      <c r="R197" s="27">
        <v>13737</v>
      </c>
      <c r="S197" s="27">
        <v>14027</v>
      </c>
      <c r="T197" s="27">
        <v>16970</v>
      </c>
      <c r="U197" s="27">
        <v>20901</v>
      </c>
      <c r="V197" s="27">
        <v>24750</v>
      </c>
      <c r="W197" s="27">
        <v>25822</v>
      </c>
      <c r="X197" s="27">
        <v>28823</v>
      </c>
      <c r="Y197" s="27">
        <v>26237</v>
      </c>
      <c r="Z197" s="27">
        <v>26790</v>
      </c>
      <c r="AA197" s="27">
        <v>25982</v>
      </c>
      <c r="AB197" s="27">
        <v>25945</v>
      </c>
      <c r="AC197" s="16"/>
    </row>
    <row r="198" spans="1:29" ht="15" hidden="1">
      <c r="A198" s="13" t="s">
        <v>566</v>
      </c>
      <c r="B198" s="27">
        <v>1248</v>
      </c>
      <c r="C198" s="27">
        <v>1399</v>
      </c>
      <c r="D198" s="27">
        <v>1154</v>
      </c>
      <c r="E198" s="27">
        <v>983</v>
      </c>
      <c r="F198" s="27">
        <v>902</v>
      </c>
      <c r="G198" s="27">
        <v>1437</v>
      </c>
      <c r="H198" s="27">
        <v>1666</v>
      </c>
      <c r="I198" s="27">
        <v>1485</v>
      </c>
      <c r="J198" s="27">
        <v>1900</v>
      </c>
      <c r="K198" s="27">
        <v>1921</v>
      </c>
      <c r="L198" s="27">
        <v>1937</v>
      </c>
      <c r="M198" s="27">
        <v>1723</v>
      </c>
      <c r="N198" s="27">
        <v>2103</v>
      </c>
      <c r="O198" s="27">
        <v>2092</v>
      </c>
      <c r="P198" s="27">
        <v>2194</v>
      </c>
      <c r="Q198" s="27">
        <v>2364</v>
      </c>
      <c r="R198" s="27">
        <v>1954</v>
      </c>
      <c r="S198" s="27">
        <v>2668</v>
      </c>
      <c r="T198" s="27">
        <v>3043</v>
      </c>
      <c r="U198" s="27">
        <v>3341</v>
      </c>
      <c r="V198" s="27">
        <v>4020</v>
      </c>
      <c r="W198" s="27">
        <v>3877</v>
      </c>
      <c r="X198" s="27">
        <v>4167</v>
      </c>
      <c r="Y198" s="27">
        <v>4299</v>
      </c>
      <c r="Z198" s="27">
        <v>5017</v>
      </c>
      <c r="AA198" s="27">
        <v>5909</v>
      </c>
      <c r="AB198" s="27">
        <v>6294</v>
      </c>
      <c r="AC198" s="16"/>
    </row>
    <row r="199" spans="1:29" ht="15" hidden="1">
      <c r="A199" s="13" t="s">
        <v>567</v>
      </c>
      <c r="B199" s="27">
        <v>9362</v>
      </c>
      <c r="C199" s="27">
        <v>9452</v>
      </c>
      <c r="D199" s="27">
        <v>10266</v>
      </c>
      <c r="E199" s="27">
        <v>11142</v>
      </c>
      <c r="F199" s="27">
        <v>11833</v>
      </c>
      <c r="G199" s="27">
        <v>12285</v>
      </c>
      <c r="H199" s="27">
        <v>10636</v>
      </c>
      <c r="I199" s="27">
        <v>13293</v>
      </c>
      <c r="J199" s="27">
        <v>14048</v>
      </c>
      <c r="K199" s="27">
        <v>13700</v>
      </c>
      <c r="L199" s="27">
        <v>13597</v>
      </c>
      <c r="M199" s="27">
        <v>12957</v>
      </c>
      <c r="N199" s="27">
        <v>13776</v>
      </c>
      <c r="O199" s="27">
        <v>14730</v>
      </c>
      <c r="P199" s="27">
        <v>16791</v>
      </c>
      <c r="Q199" s="27">
        <v>17310</v>
      </c>
      <c r="R199" s="27">
        <v>20100</v>
      </c>
      <c r="S199" s="27">
        <v>20615</v>
      </c>
      <c r="T199" s="27">
        <v>20403</v>
      </c>
      <c r="U199" s="27">
        <v>20374</v>
      </c>
      <c r="V199" s="27">
        <v>22182</v>
      </c>
      <c r="W199" s="27">
        <v>23324</v>
      </c>
      <c r="X199" s="27">
        <v>24379</v>
      </c>
      <c r="Y199" s="27">
        <v>23641</v>
      </c>
      <c r="Z199" s="27">
        <v>24435</v>
      </c>
      <c r="AA199" s="27">
        <v>24575</v>
      </c>
      <c r="AB199" s="27">
        <v>25863</v>
      </c>
      <c r="AC199" s="16"/>
    </row>
    <row r="200" spans="1:29" ht="15">
      <c r="A200" s="19" t="s">
        <v>568</v>
      </c>
      <c r="B200" s="27">
        <v>10925</v>
      </c>
      <c r="C200" s="27">
        <v>11229</v>
      </c>
      <c r="D200" s="27">
        <v>11807</v>
      </c>
      <c r="E200" s="27">
        <v>12880</v>
      </c>
      <c r="F200" s="27">
        <v>13674</v>
      </c>
      <c r="G200" s="27">
        <v>15150</v>
      </c>
      <c r="H200" s="27">
        <v>14056</v>
      </c>
      <c r="I200" s="27">
        <v>17430</v>
      </c>
      <c r="J200" s="27">
        <v>19488</v>
      </c>
      <c r="K200" s="27">
        <v>19265</v>
      </c>
      <c r="L200" s="27">
        <v>20309</v>
      </c>
      <c r="M200" s="27">
        <v>20938</v>
      </c>
      <c r="N200" s="27">
        <v>24602</v>
      </c>
      <c r="O200" s="27">
        <v>29466</v>
      </c>
      <c r="P200" s="27">
        <v>38039</v>
      </c>
      <c r="Q200" s="27">
        <v>43613</v>
      </c>
      <c r="R200" s="27">
        <v>48243</v>
      </c>
      <c r="S200" s="27">
        <v>50385</v>
      </c>
      <c r="T200" s="27">
        <v>55997</v>
      </c>
      <c r="U200" s="27">
        <v>60702</v>
      </c>
      <c r="V200" s="27">
        <v>69981</v>
      </c>
      <c r="W200" s="27">
        <v>73297</v>
      </c>
      <c r="X200" s="27">
        <v>79481</v>
      </c>
      <c r="Y200" s="27">
        <v>80633</v>
      </c>
      <c r="Z200" s="27">
        <v>84867</v>
      </c>
      <c r="AA200" s="27">
        <v>90737</v>
      </c>
      <c r="AB200" s="27">
        <v>91438</v>
      </c>
      <c r="AC200" s="16"/>
    </row>
    <row r="201" spans="1:29" ht="15" hidden="1">
      <c r="A201" s="13" t="s">
        <v>569</v>
      </c>
      <c r="B201" s="27">
        <v>125</v>
      </c>
      <c r="C201" s="27">
        <v>144</v>
      </c>
      <c r="D201" s="27">
        <v>168</v>
      </c>
      <c r="E201" s="27">
        <v>175</v>
      </c>
      <c r="F201" s="27">
        <v>185</v>
      </c>
      <c r="G201" s="27">
        <v>394</v>
      </c>
      <c r="H201" s="27">
        <v>522</v>
      </c>
      <c r="I201" s="27">
        <v>612</v>
      </c>
      <c r="J201" s="27">
        <v>777</v>
      </c>
      <c r="K201" s="27">
        <v>1744</v>
      </c>
      <c r="L201" s="27">
        <v>2481</v>
      </c>
      <c r="M201" s="27">
        <v>3048</v>
      </c>
      <c r="N201" s="27">
        <v>3977</v>
      </c>
      <c r="O201" s="27">
        <v>2405</v>
      </c>
      <c r="P201" s="27">
        <v>2567</v>
      </c>
      <c r="Q201" s="27">
        <v>3081</v>
      </c>
      <c r="R201" s="27">
        <v>4091</v>
      </c>
      <c r="S201" s="27">
        <v>7074</v>
      </c>
      <c r="T201" s="27">
        <v>6638</v>
      </c>
      <c r="U201" s="27">
        <v>6205</v>
      </c>
      <c r="V201" s="27">
        <v>6878</v>
      </c>
      <c r="W201" s="27">
        <v>7736</v>
      </c>
      <c r="X201" s="27">
        <v>9215</v>
      </c>
      <c r="Y201" s="27">
        <v>13784</v>
      </c>
      <c r="Z201" s="27">
        <v>13816</v>
      </c>
      <c r="AA201" s="27">
        <v>13447</v>
      </c>
      <c r="AB201" s="27">
        <v>13829</v>
      </c>
      <c r="AC201" s="16"/>
    </row>
    <row r="202" spans="1:29" ht="15" hidden="1">
      <c r="A202" s="13" t="s">
        <v>570</v>
      </c>
      <c r="B202" s="27">
        <v>39</v>
      </c>
      <c r="C202" s="27">
        <v>63</v>
      </c>
      <c r="D202" s="27">
        <v>73</v>
      </c>
      <c r="E202" s="27">
        <v>142</v>
      </c>
      <c r="F202" s="27">
        <v>199</v>
      </c>
      <c r="G202" s="27">
        <v>180</v>
      </c>
      <c r="H202" s="27">
        <v>231</v>
      </c>
      <c r="I202" s="27">
        <v>264</v>
      </c>
      <c r="J202" s="27">
        <v>211</v>
      </c>
      <c r="K202" s="27">
        <v>205</v>
      </c>
      <c r="L202" s="27">
        <v>248</v>
      </c>
      <c r="M202" s="27">
        <v>294</v>
      </c>
      <c r="N202" s="27">
        <v>376</v>
      </c>
      <c r="O202" s="27">
        <v>2512</v>
      </c>
      <c r="P202" s="27">
        <v>2341</v>
      </c>
      <c r="Q202" s="27">
        <v>2916</v>
      </c>
      <c r="R202" s="27">
        <v>3777</v>
      </c>
      <c r="S202" s="27">
        <v>6148</v>
      </c>
      <c r="T202" s="27">
        <v>9323</v>
      </c>
      <c r="U202" s="27">
        <v>12028</v>
      </c>
      <c r="V202" s="27">
        <v>14303</v>
      </c>
      <c r="W202" s="27">
        <v>18650</v>
      </c>
      <c r="X202" s="27">
        <v>24629</v>
      </c>
      <c r="Y202" s="27">
        <v>25484</v>
      </c>
      <c r="Z202" s="27">
        <v>28260</v>
      </c>
      <c r="AA202" s="27">
        <v>30923</v>
      </c>
      <c r="AB202" s="27">
        <v>32125</v>
      </c>
      <c r="AC202" s="16"/>
    </row>
    <row r="203" spans="1:29" ht="15" hidden="1">
      <c r="A203" s="13" t="s">
        <v>571</v>
      </c>
      <c r="B203" s="27">
        <v>300</v>
      </c>
      <c r="C203" s="27">
        <v>505</v>
      </c>
      <c r="D203" s="27">
        <v>588</v>
      </c>
      <c r="E203" s="27">
        <v>687</v>
      </c>
      <c r="F203" s="27">
        <v>790</v>
      </c>
      <c r="G203" s="27">
        <v>1137</v>
      </c>
      <c r="H203" s="27">
        <v>1306</v>
      </c>
      <c r="I203" s="27">
        <v>1856</v>
      </c>
      <c r="J203" s="27">
        <v>2171</v>
      </c>
      <c r="K203" s="27">
        <v>2037</v>
      </c>
      <c r="L203" s="27">
        <v>2867</v>
      </c>
      <c r="M203" s="27">
        <v>3251</v>
      </c>
      <c r="N203" s="27">
        <v>3559</v>
      </c>
      <c r="O203" s="27">
        <v>4477</v>
      </c>
      <c r="P203" s="27">
        <v>5331</v>
      </c>
      <c r="Q203" s="27">
        <v>5470</v>
      </c>
      <c r="R203" s="27">
        <v>5372</v>
      </c>
      <c r="S203" s="27">
        <v>5739</v>
      </c>
      <c r="T203" s="27">
        <v>6109</v>
      </c>
      <c r="U203" s="27">
        <v>6316</v>
      </c>
      <c r="V203" s="27">
        <v>7071</v>
      </c>
      <c r="W203" s="27">
        <v>7461</v>
      </c>
      <c r="X203" s="27">
        <v>7630</v>
      </c>
      <c r="Y203" s="27">
        <v>7740</v>
      </c>
      <c r="Z203" s="27">
        <v>7951</v>
      </c>
      <c r="AA203" s="27">
        <v>8253</v>
      </c>
      <c r="AB203" s="27">
        <v>8648</v>
      </c>
      <c r="AC203" s="16"/>
    </row>
    <row r="204" spans="1:29" ht="15" hidden="1">
      <c r="A204" s="13" t="s">
        <v>572</v>
      </c>
      <c r="B204" s="27">
        <v>451</v>
      </c>
      <c r="C204" s="27">
        <v>481</v>
      </c>
      <c r="D204" s="27">
        <v>495</v>
      </c>
      <c r="E204" s="27">
        <v>685</v>
      </c>
      <c r="F204" s="27">
        <v>697</v>
      </c>
      <c r="G204" s="27">
        <v>761</v>
      </c>
      <c r="H204" s="27">
        <v>725</v>
      </c>
      <c r="I204" s="27">
        <v>824</v>
      </c>
      <c r="J204" s="27">
        <v>819</v>
      </c>
      <c r="K204" s="27">
        <v>861</v>
      </c>
      <c r="L204" s="27">
        <v>831</v>
      </c>
      <c r="M204" s="27">
        <v>864</v>
      </c>
      <c r="N204" s="27">
        <v>985</v>
      </c>
      <c r="O204" s="27">
        <v>1090</v>
      </c>
      <c r="P204" s="27">
        <v>1296</v>
      </c>
      <c r="Q204" s="27">
        <v>1351</v>
      </c>
      <c r="R204" s="27">
        <v>1779</v>
      </c>
      <c r="S204" s="27">
        <v>2103</v>
      </c>
      <c r="T204" s="27">
        <v>2314</v>
      </c>
      <c r="U204" s="27">
        <v>3116</v>
      </c>
      <c r="V204" s="27">
        <v>3897</v>
      </c>
      <c r="W204" s="27">
        <v>4472</v>
      </c>
      <c r="X204" s="27">
        <v>5524</v>
      </c>
      <c r="Y204" s="27">
        <v>6807</v>
      </c>
      <c r="Z204" s="27">
        <v>7837</v>
      </c>
      <c r="AA204" s="27">
        <v>8390</v>
      </c>
      <c r="AB204" s="27">
        <v>8104</v>
      </c>
      <c r="AC204" s="16"/>
    </row>
    <row r="205" spans="1:29" ht="15">
      <c r="A205" s="19" t="s">
        <v>573</v>
      </c>
      <c r="B205" s="27">
        <v>915</v>
      </c>
      <c r="C205" s="27">
        <v>1193</v>
      </c>
      <c r="D205" s="27">
        <v>1324</v>
      </c>
      <c r="E205" s="27">
        <v>1689</v>
      </c>
      <c r="F205" s="27">
        <v>1871</v>
      </c>
      <c r="G205" s="27">
        <v>2472</v>
      </c>
      <c r="H205" s="27">
        <v>2784</v>
      </c>
      <c r="I205" s="27">
        <v>3556</v>
      </c>
      <c r="J205" s="27">
        <v>3978</v>
      </c>
      <c r="K205" s="27">
        <v>4847</v>
      </c>
      <c r="L205" s="27">
        <v>6427</v>
      </c>
      <c r="M205" s="27">
        <v>7457</v>
      </c>
      <c r="N205" s="27">
        <v>8897</v>
      </c>
      <c r="O205" s="27">
        <v>10484</v>
      </c>
      <c r="P205" s="27">
        <v>11535</v>
      </c>
      <c r="Q205" s="27">
        <v>12818</v>
      </c>
      <c r="R205" s="27">
        <v>15019</v>
      </c>
      <c r="S205" s="27">
        <v>21064</v>
      </c>
      <c r="T205" s="27">
        <v>24384</v>
      </c>
      <c r="U205" s="27">
        <v>27665</v>
      </c>
      <c r="V205" s="27">
        <v>32149</v>
      </c>
      <c r="W205" s="27">
        <v>38319</v>
      </c>
      <c r="X205" s="27">
        <v>46998</v>
      </c>
      <c r="Y205" s="27">
        <v>53815</v>
      </c>
      <c r="Z205" s="27">
        <v>57864</v>
      </c>
      <c r="AA205" s="27">
        <v>61013</v>
      </c>
      <c r="AB205" s="27">
        <v>62706</v>
      </c>
      <c r="AC205" s="16"/>
    </row>
    <row r="206" spans="1:29" ht="15" hidden="1">
      <c r="A206" s="13" t="s">
        <v>574</v>
      </c>
      <c r="B206" s="27">
        <v>1408</v>
      </c>
      <c r="C206" s="27">
        <v>1445</v>
      </c>
      <c r="D206" s="27">
        <v>1505</v>
      </c>
      <c r="E206" s="27">
        <v>1465</v>
      </c>
      <c r="F206" s="27">
        <v>1573</v>
      </c>
      <c r="G206" s="27">
        <v>1631</v>
      </c>
      <c r="H206" s="27">
        <v>1667</v>
      </c>
      <c r="I206" s="27">
        <v>1908</v>
      </c>
      <c r="J206" s="27">
        <v>2172</v>
      </c>
      <c r="K206" s="27">
        <v>2327</v>
      </c>
      <c r="L206" s="27">
        <v>2645</v>
      </c>
      <c r="M206" s="27">
        <v>2698</v>
      </c>
      <c r="N206" s="27">
        <v>2805</v>
      </c>
      <c r="O206" s="27">
        <v>2421</v>
      </c>
      <c r="P206" s="27">
        <v>2568</v>
      </c>
      <c r="Q206" s="27">
        <v>3404</v>
      </c>
      <c r="R206" s="27">
        <v>3696</v>
      </c>
      <c r="S206" s="27">
        <v>4369</v>
      </c>
      <c r="T206" s="27">
        <v>4670</v>
      </c>
      <c r="U206" s="27">
        <v>4330</v>
      </c>
      <c r="V206" s="27">
        <v>5172</v>
      </c>
      <c r="W206" s="27">
        <v>5537</v>
      </c>
      <c r="X206" s="27">
        <v>5273</v>
      </c>
      <c r="Y206" s="27">
        <v>5681</v>
      </c>
      <c r="Z206" s="27">
        <v>6130</v>
      </c>
      <c r="AA206" s="27">
        <v>6229</v>
      </c>
      <c r="AB206" s="27">
        <v>6593</v>
      </c>
      <c r="AC206" s="16"/>
    </row>
    <row r="207" spans="1:29" ht="15" hidden="1">
      <c r="A207" s="13" t="s">
        <v>575</v>
      </c>
      <c r="B207" s="27">
        <v>69</v>
      </c>
      <c r="C207" s="27">
        <v>162</v>
      </c>
      <c r="D207" s="27">
        <v>195</v>
      </c>
      <c r="E207" s="27">
        <v>258</v>
      </c>
      <c r="F207" s="27">
        <v>275</v>
      </c>
      <c r="G207" s="27">
        <v>306</v>
      </c>
      <c r="H207" s="27">
        <v>365</v>
      </c>
      <c r="I207" s="27">
        <v>410</v>
      </c>
      <c r="J207" s="27">
        <v>525</v>
      </c>
      <c r="K207" s="27">
        <v>606</v>
      </c>
      <c r="L207" s="27">
        <v>919</v>
      </c>
      <c r="M207" s="27">
        <v>1200</v>
      </c>
      <c r="N207" s="27">
        <v>1294</v>
      </c>
      <c r="O207" s="27">
        <v>2345</v>
      </c>
      <c r="P207" s="27">
        <v>2877</v>
      </c>
      <c r="Q207" s="27">
        <v>3285</v>
      </c>
      <c r="R207" s="27">
        <v>3551</v>
      </c>
      <c r="S207" s="27">
        <v>4127</v>
      </c>
      <c r="T207" s="27">
        <v>4356</v>
      </c>
      <c r="U207" s="27">
        <v>4125</v>
      </c>
      <c r="V207" s="27">
        <v>4736</v>
      </c>
      <c r="W207" s="27">
        <v>4803</v>
      </c>
      <c r="X207" s="27">
        <v>5026</v>
      </c>
      <c r="Y207" s="27">
        <v>5635</v>
      </c>
      <c r="Z207" s="27">
        <v>6042</v>
      </c>
      <c r="AA207" s="27">
        <v>6119</v>
      </c>
      <c r="AB207" s="27">
        <v>6375</v>
      </c>
      <c r="AC207" s="16"/>
    </row>
    <row r="208" spans="1:29" ht="15" hidden="1">
      <c r="A208" s="13" t="s">
        <v>576</v>
      </c>
      <c r="B208" s="27">
        <v>362</v>
      </c>
      <c r="C208" s="27">
        <v>378</v>
      </c>
      <c r="D208" s="27">
        <v>417</v>
      </c>
      <c r="E208" s="27">
        <v>510</v>
      </c>
      <c r="F208" s="27">
        <v>719</v>
      </c>
      <c r="G208" s="27">
        <v>943</v>
      </c>
      <c r="H208" s="27">
        <v>1222</v>
      </c>
      <c r="I208" s="27">
        <v>1451</v>
      </c>
      <c r="J208" s="27">
        <v>1743</v>
      </c>
      <c r="K208" s="27">
        <v>2169</v>
      </c>
      <c r="L208" s="27">
        <v>2383</v>
      </c>
      <c r="M208" s="27">
        <v>2628</v>
      </c>
      <c r="N208" s="27">
        <v>2534</v>
      </c>
      <c r="O208" s="27">
        <v>2738</v>
      </c>
      <c r="P208" s="27">
        <v>2886</v>
      </c>
      <c r="Q208" s="27">
        <v>3161</v>
      </c>
      <c r="R208" s="27">
        <v>3182</v>
      </c>
      <c r="S208" s="27">
        <v>3442</v>
      </c>
      <c r="T208" s="27">
        <v>3321</v>
      </c>
      <c r="U208" s="27">
        <v>3691</v>
      </c>
      <c r="V208" s="27">
        <v>3625</v>
      </c>
      <c r="W208" s="27">
        <v>3572</v>
      </c>
      <c r="X208" s="27">
        <v>3459</v>
      </c>
      <c r="Y208" s="27">
        <v>2775</v>
      </c>
      <c r="Z208" s="27">
        <v>2861</v>
      </c>
      <c r="AA208" s="27">
        <v>3629</v>
      </c>
      <c r="AB208" s="27">
        <v>3457</v>
      </c>
      <c r="AC208" s="16"/>
    </row>
    <row r="209" spans="1:29" ht="15" hidden="1">
      <c r="A209" s="13" t="s">
        <v>577</v>
      </c>
      <c r="B209" s="27">
        <v>658</v>
      </c>
      <c r="C209" s="27">
        <v>727</v>
      </c>
      <c r="D209" s="27">
        <v>748</v>
      </c>
      <c r="E209" s="27">
        <v>835</v>
      </c>
      <c r="F209" s="27">
        <v>908</v>
      </c>
      <c r="G209" s="27">
        <v>935</v>
      </c>
      <c r="H209" s="27">
        <v>1116</v>
      </c>
      <c r="I209" s="27">
        <v>1126</v>
      </c>
      <c r="J209" s="27">
        <v>1229</v>
      </c>
      <c r="K209" s="27">
        <v>1411</v>
      </c>
      <c r="L209" s="27">
        <v>1385</v>
      </c>
      <c r="M209" s="27">
        <v>1488</v>
      </c>
      <c r="N209" s="27">
        <v>1648</v>
      </c>
      <c r="O209" s="27">
        <v>1729</v>
      </c>
      <c r="P209" s="27">
        <v>1635</v>
      </c>
      <c r="Q209" s="27">
        <v>1712</v>
      </c>
      <c r="R209" s="27">
        <v>2309</v>
      </c>
      <c r="S209" s="27">
        <v>2567</v>
      </c>
      <c r="T209" s="27">
        <v>2807</v>
      </c>
      <c r="U209" s="27">
        <v>3100</v>
      </c>
      <c r="V209" s="27">
        <v>3436</v>
      </c>
      <c r="W209" s="27">
        <v>4170</v>
      </c>
      <c r="X209" s="27">
        <v>4709</v>
      </c>
      <c r="Y209" s="27">
        <v>4623</v>
      </c>
      <c r="Z209" s="27">
        <v>4558</v>
      </c>
      <c r="AA209" s="27">
        <v>4547</v>
      </c>
      <c r="AB209" s="27">
        <v>4620</v>
      </c>
      <c r="AC209" s="16"/>
    </row>
    <row r="210" spans="1:29" ht="15">
      <c r="A210" s="19" t="s">
        <v>578</v>
      </c>
      <c r="B210" s="27">
        <v>2497</v>
      </c>
      <c r="C210" s="27">
        <v>2712</v>
      </c>
      <c r="D210" s="27">
        <v>2865</v>
      </c>
      <c r="E210" s="27">
        <v>3068</v>
      </c>
      <c r="F210" s="27">
        <v>3475</v>
      </c>
      <c r="G210" s="27">
        <v>3815</v>
      </c>
      <c r="H210" s="27">
        <v>4370</v>
      </c>
      <c r="I210" s="27">
        <v>4895</v>
      </c>
      <c r="J210" s="27">
        <v>5669</v>
      </c>
      <c r="K210" s="27">
        <v>6513</v>
      </c>
      <c r="L210" s="27">
        <v>7332</v>
      </c>
      <c r="M210" s="27">
        <v>8014</v>
      </c>
      <c r="N210" s="27">
        <v>8281</v>
      </c>
      <c r="O210" s="27">
        <v>9233</v>
      </c>
      <c r="P210" s="27">
        <v>9966</v>
      </c>
      <c r="Q210" s="27">
        <v>11562</v>
      </c>
      <c r="R210" s="27">
        <v>12738</v>
      </c>
      <c r="S210" s="27">
        <v>14505</v>
      </c>
      <c r="T210" s="27">
        <v>15154</v>
      </c>
      <c r="U210" s="27">
        <v>15246</v>
      </c>
      <c r="V210" s="27">
        <v>16969</v>
      </c>
      <c r="W210" s="27">
        <v>18082</v>
      </c>
      <c r="X210" s="27">
        <v>18467</v>
      </c>
      <c r="Y210" s="27">
        <v>18714</v>
      </c>
      <c r="Z210" s="27">
        <v>19591</v>
      </c>
      <c r="AA210" s="27">
        <v>20524</v>
      </c>
      <c r="AB210" s="27">
        <v>21045</v>
      </c>
      <c r="AC210" s="16"/>
    </row>
    <row r="211" spans="1:29" ht="15" hidden="1">
      <c r="A211" s="13" t="s">
        <v>579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15</v>
      </c>
      <c r="N211" s="27">
        <v>103</v>
      </c>
      <c r="O211" s="27">
        <v>53</v>
      </c>
      <c r="P211" s="27">
        <v>465</v>
      </c>
      <c r="Q211" s="27">
        <v>1580</v>
      </c>
      <c r="R211" s="27">
        <v>2008</v>
      </c>
      <c r="S211" s="27">
        <v>453</v>
      </c>
      <c r="T211" s="27">
        <v>714</v>
      </c>
      <c r="U211" s="27">
        <v>993</v>
      </c>
      <c r="V211" s="27">
        <v>1793</v>
      </c>
      <c r="W211" s="27">
        <v>1728</v>
      </c>
      <c r="X211" s="27">
        <v>2373</v>
      </c>
      <c r="Y211" s="27">
        <v>2836</v>
      </c>
      <c r="Z211" s="27">
        <v>3038</v>
      </c>
      <c r="AA211" s="27">
        <v>3296</v>
      </c>
      <c r="AB211" s="27">
        <v>3277</v>
      </c>
      <c r="AC211" s="16"/>
    </row>
    <row r="212" spans="1:29" ht="15" hidden="1">
      <c r="A212" s="13" t="s">
        <v>580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3</v>
      </c>
      <c r="P212" s="27">
        <v>100</v>
      </c>
      <c r="Q212" s="27">
        <v>173</v>
      </c>
      <c r="R212" s="27">
        <v>866</v>
      </c>
      <c r="S212" s="27">
        <v>975</v>
      </c>
      <c r="T212" s="27">
        <v>1009</v>
      </c>
      <c r="U212" s="27">
        <v>2158</v>
      </c>
      <c r="V212" s="27">
        <v>2437</v>
      </c>
      <c r="W212" s="27">
        <v>1313</v>
      </c>
      <c r="X212" s="27">
        <v>1095</v>
      </c>
      <c r="Y212" s="27">
        <v>1303</v>
      </c>
      <c r="Z212" s="27">
        <v>1619</v>
      </c>
      <c r="AA212" s="27">
        <v>1884</v>
      </c>
      <c r="AB212" s="27">
        <v>1728</v>
      </c>
      <c r="AC212" s="16"/>
    </row>
    <row r="213" spans="1:29" ht="15" hidden="1">
      <c r="A213" s="13" t="s">
        <v>581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2</v>
      </c>
      <c r="Q213" s="27">
        <v>7</v>
      </c>
      <c r="R213" s="27">
        <v>14</v>
      </c>
      <c r="S213" s="27">
        <v>12</v>
      </c>
      <c r="T213" s="27">
        <v>74</v>
      </c>
      <c r="U213" s="27">
        <v>655</v>
      </c>
      <c r="V213" s="27">
        <v>588</v>
      </c>
      <c r="W213" s="27">
        <v>233</v>
      </c>
      <c r="X213" s="27">
        <v>13</v>
      </c>
      <c r="Y213" s="27">
        <v>34</v>
      </c>
      <c r="Z213" s="27">
        <v>60</v>
      </c>
      <c r="AA213" s="27">
        <v>182</v>
      </c>
      <c r="AB213" s="27">
        <v>129</v>
      </c>
      <c r="AC213" s="16"/>
    </row>
    <row r="214" spans="1:29" ht="15" hidden="1">
      <c r="A214" s="13" t="s">
        <v>582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5</v>
      </c>
      <c r="Q214" s="27">
        <v>8</v>
      </c>
      <c r="R214" s="27">
        <v>26</v>
      </c>
      <c r="S214" s="27">
        <v>67</v>
      </c>
      <c r="T214" s="27">
        <v>64</v>
      </c>
      <c r="U214" s="27">
        <v>138</v>
      </c>
      <c r="V214" s="27">
        <v>154</v>
      </c>
      <c r="W214" s="27">
        <v>14</v>
      </c>
      <c r="X214" s="27">
        <v>122</v>
      </c>
      <c r="Y214" s="27">
        <v>86</v>
      </c>
      <c r="Z214" s="27">
        <v>104</v>
      </c>
      <c r="AA214" s="27">
        <v>122</v>
      </c>
      <c r="AB214" s="27">
        <v>133</v>
      </c>
      <c r="AC214" s="16"/>
    </row>
    <row r="215" spans="1:29" ht="15">
      <c r="A215" s="22" t="s">
        <v>583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15</v>
      </c>
      <c r="N215" s="27">
        <v>103</v>
      </c>
      <c r="O215" s="27">
        <v>56</v>
      </c>
      <c r="P215" s="27">
        <v>572</v>
      </c>
      <c r="Q215" s="27">
        <v>1768</v>
      </c>
      <c r="R215" s="27">
        <v>2914</v>
      </c>
      <c r="S215" s="27">
        <v>1507</v>
      </c>
      <c r="T215" s="27">
        <v>1861</v>
      </c>
      <c r="U215" s="27">
        <v>3944</v>
      </c>
      <c r="V215" s="27">
        <v>4972</v>
      </c>
      <c r="W215" s="27">
        <v>3288</v>
      </c>
      <c r="X215" s="27">
        <v>3603</v>
      </c>
      <c r="Y215" s="27">
        <v>4259</v>
      </c>
      <c r="Z215" s="27">
        <v>4821</v>
      </c>
      <c r="AA215" s="27">
        <v>5484</v>
      </c>
      <c r="AB215" s="27">
        <v>5267</v>
      </c>
      <c r="AC215" s="16"/>
    </row>
    <row r="216" spans="1:29" ht="15" hidden="1">
      <c r="A216" s="13" t="s">
        <v>584</v>
      </c>
      <c r="B216" s="27">
        <v>3226</v>
      </c>
      <c r="C216" s="27">
        <v>3187</v>
      </c>
      <c r="D216" s="27">
        <v>3464</v>
      </c>
      <c r="E216" s="27">
        <v>3671</v>
      </c>
      <c r="F216" s="27">
        <v>3450</v>
      </c>
      <c r="G216" s="27">
        <v>3478</v>
      </c>
      <c r="H216" s="27">
        <v>3811</v>
      </c>
      <c r="I216" s="27">
        <v>3956</v>
      </c>
      <c r="J216" s="27">
        <v>4272</v>
      </c>
      <c r="K216" s="27">
        <v>4483</v>
      </c>
      <c r="L216" s="27">
        <v>4785</v>
      </c>
      <c r="M216" s="27">
        <v>4612</v>
      </c>
      <c r="N216" s="27">
        <v>4761</v>
      </c>
      <c r="O216" s="27">
        <v>5434</v>
      </c>
      <c r="P216" s="27">
        <v>5523</v>
      </c>
      <c r="Q216" s="27">
        <v>5397</v>
      </c>
      <c r="R216" s="27">
        <v>5615</v>
      </c>
      <c r="S216" s="27">
        <v>5772</v>
      </c>
      <c r="T216" s="27">
        <v>5732</v>
      </c>
      <c r="U216" s="27">
        <v>5547</v>
      </c>
      <c r="V216" s="27">
        <v>5602</v>
      </c>
      <c r="W216" s="27">
        <v>5884</v>
      </c>
      <c r="X216" s="27">
        <v>5764</v>
      </c>
      <c r="Y216" s="27">
        <v>5936</v>
      </c>
      <c r="Z216" s="27">
        <v>6219</v>
      </c>
      <c r="AA216" s="27">
        <v>6523</v>
      </c>
      <c r="AB216" s="27">
        <v>6640</v>
      </c>
      <c r="AC216" s="16"/>
    </row>
    <row r="217" spans="1:29" ht="15" hidden="1">
      <c r="A217" s="13" t="s">
        <v>585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16"/>
    </row>
    <row r="218" spans="1:29" ht="15" hidden="1">
      <c r="A218" s="13" t="s">
        <v>586</v>
      </c>
      <c r="B218" s="27">
        <v>0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16"/>
    </row>
    <row r="219" spans="1:29" ht="15" hidden="1">
      <c r="A219" s="13" t="s">
        <v>587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16"/>
    </row>
    <row r="220" spans="1:29" ht="15">
      <c r="A220" s="19" t="s">
        <v>588</v>
      </c>
      <c r="B220" s="27">
        <v>3226</v>
      </c>
      <c r="C220" s="27">
        <v>3187</v>
      </c>
      <c r="D220" s="27">
        <v>3464</v>
      </c>
      <c r="E220" s="27">
        <v>3671</v>
      </c>
      <c r="F220" s="27">
        <v>3450</v>
      </c>
      <c r="G220" s="27">
        <v>3478</v>
      </c>
      <c r="H220" s="27">
        <v>3811</v>
      </c>
      <c r="I220" s="27">
        <v>3956</v>
      </c>
      <c r="J220" s="27">
        <v>4272</v>
      </c>
      <c r="K220" s="27">
        <v>4483</v>
      </c>
      <c r="L220" s="27">
        <v>4785</v>
      </c>
      <c r="M220" s="27">
        <v>4612</v>
      </c>
      <c r="N220" s="27">
        <v>4761</v>
      </c>
      <c r="O220" s="27">
        <v>5434</v>
      </c>
      <c r="P220" s="27">
        <v>5523</v>
      </c>
      <c r="Q220" s="27">
        <v>5397</v>
      </c>
      <c r="R220" s="27">
        <v>5615</v>
      </c>
      <c r="S220" s="27">
        <v>5772</v>
      </c>
      <c r="T220" s="27">
        <v>5732</v>
      </c>
      <c r="U220" s="27">
        <v>5547</v>
      </c>
      <c r="V220" s="27">
        <v>5602</v>
      </c>
      <c r="W220" s="27">
        <v>5884</v>
      </c>
      <c r="X220" s="27">
        <v>5764</v>
      </c>
      <c r="Y220" s="27">
        <v>5936</v>
      </c>
      <c r="Z220" s="27">
        <v>6219</v>
      </c>
      <c r="AA220" s="27">
        <v>6523</v>
      </c>
      <c r="AB220" s="27">
        <v>6640</v>
      </c>
      <c r="AC220" s="16"/>
    </row>
    <row r="221" spans="1:29" ht="1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16"/>
    </row>
    <row r="222" spans="1:29" ht="14.25" customHeight="1">
      <c r="A222" s="19" t="s">
        <v>589</v>
      </c>
      <c r="B222" s="23">
        <v>5292</v>
      </c>
      <c r="C222" s="23">
        <v>5926</v>
      </c>
      <c r="D222" s="23">
        <v>6574</v>
      </c>
      <c r="E222" s="23">
        <v>6838</v>
      </c>
      <c r="F222" s="23">
        <v>8072</v>
      </c>
      <c r="G222" s="23">
        <v>8746</v>
      </c>
      <c r="H222" s="23">
        <v>9974</v>
      </c>
      <c r="I222" s="23">
        <v>10680</v>
      </c>
      <c r="J222" s="23">
        <v>12048</v>
      </c>
      <c r="K222" s="23">
        <v>11075</v>
      </c>
      <c r="L222" s="23">
        <v>12128</v>
      </c>
      <c r="M222" s="23">
        <v>16822</v>
      </c>
      <c r="N222" s="23">
        <v>16715</v>
      </c>
      <c r="O222" s="23">
        <v>12257</v>
      </c>
      <c r="P222" s="23">
        <v>12554</v>
      </c>
      <c r="Q222" s="23">
        <v>14388</v>
      </c>
      <c r="R222" s="23">
        <v>15532</v>
      </c>
      <c r="S222" s="23">
        <v>16185</v>
      </c>
      <c r="T222" s="23">
        <v>16770</v>
      </c>
      <c r="U222" s="23">
        <v>17754</v>
      </c>
      <c r="V222" s="23">
        <v>19047</v>
      </c>
      <c r="W222" s="23">
        <v>20006</v>
      </c>
      <c r="X222" s="23">
        <v>20570</v>
      </c>
      <c r="Y222" s="23">
        <v>20374</v>
      </c>
      <c r="Z222" s="23">
        <v>21875</v>
      </c>
      <c r="AA222" s="23">
        <v>23130</v>
      </c>
      <c r="AB222" s="23">
        <v>25857</v>
      </c>
      <c r="AC222" s="16"/>
    </row>
    <row r="223" spans="1:29" ht="15" hidden="1">
      <c r="A223" s="13" t="s">
        <v>590</v>
      </c>
      <c r="B223" s="27">
        <v>54</v>
      </c>
      <c r="C223" s="27">
        <v>55</v>
      </c>
      <c r="D223" s="27">
        <v>58</v>
      </c>
      <c r="E223" s="27">
        <v>48</v>
      </c>
      <c r="F223" s="27">
        <v>65</v>
      </c>
      <c r="G223" s="27">
        <v>119</v>
      </c>
      <c r="H223" s="27">
        <v>172</v>
      </c>
      <c r="I223" s="27">
        <v>263</v>
      </c>
      <c r="J223" s="27">
        <v>289</v>
      </c>
      <c r="K223" s="27">
        <v>322</v>
      </c>
      <c r="L223" s="27">
        <v>436</v>
      </c>
      <c r="M223" s="27">
        <v>106</v>
      </c>
      <c r="N223" s="27">
        <v>157</v>
      </c>
      <c r="O223" s="27">
        <v>182</v>
      </c>
      <c r="P223" s="27">
        <v>209</v>
      </c>
      <c r="Q223" s="27">
        <v>223</v>
      </c>
      <c r="R223" s="27">
        <v>219</v>
      </c>
      <c r="S223" s="27">
        <v>543</v>
      </c>
      <c r="T223" s="27">
        <v>386</v>
      </c>
      <c r="U223" s="27">
        <v>1103</v>
      </c>
      <c r="V223" s="27">
        <v>1010</v>
      </c>
      <c r="W223" s="27">
        <v>1072</v>
      </c>
      <c r="X223" s="27">
        <v>1118</v>
      </c>
      <c r="Y223" s="27">
        <v>770</v>
      </c>
      <c r="Z223" s="27">
        <v>928</v>
      </c>
      <c r="AA223" s="27">
        <v>812</v>
      </c>
      <c r="AB223" s="27">
        <v>1082</v>
      </c>
      <c r="AC223" s="16"/>
    </row>
    <row r="224" spans="1:29" ht="15" hidden="1">
      <c r="A224" s="13" t="s">
        <v>591</v>
      </c>
      <c r="B224" s="27">
        <v>12</v>
      </c>
      <c r="C224" s="27">
        <v>114</v>
      </c>
      <c r="D224" s="27">
        <v>95</v>
      </c>
      <c r="E224" s="27">
        <v>41</v>
      </c>
      <c r="F224" s="27">
        <v>19</v>
      </c>
      <c r="G224" s="27">
        <v>30</v>
      </c>
      <c r="H224" s="27">
        <v>1</v>
      </c>
      <c r="I224" s="27">
        <v>1</v>
      </c>
      <c r="J224" s="27">
        <v>135</v>
      </c>
      <c r="K224" s="27">
        <v>97</v>
      </c>
      <c r="L224" s="27">
        <v>144</v>
      </c>
      <c r="M224" s="27">
        <v>228</v>
      </c>
      <c r="N224" s="27">
        <v>272</v>
      </c>
      <c r="O224" s="27">
        <v>129</v>
      </c>
      <c r="P224" s="27">
        <v>91</v>
      </c>
      <c r="Q224" s="27">
        <v>107</v>
      </c>
      <c r="R224" s="27">
        <v>183</v>
      </c>
      <c r="S224" s="27">
        <v>208</v>
      </c>
      <c r="T224" s="27">
        <v>129</v>
      </c>
      <c r="U224" s="27">
        <v>612</v>
      </c>
      <c r="V224" s="27">
        <v>690</v>
      </c>
      <c r="W224" s="27">
        <v>868</v>
      </c>
      <c r="X224" s="27">
        <v>810</v>
      </c>
      <c r="Y224" s="27">
        <v>744</v>
      </c>
      <c r="Z224" s="27">
        <v>709</v>
      </c>
      <c r="AA224" s="27">
        <v>826</v>
      </c>
      <c r="AB224" s="27">
        <v>935</v>
      </c>
      <c r="AC224" s="16"/>
    </row>
    <row r="225" spans="1:29" ht="15" hidden="1">
      <c r="A225" s="13" t="s">
        <v>592</v>
      </c>
      <c r="B225" s="27">
        <v>2600</v>
      </c>
      <c r="C225" s="27">
        <v>2902</v>
      </c>
      <c r="D225" s="27">
        <v>3242</v>
      </c>
      <c r="E225" s="27">
        <v>3439</v>
      </c>
      <c r="F225" s="27">
        <v>4209</v>
      </c>
      <c r="G225" s="27">
        <v>4355</v>
      </c>
      <c r="H225" s="27">
        <v>4660</v>
      </c>
      <c r="I225" s="27">
        <v>4641</v>
      </c>
      <c r="J225" s="27">
        <v>5462</v>
      </c>
      <c r="K225" s="27">
        <v>3629</v>
      </c>
      <c r="L225" s="27">
        <v>3987</v>
      </c>
      <c r="M225" s="27">
        <v>6005</v>
      </c>
      <c r="N225" s="27">
        <v>5645</v>
      </c>
      <c r="O225" s="27">
        <v>580</v>
      </c>
      <c r="P225" s="27">
        <v>499</v>
      </c>
      <c r="Q225" s="27">
        <v>843</v>
      </c>
      <c r="R225" s="27">
        <v>822</v>
      </c>
      <c r="S225" s="27">
        <v>341</v>
      </c>
      <c r="T225" s="27">
        <v>342</v>
      </c>
      <c r="U225" s="27">
        <v>279</v>
      </c>
      <c r="V225" s="27">
        <v>504</v>
      </c>
      <c r="W225" s="27">
        <v>681</v>
      </c>
      <c r="X225" s="27">
        <v>741</v>
      </c>
      <c r="Y225" s="27">
        <v>526</v>
      </c>
      <c r="Z225" s="27">
        <v>611</v>
      </c>
      <c r="AA225" s="27">
        <v>901</v>
      </c>
      <c r="AB225" s="27">
        <v>1824</v>
      </c>
      <c r="AC225" s="16"/>
    </row>
    <row r="226" spans="1:29" ht="15" hidden="1">
      <c r="A226" s="13" t="s">
        <v>593</v>
      </c>
      <c r="B226" s="27">
        <v>245</v>
      </c>
      <c r="C226" s="27">
        <v>288</v>
      </c>
      <c r="D226" s="27">
        <v>462</v>
      </c>
      <c r="E226" s="27">
        <v>406</v>
      </c>
      <c r="F226" s="27">
        <v>440</v>
      </c>
      <c r="G226" s="27">
        <v>508</v>
      </c>
      <c r="H226" s="27">
        <v>872</v>
      </c>
      <c r="I226" s="27">
        <v>1027</v>
      </c>
      <c r="J226" s="27">
        <v>778</v>
      </c>
      <c r="K226" s="27">
        <v>816</v>
      </c>
      <c r="L226" s="27">
        <v>638</v>
      </c>
      <c r="M226" s="27">
        <v>2818</v>
      </c>
      <c r="N226" s="27">
        <v>2704</v>
      </c>
      <c r="O226" s="27">
        <v>2443</v>
      </c>
      <c r="P226" s="27">
        <v>2035</v>
      </c>
      <c r="Q226" s="27">
        <v>1643</v>
      </c>
      <c r="R226" s="27">
        <v>1357</v>
      </c>
      <c r="S226" s="27">
        <v>1347</v>
      </c>
      <c r="T226" s="27">
        <v>1587</v>
      </c>
      <c r="U226" s="27">
        <v>1391</v>
      </c>
      <c r="V226" s="27">
        <v>1111</v>
      </c>
      <c r="W226" s="27">
        <v>1039</v>
      </c>
      <c r="X226" s="27">
        <v>1028</v>
      </c>
      <c r="Y226" s="27">
        <v>900</v>
      </c>
      <c r="Z226" s="27">
        <v>983</v>
      </c>
      <c r="AA226" s="27">
        <v>1182</v>
      </c>
      <c r="AB226" s="27">
        <v>1451</v>
      </c>
      <c r="AC226" s="16"/>
    </row>
    <row r="227" spans="1:29" ht="15">
      <c r="A227" s="19" t="s">
        <v>594</v>
      </c>
      <c r="B227" s="27">
        <v>2911</v>
      </c>
      <c r="C227" s="27">
        <v>3359</v>
      </c>
      <c r="D227" s="27">
        <v>3857</v>
      </c>
      <c r="E227" s="27">
        <v>3934</v>
      </c>
      <c r="F227" s="27">
        <v>4733</v>
      </c>
      <c r="G227" s="27">
        <v>5012</v>
      </c>
      <c r="H227" s="27">
        <v>5705</v>
      </c>
      <c r="I227" s="27">
        <v>5932</v>
      </c>
      <c r="J227" s="27">
        <v>6664</v>
      </c>
      <c r="K227" s="27">
        <v>4864</v>
      </c>
      <c r="L227" s="27">
        <v>5205</v>
      </c>
      <c r="M227" s="27">
        <v>9157</v>
      </c>
      <c r="N227" s="27">
        <v>8778</v>
      </c>
      <c r="O227" s="27">
        <v>3334</v>
      </c>
      <c r="P227" s="27">
        <v>2834</v>
      </c>
      <c r="Q227" s="27">
        <v>2816</v>
      </c>
      <c r="R227" s="27">
        <v>2581</v>
      </c>
      <c r="S227" s="27">
        <v>2439</v>
      </c>
      <c r="T227" s="27">
        <v>2444</v>
      </c>
      <c r="U227" s="27">
        <v>3385</v>
      </c>
      <c r="V227" s="27">
        <v>3315</v>
      </c>
      <c r="W227" s="27">
        <v>3660</v>
      </c>
      <c r="X227" s="27">
        <v>3697</v>
      </c>
      <c r="Y227" s="27">
        <v>2940</v>
      </c>
      <c r="Z227" s="27">
        <v>3231</v>
      </c>
      <c r="AA227" s="27">
        <v>3721</v>
      </c>
      <c r="AB227" s="27">
        <v>5292</v>
      </c>
      <c r="AC227" s="16"/>
    </row>
    <row r="228" spans="1:29" ht="15" hidden="1">
      <c r="A228" s="13" t="s">
        <v>595</v>
      </c>
      <c r="B228" s="27">
        <v>1484</v>
      </c>
      <c r="C228" s="27">
        <v>1532</v>
      </c>
      <c r="D228" s="27">
        <v>1599</v>
      </c>
      <c r="E228" s="27">
        <v>1566</v>
      </c>
      <c r="F228" s="27">
        <v>1675</v>
      </c>
      <c r="G228" s="27">
        <v>1739</v>
      </c>
      <c r="H228" s="27">
        <v>1778</v>
      </c>
      <c r="I228" s="27">
        <v>2012</v>
      </c>
      <c r="J228" s="27">
        <v>2286</v>
      </c>
      <c r="K228" s="27">
        <v>2461</v>
      </c>
      <c r="L228" s="27">
        <v>2743</v>
      </c>
      <c r="M228" s="27">
        <v>2861</v>
      </c>
      <c r="N228" s="27">
        <v>2945</v>
      </c>
      <c r="O228" s="27">
        <v>2462</v>
      </c>
      <c r="P228" s="27">
        <v>2473</v>
      </c>
      <c r="Q228" s="27">
        <v>3606</v>
      </c>
      <c r="R228" s="27">
        <v>4115</v>
      </c>
      <c r="S228" s="27">
        <v>4616</v>
      </c>
      <c r="T228" s="27">
        <v>4994</v>
      </c>
      <c r="U228" s="27">
        <v>4697</v>
      </c>
      <c r="V228" s="27">
        <v>5455</v>
      </c>
      <c r="W228" s="27">
        <v>5333</v>
      </c>
      <c r="X228" s="27">
        <v>5343</v>
      </c>
      <c r="Y228" s="27">
        <v>5811</v>
      </c>
      <c r="Z228" s="27">
        <v>6316</v>
      </c>
      <c r="AA228" s="27">
        <v>6349</v>
      </c>
      <c r="AB228" s="27">
        <v>6742</v>
      </c>
      <c r="AC228" s="16"/>
    </row>
    <row r="229" spans="1:29" ht="15" hidden="1">
      <c r="A229" s="13" t="s">
        <v>596</v>
      </c>
      <c r="B229" s="27">
        <v>96</v>
      </c>
      <c r="C229" s="27">
        <v>168</v>
      </c>
      <c r="D229" s="27">
        <v>202</v>
      </c>
      <c r="E229" s="27">
        <v>248</v>
      </c>
      <c r="F229" s="27">
        <v>274</v>
      </c>
      <c r="G229" s="27">
        <v>304</v>
      </c>
      <c r="H229" s="27">
        <v>350</v>
      </c>
      <c r="I229" s="27">
        <v>385</v>
      </c>
      <c r="J229" s="27">
        <v>509</v>
      </c>
      <c r="K229" s="27">
        <v>586</v>
      </c>
      <c r="L229" s="27">
        <v>899</v>
      </c>
      <c r="M229" s="27">
        <v>1152</v>
      </c>
      <c r="N229" s="27">
        <v>1246</v>
      </c>
      <c r="O229" s="27">
        <v>2340</v>
      </c>
      <c r="P229" s="27">
        <v>3057</v>
      </c>
      <c r="Q229" s="27">
        <v>3443</v>
      </c>
      <c r="R229" s="27">
        <v>3781</v>
      </c>
      <c r="S229" s="27">
        <v>3612</v>
      </c>
      <c r="T229" s="27">
        <v>3793</v>
      </c>
      <c r="U229" s="27">
        <v>3715</v>
      </c>
      <c r="V229" s="27">
        <v>4051</v>
      </c>
      <c r="W229" s="27">
        <v>4109</v>
      </c>
      <c r="X229" s="27">
        <v>4355</v>
      </c>
      <c r="Y229" s="27">
        <v>4850</v>
      </c>
      <c r="Z229" s="27">
        <v>5314</v>
      </c>
      <c r="AA229" s="27">
        <v>5356</v>
      </c>
      <c r="AB229" s="27">
        <v>6026</v>
      </c>
      <c r="AC229" s="16"/>
    </row>
    <row r="230" spans="1:29" ht="15" hidden="1">
      <c r="A230" s="13" t="s">
        <v>597</v>
      </c>
      <c r="B230" s="27">
        <v>304</v>
      </c>
      <c r="C230" s="27">
        <v>314</v>
      </c>
      <c r="D230" s="27">
        <v>344</v>
      </c>
      <c r="E230" s="27">
        <v>425</v>
      </c>
      <c r="F230" s="27">
        <v>621</v>
      </c>
      <c r="G230" s="27">
        <v>821</v>
      </c>
      <c r="H230" s="27">
        <v>1086</v>
      </c>
      <c r="I230" s="27">
        <v>1287</v>
      </c>
      <c r="J230" s="27">
        <v>1450</v>
      </c>
      <c r="K230" s="27">
        <v>1845</v>
      </c>
      <c r="L230" s="27">
        <v>2037</v>
      </c>
      <c r="M230" s="27">
        <v>2287</v>
      </c>
      <c r="N230" s="27">
        <v>2202</v>
      </c>
      <c r="O230" s="27">
        <v>2477</v>
      </c>
      <c r="P230" s="27">
        <v>2635</v>
      </c>
      <c r="Q230" s="27">
        <v>2933</v>
      </c>
      <c r="R230" s="27">
        <v>2870</v>
      </c>
      <c r="S230" s="27">
        <v>3056</v>
      </c>
      <c r="T230" s="27">
        <v>2953</v>
      </c>
      <c r="U230" s="27">
        <v>3198</v>
      </c>
      <c r="V230" s="27">
        <v>3212</v>
      </c>
      <c r="W230" s="27">
        <v>3345</v>
      </c>
      <c r="X230" s="27">
        <v>3286</v>
      </c>
      <c r="Y230" s="27">
        <v>2772</v>
      </c>
      <c r="Z230" s="27">
        <v>2939</v>
      </c>
      <c r="AA230" s="27">
        <v>3693</v>
      </c>
      <c r="AB230" s="27">
        <v>3504</v>
      </c>
      <c r="AC230" s="16"/>
    </row>
    <row r="231" spans="1:29" ht="15" hidden="1">
      <c r="A231" s="13" t="s">
        <v>598</v>
      </c>
      <c r="B231" s="27">
        <v>497</v>
      </c>
      <c r="C231" s="27">
        <v>553</v>
      </c>
      <c r="D231" s="27">
        <v>572</v>
      </c>
      <c r="E231" s="27">
        <v>665</v>
      </c>
      <c r="F231" s="27">
        <v>769</v>
      </c>
      <c r="G231" s="27">
        <v>870</v>
      </c>
      <c r="H231" s="27">
        <v>1055</v>
      </c>
      <c r="I231" s="27">
        <v>1064</v>
      </c>
      <c r="J231" s="27">
        <v>1139</v>
      </c>
      <c r="K231" s="27">
        <v>1319</v>
      </c>
      <c r="L231" s="27">
        <v>1244</v>
      </c>
      <c r="M231" s="27">
        <v>1365</v>
      </c>
      <c r="N231" s="27">
        <v>1544</v>
      </c>
      <c r="O231" s="27">
        <v>1644</v>
      </c>
      <c r="P231" s="27">
        <v>1555</v>
      </c>
      <c r="Q231" s="27">
        <v>1590</v>
      </c>
      <c r="R231" s="27">
        <v>2185</v>
      </c>
      <c r="S231" s="27">
        <v>2462</v>
      </c>
      <c r="T231" s="27">
        <v>2586</v>
      </c>
      <c r="U231" s="27">
        <v>2759</v>
      </c>
      <c r="V231" s="27">
        <v>3014</v>
      </c>
      <c r="W231" s="27">
        <v>3559</v>
      </c>
      <c r="X231" s="27">
        <v>3889</v>
      </c>
      <c r="Y231" s="27">
        <v>4001</v>
      </c>
      <c r="Z231" s="27">
        <v>4075</v>
      </c>
      <c r="AA231" s="27">
        <v>4011</v>
      </c>
      <c r="AB231" s="27">
        <v>4293</v>
      </c>
      <c r="AC231" s="16"/>
    </row>
    <row r="232" spans="1:29" ht="15">
      <c r="A232" s="22" t="s">
        <v>599</v>
      </c>
      <c r="B232" s="27">
        <v>2381</v>
      </c>
      <c r="C232" s="27">
        <v>2567</v>
      </c>
      <c r="D232" s="27">
        <v>2717</v>
      </c>
      <c r="E232" s="27">
        <v>2904</v>
      </c>
      <c r="F232" s="27">
        <v>3339</v>
      </c>
      <c r="G232" s="27">
        <v>3734</v>
      </c>
      <c r="H232" s="27">
        <v>4269</v>
      </c>
      <c r="I232" s="27">
        <v>4748</v>
      </c>
      <c r="J232" s="27">
        <v>5384</v>
      </c>
      <c r="K232" s="27">
        <v>6211</v>
      </c>
      <c r="L232" s="27">
        <v>6923</v>
      </c>
      <c r="M232" s="27">
        <v>7665</v>
      </c>
      <c r="N232" s="27">
        <v>7937</v>
      </c>
      <c r="O232" s="27">
        <v>8923</v>
      </c>
      <c r="P232" s="27">
        <v>9720</v>
      </c>
      <c r="Q232" s="27">
        <v>11572</v>
      </c>
      <c r="R232" s="27">
        <v>12951</v>
      </c>
      <c r="S232" s="27">
        <v>13746</v>
      </c>
      <c r="T232" s="27">
        <v>14326</v>
      </c>
      <c r="U232" s="27">
        <v>14369</v>
      </c>
      <c r="V232" s="27">
        <v>15732</v>
      </c>
      <c r="W232" s="27">
        <v>16346</v>
      </c>
      <c r="X232" s="27">
        <v>16873</v>
      </c>
      <c r="Y232" s="27">
        <v>17434</v>
      </c>
      <c r="Z232" s="27">
        <v>18644</v>
      </c>
      <c r="AA232" s="27">
        <v>19409</v>
      </c>
      <c r="AB232" s="27">
        <v>20565</v>
      </c>
      <c r="AC232" s="16"/>
    </row>
    <row r="233" spans="1:29" ht="15">
      <c r="A233" s="22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16"/>
    </row>
    <row r="234" spans="1:29" ht="15">
      <c r="A234" s="19" t="s">
        <v>600</v>
      </c>
      <c r="B234" s="23">
        <v>212</v>
      </c>
      <c r="C234" s="23">
        <v>155</v>
      </c>
      <c r="D234" s="23">
        <v>537</v>
      </c>
      <c r="E234" s="23">
        <v>584</v>
      </c>
      <c r="F234" s="23">
        <v>543</v>
      </c>
      <c r="G234" s="23">
        <v>717</v>
      </c>
      <c r="H234" s="23">
        <v>649</v>
      </c>
      <c r="I234" s="23">
        <v>1006</v>
      </c>
      <c r="J234" s="23">
        <v>1029</v>
      </c>
      <c r="K234" s="23">
        <v>934</v>
      </c>
      <c r="L234" s="23">
        <v>1372</v>
      </c>
      <c r="M234" s="23">
        <v>1364</v>
      </c>
      <c r="N234" s="23">
        <v>1422</v>
      </c>
      <c r="O234" s="23">
        <v>3702</v>
      </c>
      <c r="P234" s="23">
        <v>6966</v>
      </c>
      <c r="Q234" s="23">
        <v>10655</v>
      </c>
      <c r="R234" s="23">
        <v>6372</v>
      </c>
      <c r="S234" s="23">
        <v>5259</v>
      </c>
      <c r="T234" s="23">
        <v>4858</v>
      </c>
      <c r="U234" s="23">
        <v>4185</v>
      </c>
      <c r="V234" s="23">
        <v>4598</v>
      </c>
      <c r="W234" s="23">
        <v>4967</v>
      </c>
      <c r="X234" s="23">
        <v>4818</v>
      </c>
      <c r="Y234" s="23">
        <v>4692</v>
      </c>
      <c r="Z234" s="23">
        <v>4870</v>
      </c>
      <c r="AA234" s="23">
        <v>6105</v>
      </c>
      <c r="AB234" s="23">
        <v>4958</v>
      </c>
      <c r="AC234" s="16"/>
    </row>
    <row r="235" spans="1:29" ht="15" hidden="1">
      <c r="A235" s="13" t="s">
        <v>601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58</v>
      </c>
      <c r="M235" s="27">
        <v>44</v>
      </c>
      <c r="N235" s="27">
        <v>46</v>
      </c>
      <c r="O235" s="27">
        <v>46</v>
      </c>
      <c r="P235" s="27">
        <v>54</v>
      </c>
      <c r="Q235" s="27">
        <v>206</v>
      </c>
      <c r="R235" s="27">
        <v>212</v>
      </c>
      <c r="S235" s="27">
        <v>204</v>
      </c>
      <c r="T235" s="27">
        <v>200</v>
      </c>
      <c r="U235" s="27">
        <v>111</v>
      </c>
      <c r="V235" s="27">
        <v>183</v>
      </c>
      <c r="W235" s="27">
        <v>111</v>
      </c>
      <c r="X235" s="27">
        <v>185</v>
      </c>
      <c r="Y235" s="27">
        <v>199</v>
      </c>
      <c r="Z235" s="27">
        <v>225</v>
      </c>
      <c r="AA235" s="27">
        <v>248</v>
      </c>
      <c r="AB235" s="27">
        <v>289</v>
      </c>
      <c r="AC235" s="16"/>
    </row>
    <row r="236" spans="1:29" ht="15" hidden="1">
      <c r="A236" s="13" t="s">
        <v>602</v>
      </c>
      <c r="B236" s="27">
        <v>38</v>
      </c>
      <c r="C236" s="27">
        <v>34</v>
      </c>
      <c r="D236" s="27">
        <v>17</v>
      </c>
      <c r="E236" s="27">
        <v>17</v>
      </c>
      <c r="F236" s="27">
        <v>22</v>
      </c>
      <c r="G236" s="27">
        <v>29</v>
      </c>
      <c r="H236" s="27">
        <v>34</v>
      </c>
      <c r="I236" s="27">
        <v>44</v>
      </c>
      <c r="J236" s="27">
        <v>52</v>
      </c>
      <c r="K236" s="27">
        <v>60</v>
      </c>
      <c r="L236" s="27">
        <v>208</v>
      </c>
      <c r="M236" s="27">
        <v>179</v>
      </c>
      <c r="N236" s="27">
        <v>297</v>
      </c>
      <c r="O236" s="27">
        <v>328</v>
      </c>
      <c r="P236" s="27">
        <v>396</v>
      </c>
      <c r="Q236" s="27">
        <v>535</v>
      </c>
      <c r="R236" s="27">
        <v>520</v>
      </c>
      <c r="S236" s="27">
        <v>551</v>
      </c>
      <c r="T236" s="27">
        <v>556</v>
      </c>
      <c r="U236" s="27">
        <v>474</v>
      </c>
      <c r="V236" s="27">
        <v>615</v>
      </c>
      <c r="W236" s="27">
        <v>588</v>
      </c>
      <c r="X236" s="27">
        <v>583</v>
      </c>
      <c r="Y236" s="27">
        <v>764</v>
      </c>
      <c r="Z236" s="27">
        <v>768</v>
      </c>
      <c r="AA236" s="27">
        <v>773</v>
      </c>
      <c r="AB236" s="27">
        <v>788</v>
      </c>
      <c r="AC236" s="16"/>
    </row>
    <row r="237" spans="1:29" ht="15" hidden="1">
      <c r="A237" s="13" t="s">
        <v>603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7</v>
      </c>
      <c r="M237" s="27">
        <v>16</v>
      </c>
      <c r="N237" s="27">
        <v>30</v>
      </c>
      <c r="O237" s="27">
        <v>38</v>
      </c>
      <c r="P237" s="27">
        <v>34</v>
      </c>
      <c r="Q237" s="27">
        <v>13</v>
      </c>
      <c r="R237" s="27">
        <v>19</v>
      </c>
      <c r="S237" s="27">
        <v>16</v>
      </c>
      <c r="T237" s="27">
        <v>36</v>
      </c>
      <c r="U237" s="27">
        <v>4</v>
      </c>
      <c r="V237" s="27">
        <v>4</v>
      </c>
      <c r="W237" s="27">
        <v>5</v>
      </c>
      <c r="X237" s="27">
        <v>0</v>
      </c>
      <c r="Y237" s="27">
        <v>2</v>
      </c>
      <c r="Z237" s="27">
        <v>1</v>
      </c>
      <c r="AA237" s="27">
        <v>1</v>
      </c>
      <c r="AB237" s="27">
        <v>0</v>
      </c>
      <c r="AC237" s="16"/>
    </row>
    <row r="238" spans="1:29" ht="15" hidden="1">
      <c r="A238" s="13" t="s">
        <v>604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27</v>
      </c>
      <c r="M238" s="27">
        <v>26</v>
      </c>
      <c r="N238" s="27">
        <v>20</v>
      </c>
      <c r="O238" s="27">
        <v>19</v>
      </c>
      <c r="P238" s="27">
        <v>17</v>
      </c>
      <c r="Q238" s="27">
        <v>20</v>
      </c>
      <c r="R238" s="27">
        <v>27</v>
      </c>
      <c r="S238" s="27">
        <v>26</v>
      </c>
      <c r="T238" s="27">
        <v>107</v>
      </c>
      <c r="U238" s="27">
        <v>51</v>
      </c>
      <c r="V238" s="27">
        <v>72</v>
      </c>
      <c r="W238" s="27">
        <v>43</v>
      </c>
      <c r="X238" s="27">
        <v>76</v>
      </c>
      <c r="Y238" s="27">
        <v>89</v>
      </c>
      <c r="Z238" s="27">
        <v>90</v>
      </c>
      <c r="AA238" s="27">
        <v>71</v>
      </c>
      <c r="AB238" s="27">
        <v>71</v>
      </c>
      <c r="AC238" s="16"/>
    </row>
    <row r="239" spans="1:29" ht="15">
      <c r="A239" s="19" t="s">
        <v>605</v>
      </c>
      <c r="B239" s="27">
        <v>38</v>
      </c>
      <c r="C239" s="27">
        <v>34</v>
      </c>
      <c r="D239" s="27">
        <v>17</v>
      </c>
      <c r="E239" s="27">
        <v>17</v>
      </c>
      <c r="F239" s="27">
        <v>22</v>
      </c>
      <c r="G239" s="27">
        <v>29</v>
      </c>
      <c r="H239" s="27">
        <v>34</v>
      </c>
      <c r="I239" s="27">
        <v>44</v>
      </c>
      <c r="J239" s="27">
        <v>52</v>
      </c>
      <c r="K239" s="27">
        <v>60</v>
      </c>
      <c r="L239" s="27">
        <v>300</v>
      </c>
      <c r="M239" s="27">
        <v>265</v>
      </c>
      <c r="N239" s="27">
        <v>393</v>
      </c>
      <c r="O239" s="27">
        <v>431</v>
      </c>
      <c r="P239" s="27">
        <v>501</v>
      </c>
      <c r="Q239" s="27">
        <v>774</v>
      </c>
      <c r="R239" s="27">
        <v>778</v>
      </c>
      <c r="S239" s="27">
        <v>797</v>
      </c>
      <c r="T239" s="27">
        <v>899</v>
      </c>
      <c r="U239" s="27">
        <v>640</v>
      </c>
      <c r="V239" s="27">
        <v>874</v>
      </c>
      <c r="W239" s="27">
        <v>747</v>
      </c>
      <c r="X239" s="27">
        <v>844</v>
      </c>
      <c r="Y239" s="27">
        <v>1054</v>
      </c>
      <c r="Z239" s="27">
        <v>1084</v>
      </c>
      <c r="AA239" s="27">
        <v>1093</v>
      </c>
      <c r="AB239" s="27">
        <v>1148</v>
      </c>
      <c r="AC239" s="16"/>
    </row>
    <row r="240" spans="1:29" ht="15" hidden="1">
      <c r="A240" s="13" t="s">
        <v>606</v>
      </c>
      <c r="B240" s="27">
        <v>28</v>
      </c>
      <c r="C240" s="27">
        <v>25</v>
      </c>
      <c r="D240" s="27">
        <v>34</v>
      </c>
      <c r="E240" s="27">
        <v>34</v>
      </c>
      <c r="F240" s="27">
        <v>65</v>
      </c>
      <c r="G240" s="27">
        <v>86</v>
      </c>
      <c r="H240" s="27">
        <v>89</v>
      </c>
      <c r="I240" s="27">
        <v>88</v>
      </c>
      <c r="J240" s="27">
        <v>101</v>
      </c>
      <c r="K240" s="27">
        <v>92</v>
      </c>
      <c r="L240" s="27">
        <v>887</v>
      </c>
      <c r="M240" s="27">
        <v>932</v>
      </c>
      <c r="N240" s="27">
        <v>858</v>
      </c>
      <c r="O240" s="27">
        <v>1208</v>
      </c>
      <c r="P240" s="27">
        <v>1091</v>
      </c>
      <c r="Q240" s="27">
        <v>1090</v>
      </c>
      <c r="R240" s="27">
        <v>1110</v>
      </c>
      <c r="S240" s="27">
        <v>925</v>
      </c>
      <c r="T240" s="27">
        <v>896</v>
      </c>
      <c r="U240" s="27">
        <v>771</v>
      </c>
      <c r="V240" s="27">
        <v>772</v>
      </c>
      <c r="W240" s="27">
        <v>790</v>
      </c>
      <c r="X240" s="27">
        <v>738</v>
      </c>
      <c r="Y240" s="27">
        <v>722</v>
      </c>
      <c r="Z240" s="27">
        <v>635</v>
      </c>
      <c r="AA240" s="27">
        <v>920</v>
      </c>
      <c r="AB240" s="27">
        <v>766</v>
      </c>
      <c r="AC240" s="16"/>
    </row>
    <row r="241" spans="1:29" ht="15" hidden="1">
      <c r="A241" s="13" t="s">
        <v>607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222</v>
      </c>
      <c r="P241" s="27">
        <v>263</v>
      </c>
      <c r="Q241" s="27">
        <v>208</v>
      </c>
      <c r="R241" s="27">
        <v>224</v>
      </c>
      <c r="S241" s="27">
        <v>375</v>
      </c>
      <c r="T241" s="27">
        <v>363</v>
      </c>
      <c r="U241" s="27">
        <v>316</v>
      </c>
      <c r="V241" s="27">
        <v>313</v>
      </c>
      <c r="W241" s="27">
        <v>326</v>
      </c>
      <c r="X241" s="27">
        <v>519</v>
      </c>
      <c r="Y241" s="27">
        <v>476</v>
      </c>
      <c r="Z241" s="27">
        <v>661</v>
      </c>
      <c r="AA241" s="27">
        <v>1591</v>
      </c>
      <c r="AB241" s="27">
        <v>660</v>
      </c>
      <c r="AC241" s="16"/>
    </row>
    <row r="242" spans="1:29" ht="15" hidden="1">
      <c r="A242" s="13" t="s">
        <v>608</v>
      </c>
      <c r="B242" s="27">
        <v>146</v>
      </c>
      <c r="C242" s="27">
        <v>96</v>
      </c>
      <c r="D242" s="27">
        <v>486</v>
      </c>
      <c r="E242" s="27">
        <v>533</v>
      </c>
      <c r="F242" s="27">
        <v>456</v>
      </c>
      <c r="G242" s="27">
        <v>579</v>
      </c>
      <c r="H242" s="27">
        <v>492</v>
      </c>
      <c r="I242" s="27">
        <v>835</v>
      </c>
      <c r="J242" s="27">
        <v>838</v>
      </c>
      <c r="K242" s="27">
        <v>744</v>
      </c>
      <c r="L242" s="27">
        <v>146</v>
      </c>
      <c r="M242" s="27">
        <v>131</v>
      </c>
      <c r="N242" s="27">
        <v>138</v>
      </c>
      <c r="O242" s="27">
        <v>772</v>
      </c>
      <c r="P242" s="27">
        <v>792</v>
      </c>
      <c r="Q242" s="27">
        <v>1633</v>
      </c>
      <c r="R242" s="27">
        <v>2111</v>
      </c>
      <c r="S242" s="27">
        <v>1550</v>
      </c>
      <c r="T242" s="27">
        <v>1632</v>
      </c>
      <c r="U242" s="27">
        <v>1304</v>
      </c>
      <c r="V242" s="27">
        <v>1639</v>
      </c>
      <c r="W242" s="27">
        <v>2278</v>
      </c>
      <c r="X242" s="27">
        <v>1929</v>
      </c>
      <c r="Y242" s="27">
        <v>1821</v>
      </c>
      <c r="Z242" s="27">
        <v>1766</v>
      </c>
      <c r="AA242" s="27">
        <v>1938</v>
      </c>
      <c r="AB242" s="27">
        <v>1695</v>
      </c>
      <c r="AC242" s="16"/>
    </row>
    <row r="243" spans="1:29" ht="15" hidden="1">
      <c r="A243" s="13" t="s">
        <v>609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23</v>
      </c>
      <c r="H243" s="27">
        <v>34</v>
      </c>
      <c r="I243" s="27">
        <v>39</v>
      </c>
      <c r="J243" s="27">
        <v>38</v>
      </c>
      <c r="K243" s="27">
        <v>38</v>
      </c>
      <c r="L243" s="27">
        <v>39</v>
      </c>
      <c r="M243" s="27">
        <v>36</v>
      </c>
      <c r="N243" s="27">
        <v>33</v>
      </c>
      <c r="O243" s="27">
        <v>1069</v>
      </c>
      <c r="P243" s="27">
        <v>4319</v>
      </c>
      <c r="Q243" s="27">
        <v>6950</v>
      </c>
      <c r="R243" s="27">
        <v>2149</v>
      </c>
      <c r="S243" s="27">
        <v>1612</v>
      </c>
      <c r="T243" s="27">
        <v>1068</v>
      </c>
      <c r="U243" s="27">
        <v>1154</v>
      </c>
      <c r="V243" s="27">
        <v>1000</v>
      </c>
      <c r="W243" s="27">
        <v>826</v>
      </c>
      <c r="X243" s="27">
        <v>788</v>
      </c>
      <c r="Y243" s="27">
        <v>619</v>
      </c>
      <c r="Z243" s="27">
        <v>724</v>
      </c>
      <c r="AA243" s="27">
        <v>563</v>
      </c>
      <c r="AB243" s="27">
        <v>689</v>
      </c>
      <c r="AC243" s="16"/>
    </row>
    <row r="244" spans="1:29" ht="15">
      <c r="A244" s="19" t="s">
        <v>610</v>
      </c>
      <c r="B244" s="27">
        <v>174</v>
      </c>
      <c r="C244" s="27">
        <v>121</v>
      </c>
      <c r="D244" s="27">
        <v>520</v>
      </c>
      <c r="E244" s="27">
        <v>567</v>
      </c>
      <c r="F244" s="27">
        <v>521</v>
      </c>
      <c r="G244" s="27">
        <v>688</v>
      </c>
      <c r="H244" s="27">
        <v>615</v>
      </c>
      <c r="I244" s="27">
        <v>962</v>
      </c>
      <c r="J244" s="27">
        <v>977</v>
      </c>
      <c r="K244" s="27">
        <v>874</v>
      </c>
      <c r="L244" s="27">
        <v>1072</v>
      </c>
      <c r="M244" s="27">
        <v>1099</v>
      </c>
      <c r="N244" s="27">
        <v>1029</v>
      </c>
      <c r="O244" s="27">
        <v>3271</v>
      </c>
      <c r="P244" s="27">
        <v>6465</v>
      </c>
      <c r="Q244" s="27">
        <v>9881</v>
      </c>
      <c r="R244" s="27">
        <v>5594</v>
      </c>
      <c r="S244" s="27">
        <v>4462</v>
      </c>
      <c r="T244" s="27">
        <v>3959</v>
      </c>
      <c r="U244" s="27">
        <v>3545</v>
      </c>
      <c r="V244" s="27">
        <v>3724</v>
      </c>
      <c r="W244" s="27">
        <v>4220</v>
      </c>
      <c r="X244" s="27">
        <v>3974</v>
      </c>
      <c r="Y244" s="27">
        <v>3638</v>
      </c>
      <c r="Z244" s="27">
        <v>3786</v>
      </c>
      <c r="AA244" s="27">
        <v>5012</v>
      </c>
      <c r="AB244" s="27">
        <v>3810</v>
      </c>
      <c r="AC244" s="16"/>
    </row>
    <row r="249" spans="1:28" ht="12.75">
      <c r="A249" s="35"/>
      <c r="B249" s="43" t="s">
        <v>12</v>
      </c>
      <c r="C249" s="43"/>
      <c r="D249" s="43"/>
      <c r="E249" s="43"/>
      <c r="F249" s="43"/>
      <c r="G249" s="43" t="s">
        <v>17</v>
      </c>
      <c r="H249" s="43"/>
      <c r="I249" s="43"/>
      <c r="J249" s="43"/>
      <c r="K249" s="43"/>
      <c r="L249" s="43" t="s">
        <v>22</v>
      </c>
      <c r="M249" s="43"/>
      <c r="N249" s="43"/>
      <c r="O249" s="43"/>
      <c r="P249" s="43"/>
      <c r="Q249" s="43" t="s">
        <v>27</v>
      </c>
      <c r="R249" s="43"/>
      <c r="S249" s="43"/>
      <c r="T249" s="43"/>
      <c r="U249" s="43"/>
      <c r="V249" s="43" t="s">
        <v>32</v>
      </c>
      <c r="W249" s="43"/>
      <c r="X249" s="43"/>
      <c r="Y249" s="43"/>
      <c r="Z249" s="43"/>
      <c r="AA249" s="43"/>
      <c r="AB249" s="43">
        <v>2016</v>
      </c>
    </row>
    <row r="250" spans="1:28" ht="12.75">
      <c r="A250" s="40" t="s">
        <v>611</v>
      </c>
      <c r="B250" s="44">
        <f>B177-B181</f>
        <v>309283</v>
      </c>
      <c r="C250" s="44">
        <f aca="true" t="shared" si="0" ref="C250:AB250">C177-C181</f>
        <v>321993</v>
      </c>
      <c r="D250" s="44">
        <f t="shared" si="0"/>
        <v>336304</v>
      </c>
      <c r="E250" s="44">
        <f t="shared" si="0"/>
        <v>346002</v>
      </c>
      <c r="F250" s="44">
        <f t="shared" si="0"/>
        <v>359359</v>
      </c>
      <c r="G250" s="44">
        <f t="shared" si="0"/>
        <v>361529</v>
      </c>
      <c r="H250" s="44">
        <f t="shared" si="0"/>
        <v>362419</v>
      </c>
      <c r="I250" s="44">
        <f t="shared" si="0"/>
        <v>375370</v>
      </c>
      <c r="J250" s="44">
        <f t="shared" si="0"/>
        <v>394694</v>
      </c>
      <c r="K250" s="44">
        <f t="shared" si="0"/>
        <v>397782</v>
      </c>
      <c r="L250" s="44">
        <f t="shared" si="0"/>
        <v>418597</v>
      </c>
      <c r="M250" s="44">
        <f t="shared" si="0"/>
        <v>447616</v>
      </c>
      <c r="N250" s="44">
        <f t="shared" si="0"/>
        <v>402723</v>
      </c>
      <c r="O250" s="44">
        <f t="shared" si="0"/>
        <v>408728</v>
      </c>
      <c r="P250" s="44">
        <f t="shared" si="0"/>
        <v>454719</v>
      </c>
      <c r="Q250" s="44">
        <f t="shared" si="0"/>
        <v>460867</v>
      </c>
      <c r="R250" s="44">
        <f t="shared" si="0"/>
        <v>485819</v>
      </c>
      <c r="S250" s="44">
        <f t="shared" si="0"/>
        <v>516311</v>
      </c>
      <c r="T250" s="44">
        <f t="shared" si="0"/>
        <v>562867</v>
      </c>
      <c r="U250" s="44">
        <f t="shared" si="0"/>
        <v>596526</v>
      </c>
      <c r="V250" s="44">
        <f t="shared" si="0"/>
        <v>679739</v>
      </c>
      <c r="W250" s="44">
        <f t="shared" si="0"/>
        <v>678825</v>
      </c>
      <c r="X250" s="44">
        <f t="shared" si="0"/>
        <v>767793</v>
      </c>
      <c r="Y250" s="44">
        <f t="shared" si="0"/>
        <v>857793</v>
      </c>
      <c r="Z250" s="44">
        <f t="shared" si="0"/>
        <v>899740</v>
      </c>
      <c r="AA250" s="44">
        <f t="shared" si="0"/>
        <v>935628</v>
      </c>
      <c r="AB250" s="44">
        <f t="shared" si="0"/>
        <v>951412</v>
      </c>
    </row>
    <row r="251" spans="1:27" ht="12.75">
      <c r="A251" s="33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</row>
    <row r="252" spans="1:27" ht="12.75">
      <c r="A252" s="33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</row>
    <row r="253" spans="1:27" ht="12.75">
      <c r="A253" s="33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2"/>
      <c r="P253" s="42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</row>
    <row r="254" spans="1:27" ht="12.75">
      <c r="A254" s="34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8"/>
      <c r="R254" s="42"/>
      <c r="S254" s="42"/>
      <c r="T254" s="42"/>
      <c r="U254" s="42"/>
      <c r="V254" s="42"/>
      <c r="W254" s="42"/>
      <c r="X254" s="42"/>
      <c r="Y254" s="42"/>
      <c r="Z254" s="42"/>
      <c r="AA254" s="42"/>
    </row>
    <row r="255" spans="1:27" ht="12.75">
      <c r="A255" s="33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2"/>
      <c r="P255" s="42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</row>
    <row r="256" spans="1:27" ht="12.75">
      <c r="A256" s="33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2"/>
      <c r="P256" s="42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</row>
    <row r="257" spans="1:27" ht="12.75">
      <c r="A257" s="33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</row>
    <row r="258" spans="1:27" ht="12.75">
      <c r="A258" s="33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</row>
    <row r="259" spans="1:28" ht="12.75">
      <c r="A259" s="33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</row>
    <row r="260" spans="1:27" ht="12.75">
      <c r="A260" s="33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</row>
    <row r="261" spans="1:28" ht="12.75">
      <c r="A261" s="36" t="s">
        <v>546</v>
      </c>
      <c r="B261" s="45">
        <f>B178/B$177</f>
        <v>0.9424688713757006</v>
      </c>
      <c r="C261" s="45">
        <f aca="true" t="shared" si="1" ref="C261:AB261">C178/C$177</f>
        <v>0.9416683722698167</v>
      </c>
      <c r="D261" s="45">
        <f t="shared" si="1"/>
        <v>0.939768259937804</v>
      </c>
      <c r="E261" s="45">
        <f t="shared" si="1"/>
        <v>0.933757148804698</v>
      </c>
      <c r="F261" s="45">
        <f t="shared" si="1"/>
        <v>0.9297741120720042</v>
      </c>
      <c r="G261" s="45">
        <f t="shared" si="1"/>
        <v>0.9228084941761987</v>
      </c>
      <c r="H261" s="45">
        <f t="shared" si="1"/>
        <v>0.9211420960712269</v>
      </c>
      <c r="I261" s="45">
        <f t="shared" si="1"/>
        <v>0.904886520196156</v>
      </c>
      <c r="J261" s="45">
        <f t="shared" si="1"/>
        <v>0.8920606920225509</v>
      </c>
      <c r="K261" s="45">
        <f t="shared" si="1"/>
        <v>0.882681774371753</v>
      </c>
      <c r="L261" s="45">
        <f t="shared" si="1"/>
        <v>0.8624474737229287</v>
      </c>
      <c r="M261" s="45">
        <f t="shared" si="1"/>
        <v>0.8565416415910554</v>
      </c>
      <c r="N261" s="45">
        <f t="shared" si="1"/>
        <v>0.8083189884080796</v>
      </c>
      <c r="O261" s="45">
        <f t="shared" si="1"/>
        <v>0.7739081589664373</v>
      </c>
      <c r="P261" s="45">
        <f t="shared" si="1"/>
        <v>0.7425481133349981</v>
      </c>
      <c r="Q261" s="45">
        <f t="shared" si="1"/>
        <v>0.7024873374842727</v>
      </c>
      <c r="R261" s="45">
        <f t="shared" si="1"/>
        <v>0.6740308901950697</v>
      </c>
      <c r="S261" s="45">
        <f t="shared" si="1"/>
        <v>0.6327596871020557</v>
      </c>
      <c r="T261" s="45">
        <f t="shared" si="1"/>
        <v>0.6122575264333181</v>
      </c>
      <c r="U261" s="45">
        <f t="shared" si="1"/>
        <v>0.5843778244298538</v>
      </c>
      <c r="V261" s="45">
        <f t="shared" si="1"/>
        <v>0.5740031063240706</v>
      </c>
      <c r="W261" s="45">
        <f t="shared" si="1"/>
        <v>0.48147812890277486</v>
      </c>
      <c r="X261" s="45">
        <f t="shared" si="1"/>
        <v>0.4590871751718058</v>
      </c>
      <c r="Y261" s="45">
        <f t="shared" si="1"/>
        <v>0.4532560733707264</v>
      </c>
      <c r="Z261" s="45">
        <f t="shared" si="1"/>
        <v>0.4364792477469351</v>
      </c>
      <c r="AA261" s="45">
        <f t="shared" si="1"/>
        <v>0.3843458343127499</v>
      </c>
      <c r="AB261" s="45">
        <f t="shared" si="1"/>
        <v>0.38735734423126106</v>
      </c>
    </row>
    <row r="262" spans="1:28" ht="12.75">
      <c r="A262" s="39" t="s">
        <v>612</v>
      </c>
      <c r="B262" s="45">
        <f>B181/B$177</f>
        <v>0.056353412478299204</v>
      </c>
      <c r="C262" s="45">
        <f aca="true" t="shared" si="2" ref="C262:AB262">C181/C$177</f>
        <v>0.05852752843484109</v>
      </c>
      <c r="D262" s="45">
        <f t="shared" si="2"/>
        <v>0.0603435028122302</v>
      </c>
      <c r="E262" s="45">
        <f t="shared" si="2"/>
        <v>0.05229857352586717</v>
      </c>
      <c r="F262" s="45">
        <f t="shared" si="2"/>
        <v>0.04757878779044343</v>
      </c>
      <c r="G262" s="45">
        <f t="shared" si="2"/>
        <v>0.05499414483176847</v>
      </c>
      <c r="H262" s="45">
        <f t="shared" si="2"/>
        <v>0.06090090743725416</v>
      </c>
      <c r="I262" s="45">
        <f t="shared" si="2"/>
        <v>0.054557452692610905</v>
      </c>
      <c r="J262" s="45">
        <f t="shared" si="2"/>
        <v>0.059121086067771965</v>
      </c>
      <c r="K262" s="45">
        <f t="shared" si="2"/>
        <v>0.06490044429817345</v>
      </c>
      <c r="L262" s="45">
        <f t="shared" si="2"/>
        <v>0.06685020676126041</v>
      </c>
      <c r="M262" s="45">
        <f t="shared" si="2"/>
        <v>0.061387193299936464</v>
      </c>
      <c r="N262" s="45">
        <f t="shared" si="2"/>
        <v>0.07813329792883696</v>
      </c>
      <c r="O262" s="45">
        <f t="shared" si="2"/>
        <v>0.0742329593070926</v>
      </c>
      <c r="P262" s="45">
        <f t="shared" si="2"/>
        <v>0.06921729091526894</v>
      </c>
      <c r="Q262" s="45">
        <f t="shared" si="2"/>
        <v>0.0707427331677259</v>
      </c>
      <c r="R262" s="45">
        <f t="shared" si="2"/>
        <v>0.06742209305450511</v>
      </c>
      <c r="S262" s="45">
        <f t="shared" si="2"/>
        <v>0.06074040385664908</v>
      </c>
      <c r="T262" s="45">
        <f t="shared" si="2"/>
        <v>0.05353419516263553</v>
      </c>
      <c r="U262" s="45">
        <f t="shared" si="2"/>
        <v>0.04911698459684477</v>
      </c>
      <c r="V262" s="45">
        <f t="shared" si="2"/>
        <v>0.043709412387029974</v>
      </c>
      <c r="W262" s="45">
        <f t="shared" si="2"/>
        <v>0.039890867277014096</v>
      </c>
      <c r="X262" s="45">
        <f t="shared" si="2"/>
        <v>0.03854736430846908</v>
      </c>
      <c r="Y262" s="45">
        <f t="shared" si="2"/>
        <v>0.035420311888558535</v>
      </c>
      <c r="Z262" s="45">
        <f t="shared" si="2"/>
        <v>0.03375946115449711</v>
      </c>
      <c r="AA262" s="45">
        <f t="shared" si="2"/>
        <v>0.03115114149057016</v>
      </c>
      <c r="AB262" s="45">
        <f t="shared" si="2"/>
        <v>0.030626478011067063</v>
      </c>
    </row>
    <row r="263" spans="1:28" ht="12.75">
      <c r="A263" s="36" t="s">
        <v>552</v>
      </c>
      <c r="B263" s="45">
        <f>B184/B$177</f>
        <v>0.002373738760591055</v>
      </c>
      <c r="C263" s="45">
        <f aca="true" t="shared" si="3" ref="C263:AB263">C184/C$177</f>
        <v>0.0032045846612672145</v>
      </c>
      <c r="D263" s="45">
        <f t="shared" si="3"/>
        <v>0.004350365045082299</v>
      </c>
      <c r="E263" s="45">
        <f t="shared" si="3"/>
        <v>0.006450358261936587</v>
      </c>
      <c r="F263" s="45">
        <f t="shared" si="3"/>
        <v>0.009257615070856668</v>
      </c>
      <c r="G263" s="45">
        <f t="shared" si="3"/>
        <v>0.010633403734760878</v>
      </c>
      <c r="H263" s="45">
        <f t="shared" si="3"/>
        <v>0.012634677473686393</v>
      </c>
      <c r="I263" s="45">
        <f t="shared" si="3"/>
        <v>0.018537595301122582</v>
      </c>
      <c r="J263" s="45">
        <f t="shared" si="3"/>
        <v>0.026872787518325607</v>
      </c>
      <c r="K263" s="45">
        <f t="shared" si="3"/>
        <v>0.033388184959684056</v>
      </c>
      <c r="L263" s="45">
        <f t="shared" si="3"/>
        <v>0.049544679380719374</v>
      </c>
      <c r="M263" s="45">
        <f t="shared" si="3"/>
        <v>0.05599392733349969</v>
      </c>
      <c r="N263" s="45">
        <f t="shared" si="3"/>
        <v>0.08313265698536818</v>
      </c>
      <c r="O263" s="45">
        <f t="shared" si="3"/>
        <v>0.10015356668825963</v>
      </c>
      <c r="P263" s="45">
        <f t="shared" si="3"/>
        <v>0.12065076330408937</v>
      </c>
      <c r="Q263" s="45">
        <f t="shared" si="3"/>
        <v>0.14205608607284576</v>
      </c>
      <c r="R263" s="45">
        <f t="shared" si="3"/>
        <v>0.1580271892072438</v>
      </c>
      <c r="S263" s="45">
        <f t="shared" si="3"/>
        <v>0.18990540294706204</v>
      </c>
      <c r="T263" s="45">
        <f t="shared" si="3"/>
        <v>0.201017649116199</v>
      </c>
      <c r="U263" s="45">
        <f t="shared" si="3"/>
        <v>0.21210063458512862</v>
      </c>
      <c r="V263" s="45">
        <f t="shared" si="3"/>
        <v>0.21016645845291557</v>
      </c>
      <c r="W263" s="45">
        <f t="shared" si="3"/>
        <v>0.254565229997638</v>
      </c>
      <c r="X263" s="45">
        <f t="shared" si="3"/>
        <v>0.2579967341868526</v>
      </c>
      <c r="Y263" s="45">
        <f t="shared" si="3"/>
        <v>0.26622301786139985</v>
      </c>
      <c r="Z263" s="45">
        <f t="shared" si="3"/>
        <v>0.27180898133113396</v>
      </c>
      <c r="AA263" s="45">
        <f t="shared" si="3"/>
        <v>0.31259455468561503</v>
      </c>
      <c r="AB263" s="45">
        <f t="shared" si="3"/>
        <v>0.3086122768782776</v>
      </c>
    </row>
    <row r="264" spans="1:28" ht="12.75">
      <c r="A264" s="36" t="s">
        <v>555</v>
      </c>
      <c r="B264" s="45">
        <f>B187/B$177</f>
        <v>3.661293718135303E-05</v>
      </c>
      <c r="C264" s="45">
        <f aca="true" t="shared" si="4" ref="C264:AB264">C187/C$177</f>
        <v>4.678225782871846E-05</v>
      </c>
      <c r="D264" s="45">
        <f t="shared" si="4"/>
        <v>6.705765002053641E-05</v>
      </c>
      <c r="E264" s="45">
        <f t="shared" si="4"/>
        <v>7.66921576790762E-05</v>
      </c>
      <c r="F264" s="45">
        <f t="shared" si="4"/>
        <v>8.746100696772689E-05</v>
      </c>
      <c r="G264" s="45">
        <f t="shared" si="4"/>
        <v>0.00010717048995211309</v>
      </c>
      <c r="H264" s="45">
        <f t="shared" si="4"/>
        <v>0.00011660387332155202</v>
      </c>
      <c r="I264" s="45">
        <f t="shared" si="4"/>
        <v>0.00014104692076941094</v>
      </c>
      <c r="J264" s="45">
        <f t="shared" si="4"/>
        <v>0.00018593785384807924</v>
      </c>
      <c r="K264" s="45">
        <f t="shared" si="4"/>
        <v>0.00018806271891675874</v>
      </c>
      <c r="L264" s="45">
        <f t="shared" si="4"/>
        <v>0.00026527859825896985</v>
      </c>
      <c r="M264" s="45">
        <f t="shared" si="4"/>
        <v>0.0003984138933215347</v>
      </c>
      <c r="N264" s="45">
        <f t="shared" si="4"/>
        <v>0.0006455216364202391</v>
      </c>
      <c r="O264" s="45">
        <f t="shared" si="4"/>
        <v>0.0009943329815040476</v>
      </c>
      <c r="P264" s="45">
        <f t="shared" si="4"/>
        <v>0.0014881256985184246</v>
      </c>
      <c r="Q264" s="45">
        <f t="shared" si="4"/>
        <v>0.0029438332741878247</v>
      </c>
      <c r="R264" s="45">
        <f t="shared" si="4"/>
        <v>0.004789400739429725</v>
      </c>
      <c r="S264" s="45">
        <f t="shared" si="4"/>
        <v>0.006867382208477352</v>
      </c>
      <c r="T264" s="45">
        <f t="shared" si="4"/>
        <v>0.012505380828109446</v>
      </c>
      <c r="U264" s="45">
        <f t="shared" si="4"/>
        <v>0.022349957518980966</v>
      </c>
      <c r="V264" s="45">
        <f t="shared" si="4"/>
        <v>0.031656931266952536</v>
      </c>
      <c r="W264" s="45">
        <f t="shared" si="4"/>
        <v>0.06409638077080289</v>
      </c>
      <c r="X264" s="45">
        <f t="shared" si="4"/>
        <v>0.08437518783434514</v>
      </c>
      <c r="Y264" s="45">
        <f t="shared" si="4"/>
        <v>0.09099260985143237</v>
      </c>
      <c r="Z264" s="45">
        <f t="shared" si="4"/>
        <v>0.09915955737690833</v>
      </c>
      <c r="AA264" s="45">
        <f t="shared" si="4"/>
        <v>0.10593749061572251</v>
      </c>
      <c r="AB264" s="45">
        <f t="shared" si="4"/>
        <v>0.1072074467814128</v>
      </c>
    </row>
    <row r="265" spans="1:28" ht="12.75">
      <c r="A265" s="36" t="s">
        <v>560</v>
      </c>
      <c r="B265" s="45">
        <f>B192/B$177</f>
        <v>0</v>
      </c>
      <c r="C265" s="45">
        <f aca="true" t="shared" si="5" ref="C265:AB265">C192/C$177</f>
        <v>0</v>
      </c>
      <c r="D265" s="45">
        <f t="shared" si="5"/>
        <v>0</v>
      </c>
      <c r="E265" s="45">
        <f t="shared" si="5"/>
        <v>0</v>
      </c>
      <c r="F265" s="45">
        <f t="shared" si="5"/>
        <v>0</v>
      </c>
      <c r="G265" s="45">
        <f t="shared" si="5"/>
        <v>0</v>
      </c>
      <c r="H265" s="45">
        <f t="shared" si="5"/>
        <v>0</v>
      </c>
      <c r="I265" s="45">
        <f t="shared" si="5"/>
        <v>0</v>
      </c>
      <c r="J265" s="45">
        <f t="shared" si="5"/>
        <v>0</v>
      </c>
      <c r="K265" s="45">
        <f t="shared" si="5"/>
        <v>0</v>
      </c>
      <c r="L265" s="45">
        <f t="shared" si="5"/>
        <v>0</v>
      </c>
      <c r="M265" s="45">
        <f t="shared" si="5"/>
        <v>0</v>
      </c>
      <c r="N265" s="45">
        <f t="shared" si="5"/>
        <v>0</v>
      </c>
      <c r="O265" s="45">
        <f t="shared" si="5"/>
        <v>0</v>
      </c>
      <c r="P265" s="45">
        <f t="shared" si="5"/>
        <v>0</v>
      </c>
      <c r="Q265" s="45">
        <f t="shared" si="5"/>
        <v>0</v>
      </c>
      <c r="R265" s="45">
        <f t="shared" si="5"/>
        <v>0</v>
      </c>
      <c r="S265" s="45">
        <f t="shared" si="5"/>
        <v>1.4553392759687101E-05</v>
      </c>
      <c r="T265" s="45">
        <f t="shared" si="5"/>
        <v>2.6904140547230218E-05</v>
      </c>
      <c r="U265" s="45">
        <f t="shared" si="5"/>
        <v>0.00016418555199023175</v>
      </c>
      <c r="V265" s="45">
        <f t="shared" si="5"/>
        <v>0.0010706125986201618</v>
      </c>
      <c r="W265" s="45">
        <f t="shared" si="5"/>
        <v>0.0027707491489033687</v>
      </c>
      <c r="X265" s="45">
        <f t="shared" si="5"/>
        <v>0.004727164352547534</v>
      </c>
      <c r="Y265" s="45">
        <f t="shared" si="5"/>
        <v>0.005363817508759777</v>
      </c>
      <c r="Z265" s="45">
        <f t="shared" si="5"/>
        <v>0.005858183630162289</v>
      </c>
      <c r="AA265" s="45">
        <f t="shared" si="5"/>
        <v>0.005791587752443536</v>
      </c>
      <c r="AB265" s="45">
        <f t="shared" si="5"/>
        <v>0.005684324855242793</v>
      </c>
    </row>
    <row r="266" spans="1:28" ht="12.75">
      <c r="A266" s="36" t="s">
        <v>563</v>
      </c>
      <c r="B266" s="45">
        <f>B195/B$177</f>
        <v>0.0015346922835183811</v>
      </c>
      <c r="C266" s="45">
        <f aca="true" t="shared" si="6" ref="C266:AB266">C195/C$177</f>
        <v>0.001511651706090465</v>
      </c>
      <c r="D266" s="45">
        <f t="shared" si="6"/>
        <v>0.0014417394754415328</v>
      </c>
      <c r="E266" s="45">
        <f t="shared" si="6"/>
        <v>0.0013530687819094157</v>
      </c>
      <c r="F266" s="45">
        <f t="shared" si="6"/>
        <v>0.0013278171057827628</v>
      </c>
      <c r="G266" s="45">
        <f t="shared" si="6"/>
        <v>0.001325254595261496</v>
      </c>
      <c r="H266" s="45">
        <f t="shared" si="6"/>
        <v>0.0012722778177973787</v>
      </c>
      <c r="I266" s="45">
        <f t="shared" si="6"/>
        <v>0.0012845344570071354</v>
      </c>
      <c r="J266" s="45">
        <f t="shared" si="6"/>
        <v>0.0012443533295986842</v>
      </c>
      <c r="K266" s="45">
        <f t="shared" si="6"/>
        <v>0.0012106537530266344</v>
      </c>
      <c r="L266" s="45">
        <f t="shared" si="6"/>
        <v>0.0011302205824983002</v>
      </c>
      <c r="M266" s="45">
        <f t="shared" si="6"/>
        <v>0.0010170038855839174</v>
      </c>
      <c r="N266" s="45">
        <f t="shared" si="6"/>
        <v>0.001130807405643965</v>
      </c>
      <c r="O266" s="45">
        <f t="shared" si="6"/>
        <v>0.0011098477470090735</v>
      </c>
      <c r="P266" s="45">
        <f t="shared" si="6"/>
        <v>0.0009620620059197517</v>
      </c>
      <c r="Q266" s="45">
        <f t="shared" si="6"/>
        <v>0.0009698519211536601</v>
      </c>
      <c r="R266" s="45">
        <f t="shared" si="6"/>
        <v>0.0008906941655692956</v>
      </c>
      <c r="S266" s="45">
        <f t="shared" si="6"/>
        <v>0.0008459159541568128</v>
      </c>
      <c r="T266" s="45">
        <f t="shared" si="6"/>
        <v>0.0007819015846538783</v>
      </c>
      <c r="U266" s="45">
        <f t="shared" si="6"/>
        <v>0.000715721483918583</v>
      </c>
      <c r="V266" s="45">
        <f t="shared" si="6"/>
        <v>0.0006724741421030714</v>
      </c>
      <c r="W266" s="45">
        <f t="shared" si="6"/>
        <v>0.0006760684498089895</v>
      </c>
      <c r="X266" s="45">
        <f t="shared" si="6"/>
        <v>0.0005785297830137645</v>
      </c>
      <c r="Y266" s="45">
        <f t="shared" si="6"/>
        <v>0.0004711613283375989</v>
      </c>
      <c r="Z266" s="45">
        <f t="shared" si="6"/>
        <v>0.0005186989355395758</v>
      </c>
      <c r="AA266" s="45">
        <f t="shared" si="6"/>
        <v>0.0005063626695771302</v>
      </c>
      <c r="AB266" s="45">
        <f t="shared" si="6"/>
        <v>0.0005104582814978741</v>
      </c>
    </row>
    <row r="267" spans="1:28" ht="12.75">
      <c r="A267" s="36" t="s">
        <v>568</v>
      </c>
      <c r="B267" s="45">
        <f>B200/B$177</f>
        <v>0.03333302822552349</v>
      </c>
      <c r="C267" s="45">
        <f aca="true" t="shared" si="7" ref="C267:AB267">C200/C$177</f>
        <v>0.03283237332241747</v>
      </c>
      <c r="D267" s="45">
        <f t="shared" si="7"/>
        <v>0.03298956974135306</v>
      </c>
      <c r="E267" s="45">
        <f t="shared" si="7"/>
        <v>0.035278392532375046</v>
      </c>
      <c r="F267" s="45">
        <f t="shared" si="7"/>
        <v>0.03624066088717265</v>
      </c>
      <c r="G267" s="45">
        <f t="shared" si="7"/>
        <v>0.03960080299450033</v>
      </c>
      <c r="H267" s="45">
        <f t="shared" si="7"/>
        <v>0.03642186763128301</v>
      </c>
      <c r="I267" s="45">
        <f t="shared" si="7"/>
        <v>0.043900854089479156</v>
      </c>
      <c r="J267" s="45">
        <f t="shared" si="7"/>
        <v>0.046455857638350875</v>
      </c>
      <c r="K267" s="45">
        <f t="shared" si="7"/>
        <v>0.04528785349914197</v>
      </c>
      <c r="L267" s="45">
        <f t="shared" si="7"/>
        <v>0.04527347102555814</v>
      </c>
      <c r="M267" s="45">
        <f t="shared" si="7"/>
        <v>0.043905211044033124</v>
      </c>
      <c r="N267" s="45">
        <f t="shared" si="7"/>
        <v>0.05631604006812314</v>
      </c>
      <c r="O267" s="45">
        <f t="shared" si="7"/>
        <v>0.06674035451708032</v>
      </c>
      <c r="P267" s="45">
        <f t="shared" si="7"/>
        <v>0.07786356732591795</v>
      </c>
      <c r="Q267" s="45">
        <f t="shared" si="7"/>
        <v>0.08793794560763944</v>
      </c>
      <c r="R267" s="45">
        <f t="shared" si="7"/>
        <v>0.09260723842577484</v>
      </c>
      <c r="S267" s="45">
        <f t="shared" si="7"/>
        <v>0.09165908677460433</v>
      </c>
      <c r="T267" s="45">
        <f t="shared" si="7"/>
        <v>0.09415944738895315</v>
      </c>
      <c r="U267" s="45">
        <f t="shared" si="7"/>
        <v>0.09676108132923347</v>
      </c>
      <c r="V267" s="45">
        <f t="shared" si="7"/>
        <v>0.09845274673329507</v>
      </c>
      <c r="W267" s="45">
        <f t="shared" si="7"/>
        <v>0.10366901499089853</v>
      </c>
      <c r="X267" s="45">
        <f t="shared" si="7"/>
        <v>0.09952841057081606</v>
      </c>
      <c r="Y267" s="45">
        <f t="shared" si="7"/>
        <v>0.09067100569891554</v>
      </c>
      <c r="Z267" s="45">
        <f t="shared" si="7"/>
        <v>0.091139591226578</v>
      </c>
      <c r="AA267" s="45">
        <f t="shared" si="7"/>
        <v>0.09395875163480585</v>
      </c>
      <c r="AB267" s="45">
        <f t="shared" si="7"/>
        <v>0.09316424020679165</v>
      </c>
    </row>
    <row r="268" spans="1:28" ht="12.75">
      <c r="A268" s="36" t="s">
        <v>573</v>
      </c>
      <c r="B268" s="45">
        <f>B205/B$177</f>
        <v>0.0027917364600781687</v>
      </c>
      <c r="C268" s="45">
        <f aca="true" t="shared" si="8" ref="C268:AB268">C205/C$177</f>
        <v>0.00348820209935382</v>
      </c>
      <c r="D268" s="45">
        <f t="shared" si="8"/>
        <v>0.003699347026132925</v>
      </c>
      <c r="E268" s="45">
        <f t="shared" si="8"/>
        <v>0.004626180511427131</v>
      </c>
      <c r="F268" s="45">
        <f t="shared" si="8"/>
        <v>0.004958774061715667</v>
      </c>
      <c r="G268" s="45">
        <f t="shared" si="8"/>
        <v>0.006461596369795697</v>
      </c>
      <c r="H268" s="45">
        <f t="shared" si="8"/>
        <v>0.007213892962826685</v>
      </c>
      <c r="I268" s="45">
        <f t="shared" si="8"/>
        <v>0.008956479468857595</v>
      </c>
      <c r="J268" s="45">
        <f t="shared" si="8"/>
        <v>0.009482830546252041</v>
      </c>
      <c r="K268" s="45">
        <f t="shared" si="8"/>
        <v>0.01139424998236912</v>
      </c>
      <c r="L268" s="45">
        <f t="shared" si="8"/>
        <v>0.014327273537902516</v>
      </c>
      <c r="M268" s="45">
        <f t="shared" si="8"/>
        <v>0.015636696855256232</v>
      </c>
      <c r="N268" s="45">
        <f t="shared" si="8"/>
        <v>0.020365978720676838</v>
      </c>
      <c r="O268" s="45">
        <f t="shared" si="8"/>
        <v>0.023746211795190056</v>
      </c>
      <c r="P268" s="45">
        <f t="shared" si="8"/>
        <v>0.02361145795379646</v>
      </c>
      <c r="Q268" s="45">
        <f t="shared" si="8"/>
        <v>0.025845243088040776</v>
      </c>
      <c r="R268" s="45">
        <f t="shared" si="8"/>
        <v>0.028830464811821662</v>
      </c>
      <c r="S268" s="45">
        <f t="shared" si="8"/>
        <v>0.03831908313625614</v>
      </c>
      <c r="T268" s="45">
        <f t="shared" si="8"/>
        <v>0.041001910193978856</v>
      </c>
      <c r="U268" s="45">
        <f t="shared" si="8"/>
        <v>0.04409896403698798</v>
      </c>
      <c r="V268" s="45">
        <f t="shared" si="8"/>
        <v>0.0452288100302754</v>
      </c>
      <c r="W268" s="45">
        <f t="shared" si="8"/>
        <v>0.05419721114692608</v>
      </c>
      <c r="X268" s="45">
        <f t="shared" si="8"/>
        <v>0.05885225701749113</v>
      </c>
      <c r="Y268" s="45">
        <f t="shared" si="8"/>
        <v>0.06051443170522168</v>
      </c>
      <c r="Z268" s="45">
        <f t="shared" si="8"/>
        <v>0.062140776824144955</v>
      </c>
      <c r="AA268" s="45">
        <f t="shared" si="8"/>
        <v>0.06317935697118496</v>
      </c>
      <c r="AB268" s="45">
        <f t="shared" si="8"/>
        <v>0.06388981437047045</v>
      </c>
    </row>
    <row r="269" spans="1:28" ht="12.75">
      <c r="A269" s="36" t="s">
        <v>578</v>
      </c>
      <c r="B269" s="45">
        <f>B210/B$177</f>
        <v>0.0076185420118198765</v>
      </c>
      <c r="C269" s="45">
        <f aca="true" t="shared" si="9" ref="C269:AB269">C210/C$177</f>
        <v>0.007929592701967778</v>
      </c>
      <c r="D269" s="45">
        <f t="shared" si="9"/>
        <v>0.008005006971201533</v>
      </c>
      <c r="E269" s="45">
        <f t="shared" si="9"/>
        <v>0.008403269277121634</v>
      </c>
      <c r="F269" s="45">
        <f t="shared" si="9"/>
        <v>0.009209909067056089</v>
      </c>
      <c r="G269" s="45">
        <f t="shared" si="9"/>
        <v>0.00997208339432467</v>
      </c>
      <c r="H269" s="45">
        <f t="shared" si="9"/>
        <v>0.011323531698115162</v>
      </c>
      <c r="I269" s="45">
        <f t="shared" si="9"/>
        <v>0.012329012092254761</v>
      </c>
      <c r="J269" s="45">
        <f t="shared" si="9"/>
        <v>0.013513867864932836</v>
      </c>
      <c r="K269" s="45">
        <f t="shared" si="9"/>
        <v>0.01531065610381062</v>
      </c>
      <c r="L269" s="45">
        <f t="shared" si="9"/>
        <v>0.01634472842382157</v>
      </c>
      <c r="M269" s="45">
        <f t="shared" si="9"/>
        <v>0.01680467863725673</v>
      </c>
      <c r="N269" s="45">
        <f t="shared" si="9"/>
        <v>0.01895590308934752</v>
      </c>
      <c r="O269" s="45">
        <f t="shared" si="9"/>
        <v>0.020912702547213828</v>
      </c>
      <c r="P269" s="45">
        <f t="shared" si="9"/>
        <v>0.02039980840637499</v>
      </c>
      <c r="Q269" s="45">
        <f t="shared" si="9"/>
        <v>0.023312739942575086</v>
      </c>
      <c r="R269" s="45">
        <f t="shared" si="9"/>
        <v>0.024451858364270877</v>
      </c>
      <c r="S269" s="45">
        <f t="shared" si="9"/>
        <v>0.026387120247407678</v>
      </c>
      <c r="T269" s="45">
        <f t="shared" si="9"/>
        <v>0.02548158411579542</v>
      </c>
      <c r="U269" s="45">
        <f t="shared" si="9"/>
        <v>0.024302649763524985</v>
      </c>
      <c r="V269" s="45">
        <f t="shared" si="9"/>
        <v>0.023872832044659037</v>
      </c>
      <c r="W269" s="45">
        <f t="shared" si="9"/>
        <v>0.025574622823109093</v>
      </c>
      <c r="X269" s="45">
        <f t="shared" si="9"/>
        <v>0.023124912343972272</v>
      </c>
      <c r="Y269" s="45">
        <f t="shared" si="9"/>
        <v>0.021043706679021064</v>
      </c>
      <c r="Z269" s="45">
        <f t="shared" si="9"/>
        <v>0.0210389872591218</v>
      </c>
      <c r="AA269" s="45">
        <f t="shared" si="9"/>
        <v>0.02125273503149493</v>
      </c>
      <c r="AB269" s="45">
        <f t="shared" si="9"/>
        <v>0.021442304459326867</v>
      </c>
    </row>
    <row r="270" spans="1:28" ht="12.75">
      <c r="A270" s="37" t="s">
        <v>583</v>
      </c>
      <c r="B270" s="45">
        <f>B215/B$177</f>
        <v>0</v>
      </c>
      <c r="C270" s="45">
        <f aca="true" t="shared" si="10" ref="C270:AB270">C215/C$177</f>
        <v>0</v>
      </c>
      <c r="D270" s="45">
        <f t="shared" si="10"/>
        <v>0</v>
      </c>
      <c r="E270" s="45">
        <f t="shared" si="10"/>
        <v>0</v>
      </c>
      <c r="F270" s="45">
        <f t="shared" si="10"/>
        <v>0</v>
      </c>
      <c r="G270" s="45">
        <f t="shared" si="10"/>
        <v>0</v>
      </c>
      <c r="H270" s="45">
        <f t="shared" si="10"/>
        <v>0</v>
      </c>
      <c r="I270" s="45">
        <f t="shared" si="10"/>
        <v>0</v>
      </c>
      <c r="J270" s="45">
        <f t="shared" si="10"/>
        <v>0</v>
      </c>
      <c r="K270" s="45">
        <f t="shared" si="10"/>
        <v>0</v>
      </c>
      <c r="L270" s="45">
        <f t="shared" si="10"/>
        <v>0</v>
      </c>
      <c r="M270" s="45">
        <f t="shared" si="10"/>
        <v>3.145372842012116E-05</v>
      </c>
      <c r="N270" s="45">
        <f t="shared" si="10"/>
        <v>0.0002357756331605838</v>
      </c>
      <c r="O270" s="45">
        <f t="shared" si="10"/>
        <v>0.0001268397425153227</v>
      </c>
      <c r="P270" s="45">
        <f t="shared" si="10"/>
        <v>0.001170849930608719</v>
      </c>
      <c r="Q270" s="45">
        <f t="shared" si="10"/>
        <v>0.0035648611155918316</v>
      </c>
      <c r="R270" s="45">
        <f t="shared" si="10"/>
        <v>0.005593712927734758</v>
      </c>
      <c r="S270" s="45">
        <f t="shared" si="10"/>
        <v>0.002741495361106058</v>
      </c>
      <c r="T270" s="45">
        <f t="shared" si="10"/>
        <v>0.0031292878473997148</v>
      </c>
      <c r="U270" s="45">
        <f t="shared" si="10"/>
        <v>0.006286872010189068</v>
      </c>
      <c r="V270" s="45">
        <f t="shared" si="10"/>
        <v>0.00699485655760768</v>
      </c>
      <c r="W270" s="45">
        <f t="shared" si="10"/>
        <v>0.0046504457384350575</v>
      </c>
      <c r="X270" s="45">
        <f t="shared" si="10"/>
        <v>0.004511780970126826</v>
      </c>
      <c r="Y270" s="45">
        <f t="shared" si="10"/>
        <v>0.004789203096395784</v>
      </c>
      <c r="Z270" s="45">
        <f t="shared" si="10"/>
        <v>0.00517732415783912</v>
      </c>
      <c r="AA270" s="45">
        <f t="shared" si="10"/>
        <v>0.005678717545932479</v>
      </c>
      <c r="AB270" s="45">
        <f t="shared" si="10"/>
        <v>0.005366434667962681</v>
      </c>
    </row>
    <row r="271" spans="1:28" ht="12.75">
      <c r="A271" s="38" t="s">
        <v>588</v>
      </c>
      <c r="B271" s="45">
        <f>B220/B$177</f>
        <v>0.009842777945587073</v>
      </c>
      <c r="C271" s="45">
        <f aca="true" t="shared" si="11" ref="C271:AB271">C220/C$177</f>
        <v>0.009318440981257859</v>
      </c>
      <c r="D271" s="45">
        <f t="shared" si="11"/>
        <v>0.009678654152964088</v>
      </c>
      <c r="E271" s="45">
        <f t="shared" si="11"/>
        <v>0.010054889672853168</v>
      </c>
      <c r="F271" s="45">
        <f t="shared" si="11"/>
        <v>0.009143650728444174</v>
      </c>
      <c r="G271" s="45">
        <f t="shared" si="11"/>
        <v>0.009091194245206081</v>
      </c>
      <c r="H271" s="45">
        <f t="shared" si="11"/>
        <v>0.009875052471742994</v>
      </c>
      <c r="I271" s="45">
        <f t="shared" si="11"/>
        <v>0.009963957474353389</v>
      </c>
      <c r="J271" s="45">
        <f t="shared" si="11"/>
        <v>0.010183673226140956</v>
      </c>
      <c r="K271" s="45">
        <f t="shared" si="11"/>
        <v>0.010538564611297868</v>
      </c>
      <c r="L271" s="45">
        <f t="shared" si="11"/>
        <v>0.01066687472831236</v>
      </c>
      <c r="M271" s="45">
        <f t="shared" si="11"/>
        <v>0.009670973031573252</v>
      </c>
      <c r="N271" s="45">
        <f t="shared" si="11"/>
        <v>0.010898328053179996</v>
      </c>
      <c r="O271" s="45">
        <f t="shared" si="11"/>
        <v>0.01230798501479042</v>
      </c>
      <c r="P271" s="45">
        <f t="shared" si="11"/>
        <v>0.011305252039776146</v>
      </c>
      <c r="Q271" s="45">
        <f t="shared" si="11"/>
        <v>0.010882101493692939</v>
      </c>
      <c r="R271" s="45">
        <f t="shared" si="11"/>
        <v>0.010778551163085334</v>
      </c>
      <c r="S271" s="45">
        <f t="shared" si="11"/>
        <v>0.010500272876114243</v>
      </c>
      <c r="T271" s="45">
        <f t="shared" si="11"/>
        <v>0.009638408351045225</v>
      </c>
      <c r="U271" s="45">
        <f t="shared" si="11"/>
        <v>0.008842109290192385</v>
      </c>
      <c r="V271" s="45">
        <f t="shared" si="11"/>
        <v>0.00788117184950085</v>
      </c>
      <c r="W271" s="45">
        <f t="shared" si="11"/>
        <v>0.008322148030703126</v>
      </c>
      <c r="X271" s="45">
        <f t="shared" si="11"/>
        <v>0.007217847769028871</v>
      </c>
      <c r="Y271" s="45">
        <f t="shared" si="11"/>
        <v>0.006674972899789945</v>
      </c>
      <c r="Z271" s="45">
        <f t="shared" si="11"/>
        <v>0.006678651511636898</v>
      </c>
      <c r="AA271" s="45">
        <f t="shared" si="11"/>
        <v>0.006754608780473661</v>
      </c>
      <c r="AB271" s="45">
        <f t="shared" si="11"/>
        <v>0.006765355267756255</v>
      </c>
    </row>
  </sheetData>
  <mergeCells count="1">
    <mergeCell ref="B3:C3"/>
  </mergeCells>
  <hyperlinks>
    <hyperlink ref="A8" location="'TOC'!A3" display="Back to TO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R29" sqref="R29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5" sqref="C5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zoomScale="85" zoomScaleNormal="85" workbookViewId="0" topLeftCell="A43">
      <selection activeCell="AB59" sqref="AB59"/>
    </sheetView>
  </sheetViews>
  <sheetFormatPr defaultColWidth="9.140625" defaultRowHeight="12.75"/>
  <cols>
    <col min="1" max="1" width="43.8515625" style="0" customWidth="1"/>
    <col min="3" max="27" width="9.140625" style="0" customWidth="1"/>
  </cols>
  <sheetData>
    <row r="1" spans="1:28" ht="15">
      <c r="A1" s="49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1" t="s">
        <v>3</v>
      </c>
      <c r="B2" s="61" t="s">
        <v>613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4" spans="1:28" ht="15">
      <c r="A4" s="11" t="s">
        <v>4</v>
      </c>
      <c r="B4" s="11" t="s">
        <v>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5">
      <c r="A5" s="11" t="s">
        <v>6</v>
      </c>
      <c r="B5" s="11" t="s">
        <v>614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5">
      <c r="A6" s="11" t="s">
        <v>8</v>
      </c>
      <c r="B6" s="11" t="s">
        <v>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5">
      <c r="A7" s="28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5">
      <c r="A8" s="2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">
      <c r="A9" s="2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1" spans="1:28" ht="15">
      <c r="A11" s="32" t="s">
        <v>11</v>
      </c>
      <c r="B11" s="32" t="s">
        <v>12</v>
      </c>
      <c r="C11" s="32" t="s">
        <v>13</v>
      </c>
      <c r="D11" s="32" t="s">
        <v>14</v>
      </c>
      <c r="E11" s="32" t="s">
        <v>15</v>
      </c>
      <c r="F11" s="32" t="s">
        <v>16</v>
      </c>
      <c r="G11" s="32" t="s">
        <v>17</v>
      </c>
      <c r="H11" s="32" t="s">
        <v>18</v>
      </c>
      <c r="I11" s="32" t="s">
        <v>19</v>
      </c>
      <c r="J11" s="32" t="s">
        <v>20</v>
      </c>
      <c r="K11" s="32" t="s">
        <v>21</v>
      </c>
      <c r="L11" s="32" t="s">
        <v>22</v>
      </c>
      <c r="M11" s="32" t="s">
        <v>23</v>
      </c>
      <c r="N11" s="32" t="s">
        <v>24</v>
      </c>
      <c r="O11" s="32" t="s">
        <v>25</v>
      </c>
      <c r="P11" s="32" t="s">
        <v>26</v>
      </c>
      <c r="Q11" s="32" t="s">
        <v>27</v>
      </c>
      <c r="R11" s="32" t="s">
        <v>28</v>
      </c>
      <c r="S11" s="32" t="s">
        <v>29</v>
      </c>
      <c r="T11" s="32" t="s">
        <v>30</v>
      </c>
      <c r="U11" s="32" t="s">
        <v>31</v>
      </c>
      <c r="V11" s="32" t="s">
        <v>32</v>
      </c>
      <c r="W11" s="32" t="s">
        <v>33</v>
      </c>
      <c r="X11" s="32" t="s">
        <v>34</v>
      </c>
      <c r="Y11" s="32" t="s">
        <v>35</v>
      </c>
      <c r="Z11" s="32" t="s">
        <v>36</v>
      </c>
      <c r="AA11" s="32" t="s">
        <v>37</v>
      </c>
      <c r="AB11" s="32" t="s">
        <v>38</v>
      </c>
    </row>
    <row r="12" spans="1:28" ht="15">
      <c r="A12" s="32" t="s">
        <v>615</v>
      </c>
      <c r="B12" s="29">
        <v>280060</v>
      </c>
      <c r="C12" s="29">
        <v>293635</v>
      </c>
      <c r="D12" s="29">
        <v>294150</v>
      </c>
      <c r="E12" s="29">
        <v>296817</v>
      </c>
      <c r="F12" s="29">
        <v>298590</v>
      </c>
      <c r="G12" s="29">
        <v>307127</v>
      </c>
      <c r="H12" s="29">
        <v>314988</v>
      </c>
      <c r="I12" s="29">
        <v>317908</v>
      </c>
      <c r="J12" s="29">
        <v>321781</v>
      </c>
      <c r="K12" s="29">
        <v>332151</v>
      </c>
      <c r="L12" s="29">
        <v>351776</v>
      </c>
      <c r="M12" s="29">
        <v>355032</v>
      </c>
      <c r="N12" s="29">
        <v>357304</v>
      </c>
      <c r="O12" s="29">
        <v>364843</v>
      </c>
      <c r="P12" s="29">
        <v>374629</v>
      </c>
      <c r="Q12" s="29">
        <v>395184</v>
      </c>
      <c r="R12" s="29">
        <v>404735</v>
      </c>
      <c r="S12" s="29">
        <v>411603</v>
      </c>
      <c r="T12" s="29">
        <v>417591</v>
      </c>
      <c r="U12" s="29">
        <v>425011</v>
      </c>
      <c r="V12" s="29">
        <v>442596</v>
      </c>
      <c r="W12" s="29">
        <v>445318</v>
      </c>
      <c r="X12" s="29">
        <v>453680</v>
      </c>
      <c r="Y12" s="29">
        <v>438534</v>
      </c>
      <c r="Z12" s="29">
        <v>436981</v>
      </c>
      <c r="AA12" s="29">
        <v>423087</v>
      </c>
      <c r="AB12" s="29">
        <v>409426</v>
      </c>
    </row>
    <row r="13" spans="1:28" ht="15">
      <c r="A13" s="32" t="s">
        <v>616</v>
      </c>
      <c r="B13" s="29">
        <v>41419</v>
      </c>
      <c r="C13" s="29">
        <v>45276</v>
      </c>
      <c r="D13" s="29">
        <v>44568</v>
      </c>
      <c r="E13" s="29">
        <v>45039</v>
      </c>
      <c r="F13" s="29">
        <v>45710</v>
      </c>
      <c r="G13" s="29">
        <v>46123</v>
      </c>
      <c r="H13" s="29">
        <v>46131</v>
      </c>
      <c r="I13" s="29">
        <v>48794</v>
      </c>
      <c r="J13" s="29">
        <v>52515</v>
      </c>
      <c r="K13" s="29">
        <v>51644</v>
      </c>
      <c r="L13" s="29">
        <v>39566</v>
      </c>
      <c r="M13" s="29">
        <v>40364</v>
      </c>
      <c r="N13" s="29">
        <v>40952</v>
      </c>
      <c r="O13" s="29">
        <v>39647</v>
      </c>
      <c r="P13" s="29">
        <v>38213</v>
      </c>
      <c r="Q13" s="29">
        <v>39889</v>
      </c>
      <c r="R13" s="29">
        <v>41134</v>
      </c>
      <c r="S13" s="29">
        <v>41931</v>
      </c>
      <c r="T13" s="29">
        <v>44014</v>
      </c>
      <c r="U13" s="29">
        <v>45022</v>
      </c>
      <c r="V13" s="29">
        <v>45223</v>
      </c>
      <c r="W13" s="29">
        <v>45890</v>
      </c>
      <c r="X13" s="29">
        <v>42590</v>
      </c>
      <c r="Y13" s="29">
        <v>45222</v>
      </c>
      <c r="Z13" s="29">
        <v>44647</v>
      </c>
      <c r="AA13" s="29">
        <v>47008</v>
      </c>
      <c r="AB13" s="29">
        <v>46157</v>
      </c>
    </row>
    <row r="14" spans="1:28" ht="15">
      <c r="A14" s="32" t="s">
        <v>617</v>
      </c>
      <c r="B14" s="29">
        <v>120300</v>
      </c>
      <c r="C14" s="29">
        <v>121477</v>
      </c>
      <c r="D14" s="29">
        <v>123195</v>
      </c>
      <c r="E14" s="29">
        <v>125133</v>
      </c>
      <c r="F14" s="29">
        <v>125174</v>
      </c>
      <c r="G14" s="29">
        <v>127897</v>
      </c>
      <c r="H14" s="29">
        <v>130053</v>
      </c>
      <c r="I14" s="29">
        <v>132421</v>
      </c>
      <c r="J14" s="29">
        <v>135355</v>
      </c>
      <c r="K14" s="29">
        <v>136913</v>
      </c>
      <c r="L14" s="29">
        <v>136637</v>
      </c>
      <c r="M14" s="29">
        <v>136668</v>
      </c>
      <c r="N14" s="29">
        <v>137837</v>
      </c>
      <c r="O14" s="29">
        <v>136568</v>
      </c>
      <c r="P14" s="29">
        <v>135707</v>
      </c>
      <c r="Q14" s="29">
        <v>134994</v>
      </c>
      <c r="R14" s="29">
        <v>133806</v>
      </c>
      <c r="S14" s="29">
        <v>132829</v>
      </c>
      <c r="T14" s="29">
        <v>133131</v>
      </c>
      <c r="U14" s="29">
        <v>132542</v>
      </c>
      <c r="V14" s="29">
        <v>131731</v>
      </c>
      <c r="W14" s="29">
        <v>132087</v>
      </c>
      <c r="X14" s="29">
        <v>123183</v>
      </c>
      <c r="Y14" s="29">
        <v>122971</v>
      </c>
      <c r="Z14" s="29">
        <v>123515</v>
      </c>
      <c r="AA14" s="29">
        <v>121957</v>
      </c>
      <c r="AB14" s="29">
        <v>122051</v>
      </c>
    </row>
    <row r="15" spans="1:28" ht="15">
      <c r="A15" s="32" t="s">
        <v>618</v>
      </c>
      <c r="B15" s="29">
        <v>770</v>
      </c>
      <c r="C15" s="29">
        <v>770</v>
      </c>
      <c r="D15" s="29">
        <v>770</v>
      </c>
      <c r="E15" s="29">
        <v>770</v>
      </c>
      <c r="F15" s="29">
        <v>770</v>
      </c>
      <c r="G15" s="29">
        <v>538</v>
      </c>
      <c r="H15" s="29">
        <v>150</v>
      </c>
      <c r="I15" s="29">
        <v>150</v>
      </c>
      <c r="J15" s="29">
        <v>150</v>
      </c>
      <c r="K15" s="29">
        <v>150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</row>
    <row r="16" spans="1:28" ht="15">
      <c r="A16" s="32" t="s">
        <v>619</v>
      </c>
      <c r="B16" s="29">
        <v>113939</v>
      </c>
      <c r="C16" s="29">
        <v>115305</v>
      </c>
      <c r="D16" s="29">
        <v>116844</v>
      </c>
      <c r="E16" s="29">
        <v>117754</v>
      </c>
      <c r="F16" s="29">
        <v>118631</v>
      </c>
      <c r="G16" s="29">
        <v>121641</v>
      </c>
      <c r="H16" s="29">
        <v>123024</v>
      </c>
      <c r="I16" s="29">
        <v>124075</v>
      </c>
      <c r="J16" s="29">
        <v>125002</v>
      </c>
      <c r="K16" s="29">
        <v>126172</v>
      </c>
      <c r="L16" s="29">
        <v>131566</v>
      </c>
      <c r="M16" s="29">
        <v>131792</v>
      </c>
      <c r="N16" s="29">
        <v>132000</v>
      </c>
      <c r="O16" s="29">
        <v>132580</v>
      </c>
      <c r="P16" s="29">
        <v>134289</v>
      </c>
      <c r="Q16" s="29">
        <v>141698</v>
      </c>
      <c r="R16" s="29">
        <v>141871</v>
      </c>
      <c r="S16" s="29">
        <v>142699</v>
      </c>
      <c r="T16" s="29">
        <v>143445</v>
      </c>
      <c r="U16" s="29">
        <v>144679</v>
      </c>
      <c r="V16" s="29">
        <v>145531</v>
      </c>
      <c r="W16" s="29">
        <v>146654</v>
      </c>
      <c r="X16" s="29">
        <v>147253</v>
      </c>
      <c r="Y16" s="29">
        <v>148364</v>
      </c>
      <c r="Z16" s="29">
        <v>148532</v>
      </c>
      <c r="AA16" s="29">
        <v>150584</v>
      </c>
      <c r="AB16" s="29">
        <v>152061</v>
      </c>
    </row>
    <row r="17" spans="1:28" ht="15">
      <c r="A17" s="32" t="s">
        <v>620</v>
      </c>
      <c r="B17" s="29">
        <v>5713</v>
      </c>
      <c r="C17" s="29">
        <v>5704</v>
      </c>
      <c r="D17" s="29">
        <v>5815</v>
      </c>
      <c r="E17" s="29">
        <v>5734</v>
      </c>
      <c r="F17" s="29">
        <v>5803</v>
      </c>
      <c r="G17" s="29">
        <v>5825</v>
      </c>
      <c r="H17" s="29">
        <v>5647</v>
      </c>
      <c r="I17" s="29">
        <v>5652</v>
      </c>
      <c r="J17" s="29">
        <v>5293</v>
      </c>
      <c r="K17" s="29">
        <v>5500</v>
      </c>
      <c r="L17" s="29">
        <v>1328</v>
      </c>
      <c r="M17" s="29">
        <v>1573</v>
      </c>
      <c r="N17" s="29">
        <v>1586</v>
      </c>
      <c r="O17" s="29">
        <v>1528</v>
      </c>
      <c r="P17" s="29">
        <v>1654</v>
      </c>
      <c r="Q17" s="29">
        <v>1690</v>
      </c>
      <c r="R17" s="29">
        <v>1705</v>
      </c>
      <c r="S17" s="29">
        <v>1706</v>
      </c>
      <c r="T17" s="29">
        <v>1728</v>
      </c>
      <c r="U17" s="29">
        <v>1774</v>
      </c>
      <c r="V17" s="29">
        <v>1796</v>
      </c>
      <c r="W17" s="29">
        <v>1772</v>
      </c>
      <c r="X17" s="29">
        <v>1756</v>
      </c>
      <c r="Y17" s="29">
        <v>1770</v>
      </c>
      <c r="Z17" s="29">
        <v>1778</v>
      </c>
      <c r="AA17" s="29">
        <v>1855</v>
      </c>
      <c r="AB17" s="29">
        <v>1907</v>
      </c>
    </row>
    <row r="18" spans="1:28" ht="15">
      <c r="A18" s="32" t="s">
        <v>621</v>
      </c>
      <c r="B18" s="29">
        <v>119652</v>
      </c>
      <c r="C18" s="29">
        <v>121009</v>
      </c>
      <c r="D18" s="29">
        <v>128346</v>
      </c>
      <c r="E18" s="29">
        <v>129360</v>
      </c>
      <c r="F18" s="29">
        <v>130372</v>
      </c>
      <c r="G18" s="29">
        <v>133464</v>
      </c>
      <c r="H18" s="29">
        <v>134709</v>
      </c>
      <c r="I18" s="29">
        <v>135801</v>
      </c>
      <c r="J18" s="29">
        <v>136376</v>
      </c>
      <c r="K18" s="29">
        <v>137754</v>
      </c>
      <c r="L18" s="29">
        <v>139014</v>
      </c>
      <c r="M18" s="29">
        <v>139487</v>
      </c>
      <c r="N18" s="29">
        <v>139821</v>
      </c>
      <c r="O18" s="29">
        <v>140355</v>
      </c>
      <c r="P18" s="29">
        <v>142221</v>
      </c>
      <c r="Q18" s="29">
        <v>143388</v>
      </c>
      <c r="R18" s="29">
        <v>143576</v>
      </c>
      <c r="S18" s="29">
        <v>144405</v>
      </c>
      <c r="T18" s="29">
        <v>145178</v>
      </c>
      <c r="U18" s="29">
        <v>146458</v>
      </c>
      <c r="V18" s="29">
        <v>147327</v>
      </c>
      <c r="W18" s="29">
        <v>148426</v>
      </c>
      <c r="X18" s="29">
        <v>149009</v>
      </c>
      <c r="Y18" s="29">
        <v>150134</v>
      </c>
      <c r="Z18" s="29">
        <v>150310</v>
      </c>
      <c r="AA18" s="29">
        <v>152439</v>
      </c>
      <c r="AB18" s="29">
        <v>153969</v>
      </c>
    </row>
    <row r="19" spans="1:28" ht="15">
      <c r="A19" s="32" t="s">
        <v>622</v>
      </c>
      <c r="B19" s="29">
        <v>17545</v>
      </c>
      <c r="C19" s="29">
        <v>17685</v>
      </c>
      <c r="D19" s="29">
        <v>17718</v>
      </c>
      <c r="E19" s="29">
        <v>17718</v>
      </c>
      <c r="F19" s="29">
        <v>17949</v>
      </c>
      <c r="G19" s="29">
        <v>17941</v>
      </c>
      <c r="H19" s="29">
        <v>18403</v>
      </c>
      <c r="I19" s="29">
        <v>18054</v>
      </c>
      <c r="J19" s="29">
        <v>18560</v>
      </c>
      <c r="K19" s="29">
        <v>18602</v>
      </c>
      <c r="L19" s="29">
        <v>18998</v>
      </c>
      <c r="M19" s="29">
        <v>19198</v>
      </c>
      <c r="N19" s="29">
        <v>19183</v>
      </c>
      <c r="O19" s="29">
        <v>19233</v>
      </c>
      <c r="P19" s="29">
        <v>19608</v>
      </c>
      <c r="Q19" s="29">
        <v>20059</v>
      </c>
      <c r="R19" s="29">
        <v>20496</v>
      </c>
      <c r="S19" s="29">
        <v>20521</v>
      </c>
      <c r="T19" s="29">
        <v>20885</v>
      </c>
      <c r="U19" s="29">
        <v>21110</v>
      </c>
      <c r="V19" s="29">
        <v>21276</v>
      </c>
      <c r="W19" s="29">
        <v>21485</v>
      </c>
      <c r="X19" s="29">
        <v>21824</v>
      </c>
      <c r="Y19" s="29">
        <v>22004</v>
      </c>
      <c r="Z19" s="29">
        <v>22193</v>
      </c>
      <c r="AA19" s="29">
        <v>22551</v>
      </c>
      <c r="AB19" s="29">
        <v>23064</v>
      </c>
    </row>
    <row r="20" spans="1:28" ht="15">
      <c r="A20" s="32" t="s">
        <v>623</v>
      </c>
      <c r="B20" s="29">
        <v>17245</v>
      </c>
      <c r="C20" s="29">
        <v>17385</v>
      </c>
      <c r="D20" s="29">
        <v>17418</v>
      </c>
      <c r="E20" s="29">
        <v>17418</v>
      </c>
      <c r="F20" s="29">
        <v>17949</v>
      </c>
      <c r="G20" s="29">
        <v>17641</v>
      </c>
      <c r="H20" s="29">
        <v>18103</v>
      </c>
      <c r="I20" s="29">
        <v>17754</v>
      </c>
      <c r="J20" s="29">
        <v>18260</v>
      </c>
      <c r="K20" s="29">
        <v>18302</v>
      </c>
      <c r="L20" s="29">
        <v>18698</v>
      </c>
      <c r="M20" s="29">
        <v>18898</v>
      </c>
      <c r="N20" s="29">
        <v>18883</v>
      </c>
      <c r="O20" s="29">
        <v>18933</v>
      </c>
      <c r="P20" s="29">
        <v>19308</v>
      </c>
      <c r="Q20" s="29">
        <v>19759</v>
      </c>
      <c r="R20" s="29">
        <v>20196</v>
      </c>
      <c r="S20" s="29">
        <v>20221</v>
      </c>
      <c r="T20" s="29">
        <v>20585</v>
      </c>
      <c r="U20" s="29">
        <v>20810</v>
      </c>
      <c r="V20" s="29">
        <v>21276</v>
      </c>
      <c r="W20" s="29">
        <v>21485</v>
      </c>
      <c r="X20" s="29">
        <v>21824</v>
      </c>
      <c r="Y20" s="29">
        <v>22004</v>
      </c>
      <c r="Z20" s="29">
        <v>22193</v>
      </c>
      <c r="AA20" s="29">
        <v>22551</v>
      </c>
      <c r="AB20" s="29">
        <v>23064</v>
      </c>
    </row>
    <row r="21" spans="1:28" ht="15">
      <c r="A21" s="32" t="s">
        <v>624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</row>
    <row r="22" spans="1:28" ht="15">
      <c r="A22" s="32" t="s">
        <v>625</v>
      </c>
      <c r="B22" s="29">
        <v>18185</v>
      </c>
      <c r="C22" s="29">
        <v>18842</v>
      </c>
      <c r="D22" s="29">
        <v>19654</v>
      </c>
      <c r="E22" s="29">
        <v>20391</v>
      </c>
      <c r="F22" s="29">
        <v>20334</v>
      </c>
      <c r="G22" s="29">
        <v>21700</v>
      </c>
      <c r="H22" s="29">
        <v>22009</v>
      </c>
      <c r="I22" s="29">
        <v>21928</v>
      </c>
      <c r="J22" s="29">
        <v>22076</v>
      </c>
      <c r="K22" s="29">
        <v>22644</v>
      </c>
      <c r="L22" s="29">
        <v>22795</v>
      </c>
      <c r="M22" s="29">
        <v>22905</v>
      </c>
      <c r="N22" s="29">
        <v>22977</v>
      </c>
      <c r="O22" s="29">
        <v>22855</v>
      </c>
      <c r="P22" s="29">
        <v>23440</v>
      </c>
      <c r="Q22" s="29">
        <v>23960</v>
      </c>
      <c r="R22" s="29">
        <v>23899</v>
      </c>
      <c r="S22" s="29">
        <v>23964</v>
      </c>
      <c r="T22" s="29">
        <v>23916</v>
      </c>
      <c r="U22" s="29">
        <v>24290</v>
      </c>
      <c r="V22" s="29">
        <v>23791</v>
      </c>
      <c r="W22" s="29">
        <v>23807</v>
      </c>
      <c r="X22" s="29">
        <v>23938</v>
      </c>
      <c r="Y22" s="29">
        <v>23931</v>
      </c>
      <c r="Z22" s="29">
        <v>24076</v>
      </c>
      <c r="AA22" s="29">
        <v>24913</v>
      </c>
      <c r="AB22" s="29">
        <v>24843</v>
      </c>
    </row>
    <row r="23" spans="1:28" ht="15">
      <c r="A23" s="32" t="s">
        <v>626</v>
      </c>
      <c r="B23" s="29">
        <v>148</v>
      </c>
      <c r="C23" s="29">
        <v>148</v>
      </c>
      <c r="D23" s="29">
        <v>148</v>
      </c>
      <c r="E23" s="29">
        <v>148</v>
      </c>
      <c r="F23" s="29">
        <v>148</v>
      </c>
      <c r="G23" s="29">
        <v>148</v>
      </c>
      <c r="H23" s="29">
        <v>148</v>
      </c>
      <c r="I23" s="29">
        <v>148</v>
      </c>
      <c r="J23" s="29">
        <v>190</v>
      </c>
      <c r="K23" s="29">
        <v>190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</row>
    <row r="24" spans="1:28" ht="15">
      <c r="A24" s="32" t="s">
        <v>627</v>
      </c>
      <c r="B24" s="29">
        <v>18033</v>
      </c>
      <c r="C24" s="29">
        <v>18690</v>
      </c>
      <c r="D24" s="29">
        <v>19502</v>
      </c>
      <c r="E24" s="29">
        <v>20239</v>
      </c>
      <c r="F24" s="29">
        <v>20482</v>
      </c>
      <c r="G24" s="29">
        <v>21548</v>
      </c>
      <c r="H24" s="29">
        <v>21857</v>
      </c>
      <c r="I24" s="29">
        <v>21776</v>
      </c>
      <c r="J24" s="29">
        <v>21966</v>
      </c>
      <c r="K24" s="29">
        <v>22534</v>
      </c>
      <c r="L24" s="29">
        <v>22495</v>
      </c>
      <c r="M24" s="29">
        <v>22605</v>
      </c>
      <c r="N24" s="29">
        <v>22677</v>
      </c>
      <c r="O24" s="29">
        <v>22555</v>
      </c>
      <c r="P24" s="29">
        <v>23140</v>
      </c>
      <c r="Q24" s="29">
        <v>23660</v>
      </c>
      <c r="R24" s="29">
        <v>23599</v>
      </c>
      <c r="S24" s="29">
        <v>23664</v>
      </c>
      <c r="T24" s="29">
        <v>23616</v>
      </c>
      <c r="U24" s="29">
        <v>23990</v>
      </c>
      <c r="V24" s="29">
        <v>23791</v>
      </c>
      <c r="W24" s="29">
        <v>23807</v>
      </c>
      <c r="X24" s="29">
        <v>23938</v>
      </c>
      <c r="Y24" s="29">
        <v>23931</v>
      </c>
      <c r="Z24" s="29">
        <v>24076</v>
      </c>
      <c r="AA24" s="29">
        <v>24913</v>
      </c>
      <c r="AB24" s="29">
        <v>24843</v>
      </c>
    </row>
    <row r="25" spans="1:28" ht="15">
      <c r="A25" s="32" t="s">
        <v>628</v>
      </c>
      <c r="B25" s="29">
        <v>499</v>
      </c>
      <c r="C25" s="29">
        <v>572</v>
      </c>
      <c r="D25" s="29">
        <v>476</v>
      </c>
      <c r="E25" s="29">
        <v>476</v>
      </c>
      <c r="F25" s="29">
        <v>480</v>
      </c>
      <c r="G25" s="29">
        <v>480</v>
      </c>
      <c r="H25" s="29">
        <v>495</v>
      </c>
      <c r="I25" s="29">
        <v>539</v>
      </c>
      <c r="J25" s="29">
        <v>559</v>
      </c>
      <c r="K25" s="29">
        <v>599</v>
      </c>
      <c r="L25" s="29">
        <v>604</v>
      </c>
      <c r="M25" s="29">
        <v>587</v>
      </c>
      <c r="N25" s="29">
        <v>682</v>
      </c>
      <c r="O25" s="29">
        <v>723</v>
      </c>
      <c r="P25" s="29">
        <v>658</v>
      </c>
      <c r="Q25" s="29">
        <v>687</v>
      </c>
      <c r="R25" s="29">
        <v>698</v>
      </c>
      <c r="S25" s="29">
        <v>701</v>
      </c>
      <c r="T25" s="29">
        <v>700</v>
      </c>
      <c r="U25" s="29">
        <v>729</v>
      </c>
      <c r="V25" s="29">
        <v>762</v>
      </c>
      <c r="W25" s="29">
        <v>764</v>
      </c>
      <c r="X25" s="29">
        <v>768</v>
      </c>
      <c r="Y25" s="29">
        <v>781</v>
      </c>
      <c r="Z25" s="29">
        <v>820</v>
      </c>
      <c r="AA25" s="29">
        <v>822</v>
      </c>
      <c r="AB25" s="29">
        <v>824</v>
      </c>
    </row>
    <row r="26" spans="1:28" ht="15">
      <c r="A26" s="32" t="s">
        <v>629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</row>
    <row r="27" spans="1:28" ht="15">
      <c r="A27" s="32" t="s">
        <v>630</v>
      </c>
      <c r="B27" s="29">
        <v>499</v>
      </c>
      <c r="C27" s="29">
        <v>572</v>
      </c>
      <c r="D27" s="29">
        <v>476</v>
      </c>
      <c r="E27" s="29">
        <v>476</v>
      </c>
      <c r="F27" s="29">
        <v>480</v>
      </c>
      <c r="G27" s="29">
        <v>480</v>
      </c>
      <c r="H27" s="29">
        <v>495</v>
      </c>
      <c r="I27" s="29">
        <v>539</v>
      </c>
      <c r="J27" s="29">
        <v>559</v>
      </c>
      <c r="K27" s="29">
        <v>599</v>
      </c>
      <c r="L27" s="29">
        <v>604</v>
      </c>
      <c r="M27" s="29">
        <v>587</v>
      </c>
      <c r="N27" s="29">
        <v>682</v>
      </c>
      <c r="O27" s="29">
        <v>723</v>
      </c>
      <c r="P27" s="29">
        <v>658</v>
      </c>
      <c r="Q27" s="29">
        <v>687</v>
      </c>
      <c r="R27" s="29">
        <v>698</v>
      </c>
      <c r="S27" s="29">
        <v>701</v>
      </c>
      <c r="T27" s="29">
        <v>700</v>
      </c>
      <c r="U27" s="29">
        <v>729</v>
      </c>
      <c r="V27" s="29">
        <v>762</v>
      </c>
      <c r="W27" s="29">
        <v>764</v>
      </c>
      <c r="X27" s="29">
        <v>768</v>
      </c>
      <c r="Y27" s="29">
        <v>781</v>
      </c>
      <c r="Z27" s="29">
        <v>820</v>
      </c>
      <c r="AA27" s="29">
        <v>822</v>
      </c>
      <c r="AB27" s="29">
        <v>824</v>
      </c>
    </row>
    <row r="28" spans="1:28" ht="15">
      <c r="A28" s="32" t="s">
        <v>631</v>
      </c>
      <c r="B28" s="29">
        <v>385</v>
      </c>
      <c r="C28" s="29">
        <v>492</v>
      </c>
      <c r="D28" s="29">
        <v>616</v>
      </c>
      <c r="E28" s="29">
        <v>719</v>
      </c>
      <c r="F28" s="29">
        <v>809</v>
      </c>
      <c r="G28" s="29">
        <v>1045</v>
      </c>
      <c r="H28" s="29">
        <v>1484</v>
      </c>
      <c r="I28" s="29">
        <v>2192</v>
      </c>
      <c r="J28" s="29">
        <v>3133</v>
      </c>
      <c r="K28" s="29">
        <v>4448</v>
      </c>
      <c r="L28" s="29">
        <v>12167</v>
      </c>
      <c r="M28" s="29">
        <v>16691</v>
      </c>
      <c r="N28" s="29">
        <v>22386</v>
      </c>
      <c r="O28" s="29">
        <v>26891</v>
      </c>
      <c r="P28" s="29">
        <v>32700</v>
      </c>
      <c r="Q28" s="29">
        <v>38246</v>
      </c>
      <c r="R28" s="29">
        <v>44994</v>
      </c>
      <c r="S28" s="29">
        <v>54798</v>
      </c>
      <c r="T28" s="29">
        <v>61732</v>
      </c>
      <c r="U28" s="29">
        <v>73396</v>
      </c>
      <c r="V28" s="29">
        <v>82212</v>
      </c>
      <c r="W28" s="29">
        <v>91693</v>
      </c>
      <c r="X28" s="29">
        <v>103148</v>
      </c>
      <c r="Y28" s="29">
        <v>113150</v>
      </c>
      <c r="Z28" s="29">
        <v>124148</v>
      </c>
      <c r="AA28" s="29">
        <v>136855</v>
      </c>
      <c r="AB28" s="29">
        <v>149217</v>
      </c>
    </row>
    <row r="29" spans="1:28" ht="15">
      <c r="A29" s="32" t="s">
        <v>632</v>
      </c>
      <c r="B29" s="29">
        <v>69</v>
      </c>
      <c r="C29" s="29">
        <v>136</v>
      </c>
      <c r="D29" s="29">
        <v>246</v>
      </c>
      <c r="E29" s="29">
        <v>481</v>
      </c>
      <c r="F29" s="29">
        <v>817</v>
      </c>
      <c r="G29" s="29">
        <v>1385</v>
      </c>
      <c r="H29" s="29">
        <v>1869</v>
      </c>
      <c r="I29" s="29">
        <v>2362</v>
      </c>
      <c r="J29" s="29">
        <v>3092</v>
      </c>
      <c r="K29" s="29">
        <v>4610</v>
      </c>
      <c r="L29" s="29">
        <v>544</v>
      </c>
      <c r="M29" s="29">
        <v>584</v>
      </c>
      <c r="N29" s="29">
        <v>754</v>
      </c>
      <c r="O29" s="29">
        <v>1090</v>
      </c>
      <c r="P29" s="29">
        <v>1360</v>
      </c>
      <c r="Q29" s="29">
        <v>2026</v>
      </c>
      <c r="R29" s="29">
        <v>2514</v>
      </c>
      <c r="S29" s="29">
        <v>1197</v>
      </c>
      <c r="T29" s="29">
        <v>1635</v>
      </c>
      <c r="U29" s="29">
        <v>1857</v>
      </c>
      <c r="V29" s="29">
        <v>2097</v>
      </c>
      <c r="W29" s="29">
        <v>2256</v>
      </c>
      <c r="X29" s="29">
        <v>2979</v>
      </c>
      <c r="Y29" s="29">
        <v>3806</v>
      </c>
      <c r="Z29" s="29">
        <v>4410</v>
      </c>
      <c r="AA29" s="29">
        <v>4561</v>
      </c>
      <c r="AB29" s="29">
        <v>5107</v>
      </c>
    </row>
    <row r="30" spans="1:28" ht="15">
      <c r="A30" s="32" t="s">
        <v>633</v>
      </c>
      <c r="B30" s="29">
        <v>454</v>
      </c>
      <c r="C30" s="29">
        <v>628</v>
      </c>
      <c r="D30" s="29">
        <v>862</v>
      </c>
      <c r="E30" s="29">
        <v>1201</v>
      </c>
      <c r="F30" s="29">
        <v>1626</v>
      </c>
      <c r="G30" s="29">
        <v>2430</v>
      </c>
      <c r="H30" s="29">
        <v>3353</v>
      </c>
      <c r="I30" s="29">
        <v>4554</v>
      </c>
      <c r="J30" s="29">
        <v>6225</v>
      </c>
      <c r="K30" s="29">
        <v>9058</v>
      </c>
      <c r="L30" s="29">
        <v>12711</v>
      </c>
      <c r="M30" s="29">
        <v>17341</v>
      </c>
      <c r="N30" s="29">
        <v>23140</v>
      </c>
      <c r="O30" s="29">
        <v>27981</v>
      </c>
      <c r="P30" s="29">
        <v>34060</v>
      </c>
      <c r="Q30" s="29">
        <v>40273</v>
      </c>
      <c r="R30" s="29">
        <v>47509</v>
      </c>
      <c r="S30" s="29">
        <v>55995</v>
      </c>
      <c r="T30" s="29">
        <v>63366</v>
      </c>
      <c r="U30" s="29">
        <v>75255</v>
      </c>
      <c r="V30" s="29">
        <v>84309</v>
      </c>
      <c r="W30" s="29">
        <v>93949</v>
      </c>
      <c r="X30" s="29">
        <v>106127</v>
      </c>
      <c r="Y30" s="29">
        <v>116956</v>
      </c>
      <c r="Z30" s="29">
        <v>128558</v>
      </c>
      <c r="AA30" s="29">
        <v>141416</v>
      </c>
      <c r="AB30" s="29">
        <v>154325</v>
      </c>
    </row>
    <row r="31" spans="1:28" ht="15">
      <c r="A31" s="32" t="s">
        <v>634</v>
      </c>
      <c r="B31" s="29">
        <v>15</v>
      </c>
      <c r="C31" s="29">
        <v>15</v>
      </c>
      <c r="D31" s="29">
        <v>19</v>
      </c>
      <c r="E31" s="29">
        <v>23</v>
      </c>
      <c r="F31" s="29">
        <v>28</v>
      </c>
      <c r="G31" s="29">
        <v>26</v>
      </c>
      <c r="H31" s="29">
        <v>33</v>
      </c>
      <c r="I31" s="29">
        <v>30</v>
      </c>
      <c r="J31" s="29">
        <v>30</v>
      </c>
      <c r="K31" s="29">
        <v>30</v>
      </c>
      <c r="L31" s="29">
        <v>174</v>
      </c>
      <c r="M31" s="29">
        <v>108</v>
      </c>
      <c r="N31" s="29">
        <v>121</v>
      </c>
      <c r="O31" s="29">
        <v>339</v>
      </c>
      <c r="P31" s="29">
        <v>160</v>
      </c>
      <c r="Q31" s="29">
        <v>268</v>
      </c>
      <c r="R31" s="29">
        <v>355</v>
      </c>
      <c r="S31" s="29">
        <v>336</v>
      </c>
      <c r="T31" s="29">
        <v>348</v>
      </c>
      <c r="U31" s="29">
        <v>359</v>
      </c>
      <c r="V31" s="29">
        <v>358</v>
      </c>
      <c r="W31" s="29">
        <v>354</v>
      </c>
      <c r="X31" s="29">
        <v>355</v>
      </c>
      <c r="Y31" s="29">
        <v>355</v>
      </c>
      <c r="Z31" s="29">
        <v>386</v>
      </c>
      <c r="AA31" s="29">
        <v>380</v>
      </c>
      <c r="AB31" s="29">
        <v>396</v>
      </c>
    </row>
    <row r="32" spans="1:28" ht="15">
      <c r="A32" s="32" t="s">
        <v>634</v>
      </c>
      <c r="B32" s="29">
        <v>40</v>
      </c>
      <c r="C32" s="29">
        <v>40</v>
      </c>
      <c r="D32" s="29">
        <v>115</v>
      </c>
      <c r="E32" s="29">
        <v>115</v>
      </c>
      <c r="F32" s="29">
        <v>115</v>
      </c>
      <c r="G32" s="29">
        <v>116</v>
      </c>
      <c r="H32" s="29">
        <v>115</v>
      </c>
      <c r="I32" s="29">
        <v>184</v>
      </c>
      <c r="J32" s="29">
        <v>184</v>
      </c>
      <c r="K32" s="29">
        <v>184</v>
      </c>
      <c r="L32" s="29">
        <v>55</v>
      </c>
      <c r="M32" s="29">
        <v>68</v>
      </c>
      <c r="N32" s="29">
        <v>65</v>
      </c>
      <c r="O32" s="29">
        <v>322</v>
      </c>
      <c r="P32" s="29">
        <v>340</v>
      </c>
      <c r="Q32" s="29">
        <v>675</v>
      </c>
      <c r="R32" s="29">
        <v>760</v>
      </c>
      <c r="S32" s="29">
        <v>530</v>
      </c>
      <c r="T32" s="29">
        <v>525</v>
      </c>
      <c r="U32" s="29">
        <v>527</v>
      </c>
      <c r="V32" s="29">
        <v>525</v>
      </c>
      <c r="W32" s="29">
        <v>538</v>
      </c>
      <c r="X32" s="29">
        <v>419</v>
      </c>
      <c r="Y32" s="29">
        <v>486</v>
      </c>
      <c r="Z32" s="29">
        <v>508</v>
      </c>
      <c r="AA32" s="29">
        <v>456</v>
      </c>
      <c r="AB32" s="29">
        <v>423</v>
      </c>
    </row>
    <row r="33" spans="1:28" ht="15">
      <c r="A33" s="32" t="s">
        <v>635</v>
      </c>
      <c r="B33" s="29">
        <v>259820</v>
      </c>
      <c r="C33" s="29">
        <v>272434</v>
      </c>
      <c r="D33" s="29">
        <v>270255</v>
      </c>
      <c r="E33" s="29">
        <v>268523</v>
      </c>
      <c r="F33" s="29">
        <v>264342</v>
      </c>
      <c r="G33" s="29">
        <v>267281</v>
      </c>
      <c r="H33" s="29">
        <v>267294</v>
      </c>
      <c r="I33" s="29">
        <v>267803</v>
      </c>
      <c r="J33" s="29">
        <v>267534</v>
      </c>
      <c r="K33" s="29">
        <v>255009</v>
      </c>
      <c r="L33" s="29">
        <v>257807</v>
      </c>
      <c r="M33" s="29">
        <v>257089</v>
      </c>
      <c r="N33" s="29">
        <v>189408</v>
      </c>
      <c r="O33" s="29">
        <v>168773</v>
      </c>
      <c r="P33" s="29">
        <v>165557</v>
      </c>
      <c r="Q33" s="29">
        <v>175226</v>
      </c>
      <c r="R33" s="29">
        <v>175646</v>
      </c>
      <c r="S33" s="29">
        <v>172742</v>
      </c>
      <c r="T33" s="29">
        <v>171031</v>
      </c>
      <c r="U33" s="29">
        <v>170051</v>
      </c>
      <c r="V33" s="29">
        <v>169432</v>
      </c>
      <c r="W33" s="29">
        <v>165655</v>
      </c>
      <c r="X33" s="29">
        <v>161725</v>
      </c>
      <c r="Y33" s="29">
        <v>148636</v>
      </c>
      <c r="Z33" s="29">
        <v>142618</v>
      </c>
      <c r="AA33" s="29">
        <v>132537</v>
      </c>
      <c r="AB33" s="29">
        <v>122539</v>
      </c>
    </row>
    <row r="34" spans="1:28" ht="15">
      <c r="A34" s="32" t="s">
        <v>635</v>
      </c>
      <c r="B34" s="29">
        <v>35858</v>
      </c>
      <c r="C34" s="29">
        <v>38969</v>
      </c>
      <c r="D34" s="29">
        <v>37804</v>
      </c>
      <c r="E34" s="29">
        <v>37226</v>
      </c>
      <c r="F34" s="29">
        <v>36970</v>
      </c>
      <c r="G34" s="29">
        <v>36506</v>
      </c>
      <c r="H34" s="29">
        <v>33996</v>
      </c>
      <c r="I34" s="29">
        <v>33770</v>
      </c>
      <c r="J34" s="29">
        <v>34391</v>
      </c>
      <c r="K34" s="29">
        <v>27021</v>
      </c>
      <c r="L34" s="29">
        <v>21689</v>
      </c>
      <c r="M34" s="29">
        <v>22166</v>
      </c>
      <c r="N34" s="29">
        <v>13658</v>
      </c>
      <c r="O34" s="29">
        <v>12126</v>
      </c>
      <c r="P34" s="29">
        <v>13468</v>
      </c>
      <c r="Q34" s="29">
        <v>14012</v>
      </c>
      <c r="R34" s="29">
        <v>14197</v>
      </c>
      <c r="S34" s="29">
        <v>13911</v>
      </c>
      <c r="T34" s="29">
        <v>13158</v>
      </c>
      <c r="U34" s="29">
        <v>12703</v>
      </c>
      <c r="V34" s="29">
        <v>12594</v>
      </c>
      <c r="W34" s="29">
        <v>12319</v>
      </c>
      <c r="X34" s="29">
        <v>12044</v>
      </c>
      <c r="Y34" s="29">
        <v>12538</v>
      </c>
      <c r="Z34" s="29">
        <v>11253</v>
      </c>
      <c r="AA34" s="29">
        <v>11800</v>
      </c>
      <c r="AB34" s="29">
        <v>11462</v>
      </c>
    </row>
    <row r="35" spans="1:28" ht="15">
      <c r="A35" s="32" t="s">
        <v>636</v>
      </c>
      <c r="B35" s="29">
        <v>16387</v>
      </c>
      <c r="C35" s="29">
        <v>16870</v>
      </c>
      <c r="D35" s="29">
        <v>18172</v>
      </c>
      <c r="E35" s="29">
        <v>17812</v>
      </c>
      <c r="F35" s="29">
        <v>19192</v>
      </c>
      <c r="G35" s="29">
        <v>20066</v>
      </c>
      <c r="H35" s="29">
        <v>20884</v>
      </c>
      <c r="I35" s="29">
        <v>21826</v>
      </c>
      <c r="J35" s="29">
        <v>22609</v>
      </c>
      <c r="K35" s="29">
        <v>20078</v>
      </c>
      <c r="L35" s="29">
        <v>20368</v>
      </c>
      <c r="M35" s="29">
        <v>21048</v>
      </c>
      <c r="N35" s="29">
        <v>15188</v>
      </c>
      <c r="O35" s="29">
        <v>15146</v>
      </c>
      <c r="P35" s="29">
        <v>14233</v>
      </c>
      <c r="Q35" s="29">
        <v>14509</v>
      </c>
      <c r="R35" s="29">
        <v>14400</v>
      </c>
      <c r="S35" s="29">
        <v>13977</v>
      </c>
      <c r="T35" s="29">
        <v>14389</v>
      </c>
      <c r="U35" s="29">
        <v>14203</v>
      </c>
      <c r="V35" s="29">
        <v>15239</v>
      </c>
      <c r="W35" s="29">
        <v>15853</v>
      </c>
      <c r="X35" s="29">
        <v>16127</v>
      </c>
      <c r="Y35" s="29">
        <v>15321</v>
      </c>
      <c r="Z35" s="29">
        <v>14295</v>
      </c>
      <c r="AA35" s="29">
        <v>14556</v>
      </c>
      <c r="AB35" s="29">
        <v>14860</v>
      </c>
    </row>
    <row r="36" spans="1:28" ht="15">
      <c r="A36" s="32" t="s">
        <v>636</v>
      </c>
      <c r="B36" s="29">
        <v>2640</v>
      </c>
      <c r="C36" s="29">
        <v>2857</v>
      </c>
      <c r="D36" s="29">
        <v>3103</v>
      </c>
      <c r="E36" s="29">
        <v>3333</v>
      </c>
      <c r="F36" s="29">
        <v>3497</v>
      </c>
      <c r="G36" s="29">
        <v>3763</v>
      </c>
      <c r="H36" s="29">
        <v>4708</v>
      </c>
      <c r="I36" s="29">
        <v>4279</v>
      </c>
      <c r="J36" s="29">
        <v>4713</v>
      </c>
      <c r="K36" s="29">
        <v>3914</v>
      </c>
      <c r="L36" s="29">
        <v>4473</v>
      </c>
      <c r="M36" s="29">
        <v>4479</v>
      </c>
      <c r="N36" s="29">
        <v>3271</v>
      </c>
      <c r="O36" s="29">
        <v>2385</v>
      </c>
      <c r="P36" s="29">
        <v>2398</v>
      </c>
      <c r="Q36" s="29">
        <v>2424</v>
      </c>
      <c r="R36" s="29">
        <v>2684</v>
      </c>
      <c r="S36" s="29">
        <v>2840</v>
      </c>
      <c r="T36" s="29">
        <v>2928</v>
      </c>
      <c r="U36" s="29">
        <v>2886</v>
      </c>
      <c r="V36" s="29">
        <v>2862</v>
      </c>
      <c r="W36" s="29">
        <v>3234</v>
      </c>
      <c r="X36" s="29">
        <v>3320</v>
      </c>
      <c r="Y36" s="29">
        <v>3321</v>
      </c>
      <c r="Z36" s="29">
        <v>3364</v>
      </c>
      <c r="AA36" s="29">
        <v>3376</v>
      </c>
      <c r="AB36" s="29">
        <v>3333</v>
      </c>
    </row>
    <row r="37" spans="1:28" ht="15">
      <c r="A37" s="32" t="s">
        <v>637</v>
      </c>
      <c r="B37" s="29">
        <v>1856</v>
      </c>
      <c r="C37" s="29">
        <v>2250</v>
      </c>
      <c r="D37" s="29">
        <v>3381</v>
      </c>
      <c r="E37" s="29">
        <v>7870</v>
      </c>
      <c r="F37" s="29">
        <v>12151</v>
      </c>
      <c r="G37" s="29">
        <v>13164</v>
      </c>
      <c r="H37" s="29">
        <v>20001</v>
      </c>
      <c r="I37" s="29">
        <v>20716</v>
      </c>
      <c r="J37" s="29">
        <v>24557</v>
      </c>
      <c r="K37" s="29">
        <v>29993</v>
      </c>
      <c r="L37" s="29">
        <v>44747</v>
      </c>
      <c r="M37" s="29">
        <v>50199</v>
      </c>
      <c r="N37" s="29">
        <v>53391</v>
      </c>
      <c r="O37" s="29">
        <v>55550</v>
      </c>
      <c r="P37" s="29">
        <v>62965</v>
      </c>
      <c r="Q37" s="29">
        <v>70449</v>
      </c>
      <c r="R37" s="29">
        <v>76207</v>
      </c>
      <c r="S37" s="29">
        <v>80835</v>
      </c>
      <c r="T37" s="29">
        <v>85223</v>
      </c>
      <c r="U37" s="29">
        <v>90262</v>
      </c>
      <c r="V37" s="29">
        <v>99859</v>
      </c>
      <c r="W37" s="29">
        <v>103059</v>
      </c>
      <c r="X37" s="29">
        <v>110020</v>
      </c>
      <c r="Y37" s="29">
        <v>110808</v>
      </c>
      <c r="Z37" s="29">
        <v>111641</v>
      </c>
      <c r="AA37" s="29">
        <v>108947</v>
      </c>
      <c r="AB37" s="29">
        <v>108064</v>
      </c>
    </row>
    <row r="38" spans="1:28" ht="15">
      <c r="A38" s="32" t="s">
        <v>637</v>
      </c>
      <c r="B38" s="29">
        <v>1783</v>
      </c>
      <c r="C38" s="29">
        <v>2147</v>
      </c>
      <c r="D38" s="29">
        <v>2419</v>
      </c>
      <c r="E38" s="29">
        <v>2999</v>
      </c>
      <c r="F38" s="29">
        <v>3446</v>
      </c>
      <c r="G38" s="29">
        <v>3961</v>
      </c>
      <c r="H38" s="29">
        <v>4910</v>
      </c>
      <c r="I38" s="29">
        <v>5742</v>
      </c>
      <c r="J38" s="29">
        <v>7119</v>
      </c>
      <c r="K38" s="29">
        <v>7795</v>
      </c>
      <c r="L38" s="29">
        <v>4299</v>
      </c>
      <c r="M38" s="29">
        <v>4800</v>
      </c>
      <c r="N38" s="29">
        <v>4662</v>
      </c>
      <c r="O38" s="29">
        <v>3525</v>
      </c>
      <c r="P38" s="29">
        <v>4972</v>
      </c>
      <c r="Q38" s="29">
        <v>4833</v>
      </c>
      <c r="R38" s="29">
        <v>4711</v>
      </c>
      <c r="S38" s="29">
        <v>4850</v>
      </c>
      <c r="T38" s="29">
        <v>5465</v>
      </c>
      <c r="U38" s="29">
        <v>6620</v>
      </c>
      <c r="V38" s="29">
        <v>6522</v>
      </c>
      <c r="W38" s="29">
        <v>6216</v>
      </c>
      <c r="X38" s="29">
        <v>5085</v>
      </c>
      <c r="Y38" s="29">
        <v>4956</v>
      </c>
      <c r="Z38" s="29">
        <v>4732</v>
      </c>
      <c r="AA38" s="29">
        <v>4951</v>
      </c>
      <c r="AB38" s="29">
        <v>4483</v>
      </c>
    </row>
    <row r="39" spans="1:28" ht="15">
      <c r="A39" s="32" t="s">
        <v>638</v>
      </c>
      <c r="B39" s="29">
        <v>1714</v>
      </c>
      <c r="C39" s="29">
        <v>1796</v>
      </c>
      <c r="D39" s="29">
        <v>2062</v>
      </c>
      <c r="E39" s="29">
        <v>2334</v>
      </c>
      <c r="F39" s="29">
        <v>2627</v>
      </c>
      <c r="G39" s="29">
        <v>3119</v>
      </c>
      <c r="H39" s="29">
        <v>3240</v>
      </c>
      <c r="I39" s="29">
        <v>3599</v>
      </c>
      <c r="J39" s="29">
        <v>3813</v>
      </c>
      <c r="K39" s="29">
        <v>4125</v>
      </c>
      <c r="L39" s="29">
        <v>4847</v>
      </c>
      <c r="M39" s="29">
        <v>4932</v>
      </c>
      <c r="N39" s="29">
        <v>4838</v>
      </c>
      <c r="O39" s="29">
        <v>4374</v>
      </c>
      <c r="P39" s="29">
        <v>4402</v>
      </c>
      <c r="Q39" s="29">
        <v>4765</v>
      </c>
      <c r="R39" s="29">
        <v>4914</v>
      </c>
      <c r="S39" s="29">
        <v>5185</v>
      </c>
      <c r="T39" s="29">
        <v>5210</v>
      </c>
      <c r="U39" s="29">
        <v>5567</v>
      </c>
      <c r="V39" s="29">
        <v>6498</v>
      </c>
      <c r="W39" s="29">
        <v>6653</v>
      </c>
      <c r="X39" s="29">
        <v>7757</v>
      </c>
      <c r="Y39" s="29">
        <v>7881</v>
      </c>
      <c r="Z39" s="29">
        <v>8036</v>
      </c>
      <c r="AA39" s="29">
        <v>8011</v>
      </c>
      <c r="AB39" s="29">
        <v>8295</v>
      </c>
    </row>
    <row r="40" spans="1:28" ht="15">
      <c r="A40" s="32" t="s">
        <v>638</v>
      </c>
      <c r="B40" s="29">
        <v>938</v>
      </c>
      <c r="C40" s="29">
        <v>1058</v>
      </c>
      <c r="D40" s="29">
        <v>1019</v>
      </c>
      <c r="E40" s="29">
        <v>1242</v>
      </c>
      <c r="F40" s="29">
        <v>1527</v>
      </c>
      <c r="G40" s="29">
        <v>1648</v>
      </c>
      <c r="H40" s="29">
        <v>2193</v>
      </c>
      <c r="I40" s="29">
        <v>2508</v>
      </c>
      <c r="J40" s="29">
        <v>3092</v>
      </c>
      <c r="K40" s="29">
        <v>3137</v>
      </c>
      <c r="L40" s="29">
        <v>3949</v>
      </c>
      <c r="M40" s="29">
        <v>3792</v>
      </c>
      <c r="N40" s="29">
        <v>4063</v>
      </c>
      <c r="O40" s="29">
        <v>1885</v>
      </c>
      <c r="P40" s="29">
        <v>2352</v>
      </c>
      <c r="Q40" s="29">
        <v>2584</v>
      </c>
      <c r="R40" s="29">
        <v>3400</v>
      </c>
      <c r="S40" s="29">
        <v>4235</v>
      </c>
      <c r="T40" s="29">
        <v>5311</v>
      </c>
      <c r="U40" s="29">
        <v>5968</v>
      </c>
      <c r="V40" s="29">
        <v>6223</v>
      </c>
      <c r="W40" s="29">
        <v>6878</v>
      </c>
      <c r="X40" s="29">
        <v>7550</v>
      </c>
      <c r="Y40" s="29">
        <v>7748</v>
      </c>
      <c r="Z40" s="29">
        <v>7888</v>
      </c>
      <c r="AA40" s="29">
        <v>8180</v>
      </c>
      <c r="AB40" s="29">
        <v>8196</v>
      </c>
    </row>
    <row r="41" spans="1:28" ht="15">
      <c r="A41" s="32" t="s">
        <v>639</v>
      </c>
      <c r="B41" s="29">
        <v>802</v>
      </c>
      <c r="C41" s="29">
        <v>813</v>
      </c>
      <c r="D41" s="29">
        <v>807</v>
      </c>
      <c r="E41" s="29">
        <v>816</v>
      </c>
      <c r="F41" s="29">
        <v>879</v>
      </c>
      <c r="G41" s="29">
        <v>884</v>
      </c>
      <c r="H41" s="29">
        <v>1415</v>
      </c>
      <c r="I41" s="29">
        <v>1486</v>
      </c>
      <c r="J41" s="29">
        <v>1612</v>
      </c>
      <c r="K41" s="29">
        <v>2070</v>
      </c>
      <c r="L41" s="29">
        <v>2340</v>
      </c>
      <c r="M41" s="29">
        <v>2410</v>
      </c>
      <c r="N41" s="29">
        <v>2501</v>
      </c>
      <c r="O41" s="29">
        <v>2463</v>
      </c>
      <c r="P41" s="29">
        <v>2519</v>
      </c>
      <c r="Q41" s="29">
        <v>2804</v>
      </c>
      <c r="R41" s="29">
        <v>2826</v>
      </c>
      <c r="S41" s="29">
        <v>2855</v>
      </c>
      <c r="T41" s="29">
        <v>2850</v>
      </c>
      <c r="U41" s="29">
        <v>2980</v>
      </c>
      <c r="V41" s="29">
        <v>3097</v>
      </c>
      <c r="W41" s="29">
        <v>3210</v>
      </c>
      <c r="X41" s="29">
        <v>3318</v>
      </c>
      <c r="Y41" s="29">
        <v>3406</v>
      </c>
      <c r="Z41" s="29">
        <v>3401</v>
      </c>
      <c r="AA41" s="29">
        <v>3470</v>
      </c>
      <c r="AB41" s="29">
        <v>3633</v>
      </c>
    </row>
    <row r="42" spans="1:28" ht="15">
      <c r="A42" s="32" t="s">
        <v>640</v>
      </c>
      <c r="B42" s="29">
        <v>2730</v>
      </c>
      <c r="C42" s="29">
        <v>2744</v>
      </c>
      <c r="D42" s="29">
        <v>2793</v>
      </c>
      <c r="E42" s="29">
        <v>2865</v>
      </c>
      <c r="F42" s="29">
        <v>2878</v>
      </c>
      <c r="G42" s="29">
        <v>2920</v>
      </c>
      <c r="H42" s="29">
        <v>5490</v>
      </c>
      <c r="I42" s="29">
        <v>5466</v>
      </c>
      <c r="J42" s="29">
        <v>5702</v>
      </c>
      <c r="K42" s="29">
        <v>6759</v>
      </c>
      <c r="L42" s="29">
        <v>8007</v>
      </c>
      <c r="M42" s="29">
        <v>8293</v>
      </c>
      <c r="N42" s="29">
        <v>8594</v>
      </c>
      <c r="O42" s="29">
        <v>7822</v>
      </c>
      <c r="P42" s="29">
        <v>8228</v>
      </c>
      <c r="Q42" s="29">
        <v>8630</v>
      </c>
      <c r="R42" s="29">
        <v>8853</v>
      </c>
      <c r="S42" s="29">
        <v>9100</v>
      </c>
      <c r="T42" s="29">
        <v>9323</v>
      </c>
      <c r="U42" s="29">
        <v>9601</v>
      </c>
      <c r="V42" s="29">
        <v>9632</v>
      </c>
      <c r="W42" s="29">
        <v>9831</v>
      </c>
      <c r="X42" s="29">
        <v>9996</v>
      </c>
      <c r="Y42" s="29">
        <v>10169</v>
      </c>
      <c r="Z42" s="29">
        <v>10352</v>
      </c>
      <c r="AA42" s="29">
        <v>10542</v>
      </c>
      <c r="AB42" s="29">
        <v>10661</v>
      </c>
    </row>
    <row r="43" spans="1:28" ht="15">
      <c r="A43" s="32" t="s">
        <v>641</v>
      </c>
      <c r="B43" s="29">
        <v>27668</v>
      </c>
      <c r="C43" s="29">
        <v>27977</v>
      </c>
      <c r="D43" s="29">
        <v>28430</v>
      </c>
      <c r="E43" s="29">
        <v>28969</v>
      </c>
      <c r="F43" s="29">
        <v>29112</v>
      </c>
      <c r="G43" s="29">
        <v>29495</v>
      </c>
      <c r="H43" s="29">
        <v>55276</v>
      </c>
      <c r="I43" s="29">
        <v>56161</v>
      </c>
      <c r="J43" s="29">
        <v>57460</v>
      </c>
      <c r="K43" s="29">
        <v>68730</v>
      </c>
      <c r="L43" s="29">
        <v>79369</v>
      </c>
      <c r="M43" s="29">
        <v>80859</v>
      </c>
      <c r="N43" s="29">
        <v>86866</v>
      </c>
      <c r="O43" s="29">
        <v>88282</v>
      </c>
      <c r="P43" s="29">
        <v>88726</v>
      </c>
      <c r="Q43" s="29">
        <v>88235</v>
      </c>
      <c r="R43" s="29">
        <v>87802</v>
      </c>
      <c r="S43" s="29">
        <v>88265</v>
      </c>
      <c r="T43" s="29">
        <v>88504</v>
      </c>
      <c r="U43" s="29">
        <v>88777</v>
      </c>
      <c r="V43" s="29">
        <v>89531</v>
      </c>
      <c r="W43" s="29">
        <v>90093</v>
      </c>
      <c r="X43" s="29">
        <v>89933</v>
      </c>
      <c r="Y43" s="29">
        <v>90624</v>
      </c>
      <c r="Z43" s="29">
        <v>90288</v>
      </c>
      <c r="AA43" s="29">
        <v>90963</v>
      </c>
      <c r="AB43" s="29">
        <v>91768</v>
      </c>
    </row>
    <row r="44" spans="1:28" ht="15">
      <c r="A44" s="32" t="s">
        <v>642</v>
      </c>
      <c r="B44" s="29">
        <v>10</v>
      </c>
      <c r="C44" s="29">
        <v>12</v>
      </c>
      <c r="D44" s="29">
        <v>24</v>
      </c>
      <c r="E44" s="29">
        <v>33</v>
      </c>
      <c r="F44" s="29">
        <v>39</v>
      </c>
      <c r="G44" s="29">
        <v>49</v>
      </c>
      <c r="H44" s="29">
        <v>64</v>
      </c>
      <c r="I44" s="29">
        <v>83</v>
      </c>
      <c r="J44" s="29">
        <v>102</v>
      </c>
      <c r="K44" s="29">
        <v>124</v>
      </c>
      <c r="L44" s="29">
        <v>179</v>
      </c>
      <c r="M44" s="29">
        <v>278</v>
      </c>
      <c r="N44" s="29">
        <v>362</v>
      </c>
      <c r="O44" s="29">
        <v>599</v>
      </c>
      <c r="P44" s="29">
        <v>1307</v>
      </c>
      <c r="Q44" s="29">
        <v>2297</v>
      </c>
      <c r="R44" s="29">
        <v>3280</v>
      </c>
      <c r="S44" s="29">
        <v>5253</v>
      </c>
      <c r="T44" s="29">
        <v>10422</v>
      </c>
      <c r="U44" s="29">
        <v>16831</v>
      </c>
      <c r="V44" s="29">
        <v>29989</v>
      </c>
      <c r="W44" s="29">
        <v>52545</v>
      </c>
      <c r="X44" s="29">
        <v>70656</v>
      </c>
      <c r="Y44" s="29">
        <v>80185</v>
      </c>
      <c r="Z44" s="29">
        <v>86605</v>
      </c>
      <c r="AA44" s="29">
        <v>94678</v>
      </c>
      <c r="AB44" s="29">
        <v>100812</v>
      </c>
    </row>
    <row r="45" spans="1:28" ht="15">
      <c r="A45" s="32" t="s">
        <v>643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11</v>
      </c>
      <c r="S45" s="29">
        <v>11</v>
      </c>
      <c r="T45" s="29">
        <v>61</v>
      </c>
      <c r="U45" s="29">
        <v>284</v>
      </c>
      <c r="V45" s="29">
        <v>734</v>
      </c>
      <c r="W45" s="29">
        <v>1151</v>
      </c>
      <c r="X45" s="29">
        <v>2002</v>
      </c>
      <c r="Y45" s="29">
        <v>2302</v>
      </c>
      <c r="Z45" s="29">
        <v>2302</v>
      </c>
      <c r="AA45" s="29">
        <v>2302</v>
      </c>
      <c r="AB45" s="29">
        <v>2302</v>
      </c>
    </row>
    <row r="46" spans="1:28" ht="15">
      <c r="A46" s="32" t="s">
        <v>644</v>
      </c>
      <c r="B46" s="29">
        <v>968</v>
      </c>
      <c r="C46" s="29">
        <v>1000</v>
      </c>
      <c r="D46" s="29">
        <v>1114</v>
      </c>
      <c r="E46" s="29">
        <v>1301</v>
      </c>
      <c r="F46" s="29">
        <v>1265</v>
      </c>
      <c r="G46" s="29">
        <v>1418</v>
      </c>
      <c r="H46" s="29">
        <v>1640</v>
      </c>
      <c r="I46" s="29">
        <v>1610</v>
      </c>
      <c r="J46" s="29">
        <v>1781</v>
      </c>
      <c r="K46" s="29">
        <v>1822</v>
      </c>
      <c r="L46" s="29">
        <v>2488</v>
      </c>
      <c r="M46" s="29">
        <v>2764</v>
      </c>
      <c r="N46" s="29">
        <v>2986</v>
      </c>
      <c r="O46" s="29">
        <v>3816</v>
      </c>
      <c r="P46" s="29">
        <v>4163</v>
      </c>
      <c r="Q46" s="29">
        <v>4537</v>
      </c>
      <c r="R46" s="29">
        <v>5173</v>
      </c>
      <c r="S46" s="29">
        <v>4941</v>
      </c>
      <c r="T46" s="29">
        <v>5279</v>
      </c>
      <c r="U46" s="29">
        <v>5889</v>
      </c>
      <c r="V46" s="29">
        <v>6142</v>
      </c>
      <c r="W46" s="29">
        <v>6231</v>
      </c>
      <c r="X46" s="29">
        <v>6214</v>
      </c>
      <c r="Y46" s="29">
        <v>7109</v>
      </c>
      <c r="Z46" s="29">
        <v>7099</v>
      </c>
      <c r="AA46" s="29">
        <v>7819</v>
      </c>
      <c r="AB46" s="29">
        <v>8309</v>
      </c>
    </row>
    <row r="47" spans="1:28" ht="15">
      <c r="A47" s="32" t="s">
        <v>645</v>
      </c>
      <c r="B47" s="29">
        <v>2987</v>
      </c>
      <c r="C47" s="29">
        <v>3028</v>
      </c>
      <c r="D47" s="29">
        <v>3369</v>
      </c>
      <c r="E47" s="29">
        <v>3505</v>
      </c>
      <c r="F47" s="29">
        <v>3718</v>
      </c>
      <c r="G47" s="29">
        <v>3862</v>
      </c>
      <c r="H47" s="29">
        <v>4108</v>
      </c>
      <c r="I47" s="29">
        <v>4002</v>
      </c>
      <c r="J47" s="29">
        <v>4054</v>
      </c>
      <c r="K47" s="29">
        <v>4532</v>
      </c>
      <c r="L47" s="29">
        <v>5329</v>
      </c>
      <c r="M47" s="29">
        <v>5814</v>
      </c>
      <c r="N47" s="29">
        <v>6098</v>
      </c>
      <c r="O47" s="29">
        <v>7178</v>
      </c>
      <c r="P47" s="29">
        <v>7847</v>
      </c>
      <c r="Q47" s="29">
        <v>10019</v>
      </c>
      <c r="R47" s="29">
        <v>11128</v>
      </c>
      <c r="S47" s="29">
        <v>10949</v>
      </c>
      <c r="T47" s="29">
        <v>11889</v>
      </c>
      <c r="U47" s="29">
        <v>12909</v>
      </c>
      <c r="V47" s="29">
        <v>13928</v>
      </c>
      <c r="W47" s="29">
        <v>15377</v>
      </c>
      <c r="X47" s="29">
        <v>15939</v>
      </c>
      <c r="Y47" s="29">
        <v>15659</v>
      </c>
      <c r="Z47" s="29">
        <v>16420</v>
      </c>
      <c r="AA47" s="29">
        <v>16986</v>
      </c>
      <c r="AB47" s="29">
        <v>17352</v>
      </c>
    </row>
    <row r="48" spans="1:28" ht="15">
      <c r="A48" s="32" t="s">
        <v>646</v>
      </c>
      <c r="B48" s="29">
        <v>260</v>
      </c>
      <c r="C48" s="29">
        <v>292</v>
      </c>
      <c r="D48" s="29">
        <v>303</v>
      </c>
      <c r="E48" s="29">
        <v>363</v>
      </c>
      <c r="F48" s="29">
        <v>345</v>
      </c>
      <c r="G48" s="29">
        <v>530</v>
      </c>
      <c r="H48" s="29">
        <v>665</v>
      </c>
      <c r="I48" s="29">
        <v>734</v>
      </c>
      <c r="J48" s="29">
        <v>824</v>
      </c>
      <c r="K48" s="29">
        <v>1001</v>
      </c>
      <c r="L48" s="29">
        <v>1268</v>
      </c>
      <c r="M48" s="29">
        <v>1586</v>
      </c>
      <c r="N48" s="29">
        <v>1741</v>
      </c>
      <c r="O48" s="29">
        <v>2026</v>
      </c>
      <c r="P48" s="29">
        <v>2280</v>
      </c>
      <c r="Q48" s="29">
        <v>3113</v>
      </c>
      <c r="R48" s="29">
        <v>3532</v>
      </c>
      <c r="S48" s="29">
        <v>4040</v>
      </c>
      <c r="T48" s="29">
        <v>4408</v>
      </c>
      <c r="U48" s="29">
        <v>5807</v>
      </c>
      <c r="V48" s="29">
        <v>6794</v>
      </c>
      <c r="W48" s="29">
        <v>8369</v>
      </c>
      <c r="X48" s="29">
        <v>9648</v>
      </c>
      <c r="Y48" s="29">
        <v>9966</v>
      </c>
      <c r="Z48" s="29">
        <v>10558</v>
      </c>
      <c r="AA48" s="29">
        <v>10986</v>
      </c>
      <c r="AB48" s="29">
        <v>11413</v>
      </c>
    </row>
    <row r="49" spans="1:28" ht="15">
      <c r="A49" s="32" t="s">
        <v>647</v>
      </c>
      <c r="B49" s="29">
        <v>459</v>
      </c>
      <c r="C49" s="29">
        <v>500</v>
      </c>
      <c r="D49" s="29">
        <v>557</v>
      </c>
      <c r="E49" s="29">
        <v>554</v>
      </c>
      <c r="F49" s="29">
        <v>644</v>
      </c>
      <c r="G49" s="29">
        <v>732</v>
      </c>
      <c r="H49" s="29">
        <v>955</v>
      </c>
      <c r="I49" s="29">
        <v>889</v>
      </c>
      <c r="J49" s="29">
        <v>955</v>
      </c>
      <c r="K49" s="29">
        <v>1306</v>
      </c>
      <c r="L49" s="29">
        <v>1134</v>
      </c>
      <c r="M49" s="29">
        <v>1550</v>
      </c>
      <c r="N49" s="29">
        <v>1546</v>
      </c>
      <c r="O49" s="29">
        <v>330</v>
      </c>
      <c r="P49" s="29">
        <v>425</v>
      </c>
      <c r="Q49" s="29">
        <v>514</v>
      </c>
      <c r="R49" s="29">
        <v>541</v>
      </c>
      <c r="S49" s="29">
        <v>722</v>
      </c>
      <c r="T49" s="29">
        <v>1734</v>
      </c>
      <c r="U49" s="29">
        <v>1851</v>
      </c>
      <c r="V49" s="29">
        <v>1883</v>
      </c>
      <c r="W49" s="29">
        <v>1929</v>
      </c>
      <c r="X49" s="29">
        <v>2083</v>
      </c>
      <c r="Y49" s="29">
        <v>1819</v>
      </c>
      <c r="Z49" s="29">
        <v>1904</v>
      </c>
      <c r="AA49" s="29">
        <v>1858</v>
      </c>
      <c r="AB49" s="29">
        <v>1915</v>
      </c>
    </row>
    <row r="50" spans="1:28" ht="15">
      <c r="A50" s="32" t="s">
        <v>648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12</v>
      </c>
      <c r="X50" s="29">
        <v>14</v>
      </c>
      <c r="Y50" s="29">
        <v>17</v>
      </c>
      <c r="Z50" s="29">
        <v>18</v>
      </c>
      <c r="AA50" s="29">
        <v>16</v>
      </c>
      <c r="AB50" s="29">
        <v>15</v>
      </c>
    </row>
    <row r="51" spans="1:28" ht="15">
      <c r="A51" s="32" t="s">
        <v>649</v>
      </c>
      <c r="B51" s="29">
        <v>240</v>
      </c>
      <c r="C51" s="29">
        <v>240</v>
      </c>
      <c r="D51" s="29">
        <v>240</v>
      </c>
      <c r="E51" s="29">
        <v>240</v>
      </c>
      <c r="F51" s="29">
        <v>240</v>
      </c>
      <c r="G51" s="29">
        <v>240</v>
      </c>
      <c r="H51" s="29">
        <v>240</v>
      </c>
      <c r="I51" s="29">
        <v>240</v>
      </c>
      <c r="J51" s="29">
        <v>240</v>
      </c>
      <c r="K51" s="29">
        <v>240</v>
      </c>
      <c r="L51" s="29">
        <v>213</v>
      </c>
      <c r="M51" s="29">
        <v>215</v>
      </c>
      <c r="N51" s="29">
        <v>218</v>
      </c>
      <c r="O51" s="29">
        <v>219</v>
      </c>
      <c r="P51" s="29">
        <v>218</v>
      </c>
      <c r="Q51" s="29">
        <v>216</v>
      </c>
      <c r="R51" s="29">
        <v>215</v>
      </c>
      <c r="S51" s="29">
        <v>215</v>
      </c>
      <c r="T51" s="29">
        <v>218</v>
      </c>
      <c r="U51" s="29">
        <v>216</v>
      </c>
      <c r="V51" s="29">
        <v>216</v>
      </c>
      <c r="W51" s="29">
        <v>215</v>
      </c>
      <c r="X51" s="29">
        <v>216</v>
      </c>
      <c r="Y51" s="29">
        <v>218</v>
      </c>
      <c r="Z51" s="29">
        <v>221</v>
      </c>
      <c r="AA51" s="29">
        <v>218</v>
      </c>
      <c r="AB51" s="29">
        <v>220</v>
      </c>
    </row>
    <row r="52" spans="1:28" ht="15">
      <c r="A52" s="32" t="s">
        <v>650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1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1</v>
      </c>
      <c r="V52" s="29">
        <v>4</v>
      </c>
      <c r="W52" s="29">
        <v>4</v>
      </c>
      <c r="X52" s="29">
        <v>9</v>
      </c>
      <c r="Y52" s="29">
        <v>8</v>
      </c>
      <c r="Z52" s="29">
        <v>9</v>
      </c>
      <c r="AA52" s="29">
        <v>9</v>
      </c>
      <c r="AB52" s="29">
        <v>13</v>
      </c>
    </row>
    <row r="53" spans="1:28" ht="15">
      <c r="A53" s="32" t="s">
        <v>651</v>
      </c>
      <c r="B53" s="29">
        <v>240</v>
      </c>
      <c r="C53" s="29">
        <v>240</v>
      </c>
      <c r="D53" s="29">
        <v>240</v>
      </c>
      <c r="E53" s="29">
        <v>240</v>
      </c>
      <c r="F53" s="29">
        <v>240</v>
      </c>
      <c r="G53" s="29">
        <v>240</v>
      </c>
      <c r="H53" s="29">
        <v>240</v>
      </c>
      <c r="I53" s="29">
        <v>240</v>
      </c>
      <c r="J53" s="29">
        <v>240</v>
      </c>
      <c r="K53" s="29">
        <v>240</v>
      </c>
      <c r="L53" s="29">
        <v>214</v>
      </c>
      <c r="M53" s="29">
        <v>215</v>
      </c>
      <c r="N53" s="29">
        <v>218</v>
      </c>
      <c r="O53" s="29">
        <v>219</v>
      </c>
      <c r="P53" s="29">
        <v>218</v>
      </c>
      <c r="Q53" s="29">
        <v>216</v>
      </c>
      <c r="R53" s="29">
        <v>215</v>
      </c>
      <c r="S53" s="29">
        <v>215</v>
      </c>
      <c r="T53" s="29">
        <v>218</v>
      </c>
      <c r="U53" s="29">
        <v>217</v>
      </c>
      <c r="V53" s="29">
        <v>220</v>
      </c>
      <c r="W53" s="29">
        <v>219</v>
      </c>
      <c r="X53" s="29">
        <v>225</v>
      </c>
      <c r="Y53" s="29">
        <v>226</v>
      </c>
      <c r="Z53" s="29">
        <v>230</v>
      </c>
      <c r="AA53" s="29">
        <v>227</v>
      </c>
      <c r="AB53" s="29">
        <v>233</v>
      </c>
    </row>
    <row r="54" spans="1:28" ht="15">
      <c r="A54" s="32" t="s">
        <v>652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5</v>
      </c>
      <c r="N54" s="29">
        <v>51</v>
      </c>
      <c r="O54" s="29">
        <v>30</v>
      </c>
      <c r="P54" s="29">
        <v>176</v>
      </c>
      <c r="Q54" s="29">
        <v>704</v>
      </c>
      <c r="R54" s="29">
        <v>825</v>
      </c>
      <c r="S54" s="29">
        <v>451</v>
      </c>
      <c r="T54" s="29">
        <v>709</v>
      </c>
      <c r="U54" s="29">
        <v>985</v>
      </c>
      <c r="V54" s="29">
        <v>1145</v>
      </c>
      <c r="W54" s="29">
        <v>1182</v>
      </c>
      <c r="X54" s="29">
        <v>1848</v>
      </c>
      <c r="Y54" s="29">
        <v>1860</v>
      </c>
      <c r="Z54" s="29">
        <v>1778</v>
      </c>
      <c r="AA54" s="29">
        <v>1848</v>
      </c>
      <c r="AB54" s="29">
        <v>1776</v>
      </c>
    </row>
    <row r="55" spans="1:28" ht="15">
      <c r="A55" s="32" t="s">
        <v>653</v>
      </c>
      <c r="B55" s="29">
        <v>283</v>
      </c>
      <c r="C55" s="29">
        <v>285</v>
      </c>
      <c r="D55" s="29">
        <v>280</v>
      </c>
      <c r="E55" s="29">
        <v>280</v>
      </c>
      <c r="F55" s="29">
        <v>280</v>
      </c>
      <c r="G55" s="29">
        <v>279</v>
      </c>
      <c r="H55" s="29">
        <v>280</v>
      </c>
      <c r="I55" s="29">
        <v>260</v>
      </c>
      <c r="J55" s="29">
        <v>108</v>
      </c>
      <c r="K55" s="29">
        <v>19813</v>
      </c>
      <c r="L55" s="29">
        <v>21613</v>
      </c>
      <c r="M55" s="29">
        <v>22685</v>
      </c>
      <c r="N55" s="29">
        <v>23407</v>
      </c>
      <c r="O55" s="29">
        <v>23183</v>
      </c>
      <c r="P55" s="29">
        <v>22977</v>
      </c>
      <c r="Q55" s="29">
        <v>21980</v>
      </c>
      <c r="R55" s="29">
        <v>21192</v>
      </c>
      <c r="S55" s="29">
        <v>21125</v>
      </c>
      <c r="T55" s="29">
        <v>21606</v>
      </c>
      <c r="U55" s="29">
        <v>23376</v>
      </c>
      <c r="V55" s="29">
        <v>24760</v>
      </c>
      <c r="W55" s="29">
        <v>24262</v>
      </c>
      <c r="X55" s="29">
        <v>25403</v>
      </c>
      <c r="Y55" s="29">
        <v>24030</v>
      </c>
      <c r="Z55" s="29">
        <v>22858</v>
      </c>
      <c r="AA55" s="29">
        <v>23134</v>
      </c>
      <c r="AB55" s="29">
        <v>21805</v>
      </c>
    </row>
    <row r="56" spans="1:28" ht="15">
      <c r="A56" s="32" t="s">
        <v>654</v>
      </c>
      <c r="B56" s="29">
        <v>200</v>
      </c>
      <c r="C56" s="29">
        <v>245</v>
      </c>
      <c r="D56" s="29">
        <v>223</v>
      </c>
      <c r="E56" s="29">
        <v>239</v>
      </c>
      <c r="F56" s="29">
        <v>270</v>
      </c>
      <c r="G56" s="29">
        <v>245</v>
      </c>
      <c r="H56" s="29">
        <v>324</v>
      </c>
      <c r="I56" s="29">
        <v>347</v>
      </c>
      <c r="J56" s="29">
        <v>451</v>
      </c>
      <c r="K56" s="29">
        <v>7027</v>
      </c>
      <c r="L56" s="29">
        <v>5156</v>
      </c>
      <c r="M56" s="29">
        <v>5127</v>
      </c>
      <c r="N56" s="29">
        <v>5278</v>
      </c>
      <c r="O56" s="29">
        <v>5362</v>
      </c>
      <c r="P56" s="29">
        <v>7492</v>
      </c>
      <c r="Q56" s="29">
        <v>8033</v>
      </c>
      <c r="R56" s="29">
        <v>7979</v>
      </c>
      <c r="S56" s="29">
        <v>7917</v>
      </c>
      <c r="T56" s="29">
        <v>7663</v>
      </c>
      <c r="U56" s="29">
        <v>7391</v>
      </c>
      <c r="V56" s="29">
        <v>7550</v>
      </c>
      <c r="W56" s="29">
        <v>7872</v>
      </c>
      <c r="X56" s="29">
        <v>7854</v>
      </c>
      <c r="Y56" s="29">
        <v>7363</v>
      </c>
      <c r="Z56" s="29">
        <v>7954</v>
      </c>
      <c r="AA56" s="29">
        <v>8286</v>
      </c>
      <c r="AB56" s="29">
        <v>8376</v>
      </c>
    </row>
    <row r="58" spans="1:28" ht="15">
      <c r="A58" s="5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">
      <c r="A59" s="50"/>
      <c r="B59" s="32" t="s">
        <v>12</v>
      </c>
      <c r="C59" s="32" t="s">
        <v>13</v>
      </c>
      <c r="D59" s="32" t="s">
        <v>14</v>
      </c>
      <c r="E59" s="32" t="s">
        <v>15</v>
      </c>
      <c r="F59" s="32" t="s">
        <v>16</v>
      </c>
      <c r="G59" s="32" t="s">
        <v>17</v>
      </c>
      <c r="H59" s="32" t="s">
        <v>18</v>
      </c>
      <c r="I59" s="32" t="s">
        <v>19</v>
      </c>
      <c r="J59" s="32" t="s">
        <v>20</v>
      </c>
      <c r="K59" s="32" t="s">
        <v>21</v>
      </c>
      <c r="L59" s="32" t="s">
        <v>22</v>
      </c>
      <c r="M59" s="32" t="s">
        <v>23</v>
      </c>
      <c r="N59" s="32" t="s">
        <v>24</v>
      </c>
      <c r="O59" s="32" t="s">
        <v>25</v>
      </c>
      <c r="P59" s="32" t="s">
        <v>26</v>
      </c>
      <c r="Q59" s="32" t="s">
        <v>27</v>
      </c>
      <c r="R59" s="32" t="s">
        <v>28</v>
      </c>
      <c r="S59" s="32" t="s">
        <v>29</v>
      </c>
      <c r="T59" s="32" t="s">
        <v>30</v>
      </c>
      <c r="U59" s="32" t="s">
        <v>31</v>
      </c>
      <c r="V59" s="32" t="s">
        <v>32</v>
      </c>
      <c r="W59" s="32" t="s">
        <v>33</v>
      </c>
      <c r="X59" s="32" t="s">
        <v>34</v>
      </c>
      <c r="Y59" s="32" t="s">
        <v>35</v>
      </c>
      <c r="Z59" s="32" t="s">
        <v>36</v>
      </c>
      <c r="AA59" s="32" t="s">
        <v>37</v>
      </c>
      <c r="AB59" s="123">
        <v>2016</v>
      </c>
    </row>
    <row r="60" spans="1:31" ht="15">
      <c r="A60" s="54" t="s">
        <v>655</v>
      </c>
      <c r="B60" s="55">
        <v>558516</v>
      </c>
      <c r="C60" s="56">
        <v>578740</v>
      </c>
      <c r="D60" s="56">
        <v>582033</v>
      </c>
      <c r="E60" s="56">
        <v>588370</v>
      </c>
      <c r="F60" s="56">
        <v>592173</v>
      </c>
      <c r="G60" s="56">
        <v>607205</v>
      </c>
      <c r="H60" s="56">
        <v>618796</v>
      </c>
      <c r="I60" s="56">
        <v>629128</v>
      </c>
      <c r="J60" s="56">
        <v>642293</v>
      </c>
      <c r="K60" s="56">
        <v>657415</v>
      </c>
      <c r="L60" s="56">
        <v>673482</v>
      </c>
      <c r="M60" s="56">
        <v>682387</v>
      </c>
      <c r="N60" s="56">
        <v>692681</v>
      </c>
      <c r="O60" s="56">
        <v>703821</v>
      </c>
      <c r="P60" s="56">
        <v>719581</v>
      </c>
      <c r="Q60" s="56">
        <v>756180</v>
      </c>
      <c r="R60" s="56">
        <v>774373</v>
      </c>
      <c r="S60" s="56">
        <v>792103</v>
      </c>
      <c r="T60" s="56">
        <v>813822</v>
      </c>
      <c r="U60" s="56">
        <v>841454</v>
      </c>
      <c r="V60" s="56">
        <v>881978</v>
      </c>
      <c r="W60" s="56">
        <v>919469</v>
      </c>
      <c r="X60" s="56">
        <v>947258</v>
      </c>
      <c r="Y60" s="56">
        <v>956382</v>
      </c>
      <c r="Z60" s="56">
        <v>973084</v>
      </c>
      <c r="AA60" s="56">
        <v>982917</v>
      </c>
      <c r="AB60" s="56">
        <v>989009</v>
      </c>
      <c r="AE60" s="91"/>
    </row>
    <row r="61" spans="1:28" ht="15">
      <c r="A61" s="57" t="s">
        <v>656</v>
      </c>
      <c r="B61" s="29">
        <v>121070</v>
      </c>
      <c r="C61" s="29">
        <v>122247</v>
      </c>
      <c r="D61" s="29">
        <v>123965</v>
      </c>
      <c r="E61" s="29">
        <v>125903</v>
      </c>
      <c r="F61" s="29">
        <v>125944</v>
      </c>
      <c r="G61" s="29">
        <v>128435</v>
      </c>
      <c r="H61" s="29">
        <v>130203</v>
      </c>
      <c r="I61" s="29">
        <v>132571</v>
      </c>
      <c r="J61" s="29">
        <v>135505</v>
      </c>
      <c r="K61" s="29">
        <v>137063</v>
      </c>
      <c r="L61" s="29">
        <v>136637</v>
      </c>
      <c r="M61" s="29">
        <v>136668</v>
      </c>
      <c r="N61" s="29">
        <v>137837</v>
      </c>
      <c r="O61" s="29">
        <v>136568</v>
      </c>
      <c r="P61" s="29">
        <v>135707</v>
      </c>
      <c r="Q61" s="29">
        <v>134994</v>
      </c>
      <c r="R61" s="29">
        <v>133806</v>
      </c>
      <c r="S61" s="29">
        <v>132829</v>
      </c>
      <c r="T61" s="29">
        <v>133131</v>
      </c>
      <c r="U61" s="29">
        <v>132542</v>
      </c>
      <c r="V61" s="29">
        <v>131731</v>
      </c>
      <c r="W61" s="29">
        <v>132087</v>
      </c>
      <c r="X61" s="29">
        <v>123183</v>
      </c>
      <c r="Y61" s="29">
        <v>122971</v>
      </c>
      <c r="Z61" s="29">
        <v>123515</v>
      </c>
      <c r="AA61" s="29">
        <v>121957</v>
      </c>
      <c r="AB61" s="29">
        <v>122051</v>
      </c>
    </row>
    <row r="62" spans="1:28" ht="15">
      <c r="A62" s="57" t="s">
        <v>546</v>
      </c>
      <c r="B62" s="29">
        <v>114709</v>
      </c>
      <c r="C62" s="29">
        <v>116075</v>
      </c>
      <c r="D62" s="29">
        <v>117614</v>
      </c>
      <c r="E62" s="29">
        <v>118524</v>
      </c>
      <c r="F62" s="29">
        <v>119401</v>
      </c>
      <c r="G62" s="29">
        <v>122179</v>
      </c>
      <c r="H62" s="29">
        <v>123174</v>
      </c>
      <c r="I62" s="29">
        <v>124225</v>
      </c>
      <c r="J62" s="29">
        <v>125152</v>
      </c>
      <c r="K62" s="29">
        <v>126322</v>
      </c>
      <c r="L62" s="29">
        <v>131566</v>
      </c>
      <c r="M62" s="29">
        <v>131792</v>
      </c>
      <c r="N62" s="29">
        <v>132000</v>
      </c>
      <c r="O62" s="29">
        <v>132580</v>
      </c>
      <c r="P62" s="29">
        <v>134289</v>
      </c>
      <c r="Q62" s="29">
        <v>141698</v>
      </c>
      <c r="R62" s="29">
        <v>141871</v>
      </c>
      <c r="S62" s="29">
        <v>142699</v>
      </c>
      <c r="T62" s="29">
        <v>143445</v>
      </c>
      <c r="U62" s="29">
        <v>144679</v>
      </c>
      <c r="V62" s="29">
        <v>145531</v>
      </c>
      <c r="W62" s="29">
        <v>146654</v>
      </c>
      <c r="X62" s="29">
        <v>147253</v>
      </c>
      <c r="Y62" s="29">
        <v>148364</v>
      </c>
      <c r="Z62" s="29">
        <v>148532</v>
      </c>
      <c r="AA62" s="29">
        <v>150584</v>
      </c>
      <c r="AB62" s="29">
        <v>152061</v>
      </c>
    </row>
    <row r="63" spans="1:28" ht="15">
      <c r="A63" s="57" t="s">
        <v>657</v>
      </c>
      <c r="B63" s="29">
        <v>240</v>
      </c>
      <c r="C63" s="29">
        <v>240</v>
      </c>
      <c r="D63" s="29">
        <v>240</v>
      </c>
      <c r="E63" s="29">
        <v>240</v>
      </c>
      <c r="F63" s="29">
        <v>240</v>
      </c>
      <c r="G63" s="29">
        <v>240</v>
      </c>
      <c r="H63" s="29">
        <v>240</v>
      </c>
      <c r="I63" s="29">
        <v>240</v>
      </c>
      <c r="J63" s="29">
        <v>240</v>
      </c>
      <c r="K63" s="29">
        <v>240</v>
      </c>
      <c r="L63" s="29">
        <v>214</v>
      </c>
      <c r="M63" s="29">
        <v>215</v>
      </c>
      <c r="N63" s="29">
        <v>218</v>
      </c>
      <c r="O63" s="29">
        <v>219</v>
      </c>
      <c r="P63" s="29">
        <v>218</v>
      </c>
      <c r="Q63" s="29">
        <v>216</v>
      </c>
      <c r="R63" s="29">
        <v>215</v>
      </c>
      <c r="S63" s="29">
        <v>215</v>
      </c>
      <c r="T63" s="29">
        <v>218</v>
      </c>
      <c r="U63" s="29">
        <v>217</v>
      </c>
      <c r="V63" s="29">
        <v>220</v>
      </c>
      <c r="W63" s="29">
        <v>219</v>
      </c>
      <c r="X63" s="29">
        <v>225</v>
      </c>
      <c r="Y63" s="29">
        <v>226</v>
      </c>
      <c r="Z63" s="29">
        <v>230</v>
      </c>
      <c r="AA63" s="29">
        <v>227</v>
      </c>
      <c r="AB63" s="29">
        <v>233</v>
      </c>
    </row>
    <row r="64" spans="1:28" ht="15">
      <c r="A64" s="57" t="s">
        <v>588</v>
      </c>
      <c r="B64" s="29">
        <v>499</v>
      </c>
      <c r="C64" s="29">
        <v>572</v>
      </c>
      <c r="D64" s="29">
        <v>476</v>
      </c>
      <c r="E64" s="29">
        <v>476</v>
      </c>
      <c r="F64" s="29">
        <v>480</v>
      </c>
      <c r="G64" s="29">
        <v>480</v>
      </c>
      <c r="H64" s="29">
        <v>495</v>
      </c>
      <c r="I64" s="29">
        <v>539</v>
      </c>
      <c r="J64" s="29">
        <v>559</v>
      </c>
      <c r="K64" s="29">
        <v>599</v>
      </c>
      <c r="L64" s="29">
        <v>604</v>
      </c>
      <c r="M64" s="29">
        <v>587</v>
      </c>
      <c r="N64" s="29">
        <v>682</v>
      </c>
      <c r="O64" s="29">
        <v>723</v>
      </c>
      <c r="P64" s="29">
        <v>658</v>
      </c>
      <c r="Q64" s="29">
        <v>687</v>
      </c>
      <c r="R64" s="29">
        <v>698</v>
      </c>
      <c r="S64" s="29">
        <v>701</v>
      </c>
      <c r="T64" s="29">
        <v>700</v>
      </c>
      <c r="U64" s="29">
        <v>729</v>
      </c>
      <c r="V64" s="29">
        <v>762</v>
      </c>
      <c r="W64" s="29">
        <v>764</v>
      </c>
      <c r="X64" s="29">
        <v>768</v>
      </c>
      <c r="Y64" s="29">
        <v>781</v>
      </c>
      <c r="Z64" s="29">
        <v>820</v>
      </c>
      <c r="AA64" s="29">
        <v>822</v>
      </c>
      <c r="AB64" s="29">
        <v>824</v>
      </c>
    </row>
    <row r="65" spans="1:28" ht="15">
      <c r="A65" s="57" t="s">
        <v>658</v>
      </c>
      <c r="B65" s="29">
        <v>10</v>
      </c>
      <c r="C65" s="29">
        <v>12</v>
      </c>
      <c r="D65" s="29">
        <v>24</v>
      </c>
      <c r="E65" s="29">
        <v>33</v>
      </c>
      <c r="F65" s="29">
        <v>39</v>
      </c>
      <c r="G65" s="29">
        <v>49</v>
      </c>
      <c r="H65" s="29">
        <v>64</v>
      </c>
      <c r="I65" s="29">
        <v>83</v>
      </c>
      <c r="J65" s="29">
        <v>102</v>
      </c>
      <c r="K65" s="29">
        <v>124</v>
      </c>
      <c r="L65" s="29">
        <v>179</v>
      </c>
      <c r="M65" s="29">
        <v>278</v>
      </c>
      <c r="N65" s="29">
        <v>362</v>
      </c>
      <c r="O65" s="29">
        <v>599</v>
      </c>
      <c r="P65" s="29">
        <v>1307</v>
      </c>
      <c r="Q65" s="29">
        <v>2297</v>
      </c>
      <c r="R65" s="29">
        <v>3291</v>
      </c>
      <c r="S65" s="29">
        <v>5264</v>
      </c>
      <c r="T65" s="29">
        <v>10483</v>
      </c>
      <c r="U65" s="29">
        <v>17115</v>
      </c>
      <c r="V65" s="29">
        <v>30723</v>
      </c>
      <c r="W65" s="29">
        <v>53696</v>
      </c>
      <c r="X65" s="29">
        <v>72658</v>
      </c>
      <c r="Y65" s="29">
        <v>82487</v>
      </c>
      <c r="Z65" s="29">
        <v>88907</v>
      </c>
      <c r="AA65" s="29">
        <v>96980</v>
      </c>
      <c r="AB65" s="29">
        <v>103114</v>
      </c>
    </row>
    <row r="66" spans="1:28" ht="15">
      <c r="A66" s="57" t="s">
        <v>552</v>
      </c>
      <c r="B66" s="29">
        <v>454</v>
      </c>
      <c r="C66" s="29">
        <v>628</v>
      </c>
      <c r="D66" s="29">
        <v>862</v>
      </c>
      <c r="E66" s="29">
        <v>1200</v>
      </c>
      <c r="F66" s="29">
        <v>1626</v>
      </c>
      <c r="G66" s="29">
        <v>2430</v>
      </c>
      <c r="H66" s="29">
        <v>3353</v>
      </c>
      <c r="I66" s="29">
        <v>4554</v>
      </c>
      <c r="J66" s="29">
        <v>6225</v>
      </c>
      <c r="K66" s="29">
        <v>9058</v>
      </c>
      <c r="L66" s="29">
        <v>12711</v>
      </c>
      <c r="M66" s="29">
        <v>17275</v>
      </c>
      <c r="N66" s="29">
        <v>23140</v>
      </c>
      <c r="O66" s="29">
        <v>27981</v>
      </c>
      <c r="P66" s="29">
        <v>34060</v>
      </c>
      <c r="Q66" s="29">
        <v>40272</v>
      </c>
      <c r="R66" s="29">
        <v>47508</v>
      </c>
      <c r="S66" s="29">
        <v>55995</v>
      </c>
      <c r="T66" s="29">
        <v>63367</v>
      </c>
      <c r="U66" s="29">
        <v>75253</v>
      </c>
      <c r="V66" s="29">
        <v>84309</v>
      </c>
      <c r="W66" s="29">
        <v>93949</v>
      </c>
      <c r="X66" s="29">
        <v>106127</v>
      </c>
      <c r="Y66" s="29">
        <v>116956</v>
      </c>
      <c r="Z66" s="29">
        <v>128558</v>
      </c>
      <c r="AA66" s="29">
        <v>141416</v>
      </c>
      <c r="AB66" s="29">
        <v>154324</v>
      </c>
    </row>
    <row r="67" spans="1:28" ht="15">
      <c r="A67" s="57" t="s">
        <v>659</v>
      </c>
      <c r="B67" s="29">
        <v>321479</v>
      </c>
      <c r="C67" s="29">
        <v>338911</v>
      </c>
      <c r="D67" s="29">
        <v>338718</v>
      </c>
      <c r="E67" s="29">
        <v>341856</v>
      </c>
      <c r="F67" s="29">
        <v>344300</v>
      </c>
      <c r="G67" s="29">
        <v>353250</v>
      </c>
      <c r="H67" s="29">
        <v>361119</v>
      </c>
      <c r="I67" s="29">
        <v>366702</v>
      </c>
      <c r="J67" s="29">
        <v>374296</v>
      </c>
      <c r="K67" s="29">
        <v>383795</v>
      </c>
      <c r="L67" s="29">
        <v>391342</v>
      </c>
      <c r="M67" s="29">
        <v>395396</v>
      </c>
      <c r="N67" s="29">
        <v>398256</v>
      </c>
      <c r="O67" s="29">
        <v>404490</v>
      </c>
      <c r="P67" s="29">
        <v>412842</v>
      </c>
      <c r="Q67" s="29">
        <v>435073</v>
      </c>
      <c r="R67" s="29">
        <v>445869</v>
      </c>
      <c r="S67" s="29">
        <v>453534</v>
      </c>
      <c r="T67" s="29">
        <v>461605</v>
      </c>
      <c r="U67" s="29">
        <v>470033</v>
      </c>
      <c r="V67" s="29">
        <v>487819</v>
      </c>
      <c r="W67" s="29">
        <v>491208</v>
      </c>
      <c r="X67" s="29">
        <v>496270</v>
      </c>
      <c r="Y67" s="29">
        <v>483756</v>
      </c>
      <c r="Z67" s="29">
        <v>481628</v>
      </c>
      <c r="AA67" s="29">
        <v>470095</v>
      </c>
      <c r="AB67" s="29">
        <v>455583</v>
      </c>
    </row>
    <row r="68" spans="1:28" ht="15">
      <c r="A68" s="58" t="s">
        <v>660</v>
      </c>
      <c r="B68" s="29">
        <v>459</v>
      </c>
      <c r="C68" s="29">
        <v>500</v>
      </c>
      <c r="D68" s="29">
        <v>557</v>
      </c>
      <c r="E68" s="29">
        <v>554</v>
      </c>
      <c r="F68" s="29">
        <v>644</v>
      </c>
      <c r="G68" s="29">
        <v>732</v>
      </c>
      <c r="H68" s="29">
        <v>955</v>
      </c>
      <c r="I68" s="29">
        <v>889</v>
      </c>
      <c r="J68" s="29">
        <v>955</v>
      </c>
      <c r="K68" s="29">
        <v>1306</v>
      </c>
      <c r="L68" s="29">
        <v>1134</v>
      </c>
      <c r="M68" s="29">
        <v>1550</v>
      </c>
      <c r="N68" s="29">
        <v>1546</v>
      </c>
      <c r="O68" s="29">
        <v>330</v>
      </c>
      <c r="P68" s="29">
        <v>425</v>
      </c>
      <c r="Q68" s="29">
        <v>514</v>
      </c>
      <c r="R68" s="29">
        <v>541</v>
      </c>
      <c r="S68" s="29">
        <v>722</v>
      </c>
      <c r="T68" s="29">
        <v>1734</v>
      </c>
      <c r="U68" s="29">
        <v>1851</v>
      </c>
      <c r="V68" s="29">
        <v>1883</v>
      </c>
      <c r="W68" s="29">
        <v>1929</v>
      </c>
      <c r="X68" s="29">
        <v>2083</v>
      </c>
      <c r="Y68" s="29">
        <v>1819</v>
      </c>
      <c r="Z68" s="29">
        <v>1904</v>
      </c>
      <c r="AA68" s="29">
        <v>1858</v>
      </c>
      <c r="AB68" s="29">
        <v>1915</v>
      </c>
    </row>
    <row r="69" spans="1:28" ht="15">
      <c r="A69" s="58" t="s">
        <v>661</v>
      </c>
      <c r="B69" s="29">
        <v>968</v>
      </c>
      <c r="C69" s="29">
        <v>1000</v>
      </c>
      <c r="D69" s="29">
        <v>1114</v>
      </c>
      <c r="E69" s="29">
        <v>1301</v>
      </c>
      <c r="F69" s="29">
        <v>1265</v>
      </c>
      <c r="G69" s="29">
        <v>1418</v>
      </c>
      <c r="H69" s="29">
        <v>1640</v>
      </c>
      <c r="I69" s="29">
        <v>1610</v>
      </c>
      <c r="J69" s="29">
        <v>1781</v>
      </c>
      <c r="K69" s="29">
        <v>1822</v>
      </c>
      <c r="L69" s="29">
        <v>2488</v>
      </c>
      <c r="M69" s="29">
        <v>2764</v>
      </c>
      <c r="N69" s="29">
        <v>2986</v>
      </c>
      <c r="O69" s="29">
        <v>3816</v>
      </c>
      <c r="P69" s="29">
        <v>4163</v>
      </c>
      <c r="Q69" s="29">
        <v>4537</v>
      </c>
      <c r="R69" s="29">
        <v>5173</v>
      </c>
      <c r="S69" s="29">
        <v>4941</v>
      </c>
      <c r="T69" s="29">
        <v>5279</v>
      </c>
      <c r="U69" s="29">
        <v>5889</v>
      </c>
      <c r="V69" s="29">
        <v>6142</v>
      </c>
      <c r="W69" s="29">
        <v>6231</v>
      </c>
      <c r="X69" s="29">
        <v>6214</v>
      </c>
      <c r="Y69" s="29">
        <v>7109</v>
      </c>
      <c r="Z69" s="29">
        <v>7099</v>
      </c>
      <c r="AA69" s="29">
        <v>7819</v>
      </c>
      <c r="AB69" s="29">
        <v>8309</v>
      </c>
    </row>
    <row r="70" spans="1:28" ht="15">
      <c r="A70" s="58" t="s">
        <v>662</v>
      </c>
      <c r="B70" s="59">
        <v>2987</v>
      </c>
      <c r="C70" s="59">
        <v>3028</v>
      </c>
      <c r="D70" s="59">
        <v>3369</v>
      </c>
      <c r="E70" s="59">
        <v>3505</v>
      </c>
      <c r="F70" s="59">
        <v>3718</v>
      </c>
      <c r="G70" s="59">
        <v>3862</v>
      </c>
      <c r="H70" s="59">
        <v>4108</v>
      </c>
      <c r="I70" s="59">
        <v>4002</v>
      </c>
      <c r="J70" s="59">
        <v>4054</v>
      </c>
      <c r="K70" s="59">
        <v>4532</v>
      </c>
      <c r="L70" s="59">
        <v>5329</v>
      </c>
      <c r="M70" s="59">
        <v>5814</v>
      </c>
      <c r="N70" s="59">
        <v>6098</v>
      </c>
      <c r="O70" s="59">
        <v>7178</v>
      </c>
      <c r="P70" s="59">
        <v>7847</v>
      </c>
      <c r="Q70" s="59">
        <v>10019</v>
      </c>
      <c r="R70" s="59">
        <v>11128</v>
      </c>
      <c r="S70" s="59">
        <v>10949</v>
      </c>
      <c r="T70" s="59">
        <v>11889</v>
      </c>
      <c r="U70" s="59">
        <v>12909</v>
      </c>
      <c r="V70" s="59">
        <v>13928</v>
      </c>
      <c r="W70" s="59">
        <v>15377</v>
      </c>
      <c r="X70" s="59">
        <v>15939</v>
      </c>
      <c r="Y70" s="59">
        <v>15659</v>
      </c>
      <c r="Z70" s="59">
        <v>16420</v>
      </c>
      <c r="AA70" s="59">
        <v>16986</v>
      </c>
      <c r="AB70" s="59">
        <v>17352</v>
      </c>
    </row>
    <row r="71" spans="1:28" ht="15">
      <c r="A71" s="58" t="s">
        <v>663</v>
      </c>
      <c r="B71" s="29">
        <v>260</v>
      </c>
      <c r="C71" s="29">
        <v>292</v>
      </c>
      <c r="D71" s="29">
        <v>303</v>
      </c>
      <c r="E71" s="29">
        <v>363</v>
      </c>
      <c r="F71" s="29">
        <v>345</v>
      </c>
      <c r="G71" s="29">
        <v>530</v>
      </c>
      <c r="H71" s="29">
        <v>665</v>
      </c>
      <c r="I71" s="29">
        <v>734</v>
      </c>
      <c r="J71" s="29">
        <v>824</v>
      </c>
      <c r="K71" s="29">
        <v>1001</v>
      </c>
      <c r="L71" s="29">
        <v>1268</v>
      </c>
      <c r="M71" s="29">
        <v>1586</v>
      </c>
      <c r="N71" s="29">
        <v>1741</v>
      </c>
      <c r="O71" s="29">
        <v>2026</v>
      </c>
      <c r="P71" s="29">
        <v>2280</v>
      </c>
      <c r="Q71" s="29">
        <v>3113</v>
      </c>
      <c r="R71" s="29">
        <v>3532</v>
      </c>
      <c r="S71" s="29">
        <v>4040</v>
      </c>
      <c r="T71" s="29">
        <v>4408</v>
      </c>
      <c r="U71" s="29">
        <v>5807</v>
      </c>
      <c r="V71" s="29">
        <v>6794</v>
      </c>
      <c r="W71" s="29">
        <v>8369</v>
      </c>
      <c r="X71" s="29">
        <v>9648</v>
      </c>
      <c r="Y71" s="29">
        <v>9966</v>
      </c>
      <c r="Z71" s="29">
        <v>10558</v>
      </c>
      <c r="AA71" s="29">
        <v>10986</v>
      </c>
      <c r="AB71" s="29">
        <v>11413</v>
      </c>
    </row>
    <row r="72" spans="1:28" ht="15">
      <c r="A72" s="58" t="s">
        <v>664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12</v>
      </c>
      <c r="X72" s="29">
        <v>14</v>
      </c>
      <c r="Y72" s="29">
        <v>17</v>
      </c>
      <c r="Z72" s="29">
        <v>18</v>
      </c>
      <c r="AA72" s="29">
        <v>16</v>
      </c>
      <c r="AB72" s="29">
        <v>15</v>
      </c>
    </row>
    <row r="73" spans="1:28" ht="15">
      <c r="A73" s="57" t="s">
        <v>665</v>
      </c>
      <c r="B73" s="29">
        <v>55</v>
      </c>
      <c r="C73" s="29">
        <v>55</v>
      </c>
      <c r="D73" s="29">
        <v>134</v>
      </c>
      <c r="E73" s="29">
        <v>138</v>
      </c>
      <c r="F73" s="29">
        <v>143</v>
      </c>
      <c r="G73" s="29">
        <v>142</v>
      </c>
      <c r="H73" s="29">
        <v>148</v>
      </c>
      <c r="I73" s="29">
        <v>214</v>
      </c>
      <c r="J73" s="29">
        <v>214</v>
      </c>
      <c r="K73" s="29">
        <v>214</v>
      </c>
      <c r="L73" s="29">
        <v>229</v>
      </c>
      <c r="M73" s="29">
        <v>176</v>
      </c>
      <c r="N73" s="29">
        <v>186</v>
      </c>
      <c r="O73" s="29">
        <v>661</v>
      </c>
      <c r="P73" s="29">
        <v>500</v>
      </c>
      <c r="Q73" s="29">
        <v>943</v>
      </c>
      <c r="R73" s="29">
        <v>1115</v>
      </c>
      <c r="S73" s="29">
        <v>866</v>
      </c>
      <c r="T73" s="29">
        <v>873</v>
      </c>
      <c r="U73" s="29">
        <v>886</v>
      </c>
      <c r="V73" s="29">
        <v>883</v>
      </c>
      <c r="W73" s="29">
        <v>892</v>
      </c>
      <c r="X73" s="29">
        <v>774</v>
      </c>
      <c r="Y73" s="29">
        <v>841</v>
      </c>
      <c r="Z73" s="29">
        <v>894</v>
      </c>
      <c r="AA73" s="29">
        <v>836</v>
      </c>
      <c r="AB73" s="29">
        <v>819</v>
      </c>
    </row>
    <row r="75" spans="1:28" ht="15">
      <c r="A75" s="53" t="s">
        <v>666</v>
      </c>
      <c r="B75" s="51">
        <v>558516</v>
      </c>
      <c r="C75" s="51">
        <v>578740</v>
      </c>
      <c r="D75" s="51">
        <v>582033</v>
      </c>
      <c r="E75" s="51">
        <v>588370</v>
      </c>
      <c r="F75" s="51">
        <v>592173</v>
      </c>
      <c r="G75" s="51">
        <v>607205</v>
      </c>
      <c r="H75" s="51">
        <v>618796</v>
      </c>
      <c r="I75" s="51">
        <v>629128</v>
      </c>
      <c r="J75" s="51">
        <v>642293</v>
      </c>
      <c r="K75" s="51">
        <v>657415</v>
      </c>
      <c r="L75" s="51">
        <v>673482</v>
      </c>
      <c r="M75" s="51">
        <v>682387</v>
      </c>
      <c r="N75" s="51">
        <v>692681</v>
      </c>
      <c r="O75" s="51">
        <v>703821</v>
      </c>
      <c r="P75" s="51">
        <v>719581</v>
      </c>
      <c r="Q75" s="51">
        <v>756180</v>
      </c>
      <c r="R75" s="51">
        <v>774373</v>
      </c>
      <c r="S75" s="51">
        <v>792103</v>
      </c>
      <c r="T75" s="51">
        <v>813822</v>
      </c>
      <c r="U75" s="51">
        <v>841454</v>
      </c>
      <c r="V75" s="51">
        <v>881978</v>
      </c>
      <c r="W75" s="51">
        <v>919469</v>
      </c>
      <c r="X75" s="51">
        <v>947258</v>
      </c>
      <c r="Y75" s="51">
        <v>956382</v>
      </c>
      <c r="Z75" s="51">
        <v>973084</v>
      </c>
      <c r="AA75" s="51">
        <v>982917</v>
      </c>
      <c r="AB75" s="51">
        <v>989009</v>
      </c>
    </row>
    <row r="78" spans="1:28" ht="15">
      <c r="A78" s="57" t="s">
        <v>656</v>
      </c>
      <c r="B78" s="60">
        <v>0.21677087138058712</v>
      </c>
      <c r="C78" s="60">
        <v>0.21122956768151502</v>
      </c>
      <c r="D78" s="60">
        <v>0.21298620524953052</v>
      </c>
      <c r="E78" s="60">
        <v>0.21398609718374492</v>
      </c>
      <c r="F78" s="60">
        <v>0.212681091505354</v>
      </c>
      <c r="G78" s="60">
        <v>0.21151835047471612</v>
      </c>
      <c r="H78" s="60">
        <v>0.21041344805073078</v>
      </c>
      <c r="I78" s="60">
        <v>0.21072182449358476</v>
      </c>
      <c r="J78" s="60">
        <v>0.21097069406018748</v>
      </c>
      <c r="K78" s="60">
        <v>0.2084877892959546</v>
      </c>
      <c r="L78" s="60">
        <v>0.2028814430081279</v>
      </c>
      <c r="M78" s="60">
        <v>0.20027931364460344</v>
      </c>
      <c r="N78" s="60">
        <v>0.19899058874142642</v>
      </c>
      <c r="O78" s="60">
        <v>0.1940379727231782</v>
      </c>
      <c r="P78" s="60">
        <v>0.18859169433323003</v>
      </c>
      <c r="Q78" s="60">
        <v>0.17852098706657146</v>
      </c>
      <c r="R78" s="60">
        <v>0.1727926980925213</v>
      </c>
      <c r="S78" s="60">
        <v>0.167691575464302</v>
      </c>
      <c r="T78" s="60">
        <v>0.16358736922816045</v>
      </c>
      <c r="U78" s="60">
        <v>0.15751544350612154</v>
      </c>
      <c r="V78" s="60">
        <v>0.14935860078142538</v>
      </c>
      <c r="W78" s="60">
        <v>0.14365574043279328</v>
      </c>
      <c r="X78" s="60">
        <v>0.13004165707758605</v>
      </c>
      <c r="Y78" s="60">
        <v>0.1285793751869023</v>
      </c>
      <c r="Z78" s="60">
        <v>0.12693148792909964</v>
      </c>
      <c r="AA78" s="60">
        <v>0.1240766005674945</v>
      </c>
      <c r="AB78" s="60">
        <v>0.12340737040815604</v>
      </c>
    </row>
    <row r="79" spans="1:28" ht="15">
      <c r="A79" s="57" t="s">
        <v>546</v>
      </c>
      <c r="B79" s="60">
        <v>0.20538176166842131</v>
      </c>
      <c r="C79" s="60">
        <v>0.20056502056191036</v>
      </c>
      <c r="D79" s="60">
        <v>0.20207445282312173</v>
      </c>
      <c r="E79" s="60">
        <v>0.2014446691707599</v>
      </c>
      <c r="F79" s="60">
        <v>0.20163195552650998</v>
      </c>
      <c r="G79" s="60">
        <v>0.20121540501148705</v>
      </c>
      <c r="H79" s="60">
        <v>0.19905429252936346</v>
      </c>
      <c r="I79" s="60">
        <v>0.19745584364390076</v>
      </c>
      <c r="J79" s="60">
        <v>0.19485188224065964</v>
      </c>
      <c r="K79" s="60">
        <v>0.1921495554558384</v>
      </c>
      <c r="L79" s="60">
        <v>0.19535191734894178</v>
      </c>
      <c r="M79" s="60">
        <v>0.19313380823491655</v>
      </c>
      <c r="N79" s="60">
        <v>0.19056391037144083</v>
      </c>
      <c r="O79" s="60">
        <v>0.188371759296753</v>
      </c>
      <c r="P79" s="60">
        <v>0.18662110311417338</v>
      </c>
      <c r="Q79" s="60">
        <v>0.1873866010738184</v>
      </c>
      <c r="R79" s="60">
        <v>0.18320757567735446</v>
      </c>
      <c r="S79" s="60">
        <v>0.18015207618201168</v>
      </c>
      <c r="T79" s="60">
        <v>0.17626090226118243</v>
      </c>
      <c r="U79" s="60">
        <v>0.1719392860453453</v>
      </c>
      <c r="V79" s="60">
        <v>0.16500524956404808</v>
      </c>
      <c r="W79" s="60">
        <v>0.15949858015876556</v>
      </c>
      <c r="X79" s="60">
        <v>0.15545184099791187</v>
      </c>
      <c r="Y79" s="60">
        <v>0.1551304813348641</v>
      </c>
      <c r="Z79" s="60">
        <v>0.15264047091515223</v>
      </c>
      <c r="AA79" s="60">
        <v>0.15320113498901738</v>
      </c>
      <c r="AB79" s="60">
        <v>0.15375087587676148</v>
      </c>
    </row>
    <row r="80" spans="1:28" ht="15">
      <c r="A80" s="57" t="s">
        <v>657</v>
      </c>
      <c r="B80" s="60">
        <v>0.00042971016049674494</v>
      </c>
      <c r="C80" s="60">
        <v>0.00041469399039292256</v>
      </c>
      <c r="D80" s="60">
        <v>0.0004123477534778956</v>
      </c>
      <c r="E80" s="60">
        <v>0.00040790658939102945</v>
      </c>
      <c r="F80" s="60">
        <v>0.00040528696850413646</v>
      </c>
      <c r="G80" s="60">
        <v>0.0003952536622722145</v>
      </c>
      <c r="H80" s="60">
        <v>0.00038784995378121385</v>
      </c>
      <c r="I80" s="60">
        <v>0.0003814803982655358</v>
      </c>
      <c r="J80" s="60">
        <v>0.0003736612418319988</v>
      </c>
      <c r="K80" s="60">
        <v>0.00036506620627761764</v>
      </c>
      <c r="L80" s="60">
        <v>0.0003177516251362323</v>
      </c>
      <c r="M80" s="60">
        <v>0.00031507048053377334</v>
      </c>
      <c r="N80" s="60">
        <v>0.00031471918531040985</v>
      </c>
      <c r="O80" s="60">
        <v>0.0003111586610800189</v>
      </c>
      <c r="P80" s="60">
        <v>0.0003029540802216846</v>
      </c>
      <c r="Q80" s="60">
        <v>0.0002856462746965008</v>
      </c>
      <c r="R80" s="60">
        <v>0.00027764397777298535</v>
      </c>
      <c r="S80" s="60">
        <v>0.00027142934694099124</v>
      </c>
      <c r="T80" s="60">
        <v>0.0002678718442116335</v>
      </c>
      <c r="U80" s="60">
        <v>0.00025788694331478607</v>
      </c>
      <c r="V80" s="60">
        <v>0.0002494393284186227</v>
      </c>
      <c r="W80" s="60">
        <v>0.00023818095009184648</v>
      </c>
      <c r="X80" s="60">
        <v>0.00023752768517130496</v>
      </c>
      <c r="Y80" s="60">
        <v>0.0002363072496136481</v>
      </c>
      <c r="Z80" s="60">
        <v>0.00023636191736787368</v>
      </c>
      <c r="AA80" s="60">
        <v>0.00023094523749207714</v>
      </c>
      <c r="AB80" s="60">
        <v>0.00023558936268527385</v>
      </c>
    </row>
    <row r="81" spans="1:28" ht="15">
      <c r="A81" s="57" t="s">
        <v>588</v>
      </c>
      <c r="B81" s="60">
        <v>0.0008934390420328155</v>
      </c>
      <c r="C81" s="60">
        <v>0.0009883540104364654</v>
      </c>
      <c r="D81" s="60">
        <v>0.0008178230443978262</v>
      </c>
      <c r="E81" s="60">
        <v>0.0008090147356255418</v>
      </c>
      <c r="F81" s="60">
        <v>0.0008105739370082729</v>
      </c>
      <c r="G81" s="60">
        <v>0.000790507324544429</v>
      </c>
      <c r="H81" s="60">
        <v>0.0007999405296737535</v>
      </c>
      <c r="I81" s="60">
        <v>0.0008567413944380158</v>
      </c>
      <c r="J81" s="60">
        <v>0.0008703193091003638</v>
      </c>
      <c r="K81" s="60">
        <v>0.0009111444065012207</v>
      </c>
      <c r="L81" s="60">
        <v>0.0008968316896368426</v>
      </c>
      <c r="M81" s="60">
        <v>0.0008602156840619766</v>
      </c>
      <c r="N81" s="60">
        <v>0.0009845802035857777</v>
      </c>
      <c r="O81" s="60">
        <v>0.001027249826305268</v>
      </c>
      <c r="P81" s="60">
        <v>0.0009144210311278369</v>
      </c>
      <c r="Q81" s="60">
        <v>0.000908513845909704</v>
      </c>
      <c r="R81" s="60">
        <v>0.0009013744022583432</v>
      </c>
      <c r="S81" s="60">
        <v>0.000884985917235511</v>
      </c>
      <c r="T81" s="60">
        <v>0.0008601389493034103</v>
      </c>
      <c r="U81" s="60">
        <v>0.0008663575192464473</v>
      </c>
      <c r="V81" s="60">
        <v>0.000863967128431775</v>
      </c>
      <c r="W81" s="60">
        <v>0.0008309143647039759</v>
      </c>
      <c r="X81" s="60">
        <v>0.0008107611653847209</v>
      </c>
      <c r="Y81" s="60">
        <v>0.0008166193006560141</v>
      </c>
      <c r="Z81" s="60">
        <v>0.0008426816184419844</v>
      </c>
      <c r="AA81" s="60">
        <v>0.0008362862784955393</v>
      </c>
      <c r="AB81" s="60">
        <v>0.0008331572311273204</v>
      </c>
    </row>
    <row r="82" spans="1:28" ht="15">
      <c r="A82" s="57" t="s">
        <v>658</v>
      </c>
      <c r="B82" s="60">
        <v>1.7904590020697705E-05</v>
      </c>
      <c r="C82" s="60">
        <v>2.0734699519646128E-05</v>
      </c>
      <c r="D82" s="60">
        <v>4.123477534778956E-05</v>
      </c>
      <c r="E82" s="60">
        <v>5.608715604126655E-05</v>
      </c>
      <c r="F82" s="60">
        <v>6.585913238192218E-05</v>
      </c>
      <c r="G82" s="60">
        <v>8.069762271391046E-05</v>
      </c>
      <c r="H82" s="60">
        <v>0.00010342665434165703</v>
      </c>
      <c r="I82" s="60">
        <v>0.0001319286377334978</v>
      </c>
      <c r="J82" s="60">
        <v>0.00015880602777859949</v>
      </c>
      <c r="K82" s="60">
        <v>0.00018861753991010244</v>
      </c>
      <c r="L82" s="60">
        <v>0.00026578290139899803</v>
      </c>
      <c r="M82" s="60">
        <v>0.0004073934585506465</v>
      </c>
      <c r="N82" s="60">
        <v>0.0005226070875337998</v>
      </c>
      <c r="O82" s="60">
        <v>0.0008510686666069924</v>
      </c>
      <c r="P82" s="60">
        <v>0.0018163347837144117</v>
      </c>
      <c r="Q82" s="60">
        <v>0.003037636541564178</v>
      </c>
      <c r="R82" s="60">
        <v>0.0042498899109343945</v>
      </c>
      <c r="S82" s="60">
        <v>0.006645600382778502</v>
      </c>
      <c r="T82" s="60">
        <v>0.012881195150782359</v>
      </c>
      <c r="U82" s="60">
        <v>0.020339792787246836</v>
      </c>
      <c r="V82" s="60">
        <v>0.03483420221366066</v>
      </c>
      <c r="W82" s="60">
        <v>0.05839892372662917</v>
      </c>
      <c r="X82" s="60">
        <v>0.07670349577411856</v>
      </c>
      <c r="Y82" s="60">
        <v>0.08624900928708402</v>
      </c>
      <c r="Z82" s="60">
        <v>0.09136621298880672</v>
      </c>
      <c r="AA82" s="60">
        <v>0.0986655027840601</v>
      </c>
      <c r="AB82" s="60">
        <v>0.10425992078939625</v>
      </c>
    </row>
    <row r="83" spans="1:28" ht="15">
      <c r="A83" s="57" t="s">
        <v>552</v>
      </c>
      <c r="B83" s="60">
        <v>0.0008128683869396758</v>
      </c>
      <c r="C83" s="60">
        <v>0.0010851159415281473</v>
      </c>
      <c r="D83" s="60">
        <v>0.0014810156812414415</v>
      </c>
      <c r="E83" s="60">
        <v>0.0020395329469551473</v>
      </c>
      <c r="F83" s="60">
        <v>0.0027458192116155246</v>
      </c>
      <c r="G83" s="60">
        <v>0.004001943330506172</v>
      </c>
      <c r="H83" s="60">
        <v>0.005418587062618375</v>
      </c>
      <c r="I83" s="60">
        <v>0.007238590557088542</v>
      </c>
      <c r="J83" s="60">
        <v>0.009691838460017468</v>
      </c>
      <c r="K83" s="60">
        <v>0.013778207068594419</v>
      </c>
      <c r="L83" s="60">
        <v>0.018873555640685276</v>
      </c>
      <c r="M83" s="60">
        <v>0.025315546749864814</v>
      </c>
      <c r="N83" s="60">
        <v>0.03340643095450864</v>
      </c>
      <c r="O83" s="60">
        <v>0.039755847012237486</v>
      </c>
      <c r="P83" s="60">
        <v>0.04733310079059897</v>
      </c>
      <c r="Q83" s="60">
        <v>0.053257160993414265</v>
      </c>
      <c r="R83" s="60">
        <v>0.06135027951646042</v>
      </c>
      <c r="S83" s="60">
        <v>0.07069156410214328</v>
      </c>
      <c r="T83" s="60">
        <v>0.07786346400072743</v>
      </c>
      <c r="U83" s="60">
        <v>0.08943210205192441</v>
      </c>
      <c r="V83" s="60">
        <v>0.0955908197256621</v>
      </c>
      <c r="W83" s="60">
        <v>0.10217745242090816</v>
      </c>
      <c r="X83" s="60">
        <v>0.11203600286300036</v>
      </c>
      <c r="Y83" s="60">
        <v>0.12229004728236206</v>
      </c>
      <c r="Z83" s="60">
        <v>0.13211397988251786</v>
      </c>
      <c r="AA83" s="60">
        <v>0.14387379605805983</v>
      </c>
      <c r="AB83" s="60">
        <v>0.1560390249229279</v>
      </c>
    </row>
    <row r="84" spans="1:28" ht="15">
      <c r="A84" s="57" t="s">
        <v>659</v>
      </c>
      <c r="B84" s="60">
        <v>0.5755949695263878</v>
      </c>
      <c r="C84" s="60">
        <v>0.5856014790752324</v>
      </c>
      <c r="D84" s="60">
        <v>0.581956693177191</v>
      </c>
      <c r="E84" s="60">
        <v>0.5810221459285824</v>
      </c>
      <c r="F84" s="60">
        <v>0.5814179302332257</v>
      </c>
      <c r="G84" s="60">
        <v>0.5817639841569157</v>
      </c>
      <c r="H84" s="60">
        <v>0.5835832810813256</v>
      </c>
      <c r="I84" s="60">
        <v>0.5828734375198688</v>
      </c>
      <c r="J84" s="60">
        <v>0.5827496173864576</v>
      </c>
      <c r="K84" s="60">
        <v>0.5837941026596595</v>
      </c>
      <c r="L84" s="60">
        <v>0.5810726938507637</v>
      </c>
      <c r="M84" s="60">
        <v>0.5794307335866598</v>
      </c>
      <c r="N84" s="60">
        <v>0.5749486415824889</v>
      </c>
      <c r="O84" s="60">
        <v>0.5747057845673829</v>
      </c>
      <c r="P84" s="60">
        <v>0.5737255430590857</v>
      </c>
      <c r="Q84" s="60">
        <v>0.5753563966251422</v>
      </c>
      <c r="R84" s="60">
        <v>0.575780663840294</v>
      </c>
      <c r="S84" s="60">
        <v>0.5725694764443513</v>
      </c>
      <c r="T84" s="60">
        <v>0.5672063424188581</v>
      </c>
      <c r="U84" s="60">
        <v>0.5585961918298564</v>
      </c>
      <c r="V84" s="60">
        <v>0.5530965624992914</v>
      </c>
      <c r="W84" s="60">
        <v>0.5342300827977887</v>
      </c>
      <c r="X84" s="60">
        <v>0.5239016191998378</v>
      </c>
      <c r="Y84" s="60">
        <v>0.5058188046199112</v>
      </c>
      <c r="Z84" s="60">
        <v>0.4949500762524099</v>
      </c>
      <c r="AA84" s="60">
        <v>0.47826520448827314</v>
      </c>
      <c r="AB84" s="60">
        <v>0.4606459597435413</v>
      </c>
    </row>
    <row r="85" spans="1:28" ht="15">
      <c r="A85" s="58" t="s">
        <v>660</v>
      </c>
      <c r="B85" s="60">
        <v>0.0008218206819500247</v>
      </c>
      <c r="C85" s="60">
        <v>0.0008639458133185887</v>
      </c>
      <c r="D85" s="60">
        <v>0.000956990411196616</v>
      </c>
      <c r="E85" s="60">
        <v>0.0009415843771776263</v>
      </c>
      <c r="F85" s="60">
        <v>0.0010875200321527661</v>
      </c>
      <c r="G85" s="60">
        <v>0.0012055236699302543</v>
      </c>
      <c r="H85" s="60">
        <v>0.0015433196077544134</v>
      </c>
      <c r="I85" s="60">
        <v>0.001413066975241922</v>
      </c>
      <c r="J85" s="60">
        <v>0.0014868603581231618</v>
      </c>
      <c r="K85" s="60">
        <v>0.0019865686058273694</v>
      </c>
      <c r="L85" s="60">
        <v>0.00168378664908639</v>
      </c>
      <c r="M85" s="60">
        <v>0.0022714383480341802</v>
      </c>
      <c r="N85" s="60">
        <v>0.0022319076169261174</v>
      </c>
      <c r="O85" s="60">
        <v>0.00046886921532605594</v>
      </c>
      <c r="P85" s="60">
        <v>0.0005906214866707153</v>
      </c>
      <c r="Q85" s="60">
        <v>0.0006797323388611177</v>
      </c>
      <c r="R85" s="60">
        <v>0.0006986297301171399</v>
      </c>
      <c r="S85" s="60">
        <v>0.0009114976208902126</v>
      </c>
      <c r="T85" s="60">
        <v>0.002130687054417305</v>
      </c>
      <c r="U85" s="60">
        <v>0.002199763742284189</v>
      </c>
      <c r="V85" s="60">
        <v>0.002134973888237575</v>
      </c>
      <c r="W85" s="60">
        <v>0.0020979500124528394</v>
      </c>
      <c r="X85" s="60">
        <v>0.0021989785253859035</v>
      </c>
      <c r="Y85" s="60">
        <v>0.0019019596772001145</v>
      </c>
      <c r="Z85" s="60">
        <v>0.001956665611601876</v>
      </c>
      <c r="AA85" s="60">
        <v>0.0018902918557721557</v>
      </c>
      <c r="AB85" s="60">
        <v>0.0019362816718553623</v>
      </c>
    </row>
    <row r="86" spans="1:28" ht="15">
      <c r="A86" s="58" t="s">
        <v>661</v>
      </c>
      <c r="B86" s="60">
        <v>0.001733164314003538</v>
      </c>
      <c r="C86" s="60">
        <v>0.0017278916266371773</v>
      </c>
      <c r="D86" s="60">
        <v>0.001913980822393232</v>
      </c>
      <c r="E86" s="60">
        <v>0.0022111936366572054</v>
      </c>
      <c r="F86" s="60">
        <v>0.0021362000631572195</v>
      </c>
      <c r="G86" s="60">
        <v>0.0023352903879250006</v>
      </c>
      <c r="H86" s="60">
        <v>0.002650308017504961</v>
      </c>
      <c r="I86" s="60">
        <v>0.002559097671697969</v>
      </c>
      <c r="J86" s="60">
        <v>0.0027728777987616245</v>
      </c>
      <c r="K86" s="60">
        <v>0.002771460949324247</v>
      </c>
      <c r="L86" s="60">
        <v>0.003694233847378252</v>
      </c>
      <c r="M86" s="60">
        <v>0.00405048747997837</v>
      </c>
      <c r="N86" s="60">
        <v>0.004310786639160017</v>
      </c>
      <c r="O86" s="60">
        <v>0.005421833108134029</v>
      </c>
      <c r="P86" s="60">
        <v>0.005785311174141618</v>
      </c>
      <c r="Q86" s="60">
        <v>0.005999894205083445</v>
      </c>
      <c r="R86" s="60">
        <v>0.006680243241951876</v>
      </c>
      <c r="S86" s="60">
        <v>0.006237825131327618</v>
      </c>
      <c r="T86" s="60">
        <v>0.00648667644767529</v>
      </c>
      <c r="U86" s="60">
        <v>0.00699860004230772</v>
      </c>
      <c r="V86" s="60">
        <v>0.006963892523396275</v>
      </c>
      <c r="W86" s="60">
        <v>0.00677673744302418</v>
      </c>
      <c r="X86" s="60">
        <v>0.006559986825131063</v>
      </c>
      <c r="Y86" s="60">
        <v>0.007433222289838161</v>
      </c>
      <c r="Z86" s="60">
        <v>0.0072953619625849364</v>
      </c>
      <c r="AA86" s="60">
        <v>0.007954893444716084</v>
      </c>
      <c r="AB86" s="60">
        <v>0.008401339118248672</v>
      </c>
    </row>
    <row r="87" spans="1:28" ht="15">
      <c r="A87" s="58" t="s">
        <v>662</v>
      </c>
      <c r="B87" s="60">
        <v>0.005348101039182405</v>
      </c>
      <c r="C87" s="60">
        <v>0.005232055845457373</v>
      </c>
      <c r="D87" s="60">
        <v>0.005788331589445959</v>
      </c>
      <c r="E87" s="60">
        <v>0.0059571358158981595</v>
      </c>
      <c r="F87" s="60">
        <v>0.006278570620409914</v>
      </c>
      <c r="G87" s="60">
        <v>0.0063602901820637185</v>
      </c>
      <c r="H87" s="60">
        <v>0.006638698375555111</v>
      </c>
      <c r="I87" s="60">
        <v>0.006361185641077809</v>
      </c>
      <c r="J87" s="60">
        <v>0.006311761143278846</v>
      </c>
      <c r="K87" s="60">
        <v>0.00689366686187568</v>
      </c>
      <c r="L87" s="60">
        <v>0.007912609394163467</v>
      </c>
      <c r="M87" s="60">
        <v>0.008520091971271434</v>
      </c>
      <c r="N87" s="60">
        <v>0.008803475192765501</v>
      </c>
      <c r="O87" s="60">
        <v>0.010198615841243725</v>
      </c>
      <c r="P87" s="60">
        <v>0.01090495719036495</v>
      </c>
      <c r="Q87" s="60">
        <v>0.013249490861964083</v>
      </c>
      <c r="R87" s="60">
        <v>0.014370335742594331</v>
      </c>
      <c r="S87" s="60">
        <v>0.01382269730072983</v>
      </c>
      <c r="T87" s="60">
        <v>0.014608845668954637</v>
      </c>
      <c r="U87" s="60">
        <v>0.01534130207949573</v>
      </c>
      <c r="V87" s="60">
        <v>0.015791777119157167</v>
      </c>
      <c r="W87" s="60">
        <v>0.016723782966038006</v>
      </c>
      <c r="X87" s="60">
        <v>0.016826461217535244</v>
      </c>
      <c r="Y87" s="60">
        <v>0.01637316469778812</v>
      </c>
      <c r="Z87" s="60">
        <v>0.016874185579045593</v>
      </c>
      <c r="AA87" s="60">
        <v>0.017281214995772787</v>
      </c>
      <c r="AB87" s="60">
        <v>0.017544835284613182</v>
      </c>
    </row>
    <row r="88" spans="1:28" ht="15">
      <c r="A88" s="58" t="s">
        <v>663</v>
      </c>
      <c r="B88" s="60">
        <v>0.00046551934053814034</v>
      </c>
      <c r="C88" s="60">
        <v>0.0005045443549780557</v>
      </c>
      <c r="D88" s="60">
        <v>0.0005205890387658432</v>
      </c>
      <c r="E88" s="60">
        <v>0.000616958716453932</v>
      </c>
      <c r="F88" s="60">
        <v>0.0005826000172246961</v>
      </c>
      <c r="G88" s="60">
        <v>0.000872851837517807</v>
      </c>
      <c r="H88" s="60">
        <v>0.00107466758026878</v>
      </c>
      <c r="I88" s="60">
        <v>0.0011666942180287637</v>
      </c>
      <c r="J88" s="60">
        <v>0.001282903596956529</v>
      </c>
      <c r="K88" s="60">
        <v>0.0015226303020162302</v>
      </c>
      <c r="L88" s="60">
        <v>0.0018827526199660866</v>
      </c>
      <c r="M88" s="60">
        <v>0.0023241943354723933</v>
      </c>
      <c r="N88" s="60">
        <v>0.0025134224845202915</v>
      </c>
      <c r="O88" s="60">
        <v>0.0028785728189411794</v>
      </c>
      <c r="P88" s="60">
        <v>0.0031685105637864258</v>
      </c>
      <c r="Q88" s="60">
        <v>0.004116744690417625</v>
      </c>
      <c r="R88" s="60">
        <v>0.0045611094395078345</v>
      </c>
      <c r="S88" s="60">
        <v>0.005100346798333045</v>
      </c>
      <c r="T88" s="60">
        <v>0.005416417840756332</v>
      </c>
      <c r="U88" s="60">
        <v>0.006901149676631165</v>
      </c>
      <c r="V88" s="60">
        <v>0.007703139987618739</v>
      </c>
      <c r="W88" s="60">
        <v>0.00910199256309892</v>
      </c>
      <c r="X88" s="60">
        <v>0.010185187140145557</v>
      </c>
      <c r="Y88" s="60">
        <v>0.010420522343582376</v>
      </c>
      <c r="Z88" s="60">
        <v>0.010850039667695698</v>
      </c>
      <c r="AA88" s="60">
        <v>0.011176935590695858</v>
      </c>
      <c r="AB88" s="60">
        <v>0.01153983431900013</v>
      </c>
    </row>
    <row r="89" spans="1:28" ht="15">
      <c r="A89" s="58" t="s">
        <v>664</v>
      </c>
      <c r="B89" s="60">
        <v>0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0</v>
      </c>
      <c r="U89" s="60">
        <v>0</v>
      </c>
      <c r="V89" s="60">
        <v>0</v>
      </c>
      <c r="W89" s="60">
        <v>1.3051010963936794E-05</v>
      </c>
      <c r="X89" s="60">
        <v>1.4779500410658976E-05</v>
      </c>
      <c r="Y89" s="60">
        <v>1.777532408598238E-05</v>
      </c>
      <c r="Z89" s="60">
        <v>1.8497889185311853E-05</v>
      </c>
      <c r="AA89" s="60">
        <v>1.627807841353848E-05</v>
      </c>
      <c r="AB89" s="60">
        <v>1.5166697168579862E-05</v>
      </c>
    </row>
    <row r="90" spans="1:28" ht="15">
      <c r="A90" s="57" t="s">
        <v>665</v>
      </c>
      <c r="B90" s="60">
        <v>9.847524511383738E-05</v>
      </c>
      <c r="C90" s="60">
        <v>9.503403946504476E-05</v>
      </c>
      <c r="D90" s="60">
        <v>0.00023022749569182505</v>
      </c>
      <c r="E90" s="60">
        <v>0.00023454628889984193</v>
      </c>
      <c r="F90" s="60">
        <v>0.0002414834854003813</v>
      </c>
      <c r="G90" s="60">
        <v>0.00023385841684439357</v>
      </c>
      <c r="H90" s="60">
        <v>0.00023917413816508187</v>
      </c>
      <c r="I90" s="60">
        <v>0.00034015335512010275</v>
      </c>
      <c r="J90" s="60">
        <v>0.00033318127396686557</v>
      </c>
      <c r="K90" s="60">
        <v>0.00032551736726420906</v>
      </c>
      <c r="L90" s="60">
        <v>0.0003400239353093327</v>
      </c>
      <c r="M90" s="60">
        <v>0.0002579181608090424</v>
      </c>
      <c r="N90" s="60">
        <v>0.00026852187370521205</v>
      </c>
      <c r="O90" s="60">
        <v>0.0009391592464561302</v>
      </c>
      <c r="P90" s="60">
        <v>0.0006948488078479004</v>
      </c>
      <c r="Q90" s="60">
        <v>0.0012470575788833347</v>
      </c>
      <c r="R90" s="60">
        <v>0.0014398745824040868</v>
      </c>
      <c r="S90" s="60">
        <v>0.001093292160236737</v>
      </c>
      <c r="T90" s="60">
        <v>0.0010727161467741103</v>
      </c>
      <c r="U90" s="60">
        <v>0.0010529393169442418</v>
      </c>
      <c r="V90" s="60">
        <v>0.0010011587590620175</v>
      </c>
      <c r="W90" s="60">
        <v>0.0009701251483193017</v>
      </c>
      <c r="X90" s="60">
        <v>0.0008170952369892891</v>
      </c>
      <c r="Y90" s="60">
        <v>0.00087935573860654</v>
      </c>
      <c r="Z90" s="60">
        <v>0.0009187284962038221</v>
      </c>
      <c r="AA90" s="60">
        <v>0.0008505295971073855</v>
      </c>
      <c r="AB90" s="60">
        <v>0.0008281016654044604</v>
      </c>
    </row>
  </sheetData>
  <hyperlinks>
    <hyperlink ref="A7" location="'TOC'!A3" display="Back to TOC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 topLeftCell="A9">
      <selection activeCell="H19" sqref="H19"/>
    </sheetView>
  </sheetViews>
  <sheetFormatPr defaultColWidth="9.140625" defaultRowHeight="12.75"/>
  <cols>
    <col min="1" max="1" width="27.7109375" style="0" customWidth="1"/>
    <col min="2" max="6" width="15.7109375" style="0" customWidth="1"/>
  </cols>
  <sheetData>
    <row r="1" s="42" customFormat="1" ht="12.75">
      <c r="A1" s="31" t="s">
        <v>2</v>
      </c>
    </row>
    <row r="2" spans="1:3" s="42" customFormat="1" ht="12.75">
      <c r="A2" s="42" t="s">
        <v>3</v>
      </c>
      <c r="C2" s="74">
        <v>43257</v>
      </c>
    </row>
    <row r="3" s="42" customFormat="1" ht="12.75"/>
    <row r="4" spans="1:3" s="42" customFormat="1" ht="12.75">
      <c r="A4" s="42" t="s">
        <v>6</v>
      </c>
      <c r="C4" s="42" t="s">
        <v>7</v>
      </c>
    </row>
    <row r="5" spans="1:3" s="42" customFormat="1" ht="12.75">
      <c r="A5" s="42" t="s">
        <v>8</v>
      </c>
      <c r="C5" s="42" t="s">
        <v>9</v>
      </c>
    </row>
    <row r="6" spans="1:3" s="42" customFormat="1" ht="12.75">
      <c r="A6" s="42" t="s">
        <v>667</v>
      </c>
      <c r="C6" s="42">
        <v>2016</v>
      </c>
    </row>
    <row r="7" s="42" customFormat="1" ht="15">
      <c r="A7" s="62" t="s">
        <v>10</v>
      </c>
    </row>
    <row r="8" s="42" customFormat="1" ht="12.75"/>
    <row r="9" spans="1:11" s="42" customFormat="1" ht="67.5" customHeight="1">
      <c r="A9" s="63"/>
      <c r="B9" s="64" t="s">
        <v>668</v>
      </c>
      <c r="C9" s="64" t="s">
        <v>669</v>
      </c>
      <c r="D9" s="64" t="s">
        <v>670</v>
      </c>
      <c r="E9" s="64" t="s">
        <v>671</v>
      </c>
      <c r="F9" s="64" t="s">
        <v>672</v>
      </c>
      <c r="I9" s="93"/>
      <c r="J9" s="94"/>
      <c r="K9" s="93"/>
    </row>
    <row r="10" spans="1:14" s="42" customFormat="1" ht="12.75">
      <c r="A10" s="63" t="s">
        <v>673</v>
      </c>
      <c r="B10" s="65">
        <v>2784277</v>
      </c>
      <c r="C10" s="65">
        <v>382221</v>
      </c>
      <c r="D10" s="65">
        <v>364031</v>
      </c>
      <c r="E10" s="65">
        <f>C10-D10</f>
        <v>18190</v>
      </c>
      <c r="F10" s="66">
        <f>E10/B10</f>
        <v>0.006533114341712409</v>
      </c>
      <c r="J10" s="70" t="s">
        <v>673</v>
      </c>
      <c r="K10" s="72">
        <v>0.006533114341712409</v>
      </c>
      <c r="M10" s="63" t="s">
        <v>673</v>
      </c>
      <c r="N10" s="42">
        <v>18190</v>
      </c>
    </row>
    <row r="11" spans="1:14" s="42" customFormat="1" ht="12.75">
      <c r="A11" s="63" t="s">
        <v>674</v>
      </c>
      <c r="B11" s="65">
        <v>2008262</v>
      </c>
      <c r="C11" s="65">
        <v>266331</v>
      </c>
      <c r="D11" s="65">
        <v>256887</v>
      </c>
      <c r="E11" s="65">
        <f aca="true" t="shared" si="0" ref="E11:E50">C11-D11</f>
        <v>9444</v>
      </c>
      <c r="F11" s="66">
        <f aca="true" t="shared" si="1" ref="F11:F50">E11/B11</f>
        <v>0.004702573668176762</v>
      </c>
      <c r="J11" s="63" t="s">
        <v>680</v>
      </c>
      <c r="K11" s="66">
        <v>-0.2790793259350596</v>
      </c>
      <c r="M11" s="63" t="s">
        <v>679</v>
      </c>
      <c r="N11" s="42">
        <v>-50525</v>
      </c>
    </row>
    <row r="12" spans="1:14" s="42" customFormat="1" ht="12.75">
      <c r="A12" s="63" t="s">
        <v>675</v>
      </c>
      <c r="B12" s="65">
        <v>81848</v>
      </c>
      <c r="C12" s="65">
        <v>14648</v>
      </c>
      <c r="D12" s="65">
        <v>8465</v>
      </c>
      <c r="E12" s="65">
        <f t="shared" si="0"/>
        <v>6183</v>
      </c>
      <c r="F12" s="66">
        <f t="shared" si="1"/>
        <v>0.07554246896686541</v>
      </c>
      <c r="J12" s="63" t="s">
        <v>676</v>
      </c>
      <c r="K12" s="66">
        <v>-0.22049968855976193</v>
      </c>
      <c r="M12" s="63" t="s">
        <v>684</v>
      </c>
      <c r="N12" s="42">
        <v>-41501</v>
      </c>
    </row>
    <row r="13" spans="1:14" s="42" customFormat="1" ht="12.75">
      <c r="A13" s="63" t="s">
        <v>676</v>
      </c>
      <c r="B13" s="65">
        <v>28898</v>
      </c>
      <c r="C13" s="65">
        <v>4568</v>
      </c>
      <c r="D13" s="65">
        <v>10940</v>
      </c>
      <c r="E13" s="65">
        <f t="shared" si="0"/>
        <v>-6372</v>
      </c>
      <c r="F13" s="66">
        <f t="shared" si="1"/>
        <v>-0.22049968855976193</v>
      </c>
      <c r="J13" s="63" t="s">
        <v>677</v>
      </c>
      <c r="K13" s="66">
        <v>-0.1957894736842105</v>
      </c>
      <c r="M13" s="63" t="s">
        <v>701</v>
      </c>
      <c r="N13" s="42">
        <v>-11735</v>
      </c>
    </row>
    <row r="14" spans="1:14" s="42" customFormat="1" ht="12.75">
      <c r="A14" s="63" t="s">
        <v>677</v>
      </c>
      <c r="B14" s="65">
        <v>56050</v>
      </c>
      <c r="C14" s="65">
        <v>13817</v>
      </c>
      <c r="D14" s="65">
        <v>24791</v>
      </c>
      <c r="E14" s="65">
        <f t="shared" si="0"/>
        <v>-10974</v>
      </c>
      <c r="F14" s="66">
        <f t="shared" si="1"/>
        <v>-0.1957894736842105</v>
      </c>
      <c r="J14" s="63" t="s">
        <v>697</v>
      </c>
      <c r="K14" s="66">
        <v>-0.11598122847169244</v>
      </c>
      <c r="M14" s="63" t="s">
        <v>677</v>
      </c>
      <c r="N14" s="42">
        <v>-10974</v>
      </c>
    </row>
    <row r="15" spans="1:14" s="42" customFormat="1" ht="12.75">
      <c r="A15" s="63" t="s">
        <v>678</v>
      </c>
      <c r="B15" s="65">
        <v>31154</v>
      </c>
      <c r="C15" s="65">
        <v>14976</v>
      </c>
      <c r="D15" s="65">
        <v>9919</v>
      </c>
      <c r="E15" s="65">
        <f t="shared" si="0"/>
        <v>5057</v>
      </c>
      <c r="F15" s="66">
        <f t="shared" si="1"/>
        <v>0.16232265519676445</v>
      </c>
      <c r="J15" s="63" t="s">
        <v>696</v>
      </c>
      <c r="K15" s="66">
        <v>-0.10970163743447026</v>
      </c>
      <c r="M15" s="63" t="s">
        <v>676</v>
      </c>
      <c r="N15" s="42">
        <v>-6372</v>
      </c>
    </row>
    <row r="16" spans="1:14" s="42" customFormat="1" ht="12.75">
      <c r="A16" s="63" t="s">
        <v>679</v>
      </c>
      <c r="B16" s="65">
        <v>517377</v>
      </c>
      <c r="C16" s="65">
        <v>28338</v>
      </c>
      <c r="D16" s="65">
        <v>78863</v>
      </c>
      <c r="E16" s="65">
        <f t="shared" si="0"/>
        <v>-50525</v>
      </c>
      <c r="F16" s="66">
        <f t="shared" si="1"/>
        <v>-0.0976560612474076</v>
      </c>
      <c r="J16" s="63" t="s">
        <v>679</v>
      </c>
      <c r="K16" s="66">
        <v>-0.0976560612474076</v>
      </c>
      <c r="M16" s="63" t="s">
        <v>696</v>
      </c>
      <c r="N16" s="42">
        <v>-5085</v>
      </c>
    </row>
    <row r="17" spans="1:14" s="42" customFormat="1" ht="12.75">
      <c r="A17" s="63" t="s">
        <v>680</v>
      </c>
      <c r="B17" s="65">
        <v>7299</v>
      </c>
      <c r="C17" s="65">
        <v>3577</v>
      </c>
      <c r="D17" s="65">
        <v>5614</v>
      </c>
      <c r="E17" s="65">
        <f t="shared" si="0"/>
        <v>-2037</v>
      </c>
      <c r="F17" s="66">
        <f t="shared" si="1"/>
        <v>-0.2790793259350596</v>
      </c>
      <c r="J17" s="63" t="s">
        <v>684</v>
      </c>
      <c r="K17" s="66">
        <v>-0.09381470798332625</v>
      </c>
      <c r="M17" s="63" t="s">
        <v>697</v>
      </c>
      <c r="N17" s="42">
        <v>-5017</v>
      </c>
    </row>
    <row r="18" spans="1:14" s="42" customFormat="1" ht="12.75">
      <c r="A18" s="63" t="s">
        <v>681</v>
      </c>
      <c r="B18" s="65">
        <v>25574</v>
      </c>
      <c r="C18" s="65">
        <v>871</v>
      </c>
      <c r="D18" s="65">
        <v>1583</v>
      </c>
      <c r="E18" s="65">
        <f t="shared" si="0"/>
        <v>-712</v>
      </c>
      <c r="F18" s="66">
        <f t="shared" si="1"/>
        <v>-0.027840775787909597</v>
      </c>
      <c r="J18" s="63" t="s">
        <v>701</v>
      </c>
      <c r="K18" s="66">
        <v>-0.09204210328167158</v>
      </c>
      <c r="M18" s="63" t="s">
        <v>680</v>
      </c>
      <c r="N18" s="42">
        <v>-2037</v>
      </c>
    </row>
    <row r="19" spans="1:14" s="42" customFormat="1" ht="12.75">
      <c r="A19" s="63" t="s">
        <v>682</v>
      </c>
      <c r="B19" s="65">
        <v>53463</v>
      </c>
      <c r="C19" s="65">
        <v>9833</v>
      </c>
      <c r="D19" s="65">
        <v>1037</v>
      </c>
      <c r="E19" s="65">
        <f t="shared" si="0"/>
        <v>8796</v>
      </c>
      <c r="F19" s="66">
        <f t="shared" si="1"/>
        <v>0.16452499859716066</v>
      </c>
      <c r="J19" s="63" t="s">
        <v>698</v>
      </c>
      <c r="K19" s="66">
        <v>-0.09028790786948176</v>
      </c>
      <c r="M19" s="63" t="s">
        <v>698</v>
      </c>
      <c r="N19" s="42">
        <v>-1176</v>
      </c>
    </row>
    <row r="20" spans="1:14" s="42" customFormat="1" ht="12.75">
      <c r="A20" s="63" t="s">
        <v>683</v>
      </c>
      <c r="B20" s="65">
        <v>232515</v>
      </c>
      <c r="C20" s="65">
        <v>21845</v>
      </c>
      <c r="D20" s="65">
        <v>14178</v>
      </c>
      <c r="E20" s="65">
        <f t="shared" si="0"/>
        <v>7667</v>
      </c>
      <c r="F20" s="66">
        <f t="shared" si="1"/>
        <v>0.03297421671720104</v>
      </c>
      <c r="J20" s="63" t="s">
        <v>681</v>
      </c>
      <c r="K20" s="66">
        <v>-0.027840775787909597</v>
      </c>
      <c r="M20" s="63" t="s">
        <v>681</v>
      </c>
      <c r="N20" s="42">
        <v>-712</v>
      </c>
    </row>
    <row r="21" spans="1:14" s="42" customFormat="1" ht="12.75">
      <c r="A21" s="63" t="s">
        <v>684</v>
      </c>
      <c r="B21" s="65">
        <v>442372</v>
      </c>
      <c r="C21" s="65">
        <v>19903</v>
      </c>
      <c r="D21" s="65">
        <v>61404</v>
      </c>
      <c r="E21" s="65">
        <f t="shared" si="0"/>
        <v>-41501</v>
      </c>
      <c r="F21" s="66">
        <f t="shared" si="1"/>
        <v>-0.09381470798332625</v>
      </c>
      <c r="J21" s="63" t="s">
        <v>687</v>
      </c>
      <c r="K21" s="66">
        <v>0</v>
      </c>
      <c r="M21" s="63" t="s">
        <v>687</v>
      </c>
      <c r="N21" s="42">
        <v>0</v>
      </c>
    </row>
    <row r="22" spans="1:14" s="42" customFormat="1" ht="12.75">
      <c r="A22" s="63" t="s">
        <v>685</v>
      </c>
      <c r="B22" s="65">
        <v>15300</v>
      </c>
      <c r="C22" s="65">
        <v>12398</v>
      </c>
      <c r="D22" s="65">
        <v>6867</v>
      </c>
      <c r="E22" s="65">
        <f t="shared" si="0"/>
        <v>5531</v>
      </c>
      <c r="F22" s="66">
        <f t="shared" si="1"/>
        <v>0.36150326797385623</v>
      </c>
      <c r="J22" s="63" t="s">
        <v>674</v>
      </c>
      <c r="K22" s="66">
        <v>0.004702573668176762</v>
      </c>
      <c r="M22" s="63" t="s">
        <v>688</v>
      </c>
      <c r="N22" s="42">
        <v>1033</v>
      </c>
    </row>
    <row r="23" spans="1:14" s="42" customFormat="1" ht="12.75">
      <c r="A23" s="63" t="s">
        <v>686</v>
      </c>
      <c r="B23" s="65">
        <v>286027</v>
      </c>
      <c r="C23" s="65">
        <v>43181</v>
      </c>
      <c r="D23" s="65">
        <v>6154</v>
      </c>
      <c r="E23" s="65">
        <f t="shared" si="0"/>
        <v>37027</v>
      </c>
      <c r="F23" s="66">
        <f t="shared" si="1"/>
        <v>0.12945281389519173</v>
      </c>
      <c r="J23" s="63" t="s">
        <v>695</v>
      </c>
      <c r="K23" s="66">
        <v>0.015048291540887842</v>
      </c>
      <c r="M23" s="63" t="s">
        <v>692</v>
      </c>
      <c r="N23" s="42">
        <v>1525</v>
      </c>
    </row>
    <row r="24" spans="1:14" s="42" customFormat="1" ht="12.75">
      <c r="A24" s="63" t="s">
        <v>687</v>
      </c>
      <c r="B24" s="65">
        <v>4399</v>
      </c>
      <c r="C24" s="65">
        <v>0</v>
      </c>
      <c r="D24" s="65">
        <v>0</v>
      </c>
      <c r="E24" s="65">
        <f t="shared" si="0"/>
        <v>0</v>
      </c>
      <c r="F24" s="66">
        <f t="shared" si="1"/>
        <v>0</v>
      </c>
      <c r="J24" s="63" t="s">
        <v>683</v>
      </c>
      <c r="K24" s="66">
        <v>0.03297421671720104</v>
      </c>
      <c r="M24" s="63" t="s">
        <v>695</v>
      </c>
      <c r="N24" s="42">
        <v>1999</v>
      </c>
    </row>
    <row r="25" spans="1:14" s="42" customFormat="1" ht="12.75">
      <c r="A25" s="63" t="s">
        <v>688</v>
      </c>
      <c r="B25" s="65">
        <v>6482</v>
      </c>
      <c r="C25" s="65">
        <v>4828</v>
      </c>
      <c r="D25" s="65">
        <v>3795</v>
      </c>
      <c r="E25" s="65">
        <f t="shared" si="0"/>
        <v>1033</v>
      </c>
      <c r="F25" s="66">
        <f t="shared" si="1"/>
        <v>0.1593643937056464</v>
      </c>
      <c r="J25" s="63" t="s">
        <v>693</v>
      </c>
      <c r="K25" s="66">
        <v>0.04653122278183815</v>
      </c>
      <c r="M25" s="63" t="s">
        <v>699</v>
      </c>
      <c r="N25" s="42">
        <v>2651</v>
      </c>
    </row>
    <row r="26" spans="1:14" s="42" customFormat="1" ht="12.75">
      <c r="A26" s="63" t="s">
        <v>689</v>
      </c>
      <c r="B26" s="65">
        <v>9750</v>
      </c>
      <c r="C26" s="65">
        <v>11106</v>
      </c>
      <c r="D26" s="65">
        <v>2831</v>
      </c>
      <c r="E26" s="65">
        <f t="shared" si="0"/>
        <v>8275</v>
      </c>
      <c r="F26" s="66">
        <f t="shared" si="1"/>
        <v>0.8487179487179487</v>
      </c>
      <c r="J26" s="63" t="s">
        <v>702</v>
      </c>
      <c r="K26" s="66">
        <v>0.057735527454483834</v>
      </c>
      <c r="M26" s="63" t="s">
        <v>693</v>
      </c>
      <c r="N26" s="42">
        <v>4915</v>
      </c>
    </row>
    <row r="27" spans="1:14" s="42" customFormat="1" ht="12.75">
      <c r="A27" s="63" t="s">
        <v>690</v>
      </c>
      <c r="B27" s="65">
        <v>6367</v>
      </c>
      <c r="C27" s="65">
        <v>7718</v>
      </c>
      <c r="D27" s="65">
        <v>1420</v>
      </c>
      <c r="E27" s="65">
        <f t="shared" si="0"/>
        <v>6298</v>
      </c>
      <c r="F27" s="66">
        <f t="shared" si="1"/>
        <v>0.9891628710538716</v>
      </c>
      <c r="J27" s="63" t="s">
        <v>675</v>
      </c>
      <c r="K27" s="66">
        <v>0.07554246896686541</v>
      </c>
      <c r="M27" s="63" t="s">
        <v>678</v>
      </c>
      <c r="N27" s="42">
        <v>5057</v>
      </c>
    </row>
    <row r="28" spans="1:14" s="42" customFormat="1" ht="12.75">
      <c r="A28" s="63" t="s">
        <v>691</v>
      </c>
      <c r="B28" s="65">
        <v>37118</v>
      </c>
      <c r="C28" s="65">
        <v>17951</v>
      </c>
      <c r="D28" s="65">
        <v>5240</v>
      </c>
      <c r="E28" s="65">
        <f t="shared" si="0"/>
        <v>12711</v>
      </c>
      <c r="F28" s="66">
        <f t="shared" si="1"/>
        <v>0.3424484077805916</v>
      </c>
      <c r="J28" s="63" t="s">
        <v>699</v>
      </c>
      <c r="K28" s="66">
        <v>0.10609516948813383</v>
      </c>
      <c r="M28" s="63" t="s">
        <v>685</v>
      </c>
      <c r="N28" s="42">
        <v>5531</v>
      </c>
    </row>
    <row r="29" spans="1:14" s="42" customFormat="1" ht="12.75">
      <c r="A29" s="63" t="s">
        <v>692</v>
      </c>
      <c r="B29" s="65">
        <v>2114</v>
      </c>
      <c r="C29" s="65">
        <v>1525</v>
      </c>
      <c r="D29" s="65">
        <v>0</v>
      </c>
      <c r="E29" s="65">
        <f t="shared" si="0"/>
        <v>1525</v>
      </c>
      <c r="F29" s="66">
        <f t="shared" si="1"/>
        <v>0.7213812677388837</v>
      </c>
      <c r="J29" s="63" t="s">
        <v>694</v>
      </c>
      <c r="K29" s="66">
        <v>0.11574403414602599</v>
      </c>
      <c r="M29" s="63" t="s">
        <v>675</v>
      </c>
      <c r="N29" s="42">
        <v>6183</v>
      </c>
    </row>
    <row r="30" spans="1:14" s="42" customFormat="1" ht="12.75">
      <c r="A30" s="63" t="s">
        <v>693</v>
      </c>
      <c r="B30" s="65">
        <v>105628</v>
      </c>
      <c r="C30" s="65">
        <v>24258</v>
      </c>
      <c r="D30" s="65">
        <v>19343</v>
      </c>
      <c r="E30" s="65">
        <f t="shared" si="0"/>
        <v>4915</v>
      </c>
      <c r="F30" s="66">
        <f t="shared" si="1"/>
        <v>0.04653122278183815</v>
      </c>
      <c r="J30" s="63" t="s">
        <v>686</v>
      </c>
      <c r="K30" s="66">
        <v>0.12945281389519173</v>
      </c>
      <c r="M30" s="63" t="s">
        <v>690</v>
      </c>
      <c r="N30" s="42">
        <v>6298</v>
      </c>
    </row>
    <row r="31" spans="1:14" s="42" customFormat="1" ht="12.75">
      <c r="A31" s="63" t="s">
        <v>694</v>
      </c>
      <c r="B31" s="65">
        <v>61852</v>
      </c>
      <c r="C31" s="65">
        <v>26366</v>
      </c>
      <c r="D31" s="65">
        <v>19207</v>
      </c>
      <c r="E31" s="65">
        <f t="shared" si="0"/>
        <v>7159</v>
      </c>
      <c r="F31" s="66">
        <f t="shared" si="1"/>
        <v>0.11574403414602599</v>
      </c>
      <c r="J31" s="63" t="s">
        <v>688</v>
      </c>
      <c r="K31" s="66">
        <v>0.1593643937056464</v>
      </c>
      <c r="M31" s="63" t="s">
        <v>694</v>
      </c>
      <c r="N31" s="42">
        <v>7159</v>
      </c>
    </row>
    <row r="32" spans="1:14" s="42" customFormat="1" ht="12.75">
      <c r="A32" s="63" t="s">
        <v>695</v>
      </c>
      <c r="B32" s="65">
        <v>132839</v>
      </c>
      <c r="C32" s="65">
        <v>14017</v>
      </c>
      <c r="D32" s="65">
        <v>12018</v>
      </c>
      <c r="E32" s="65">
        <f t="shared" si="0"/>
        <v>1999</v>
      </c>
      <c r="F32" s="66">
        <f t="shared" si="1"/>
        <v>0.015048291540887842</v>
      </c>
      <c r="J32" s="63" t="s">
        <v>678</v>
      </c>
      <c r="K32" s="66">
        <v>0.16232265519676445</v>
      </c>
      <c r="M32" s="63" t="s">
        <v>683</v>
      </c>
      <c r="N32" s="42">
        <v>7667</v>
      </c>
    </row>
    <row r="33" spans="1:14" s="42" customFormat="1" ht="12.75">
      <c r="A33" s="63" t="s">
        <v>696</v>
      </c>
      <c r="B33" s="65">
        <v>46353</v>
      </c>
      <c r="C33" s="65">
        <v>4616</v>
      </c>
      <c r="D33" s="65">
        <v>9701</v>
      </c>
      <c r="E33" s="65">
        <f t="shared" si="0"/>
        <v>-5085</v>
      </c>
      <c r="F33" s="66">
        <f t="shared" si="1"/>
        <v>-0.10970163743447026</v>
      </c>
      <c r="J33" s="63" t="s">
        <v>682</v>
      </c>
      <c r="K33" s="66">
        <v>0.16452499859716066</v>
      </c>
      <c r="M33" s="63" t="s">
        <v>689</v>
      </c>
      <c r="N33" s="42">
        <v>8275</v>
      </c>
    </row>
    <row r="34" spans="1:14" s="42" customFormat="1" ht="12.75">
      <c r="A34" s="63" t="s">
        <v>697</v>
      </c>
      <c r="B34" s="65">
        <v>43257</v>
      </c>
      <c r="C34" s="65">
        <v>4177</v>
      </c>
      <c r="D34" s="65">
        <v>9194</v>
      </c>
      <c r="E34" s="65">
        <f t="shared" si="0"/>
        <v>-5017</v>
      </c>
      <c r="F34" s="66">
        <f t="shared" si="1"/>
        <v>-0.11598122847169244</v>
      </c>
      <c r="J34" s="63" t="s">
        <v>700</v>
      </c>
      <c r="K34" s="66">
        <v>0.23445502907336385</v>
      </c>
      <c r="M34" s="63" t="s">
        <v>682</v>
      </c>
      <c r="N34" s="42">
        <v>8796</v>
      </c>
    </row>
    <row r="35" spans="1:14" s="42" customFormat="1" ht="12.75">
      <c r="A35" s="63" t="s">
        <v>698</v>
      </c>
      <c r="B35" s="65">
        <v>13025</v>
      </c>
      <c r="C35" s="65">
        <v>8359</v>
      </c>
      <c r="D35" s="65">
        <v>9535</v>
      </c>
      <c r="E35" s="65">
        <f t="shared" si="0"/>
        <v>-1176</v>
      </c>
      <c r="F35" s="66">
        <f t="shared" si="1"/>
        <v>-0.09028790786948176</v>
      </c>
      <c r="J35" s="63" t="s">
        <v>691</v>
      </c>
      <c r="K35" s="66">
        <v>0.3424484077805916</v>
      </c>
      <c r="M35" s="63" t="s">
        <v>674</v>
      </c>
      <c r="N35" s="42">
        <v>9444</v>
      </c>
    </row>
    <row r="36" spans="1:14" s="42" customFormat="1" ht="12.75">
      <c r="A36" s="63" t="s">
        <v>699</v>
      </c>
      <c r="B36" s="65">
        <v>24987</v>
      </c>
      <c r="C36" s="65">
        <v>13249</v>
      </c>
      <c r="D36" s="65">
        <v>10598</v>
      </c>
      <c r="E36" s="65">
        <f t="shared" si="0"/>
        <v>2651</v>
      </c>
      <c r="F36" s="66">
        <f t="shared" si="1"/>
        <v>0.10609516948813383</v>
      </c>
      <c r="J36" s="63" t="s">
        <v>685</v>
      </c>
      <c r="K36" s="66">
        <v>0.36150326797385623</v>
      </c>
      <c r="M36" s="63" t="s">
        <v>691</v>
      </c>
      <c r="N36" s="42">
        <v>12711</v>
      </c>
    </row>
    <row r="37" spans="1:14" s="42" customFormat="1" ht="12.75">
      <c r="A37" s="63" t="s">
        <v>700</v>
      </c>
      <c r="B37" s="65">
        <v>80830</v>
      </c>
      <c r="C37" s="65">
        <v>22110</v>
      </c>
      <c r="D37" s="65">
        <v>3159</v>
      </c>
      <c r="E37" s="65">
        <f t="shared" si="0"/>
        <v>18951</v>
      </c>
      <c r="F37" s="66">
        <f t="shared" si="1"/>
        <v>0.23445502907336385</v>
      </c>
      <c r="J37" s="63" t="s">
        <v>692</v>
      </c>
      <c r="K37" s="66">
        <v>0.7213812677388837</v>
      </c>
      <c r="M37" s="63" t="s">
        <v>702</v>
      </c>
      <c r="N37" s="42">
        <v>17546</v>
      </c>
    </row>
    <row r="38" spans="1:14" s="42" customFormat="1" ht="12.75">
      <c r="A38" s="63" t="s">
        <v>701</v>
      </c>
      <c r="B38" s="65">
        <v>127496</v>
      </c>
      <c r="C38" s="65">
        <v>14287</v>
      </c>
      <c r="D38" s="65">
        <v>26022</v>
      </c>
      <c r="E38" s="65">
        <f t="shared" si="0"/>
        <v>-11735</v>
      </c>
      <c r="F38" s="66">
        <f t="shared" si="1"/>
        <v>-0.09204210328167158</v>
      </c>
      <c r="J38" s="63" t="s">
        <v>689</v>
      </c>
      <c r="K38" s="66">
        <v>0.8487179487179487</v>
      </c>
      <c r="M38" s="63" t="s">
        <v>700</v>
      </c>
      <c r="N38" s="42">
        <v>18951</v>
      </c>
    </row>
    <row r="39" spans="1:14" s="42" customFormat="1" ht="13.5" thickBot="1">
      <c r="A39" s="67" t="s">
        <v>702</v>
      </c>
      <c r="B39" s="68">
        <v>303903</v>
      </c>
      <c r="C39" s="68">
        <v>19699</v>
      </c>
      <c r="D39" s="68">
        <v>2153</v>
      </c>
      <c r="E39" s="68">
        <f t="shared" si="0"/>
        <v>17546</v>
      </c>
      <c r="F39" s="69">
        <f t="shared" si="1"/>
        <v>0.057735527454483834</v>
      </c>
      <c r="J39" s="67" t="s">
        <v>690</v>
      </c>
      <c r="K39" s="69">
        <v>0.9891628710538716</v>
      </c>
      <c r="M39" s="67" t="s">
        <v>686</v>
      </c>
      <c r="N39" s="42">
        <v>37027</v>
      </c>
    </row>
    <row r="40" spans="1:6" s="42" customFormat="1" ht="12.75">
      <c r="A40" s="70" t="s">
        <v>703</v>
      </c>
      <c r="B40" s="71">
        <v>17303</v>
      </c>
      <c r="C40" s="71">
        <v>0</v>
      </c>
      <c r="D40" s="71">
        <v>0</v>
      </c>
      <c r="E40" s="71">
        <f t="shared" si="0"/>
        <v>0</v>
      </c>
      <c r="F40" s="72">
        <f t="shared" si="1"/>
        <v>0</v>
      </c>
    </row>
    <row r="41" spans="1:6" s="42" customFormat="1" ht="13.5" thickBot="1">
      <c r="A41" s="67" t="s">
        <v>704</v>
      </c>
      <c r="B41" s="68">
        <v>113645</v>
      </c>
      <c r="C41" s="68">
        <v>5740</v>
      </c>
      <c r="D41" s="68">
        <v>22151</v>
      </c>
      <c r="E41" s="68">
        <f t="shared" si="0"/>
        <v>-16411</v>
      </c>
      <c r="F41" s="69">
        <f t="shared" si="1"/>
        <v>-0.14440582515728806</v>
      </c>
    </row>
    <row r="42" spans="1:6" s="42" customFormat="1" ht="12.75">
      <c r="A42" s="70" t="s">
        <v>705</v>
      </c>
      <c r="B42" s="71">
        <v>2671</v>
      </c>
      <c r="C42" s="71">
        <v>1210</v>
      </c>
      <c r="D42" s="71">
        <v>906</v>
      </c>
      <c r="E42" s="71">
        <f t="shared" si="0"/>
        <v>304</v>
      </c>
      <c r="F42" s="72">
        <f t="shared" si="1"/>
        <v>0.11381505054286783</v>
      </c>
    </row>
    <row r="43" spans="1:6" s="42" customFormat="1" ht="27.75" customHeight="1">
      <c r="A43" s="73" t="s">
        <v>706</v>
      </c>
      <c r="B43" s="65">
        <v>6193</v>
      </c>
      <c r="C43" s="65">
        <v>2191</v>
      </c>
      <c r="D43" s="65">
        <v>160</v>
      </c>
      <c r="E43" s="65">
        <f t="shared" si="0"/>
        <v>2031</v>
      </c>
      <c r="F43" s="66">
        <f t="shared" si="1"/>
        <v>0.3279509123203617</v>
      </c>
    </row>
    <row r="44" spans="1:6" s="42" customFormat="1" ht="12.75">
      <c r="A44" s="63" t="s">
        <v>707</v>
      </c>
      <c r="B44" s="65">
        <v>5499</v>
      </c>
      <c r="C44" s="65">
        <v>0</v>
      </c>
      <c r="D44" s="65">
        <v>42</v>
      </c>
      <c r="E44" s="65">
        <f t="shared" si="0"/>
        <v>-42</v>
      </c>
      <c r="F44" s="66">
        <f t="shared" si="1"/>
        <v>-0.007637752318603383</v>
      </c>
    </row>
    <row r="45" spans="1:6" s="42" customFormat="1" ht="12.75">
      <c r="A45" s="63" t="s">
        <v>708</v>
      </c>
      <c r="B45" s="65">
        <v>27332</v>
      </c>
      <c r="C45" s="65">
        <v>5068</v>
      </c>
      <c r="D45" s="65">
        <v>6990</v>
      </c>
      <c r="E45" s="65">
        <f t="shared" si="0"/>
        <v>-1922</v>
      </c>
      <c r="F45" s="66">
        <f t="shared" si="1"/>
        <v>-0.07032050343919216</v>
      </c>
    </row>
    <row r="46" spans="1:6" s="42" customFormat="1" ht="13.5" thickBot="1">
      <c r="A46" s="67" t="s">
        <v>709</v>
      </c>
      <c r="B46" s="68">
        <v>228398</v>
      </c>
      <c r="C46" s="68">
        <v>6330</v>
      </c>
      <c r="D46" s="68">
        <v>1452</v>
      </c>
      <c r="E46" s="68">
        <f t="shared" si="0"/>
        <v>4878</v>
      </c>
      <c r="F46" s="69">
        <f t="shared" si="1"/>
        <v>0.021357454968957697</v>
      </c>
    </row>
    <row r="47" spans="1:6" s="42" customFormat="1" ht="12.75">
      <c r="A47" s="70" t="s">
        <v>710</v>
      </c>
      <c r="B47" s="71">
        <v>11088</v>
      </c>
      <c r="C47" s="71">
        <v>3084</v>
      </c>
      <c r="D47" s="71">
        <v>6841</v>
      </c>
      <c r="E47" s="71">
        <f t="shared" si="0"/>
        <v>-3757</v>
      </c>
      <c r="F47" s="72">
        <f t="shared" si="1"/>
        <v>-0.3388347763347763</v>
      </c>
    </row>
    <row r="48" spans="1:6" s="42" customFormat="1" ht="13.5" thickBot="1">
      <c r="A48" s="67" t="s">
        <v>711</v>
      </c>
      <c r="B48" s="68">
        <v>3871</v>
      </c>
      <c r="C48" s="68">
        <v>557</v>
      </c>
      <c r="D48" s="68">
        <v>1064</v>
      </c>
      <c r="E48" s="68">
        <f t="shared" si="0"/>
        <v>-507</v>
      </c>
      <c r="F48" s="69">
        <f t="shared" si="1"/>
        <v>-0.13097390855076207</v>
      </c>
    </row>
    <row r="49" spans="1:6" s="42" customFormat="1" ht="12.75">
      <c r="A49" s="70" t="s">
        <v>712</v>
      </c>
      <c r="B49" s="71">
        <v>3622</v>
      </c>
      <c r="C49" s="71">
        <v>4</v>
      </c>
      <c r="D49" s="71">
        <v>0</v>
      </c>
      <c r="E49" s="71">
        <f t="shared" si="0"/>
        <v>4</v>
      </c>
      <c r="F49" s="72">
        <f t="shared" si="1"/>
        <v>0.0011043622308117063</v>
      </c>
    </row>
    <row r="50" spans="1:6" s="42" customFormat="1" ht="12.75">
      <c r="A50" s="63" t="s">
        <v>713</v>
      </c>
      <c r="B50" s="65">
        <v>117440</v>
      </c>
      <c r="C50" s="65">
        <v>77</v>
      </c>
      <c r="D50" s="65">
        <v>3830</v>
      </c>
      <c r="E50" s="65">
        <f t="shared" si="0"/>
        <v>-3753</v>
      </c>
      <c r="F50" s="66">
        <f t="shared" si="1"/>
        <v>-0.03195674386920981</v>
      </c>
    </row>
  </sheetData>
  <hyperlinks>
    <hyperlink ref="A7" location="'TOC'!A3" display="Back to TO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workbookViewId="0" topLeftCell="A1">
      <selection activeCell="A6" sqref="A6:A46"/>
    </sheetView>
  </sheetViews>
  <sheetFormatPr defaultColWidth="9.140625" defaultRowHeight="12.75"/>
  <cols>
    <col min="1" max="1" width="16.8515625" style="0" customWidth="1"/>
    <col min="2" max="6" width="15.7109375" style="0" customWidth="1"/>
  </cols>
  <sheetData>
    <row r="2" ht="12.75">
      <c r="A2" s="46" t="s">
        <v>714</v>
      </c>
    </row>
    <row r="5" spans="1:6" ht="51">
      <c r="A5" s="63"/>
      <c r="B5" s="64" t="s">
        <v>668</v>
      </c>
      <c r="C5" s="64" t="s">
        <v>669</v>
      </c>
      <c r="D5" s="64" t="s">
        <v>670</v>
      </c>
      <c r="E5" s="64" t="s">
        <v>671</v>
      </c>
      <c r="F5" s="64" t="s">
        <v>672</v>
      </c>
    </row>
    <row r="6" spans="1:6" ht="20.1" customHeight="1">
      <c r="A6" s="63" t="s">
        <v>673</v>
      </c>
      <c r="B6" s="65">
        <v>2784277</v>
      </c>
      <c r="C6" s="65">
        <v>382221</v>
      </c>
      <c r="D6" s="65">
        <v>364031</v>
      </c>
      <c r="E6" s="65">
        <f>C6-D6</f>
        <v>18190</v>
      </c>
      <c r="F6" s="66">
        <f>E6/B6</f>
        <v>0.006533114341712409</v>
      </c>
    </row>
    <row r="7" spans="1:6" ht="20.1" customHeight="1">
      <c r="A7" s="63" t="s">
        <v>674</v>
      </c>
      <c r="B7" s="65">
        <v>2008262</v>
      </c>
      <c r="C7" s="65">
        <v>266331</v>
      </c>
      <c r="D7" s="65">
        <v>256887</v>
      </c>
      <c r="E7" s="65">
        <f aca="true" t="shared" si="0" ref="E7:E46">C7-D7</f>
        <v>9444</v>
      </c>
      <c r="F7" s="66">
        <f aca="true" t="shared" si="1" ref="F7:F46">E7/B7</f>
        <v>0.004702573668176762</v>
      </c>
    </row>
    <row r="8" spans="1:6" ht="20.1" customHeight="1">
      <c r="A8" s="63" t="s">
        <v>675</v>
      </c>
      <c r="B8" s="65">
        <v>81848</v>
      </c>
      <c r="C8" s="65">
        <v>14648</v>
      </c>
      <c r="D8" s="65">
        <v>8465</v>
      </c>
      <c r="E8" s="65">
        <f t="shared" si="0"/>
        <v>6183</v>
      </c>
      <c r="F8" s="66">
        <f t="shared" si="1"/>
        <v>0.07554246896686541</v>
      </c>
    </row>
    <row r="9" spans="1:6" ht="20.1" customHeight="1">
      <c r="A9" s="63" t="s">
        <v>676</v>
      </c>
      <c r="B9" s="65">
        <v>28898</v>
      </c>
      <c r="C9" s="65">
        <v>4568</v>
      </c>
      <c r="D9" s="65">
        <v>10940</v>
      </c>
      <c r="E9" s="65">
        <f t="shared" si="0"/>
        <v>-6372</v>
      </c>
      <c r="F9" s="66">
        <f t="shared" si="1"/>
        <v>-0.22049968855976193</v>
      </c>
    </row>
    <row r="10" spans="1:6" ht="20.1" customHeight="1">
      <c r="A10" s="63" t="s">
        <v>677</v>
      </c>
      <c r="B10" s="65">
        <v>56050</v>
      </c>
      <c r="C10" s="65">
        <v>13817</v>
      </c>
      <c r="D10" s="65">
        <v>24791</v>
      </c>
      <c r="E10" s="65">
        <f t="shared" si="0"/>
        <v>-10974</v>
      </c>
      <c r="F10" s="66">
        <f t="shared" si="1"/>
        <v>-0.1957894736842105</v>
      </c>
    </row>
    <row r="11" spans="1:6" ht="20.1" customHeight="1">
      <c r="A11" s="63" t="s">
        <v>678</v>
      </c>
      <c r="B11" s="65">
        <v>31154</v>
      </c>
      <c r="C11" s="65">
        <v>14976</v>
      </c>
      <c r="D11" s="65">
        <v>9919</v>
      </c>
      <c r="E11" s="65">
        <f t="shared" si="0"/>
        <v>5057</v>
      </c>
      <c r="F11" s="66">
        <f t="shared" si="1"/>
        <v>0.16232265519676445</v>
      </c>
    </row>
    <row r="12" spans="1:6" ht="20.1" customHeight="1">
      <c r="A12" s="63" t="s">
        <v>679</v>
      </c>
      <c r="B12" s="65">
        <v>517377</v>
      </c>
      <c r="C12" s="65">
        <v>28338</v>
      </c>
      <c r="D12" s="65">
        <v>78863</v>
      </c>
      <c r="E12" s="65">
        <f t="shared" si="0"/>
        <v>-50525</v>
      </c>
      <c r="F12" s="66">
        <f t="shared" si="1"/>
        <v>-0.0976560612474076</v>
      </c>
    </row>
    <row r="13" spans="1:6" ht="20.1" customHeight="1">
      <c r="A13" s="63" t="s">
        <v>680</v>
      </c>
      <c r="B13" s="65">
        <v>7299</v>
      </c>
      <c r="C13" s="65">
        <v>3577</v>
      </c>
      <c r="D13" s="65">
        <v>5614</v>
      </c>
      <c r="E13" s="65">
        <f t="shared" si="0"/>
        <v>-2037</v>
      </c>
      <c r="F13" s="66">
        <f t="shared" si="1"/>
        <v>-0.2790793259350596</v>
      </c>
    </row>
    <row r="14" spans="1:6" ht="20.1" customHeight="1">
      <c r="A14" s="63" t="s">
        <v>681</v>
      </c>
      <c r="B14" s="65">
        <v>25574</v>
      </c>
      <c r="C14" s="65">
        <v>871</v>
      </c>
      <c r="D14" s="65">
        <v>1583</v>
      </c>
      <c r="E14" s="65">
        <f t="shared" si="0"/>
        <v>-712</v>
      </c>
      <c r="F14" s="66">
        <f t="shared" si="1"/>
        <v>-0.027840775787909597</v>
      </c>
    </row>
    <row r="15" spans="1:6" ht="20.1" customHeight="1">
      <c r="A15" s="63" t="s">
        <v>682</v>
      </c>
      <c r="B15" s="65">
        <v>53463</v>
      </c>
      <c r="C15" s="65">
        <v>9833</v>
      </c>
      <c r="D15" s="65">
        <v>1037</v>
      </c>
      <c r="E15" s="65">
        <f t="shared" si="0"/>
        <v>8796</v>
      </c>
      <c r="F15" s="66">
        <f t="shared" si="1"/>
        <v>0.16452499859716066</v>
      </c>
    </row>
    <row r="16" spans="1:6" ht="20.1" customHeight="1">
      <c r="A16" s="63" t="s">
        <v>683</v>
      </c>
      <c r="B16" s="65">
        <v>232515</v>
      </c>
      <c r="C16" s="65">
        <v>21845</v>
      </c>
      <c r="D16" s="65">
        <v>14178</v>
      </c>
      <c r="E16" s="65">
        <f t="shared" si="0"/>
        <v>7667</v>
      </c>
      <c r="F16" s="66">
        <f t="shared" si="1"/>
        <v>0.03297421671720104</v>
      </c>
    </row>
    <row r="17" spans="1:6" ht="20.1" customHeight="1">
      <c r="A17" s="63" t="s">
        <v>684</v>
      </c>
      <c r="B17" s="65">
        <v>442372</v>
      </c>
      <c r="C17" s="65">
        <v>19903</v>
      </c>
      <c r="D17" s="65">
        <v>61404</v>
      </c>
      <c r="E17" s="65">
        <f t="shared" si="0"/>
        <v>-41501</v>
      </c>
      <c r="F17" s="66">
        <f t="shared" si="1"/>
        <v>-0.09381470798332625</v>
      </c>
    </row>
    <row r="18" spans="1:6" ht="20.1" customHeight="1">
      <c r="A18" s="63" t="s">
        <v>685</v>
      </c>
      <c r="B18" s="65">
        <v>15300</v>
      </c>
      <c r="C18" s="65">
        <v>12398</v>
      </c>
      <c r="D18" s="65">
        <v>6867</v>
      </c>
      <c r="E18" s="65">
        <f t="shared" si="0"/>
        <v>5531</v>
      </c>
      <c r="F18" s="66">
        <f t="shared" si="1"/>
        <v>0.36150326797385623</v>
      </c>
    </row>
    <row r="19" spans="1:6" ht="20.1" customHeight="1">
      <c r="A19" s="63" t="s">
        <v>686</v>
      </c>
      <c r="B19" s="65">
        <v>286027</v>
      </c>
      <c r="C19" s="65">
        <v>43181</v>
      </c>
      <c r="D19" s="65">
        <v>6154</v>
      </c>
      <c r="E19" s="65">
        <f t="shared" si="0"/>
        <v>37027</v>
      </c>
      <c r="F19" s="66">
        <f t="shared" si="1"/>
        <v>0.12945281389519173</v>
      </c>
    </row>
    <row r="20" spans="1:6" ht="20.1" customHeight="1">
      <c r="A20" s="63" t="s">
        <v>687</v>
      </c>
      <c r="B20" s="65">
        <v>4399</v>
      </c>
      <c r="C20" s="65">
        <v>0</v>
      </c>
      <c r="D20" s="65">
        <v>0</v>
      </c>
      <c r="E20" s="65">
        <f t="shared" si="0"/>
        <v>0</v>
      </c>
      <c r="F20" s="66">
        <f t="shared" si="1"/>
        <v>0</v>
      </c>
    </row>
    <row r="21" spans="1:6" ht="20.1" customHeight="1">
      <c r="A21" s="63" t="s">
        <v>688</v>
      </c>
      <c r="B21" s="65">
        <v>6482</v>
      </c>
      <c r="C21" s="65">
        <v>4828</v>
      </c>
      <c r="D21" s="65">
        <v>3795</v>
      </c>
      <c r="E21" s="65">
        <f t="shared" si="0"/>
        <v>1033</v>
      </c>
      <c r="F21" s="66">
        <f t="shared" si="1"/>
        <v>0.1593643937056464</v>
      </c>
    </row>
    <row r="22" spans="1:6" ht="20.1" customHeight="1">
      <c r="A22" s="63" t="s">
        <v>689</v>
      </c>
      <c r="B22" s="65">
        <v>9750</v>
      </c>
      <c r="C22" s="65">
        <v>11106</v>
      </c>
      <c r="D22" s="65">
        <v>2831</v>
      </c>
      <c r="E22" s="65">
        <f t="shared" si="0"/>
        <v>8275</v>
      </c>
      <c r="F22" s="66">
        <f t="shared" si="1"/>
        <v>0.8487179487179487</v>
      </c>
    </row>
    <row r="23" spans="1:6" ht="20.1" customHeight="1">
      <c r="A23" s="63" t="s">
        <v>690</v>
      </c>
      <c r="B23" s="65">
        <v>6367</v>
      </c>
      <c r="C23" s="65">
        <v>7718</v>
      </c>
      <c r="D23" s="65">
        <v>1420</v>
      </c>
      <c r="E23" s="65">
        <f t="shared" si="0"/>
        <v>6298</v>
      </c>
      <c r="F23" s="66">
        <f t="shared" si="1"/>
        <v>0.9891628710538716</v>
      </c>
    </row>
    <row r="24" spans="1:6" ht="20.1" customHeight="1">
      <c r="A24" s="63" t="s">
        <v>691</v>
      </c>
      <c r="B24" s="65">
        <v>37118</v>
      </c>
      <c r="C24" s="65">
        <v>17951</v>
      </c>
      <c r="D24" s="65">
        <v>5240</v>
      </c>
      <c r="E24" s="65">
        <f t="shared" si="0"/>
        <v>12711</v>
      </c>
      <c r="F24" s="66">
        <f t="shared" si="1"/>
        <v>0.3424484077805916</v>
      </c>
    </row>
    <row r="25" spans="1:6" ht="20.1" customHeight="1">
      <c r="A25" s="63" t="s">
        <v>692</v>
      </c>
      <c r="B25" s="65">
        <v>2114</v>
      </c>
      <c r="C25" s="65">
        <v>1525</v>
      </c>
      <c r="D25" s="65">
        <v>0</v>
      </c>
      <c r="E25" s="65">
        <f t="shared" si="0"/>
        <v>1525</v>
      </c>
      <c r="F25" s="66">
        <f t="shared" si="1"/>
        <v>0.7213812677388837</v>
      </c>
    </row>
    <row r="26" spans="1:6" ht="20.1" customHeight="1">
      <c r="A26" s="63" t="s">
        <v>693</v>
      </c>
      <c r="B26" s="65">
        <v>105628</v>
      </c>
      <c r="C26" s="65">
        <v>24258</v>
      </c>
      <c r="D26" s="65">
        <v>19343</v>
      </c>
      <c r="E26" s="65">
        <f t="shared" si="0"/>
        <v>4915</v>
      </c>
      <c r="F26" s="66">
        <f t="shared" si="1"/>
        <v>0.04653122278183815</v>
      </c>
    </row>
    <row r="27" spans="1:6" ht="20.1" customHeight="1">
      <c r="A27" s="63" t="s">
        <v>694</v>
      </c>
      <c r="B27" s="65">
        <v>61852</v>
      </c>
      <c r="C27" s="65">
        <v>26366</v>
      </c>
      <c r="D27" s="65">
        <v>19207</v>
      </c>
      <c r="E27" s="65">
        <f t="shared" si="0"/>
        <v>7159</v>
      </c>
      <c r="F27" s="66">
        <f t="shared" si="1"/>
        <v>0.11574403414602599</v>
      </c>
    </row>
    <row r="28" spans="1:6" ht="20.1" customHeight="1">
      <c r="A28" s="63" t="s">
        <v>695</v>
      </c>
      <c r="B28" s="65">
        <v>132839</v>
      </c>
      <c r="C28" s="65">
        <v>14017</v>
      </c>
      <c r="D28" s="65">
        <v>12018</v>
      </c>
      <c r="E28" s="65">
        <f t="shared" si="0"/>
        <v>1999</v>
      </c>
      <c r="F28" s="66">
        <f t="shared" si="1"/>
        <v>0.015048291540887842</v>
      </c>
    </row>
    <row r="29" spans="1:6" ht="20.1" customHeight="1">
      <c r="A29" s="63" t="s">
        <v>696</v>
      </c>
      <c r="B29" s="65">
        <v>46353</v>
      </c>
      <c r="C29" s="65">
        <v>4616</v>
      </c>
      <c r="D29" s="65">
        <v>9701</v>
      </c>
      <c r="E29" s="65">
        <f t="shared" si="0"/>
        <v>-5085</v>
      </c>
      <c r="F29" s="66">
        <f t="shared" si="1"/>
        <v>-0.10970163743447026</v>
      </c>
    </row>
    <row r="30" spans="1:6" ht="20.1" customHeight="1">
      <c r="A30" s="63" t="s">
        <v>697</v>
      </c>
      <c r="B30" s="65">
        <v>43257</v>
      </c>
      <c r="C30" s="65">
        <v>4177</v>
      </c>
      <c r="D30" s="65">
        <v>9194</v>
      </c>
      <c r="E30" s="65">
        <f t="shared" si="0"/>
        <v>-5017</v>
      </c>
      <c r="F30" s="66">
        <f t="shared" si="1"/>
        <v>-0.11598122847169244</v>
      </c>
    </row>
    <row r="31" spans="1:6" ht="20.1" customHeight="1">
      <c r="A31" s="63" t="s">
        <v>698</v>
      </c>
      <c r="B31" s="65">
        <v>13025</v>
      </c>
      <c r="C31" s="65">
        <v>8359</v>
      </c>
      <c r="D31" s="65">
        <v>9535</v>
      </c>
      <c r="E31" s="65">
        <f t="shared" si="0"/>
        <v>-1176</v>
      </c>
      <c r="F31" s="66">
        <f t="shared" si="1"/>
        <v>-0.09028790786948176</v>
      </c>
    </row>
    <row r="32" spans="1:6" ht="20.1" customHeight="1">
      <c r="A32" s="63" t="s">
        <v>699</v>
      </c>
      <c r="B32" s="65">
        <v>24987</v>
      </c>
      <c r="C32" s="65">
        <v>13249</v>
      </c>
      <c r="D32" s="65">
        <v>10598</v>
      </c>
      <c r="E32" s="65">
        <f t="shared" si="0"/>
        <v>2651</v>
      </c>
      <c r="F32" s="66">
        <f t="shared" si="1"/>
        <v>0.10609516948813383</v>
      </c>
    </row>
    <row r="33" spans="1:6" ht="20.1" customHeight="1">
      <c r="A33" s="63" t="s">
        <v>700</v>
      </c>
      <c r="B33" s="65">
        <v>80830</v>
      </c>
      <c r="C33" s="65">
        <v>22110</v>
      </c>
      <c r="D33" s="65">
        <v>3159</v>
      </c>
      <c r="E33" s="65">
        <f t="shared" si="0"/>
        <v>18951</v>
      </c>
      <c r="F33" s="66">
        <f t="shared" si="1"/>
        <v>0.23445502907336385</v>
      </c>
    </row>
    <row r="34" spans="1:6" ht="20.1" customHeight="1">
      <c r="A34" s="63" t="s">
        <v>701</v>
      </c>
      <c r="B34" s="65">
        <v>127496</v>
      </c>
      <c r="C34" s="65">
        <v>14287</v>
      </c>
      <c r="D34" s="65">
        <v>26022</v>
      </c>
      <c r="E34" s="65">
        <f t="shared" si="0"/>
        <v>-11735</v>
      </c>
      <c r="F34" s="66">
        <f t="shared" si="1"/>
        <v>-0.09204210328167158</v>
      </c>
    </row>
    <row r="35" spans="1:6" ht="20.1" customHeight="1" thickBot="1">
      <c r="A35" s="67" t="s">
        <v>702</v>
      </c>
      <c r="B35" s="68">
        <v>303903</v>
      </c>
      <c r="C35" s="68">
        <v>19699</v>
      </c>
      <c r="D35" s="68">
        <v>2153</v>
      </c>
      <c r="E35" s="68">
        <f t="shared" si="0"/>
        <v>17546</v>
      </c>
      <c r="F35" s="69">
        <f t="shared" si="1"/>
        <v>0.057735527454483834</v>
      </c>
    </row>
    <row r="36" spans="1:6" ht="20.1" customHeight="1">
      <c r="A36" s="70" t="s">
        <v>703</v>
      </c>
      <c r="B36" s="71">
        <v>17303</v>
      </c>
      <c r="C36" s="71">
        <v>0</v>
      </c>
      <c r="D36" s="71">
        <v>0</v>
      </c>
      <c r="E36" s="71">
        <f t="shared" si="0"/>
        <v>0</v>
      </c>
      <c r="F36" s="72">
        <f t="shared" si="1"/>
        <v>0</v>
      </c>
    </row>
    <row r="37" spans="1:6" ht="20.1" customHeight="1" thickBot="1">
      <c r="A37" s="67" t="s">
        <v>704</v>
      </c>
      <c r="B37" s="68">
        <v>113645</v>
      </c>
      <c r="C37" s="68">
        <v>5740</v>
      </c>
      <c r="D37" s="68">
        <v>22151</v>
      </c>
      <c r="E37" s="68">
        <f t="shared" si="0"/>
        <v>-16411</v>
      </c>
      <c r="F37" s="69">
        <f t="shared" si="1"/>
        <v>-0.14440582515728806</v>
      </c>
    </row>
    <row r="38" spans="1:6" ht="20.1" customHeight="1">
      <c r="A38" s="70" t="s">
        <v>705</v>
      </c>
      <c r="B38" s="71">
        <v>2671</v>
      </c>
      <c r="C38" s="71">
        <v>1210</v>
      </c>
      <c r="D38" s="71">
        <v>906</v>
      </c>
      <c r="E38" s="71">
        <f t="shared" si="0"/>
        <v>304</v>
      </c>
      <c r="F38" s="72">
        <f t="shared" si="1"/>
        <v>0.11381505054286783</v>
      </c>
    </row>
    <row r="39" spans="1:6" ht="45" customHeight="1">
      <c r="A39" s="73" t="s">
        <v>706</v>
      </c>
      <c r="B39" s="65">
        <v>6193</v>
      </c>
      <c r="C39" s="65">
        <v>2191</v>
      </c>
      <c r="D39" s="65">
        <v>160</v>
      </c>
      <c r="E39" s="65">
        <f t="shared" si="0"/>
        <v>2031</v>
      </c>
      <c r="F39" s="66">
        <f t="shared" si="1"/>
        <v>0.3279509123203617</v>
      </c>
    </row>
    <row r="40" spans="1:6" ht="20.1" customHeight="1">
      <c r="A40" s="63" t="s">
        <v>707</v>
      </c>
      <c r="B40" s="65">
        <v>5499</v>
      </c>
      <c r="C40" s="65">
        <v>0</v>
      </c>
      <c r="D40" s="65">
        <v>42</v>
      </c>
      <c r="E40" s="65">
        <f t="shared" si="0"/>
        <v>-42</v>
      </c>
      <c r="F40" s="66">
        <f t="shared" si="1"/>
        <v>-0.007637752318603383</v>
      </c>
    </row>
    <row r="41" spans="1:6" ht="20.1" customHeight="1">
      <c r="A41" s="63" t="s">
        <v>708</v>
      </c>
      <c r="B41" s="65">
        <v>27332</v>
      </c>
      <c r="C41" s="65">
        <v>5068</v>
      </c>
      <c r="D41" s="65">
        <v>6990</v>
      </c>
      <c r="E41" s="65">
        <f t="shared" si="0"/>
        <v>-1922</v>
      </c>
      <c r="F41" s="66">
        <f t="shared" si="1"/>
        <v>-0.07032050343919216</v>
      </c>
    </row>
    <row r="42" spans="1:6" ht="20.1" customHeight="1" thickBot="1">
      <c r="A42" s="67" t="s">
        <v>709</v>
      </c>
      <c r="B42" s="68">
        <v>228398</v>
      </c>
      <c r="C42" s="68">
        <v>6330</v>
      </c>
      <c r="D42" s="68">
        <v>1452</v>
      </c>
      <c r="E42" s="68">
        <f t="shared" si="0"/>
        <v>4878</v>
      </c>
      <c r="F42" s="69">
        <f t="shared" si="1"/>
        <v>0.021357454968957697</v>
      </c>
    </row>
    <row r="43" spans="1:6" ht="20.1" customHeight="1">
      <c r="A43" s="70" t="s">
        <v>710</v>
      </c>
      <c r="B43" s="71">
        <v>11088</v>
      </c>
      <c r="C43" s="71">
        <v>3084</v>
      </c>
      <c r="D43" s="71">
        <v>6841</v>
      </c>
      <c r="E43" s="71">
        <f t="shared" si="0"/>
        <v>-3757</v>
      </c>
      <c r="F43" s="72">
        <f t="shared" si="1"/>
        <v>-0.3388347763347763</v>
      </c>
    </row>
    <row r="44" spans="1:6" ht="20.1" customHeight="1" thickBot="1">
      <c r="A44" s="67" t="s">
        <v>711</v>
      </c>
      <c r="B44" s="68">
        <v>3871</v>
      </c>
      <c r="C44" s="68">
        <v>557</v>
      </c>
      <c r="D44" s="68">
        <v>1064</v>
      </c>
      <c r="E44" s="68">
        <f t="shared" si="0"/>
        <v>-507</v>
      </c>
      <c r="F44" s="69">
        <f t="shared" si="1"/>
        <v>-0.13097390855076207</v>
      </c>
    </row>
    <row r="45" spans="1:6" ht="20.1" customHeight="1">
      <c r="A45" s="70" t="s">
        <v>712</v>
      </c>
      <c r="B45" s="71">
        <v>3622</v>
      </c>
      <c r="C45" s="71">
        <v>4</v>
      </c>
      <c r="D45" s="71">
        <v>0</v>
      </c>
      <c r="E45" s="71">
        <f t="shared" si="0"/>
        <v>4</v>
      </c>
      <c r="F45" s="72">
        <f t="shared" si="1"/>
        <v>0.0011043622308117063</v>
      </c>
    </row>
    <row r="46" spans="1:6" ht="20.1" customHeight="1">
      <c r="A46" s="63" t="s">
        <v>713</v>
      </c>
      <c r="B46" s="65">
        <v>117440</v>
      </c>
      <c r="C46" s="65">
        <v>77</v>
      </c>
      <c r="D46" s="65">
        <v>3830</v>
      </c>
      <c r="E46" s="65">
        <f t="shared" si="0"/>
        <v>-3753</v>
      </c>
      <c r="F46" s="66">
        <f t="shared" si="1"/>
        <v>-0.03195674386920981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9"/>
  <sheetViews>
    <sheetView workbookViewId="0" topLeftCell="D49">
      <selection activeCell="AB70" sqref="AB70"/>
    </sheetView>
  </sheetViews>
  <sheetFormatPr defaultColWidth="9.140625" defaultRowHeight="12.75"/>
  <cols>
    <col min="1" max="1" width="87.7109375" style="0" customWidth="1"/>
    <col min="2" max="2" width="10.140625" style="0" bestFit="1" customWidth="1"/>
  </cols>
  <sheetData>
    <row r="1" s="42" customFormat="1" ht="12.75">
      <c r="A1" s="75" t="s">
        <v>2</v>
      </c>
    </row>
    <row r="2" spans="1:2" s="42" customFormat="1" ht="12.75">
      <c r="A2" s="42" t="s">
        <v>3</v>
      </c>
      <c r="B2" s="74">
        <v>43258</v>
      </c>
    </row>
    <row r="3" s="42" customFormat="1" ht="12.75"/>
    <row r="4" spans="1:2" s="42" customFormat="1" ht="12.75">
      <c r="A4" s="42" t="s">
        <v>4</v>
      </c>
      <c r="B4" s="42" t="s">
        <v>5</v>
      </c>
    </row>
    <row r="5" spans="1:2" s="42" customFormat="1" ht="15">
      <c r="A5" s="42" t="s">
        <v>6</v>
      </c>
      <c r="B5" s="76" t="s">
        <v>715</v>
      </c>
    </row>
    <row r="6" spans="1:2" s="42" customFormat="1" ht="12.75">
      <c r="A6" s="42" t="s">
        <v>8</v>
      </c>
      <c r="B6" s="42" t="s">
        <v>9</v>
      </c>
    </row>
    <row r="7" s="42" customFormat="1" ht="15">
      <c r="A7" s="77" t="s">
        <v>10</v>
      </c>
    </row>
    <row r="8" s="42" customFormat="1" ht="12.75"/>
    <row r="9" spans="1:28" s="42" customFormat="1" ht="15" customHeight="1">
      <c r="A9" s="63" t="s">
        <v>11</v>
      </c>
      <c r="B9" s="63" t="s">
        <v>12</v>
      </c>
      <c r="C9" s="63" t="s">
        <v>13</v>
      </c>
      <c r="D9" s="63" t="s">
        <v>14</v>
      </c>
      <c r="E9" s="63" t="s">
        <v>15</v>
      </c>
      <c r="F9" s="63" t="s">
        <v>16</v>
      </c>
      <c r="G9" s="63" t="s">
        <v>17</v>
      </c>
      <c r="H9" s="63" t="s">
        <v>18</v>
      </c>
      <c r="I9" s="63" t="s">
        <v>19</v>
      </c>
      <c r="J9" s="63" t="s">
        <v>20</v>
      </c>
      <c r="K9" s="63" t="s">
        <v>21</v>
      </c>
      <c r="L9" s="63" t="s">
        <v>22</v>
      </c>
      <c r="M9" s="63" t="s">
        <v>23</v>
      </c>
      <c r="N9" s="63" t="s">
        <v>24</v>
      </c>
      <c r="O9" s="63" t="s">
        <v>25</v>
      </c>
      <c r="P9" s="63" t="s">
        <v>26</v>
      </c>
      <c r="Q9" s="63" t="s">
        <v>27</v>
      </c>
      <c r="R9" s="63" t="s">
        <v>28</v>
      </c>
      <c r="S9" s="63" t="s">
        <v>29</v>
      </c>
      <c r="T9" s="63" t="s">
        <v>30</v>
      </c>
      <c r="U9" s="63" t="s">
        <v>31</v>
      </c>
      <c r="V9" s="63" t="s">
        <v>32</v>
      </c>
      <c r="W9" s="63" t="s">
        <v>33</v>
      </c>
      <c r="X9" s="63" t="s">
        <v>34</v>
      </c>
      <c r="Y9" s="63" t="s">
        <v>35</v>
      </c>
      <c r="Z9" s="63" t="s">
        <v>36</v>
      </c>
      <c r="AA9" s="63" t="s">
        <v>37</v>
      </c>
      <c r="AB9" s="78">
        <v>2016</v>
      </c>
    </row>
    <row r="10" spans="1:28" s="42" customFormat="1" ht="15" customHeight="1">
      <c r="A10" s="63" t="s">
        <v>79</v>
      </c>
      <c r="B10" s="65">
        <v>7015</v>
      </c>
      <c r="C10" s="65">
        <v>2531</v>
      </c>
      <c r="D10" s="65">
        <v>3486</v>
      </c>
      <c r="E10" s="65">
        <v>3435</v>
      </c>
      <c r="F10" s="65">
        <v>3362</v>
      </c>
      <c r="G10" s="65">
        <v>3757</v>
      </c>
      <c r="H10" s="65">
        <v>4378</v>
      </c>
      <c r="I10" s="65">
        <v>4330</v>
      </c>
      <c r="J10" s="65">
        <v>3505</v>
      </c>
      <c r="K10" s="65">
        <v>3421</v>
      </c>
      <c r="L10" s="65">
        <v>3201</v>
      </c>
      <c r="M10" s="65">
        <v>5543</v>
      </c>
      <c r="N10" s="65">
        <v>5501</v>
      </c>
      <c r="O10" s="65">
        <v>5518</v>
      </c>
      <c r="P10" s="65">
        <v>6539</v>
      </c>
      <c r="Q10" s="65">
        <v>6530</v>
      </c>
      <c r="R10" s="65">
        <v>6559</v>
      </c>
      <c r="S10" s="65">
        <v>6359</v>
      </c>
      <c r="T10" s="65">
        <v>6311</v>
      </c>
      <c r="U10" s="65">
        <v>6672</v>
      </c>
      <c r="V10" s="65">
        <v>5006</v>
      </c>
      <c r="W10" s="65">
        <v>4563</v>
      </c>
      <c r="X10" s="65">
        <v>4566</v>
      </c>
      <c r="Y10" s="65">
        <v>4205</v>
      </c>
      <c r="Z10" s="65">
        <v>4048</v>
      </c>
      <c r="AA10" s="65">
        <v>4304</v>
      </c>
      <c r="AB10" s="65">
        <v>4319</v>
      </c>
    </row>
    <row r="11" spans="1:28" s="42" customFormat="1" ht="15" customHeight="1">
      <c r="A11" s="63" t="s">
        <v>80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</row>
    <row r="12" spans="1:28" s="42" customFormat="1" ht="15" customHeight="1">
      <c r="A12" s="63" t="s">
        <v>81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</row>
    <row r="13" spans="1:28" s="42" customFormat="1" ht="15" customHeight="1">
      <c r="A13" s="63" t="s">
        <v>82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</row>
    <row r="14" spans="1:28" s="42" customFormat="1" ht="15" customHeight="1">
      <c r="A14" s="63" t="s">
        <v>83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21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</row>
    <row r="15" spans="1:28" s="42" customFormat="1" ht="15" customHeight="1">
      <c r="A15" s="63" t="s">
        <v>84</v>
      </c>
      <c r="B15" s="65">
        <v>67</v>
      </c>
      <c r="C15" s="65">
        <v>76</v>
      </c>
      <c r="D15" s="65">
        <v>69</v>
      </c>
      <c r="E15" s="65">
        <v>104</v>
      </c>
      <c r="F15" s="65">
        <v>107</v>
      </c>
      <c r="G15" s="65">
        <v>372</v>
      </c>
      <c r="H15" s="65">
        <v>435</v>
      </c>
      <c r="I15" s="65">
        <v>378</v>
      </c>
      <c r="J15" s="65">
        <v>409</v>
      </c>
      <c r="K15" s="65">
        <v>758</v>
      </c>
      <c r="L15" s="65">
        <v>665</v>
      </c>
      <c r="M15" s="65">
        <v>896</v>
      </c>
      <c r="N15" s="65">
        <v>1000</v>
      </c>
      <c r="O15" s="65">
        <v>883</v>
      </c>
      <c r="P15" s="65">
        <v>894</v>
      </c>
      <c r="Q15" s="65">
        <v>3839</v>
      </c>
      <c r="R15" s="65">
        <v>3928</v>
      </c>
      <c r="S15" s="65">
        <v>3888</v>
      </c>
      <c r="T15" s="65">
        <v>3961</v>
      </c>
      <c r="U15" s="65">
        <v>3804</v>
      </c>
      <c r="V15" s="65">
        <v>4732</v>
      </c>
      <c r="W15" s="65">
        <v>4156</v>
      </c>
      <c r="X15" s="65">
        <v>4641</v>
      </c>
      <c r="Y15" s="65">
        <v>5640</v>
      </c>
      <c r="Z15" s="65">
        <v>6212</v>
      </c>
      <c r="AA15" s="65">
        <v>7036</v>
      </c>
      <c r="AB15" s="65">
        <v>8368</v>
      </c>
    </row>
    <row r="16" spans="1:28" s="42" customFormat="1" ht="15" customHeight="1">
      <c r="A16" s="63" t="s">
        <v>85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30</v>
      </c>
      <c r="O16" s="65">
        <v>0</v>
      </c>
      <c r="P16" s="65">
        <v>0</v>
      </c>
      <c r="Q16" s="65">
        <v>0</v>
      </c>
      <c r="R16" s="65">
        <v>16</v>
      </c>
      <c r="S16" s="65">
        <v>18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</row>
    <row r="17" spans="1:28" s="42" customFormat="1" ht="15" customHeight="1">
      <c r="A17" s="63" t="s">
        <v>86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55</v>
      </c>
      <c r="L17" s="65">
        <v>51</v>
      </c>
      <c r="M17" s="65">
        <v>129</v>
      </c>
      <c r="N17" s="65">
        <v>153</v>
      </c>
      <c r="O17" s="65">
        <v>122</v>
      </c>
      <c r="P17" s="65">
        <v>141</v>
      </c>
      <c r="Q17" s="65">
        <v>851</v>
      </c>
      <c r="R17" s="65">
        <v>558</v>
      </c>
      <c r="S17" s="65">
        <v>502</v>
      </c>
      <c r="T17" s="65">
        <v>505</v>
      </c>
      <c r="U17" s="65">
        <v>480</v>
      </c>
      <c r="V17" s="65">
        <v>516</v>
      </c>
      <c r="W17" s="65">
        <v>608</v>
      </c>
      <c r="X17" s="65">
        <v>655</v>
      </c>
      <c r="Y17" s="65">
        <v>614</v>
      </c>
      <c r="Z17" s="65">
        <v>826</v>
      </c>
      <c r="AA17" s="65">
        <v>1132</v>
      </c>
      <c r="AB17" s="65">
        <v>1528</v>
      </c>
    </row>
    <row r="18" spans="1:28" s="42" customFormat="1" ht="15" customHeight="1">
      <c r="A18" s="63" t="s">
        <v>87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</row>
    <row r="19" spans="1:28" s="42" customFormat="1" ht="15" customHeight="1">
      <c r="A19" s="63" t="s">
        <v>88</v>
      </c>
      <c r="B19" s="65">
        <v>6</v>
      </c>
      <c r="C19" s="65">
        <v>6</v>
      </c>
      <c r="D19" s="65">
        <v>6</v>
      </c>
      <c r="E19" s="65">
        <v>6</v>
      </c>
      <c r="F19" s="65">
        <v>6</v>
      </c>
      <c r="G19" s="65">
        <v>6</v>
      </c>
      <c r="H19" s="65">
        <v>6</v>
      </c>
      <c r="I19" s="65">
        <v>19</v>
      </c>
      <c r="J19" s="65">
        <v>16</v>
      </c>
      <c r="K19" s="65">
        <v>23</v>
      </c>
      <c r="L19" s="65">
        <v>24</v>
      </c>
      <c r="M19" s="65">
        <v>27</v>
      </c>
      <c r="N19" s="65">
        <v>37</v>
      </c>
      <c r="O19" s="65">
        <v>51</v>
      </c>
      <c r="P19" s="65">
        <v>51</v>
      </c>
      <c r="Q19" s="65">
        <v>54</v>
      </c>
      <c r="R19" s="65">
        <v>48</v>
      </c>
      <c r="S19" s="65">
        <v>61</v>
      </c>
      <c r="T19" s="65">
        <v>68</v>
      </c>
      <c r="U19" s="65">
        <v>138</v>
      </c>
      <c r="V19" s="65">
        <v>191</v>
      </c>
      <c r="W19" s="65">
        <v>275</v>
      </c>
      <c r="X19" s="65">
        <v>420</v>
      </c>
      <c r="Y19" s="65">
        <v>536</v>
      </c>
      <c r="Z19" s="65">
        <v>820</v>
      </c>
      <c r="AA19" s="65">
        <v>1038</v>
      </c>
      <c r="AB19" s="65">
        <v>1563</v>
      </c>
    </row>
    <row r="20" spans="1:28" s="42" customFormat="1" ht="15" customHeight="1">
      <c r="A20" s="63" t="s">
        <v>89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</row>
    <row r="21" spans="1:28" s="42" customFormat="1" ht="15" customHeight="1">
      <c r="A21" s="63" t="s">
        <v>90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1</v>
      </c>
      <c r="R21" s="65">
        <v>1</v>
      </c>
      <c r="S21" s="65">
        <v>1</v>
      </c>
      <c r="T21" s="65">
        <v>1</v>
      </c>
      <c r="U21" s="65">
        <v>1</v>
      </c>
      <c r="V21" s="65">
        <v>1</v>
      </c>
      <c r="W21" s="65">
        <v>1</v>
      </c>
      <c r="X21" s="65">
        <v>1</v>
      </c>
      <c r="Y21" s="65">
        <v>0</v>
      </c>
      <c r="Z21" s="65">
        <v>0</v>
      </c>
      <c r="AA21" s="65">
        <v>0</v>
      </c>
      <c r="AB21" s="65">
        <v>1</v>
      </c>
    </row>
    <row r="22" spans="1:28" s="42" customFormat="1" ht="15" customHeight="1">
      <c r="A22" s="63" t="s">
        <v>91</v>
      </c>
      <c r="B22" s="65">
        <v>1353955</v>
      </c>
      <c r="C22" s="65">
        <v>1348744</v>
      </c>
      <c r="D22" s="65">
        <v>1322496</v>
      </c>
      <c r="E22" s="65">
        <v>1324582</v>
      </c>
      <c r="F22" s="65">
        <v>1297645</v>
      </c>
      <c r="G22" s="65">
        <v>1306066</v>
      </c>
      <c r="H22" s="65">
        <v>1407402</v>
      </c>
      <c r="I22" s="65">
        <v>1371022</v>
      </c>
      <c r="J22" s="65">
        <v>1347609</v>
      </c>
      <c r="K22" s="65">
        <v>1281081</v>
      </c>
      <c r="L22" s="65">
        <v>1235270</v>
      </c>
      <c r="M22" s="65">
        <v>1334105</v>
      </c>
      <c r="N22" s="65">
        <v>1296703</v>
      </c>
      <c r="O22" s="65">
        <v>1401889</v>
      </c>
      <c r="P22" s="65">
        <v>1501115</v>
      </c>
      <c r="Q22" s="65">
        <v>1479241</v>
      </c>
      <c r="R22" s="65">
        <v>1504950</v>
      </c>
      <c r="S22" s="65">
        <v>1465753</v>
      </c>
      <c r="T22" s="65">
        <v>1486031</v>
      </c>
      <c r="U22" s="65">
        <v>1477520</v>
      </c>
      <c r="V22" s="65">
        <v>1616554</v>
      </c>
      <c r="W22" s="65">
        <v>1507961</v>
      </c>
      <c r="X22" s="65">
        <v>1504964</v>
      </c>
      <c r="Y22" s="65">
        <v>1499128</v>
      </c>
      <c r="Z22" s="65">
        <v>1380122</v>
      </c>
      <c r="AA22" s="65">
        <v>1407852</v>
      </c>
      <c r="AB22" s="65">
        <v>1471174</v>
      </c>
    </row>
    <row r="23" spans="1:28" s="42" customFormat="1" ht="15" customHeight="1">
      <c r="A23" s="63" t="s">
        <v>92</v>
      </c>
      <c r="B23" s="65">
        <v>460489</v>
      </c>
      <c r="C23" s="65">
        <v>500994</v>
      </c>
      <c r="D23" s="65">
        <v>446836</v>
      </c>
      <c r="E23" s="65">
        <v>457045</v>
      </c>
      <c r="F23" s="65">
        <v>445120</v>
      </c>
      <c r="G23" s="65">
        <v>549811</v>
      </c>
      <c r="H23" s="65">
        <v>608802</v>
      </c>
      <c r="I23" s="65">
        <v>566898</v>
      </c>
      <c r="J23" s="65">
        <v>538471</v>
      </c>
      <c r="K23" s="65">
        <v>510677</v>
      </c>
      <c r="L23" s="65">
        <v>473055</v>
      </c>
      <c r="M23" s="65">
        <v>506700</v>
      </c>
      <c r="N23" s="65">
        <v>487701</v>
      </c>
      <c r="O23" s="65">
        <v>569292</v>
      </c>
      <c r="P23" s="65">
        <v>542272</v>
      </c>
      <c r="Q23" s="65">
        <v>548158</v>
      </c>
      <c r="R23" s="65">
        <v>512944</v>
      </c>
      <c r="S23" s="65">
        <v>547236</v>
      </c>
      <c r="T23" s="65">
        <v>553886</v>
      </c>
      <c r="U23" s="65">
        <v>563693</v>
      </c>
      <c r="V23" s="65">
        <v>647225</v>
      </c>
      <c r="W23" s="65">
        <v>555082</v>
      </c>
      <c r="X23" s="65">
        <v>596447</v>
      </c>
      <c r="Y23" s="65">
        <v>590436</v>
      </c>
      <c r="Z23" s="65">
        <v>543907</v>
      </c>
      <c r="AA23" s="65">
        <v>560360</v>
      </c>
      <c r="AB23" s="65">
        <v>588202</v>
      </c>
    </row>
    <row r="24" spans="1:28" s="42" customFormat="1" ht="15" customHeight="1">
      <c r="A24" s="63" t="s">
        <v>93</v>
      </c>
      <c r="B24" s="65">
        <v>405824</v>
      </c>
      <c r="C24" s="65">
        <v>349341</v>
      </c>
      <c r="D24" s="65">
        <v>432596</v>
      </c>
      <c r="E24" s="65">
        <v>420001</v>
      </c>
      <c r="F24" s="65">
        <v>354679</v>
      </c>
      <c r="G24" s="65">
        <v>202866</v>
      </c>
      <c r="H24" s="65">
        <v>211311</v>
      </c>
      <c r="I24" s="65">
        <v>173744</v>
      </c>
      <c r="J24" s="65">
        <v>170062</v>
      </c>
      <c r="K24" s="65">
        <v>162981</v>
      </c>
      <c r="L24" s="65">
        <v>222758</v>
      </c>
      <c r="M24" s="65">
        <v>235353</v>
      </c>
      <c r="N24" s="65">
        <v>245883</v>
      </c>
      <c r="O24" s="65">
        <v>260591</v>
      </c>
      <c r="P24" s="65">
        <v>367833</v>
      </c>
      <c r="Q24" s="65">
        <v>385727</v>
      </c>
      <c r="R24" s="65">
        <v>382541</v>
      </c>
      <c r="S24" s="65">
        <v>280841</v>
      </c>
      <c r="T24" s="65">
        <v>259582</v>
      </c>
      <c r="U24" s="65">
        <v>240373</v>
      </c>
      <c r="V24" s="65">
        <v>262444</v>
      </c>
      <c r="W24" s="65">
        <v>253596</v>
      </c>
      <c r="X24" s="65">
        <v>257021</v>
      </c>
      <c r="Y24" s="65">
        <v>260639</v>
      </c>
      <c r="Z24" s="65">
        <v>239186</v>
      </c>
      <c r="AA24" s="65">
        <v>240986</v>
      </c>
      <c r="AB24" s="65">
        <v>225198</v>
      </c>
    </row>
    <row r="25" spans="1:28" s="42" customFormat="1" ht="15" customHeight="1">
      <c r="A25" s="63" t="s">
        <v>94</v>
      </c>
      <c r="B25" s="65">
        <v>378084</v>
      </c>
      <c r="C25" s="65">
        <v>360387</v>
      </c>
      <c r="D25" s="65">
        <v>477581</v>
      </c>
      <c r="E25" s="65">
        <v>374848</v>
      </c>
      <c r="F25" s="65">
        <v>200914</v>
      </c>
      <c r="G25" s="65">
        <v>181469</v>
      </c>
      <c r="H25" s="65">
        <v>169860</v>
      </c>
      <c r="I25" s="65">
        <v>104560</v>
      </c>
      <c r="J25" s="65">
        <v>112083</v>
      </c>
      <c r="K25" s="65">
        <v>207199</v>
      </c>
      <c r="L25" s="65">
        <v>205171</v>
      </c>
      <c r="M25" s="65">
        <v>192278</v>
      </c>
      <c r="N25" s="65">
        <v>178686</v>
      </c>
      <c r="O25" s="65">
        <v>162708</v>
      </c>
      <c r="P25" s="65">
        <v>128831</v>
      </c>
      <c r="Q25" s="65">
        <v>122809</v>
      </c>
      <c r="R25" s="65">
        <v>115517</v>
      </c>
      <c r="S25" s="65">
        <v>118739</v>
      </c>
      <c r="T25" s="65">
        <v>125391</v>
      </c>
      <c r="U25" s="65">
        <v>114199</v>
      </c>
      <c r="V25" s="65">
        <v>122037</v>
      </c>
      <c r="W25" s="65">
        <v>114801</v>
      </c>
      <c r="X25" s="65">
        <v>111605</v>
      </c>
      <c r="Y25" s="65">
        <v>106686</v>
      </c>
      <c r="Z25" s="65">
        <v>110306</v>
      </c>
      <c r="AA25" s="65">
        <v>106056</v>
      </c>
      <c r="AB25" s="65">
        <v>106201</v>
      </c>
    </row>
    <row r="26" spans="1:28" s="42" customFormat="1" ht="15" customHeight="1">
      <c r="A26" s="63" t="s">
        <v>95</v>
      </c>
      <c r="B26" s="65">
        <v>0</v>
      </c>
      <c r="C26" s="65">
        <v>0</v>
      </c>
      <c r="D26" s="65">
        <v>2822</v>
      </c>
      <c r="E26" s="65">
        <v>4252</v>
      </c>
      <c r="F26" s="65">
        <v>4204</v>
      </c>
      <c r="G26" s="65">
        <v>4680</v>
      </c>
      <c r="H26" s="65">
        <v>4144</v>
      </c>
      <c r="I26" s="65">
        <v>4946</v>
      </c>
      <c r="J26" s="65">
        <v>5284</v>
      </c>
      <c r="K26" s="65">
        <v>5504</v>
      </c>
      <c r="L26" s="65">
        <v>5979</v>
      </c>
      <c r="M26" s="65">
        <v>4917</v>
      </c>
      <c r="N26" s="65">
        <v>6440</v>
      </c>
      <c r="O26" s="65">
        <v>3992</v>
      </c>
      <c r="P26" s="65">
        <v>5971</v>
      </c>
      <c r="Q26" s="65">
        <v>4860</v>
      </c>
      <c r="R26" s="65">
        <v>5428</v>
      </c>
      <c r="S26" s="65">
        <v>5072</v>
      </c>
      <c r="T26" s="65">
        <v>5238</v>
      </c>
      <c r="U26" s="65">
        <v>5436</v>
      </c>
      <c r="V26" s="65">
        <v>4755</v>
      </c>
      <c r="W26" s="65">
        <v>4860</v>
      </c>
      <c r="X26" s="65">
        <v>6739</v>
      </c>
      <c r="Y26" s="65">
        <v>5712</v>
      </c>
      <c r="Z26" s="65">
        <v>4864</v>
      </c>
      <c r="AA26" s="65">
        <v>4730</v>
      </c>
      <c r="AB26" s="65">
        <v>4720</v>
      </c>
    </row>
    <row r="27" spans="1:28" s="42" customFormat="1" ht="15" customHeight="1">
      <c r="A27" s="63" t="s">
        <v>96</v>
      </c>
      <c r="B27" s="65">
        <v>0</v>
      </c>
      <c r="C27" s="65">
        <v>0</v>
      </c>
      <c r="D27" s="65">
        <v>22046</v>
      </c>
      <c r="E27" s="65">
        <v>21697</v>
      </c>
      <c r="F27" s="65">
        <v>20703</v>
      </c>
      <c r="G27" s="65">
        <v>20401</v>
      </c>
      <c r="H27" s="65">
        <v>20761</v>
      </c>
      <c r="I27" s="65">
        <v>17057</v>
      </c>
      <c r="J27" s="65">
        <v>21928</v>
      </c>
      <c r="K27" s="65">
        <v>21587</v>
      </c>
      <c r="L27" s="65">
        <v>21000</v>
      </c>
      <c r="M27" s="65">
        <v>22443</v>
      </c>
      <c r="N27" s="65">
        <v>21303</v>
      </c>
      <c r="O27" s="65">
        <v>20136</v>
      </c>
      <c r="P27" s="65">
        <v>18059</v>
      </c>
      <c r="Q27" s="65">
        <v>17448</v>
      </c>
      <c r="R27" s="65">
        <v>15591</v>
      </c>
      <c r="S27" s="65">
        <v>16154</v>
      </c>
      <c r="T27" s="65">
        <v>16089</v>
      </c>
      <c r="U27" s="65">
        <v>14857</v>
      </c>
      <c r="V27" s="65">
        <v>16266</v>
      </c>
      <c r="W27" s="65">
        <v>14685</v>
      </c>
      <c r="X27" s="65">
        <v>16046</v>
      </c>
      <c r="Y27" s="65">
        <v>12273</v>
      </c>
      <c r="Z27" s="65">
        <v>15762</v>
      </c>
      <c r="AA27" s="65">
        <v>17360</v>
      </c>
      <c r="AB27" s="65">
        <v>16165</v>
      </c>
    </row>
    <row r="28" spans="1:28" s="42" customFormat="1" ht="15" customHeight="1">
      <c r="A28" s="63" t="s">
        <v>97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3</v>
      </c>
      <c r="AA28" s="65">
        <v>0</v>
      </c>
      <c r="AB28" s="65">
        <v>0</v>
      </c>
    </row>
    <row r="29" spans="1:28" s="42" customFormat="1" ht="15" customHeight="1">
      <c r="A29" s="63" t="s">
        <v>98</v>
      </c>
      <c r="B29" s="65">
        <v>0</v>
      </c>
      <c r="C29" s="65">
        <v>0</v>
      </c>
      <c r="D29" s="65">
        <v>0</v>
      </c>
      <c r="E29" s="65">
        <v>0</v>
      </c>
      <c r="F29" s="65">
        <v>178</v>
      </c>
      <c r="G29" s="65">
        <v>135</v>
      </c>
      <c r="H29" s="65">
        <v>133</v>
      </c>
      <c r="I29" s="65">
        <v>88</v>
      </c>
      <c r="J29" s="65">
        <v>33</v>
      </c>
      <c r="K29" s="65">
        <v>53</v>
      </c>
      <c r="L29" s="65">
        <v>78</v>
      </c>
      <c r="M29" s="65">
        <v>86</v>
      </c>
      <c r="N29" s="65">
        <v>69</v>
      </c>
      <c r="O29" s="65">
        <v>71</v>
      </c>
      <c r="P29" s="65">
        <v>88</v>
      </c>
      <c r="Q29" s="65">
        <v>78</v>
      </c>
      <c r="R29" s="65">
        <v>87</v>
      </c>
      <c r="S29" s="65">
        <v>156</v>
      </c>
      <c r="T29" s="65">
        <v>140</v>
      </c>
      <c r="U29" s="65">
        <v>106</v>
      </c>
      <c r="V29" s="65">
        <v>88</v>
      </c>
      <c r="W29" s="65">
        <v>79</v>
      </c>
      <c r="X29" s="65">
        <v>45</v>
      </c>
      <c r="Y29" s="65">
        <v>43</v>
      </c>
      <c r="Z29" s="65">
        <v>71</v>
      </c>
      <c r="AA29" s="65">
        <v>93</v>
      </c>
      <c r="AB29" s="65">
        <v>72</v>
      </c>
    </row>
    <row r="30" spans="1:28" s="42" customFormat="1" ht="15" customHeight="1">
      <c r="A30" s="63" t="s">
        <v>99</v>
      </c>
      <c r="B30" s="65">
        <v>0</v>
      </c>
      <c r="C30" s="65">
        <v>0</v>
      </c>
      <c r="D30" s="65">
        <v>5389</v>
      </c>
      <c r="E30" s="65">
        <v>4381</v>
      </c>
      <c r="F30" s="65">
        <v>2206</v>
      </c>
      <c r="G30" s="65">
        <v>3690</v>
      </c>
      <c r="H30" s="65">
        <v>1660</v>
      </c>
      <c r="I30" s="65">
        <v>2711</v>
      </c>
      <c r="J30" s="65">
        <v>2174</v>
      </c>
      <c r="K30" s="65">
        <v>2221</v>
      </c>
      <c r="L30" s="65">
        <v>3096</v>
      </c>
      <c r="M30" s="65">
        <v>2095</v>
      </c>
      <c r="N30" s="65">
        <v>1868</v>
      </c>
      <c r="O30" s="65">
        <v>756</v>
      </c>
      <c r="P30" s="65">
        <v>575</v>
      </c>
      <c r="Q30" s="65">
        <v>442</v>
      </c>
      <c r="R30" s="65">
        <v>302</v>
      </c>
      <c r="S30" s="65">
        <v>385</v>
      </c>
      <c r="T30" s="65">
        <v>191</v>
      </c>
      <c r="U30" s="65">
        <v>291</v>
      </c>
      <c r="V30" s="65">
        <v>216</v>
      </c>
      <c r="W30" s="65">
        <v>198</v>
      </c>
      <c r="X30" s="65">
        <v>343</v>
      </c>
      <c r="Y30" s="65">
        <v>355</v>
      </c>
      <c r="Z30" s="65">
        <v>417</v>
      </c>
      <c r="AA30" s="65">
        <v>295</v>
      </c>
      <c r="AB30" s="65">
        <v>363</v>
      </c>
    </row>
    <row r="31" spans="1:28" s="42" customFormat="1" ht="15" customHeight="1">
      <c r="A31" s="63" t="s">
        <v>100</v>
      </c>
      <c r="B31" s="65">
        <v>114</v>
      </c>
      <c r="C31" s="65">
        <v>44</v>
      </c>
      <c r="D31" s="65">
        <v>15186</v>
      </c>
      <c r="E31" s="65">
        <v>13453</v>
      </c>
      <c r="F31" s="65">
        <v>7517</v>
      </c>
      <c r="G31" s="65">
        <v>8309</v>
      </c>
      <c r="H31" s="65">
        <v>4789</v>
      </c>
      <c r="I31" s="65">
        <v>5350</v>
      </c>
      <c r="J31" s="65">
        <v>3857</v>
      </c>
      <c r="K31" s="65">
        <v>3480</v>
      </c>
      <c r="L31" s="65">
        <v>4533</v>
      </c>
      <c r="M31" s="65">
        <v>4217</v>
      </c>
      <c r="N31" s="65">
        <v>3015</v>
      </c>
      <c r="O31" s="65">
        <v>1207</v>
      </c>
      <c r="P31" s="65">
        <v>821</v>
      </c>
      <c r="Q31" s="65">
        <v>823</v>
      </c>
      <c r="R31" s="65">
        <v>773</v>
      </c>
      <c r="S31" s="65">
        <v>667</v>
      </c>
      <c r="T31" s="65">
        <v>556</v>
      </c>
      <c r="U31" s="65">
        <v>636</v>
      </c>
      <c r="V31" s="65">
        <v>640</v>
      </c>
      <c r="W31" s="65">
        <v>624</v>
      </c>
      <c r="X31" s="65">
        <v>1336</v>
      </c>
      <c r="Y31" s="65">
        <v>1195</v>
      </c>
      <c r="Z31" s="65">
        <v>1002</v>
      </c>
      <c r="AA31" s="65">
        <v>1747</v>
      </c>
      <c r="AB31" s="65">
        <v>1351</v>
      </c>
    </row>
    <row r="32" spans="1:28" s="42" customFormat="1" ht="15" customHeight="1">
      <c r="A32" s="63" t="s">
        <v>101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</row>
    <row r="33" spans="1:28" s="42" customFormat="1" ht="15" customHeight="1">
      <c r="A33" s="63" t="s">
        <v>102</v>
      </c>
      <c r="B33" s="65">
        <v>27</v>
      </c>
      <c r="C33" s="65">
        <v>9</v>
      </c>
      <c r="D33" s="65">
        <v>6</v>
      </c>
      <c r="E33" s="65">
        <v>2</v>
      </c>
      <c r="F33" s="65">
        <v>3</v>
      </c>
      <c r="G33" s="65">
        <v>29</v>
      </c>
      <c r="H33" s="65">
        <v>55</v>
      </c>
      <c r="I33" s="65">
        <v>50</v>
      </c>
      <c r="J33" s="65">
        <v>31</v>
      </c>
      <c r="K33" s="65">
        <v>10</v>
      </c>
      <c r="L33" s="65">
        <v>22</v>
      </c>
      <c r="M33" s="65">
        <v>27</v>
      </c>
      <c r="N33" s="65">
        <v>18</v>
      </c>
      <c r="O33" s="65">
        <v>11</v>
      </c>
      <c r="P33" s="65">
        <v>6</v>
      </c>
      <c r="Q33" s="65">
        <v>4</v>
      </c>
      <c r="R33" s="65">
        <v>2</v>
      </c>
      <c r="S33" s="65">
        <v>2</v>
      </c>
      <c r="T33" s="65">
        <v>2</v>
      </c>
      <c r="U33" s="65">
        <v>2</v>
      </c>
      <c r="V33" s="65">
        <v>1</v>
      </c>
      <c r="W33" s="65">
        <v>1</v>
      </c>
      <c r="X33" s="65">
        <v>2</v>
      </c>
      <c r="Y33" s="65">
        <v>5</v>
      </c>
      <c r="Z33" s="65">
        <v>35</v>
      </c>
      <c r="AA33" s="65">
        <v>2</v>
      </c>
      <c r="AB33" s="65">
        <v>5</v>
      </c>
    </row>
    <row r="34" spans="1:28" s="42" customFormat="1" ht="15" customHeight="1">
      <c r="A34" s="63" t="s">
        <v>103</v>
      </c>
      <c r="B34" s="65">
        <v>1185</v>
      </c>
      <c r="C34" s="65">
        <v>946</v>
      </c>
      <c r="D34" s="65">
        <v>389</v>
      </c>
      <c r="E34" s="65">
        <v>359</v>
      </c>
      <c r="F34" s="65">
        <v>625</v>
      </c>
      <c r="G34" s="65">
        <v>1076</v>
      </c>
      <c r="H34" s="65">
        <v>1337</v>
      </c>
      <c r="I34" s="65">
        <v>1611</v>
      </c>
      <c r="J34" s="65">
        <v>2196</v>
      </c>
      <c r="K34" s="65">
        <v>2823</v>
      </c>
      <c r="L34" s="65">
        <v>3346</v>
      </c>
      <c r="M34" s="65">
        <v>2286</v>
      </c>
      <c r="N34" s="65">
        <v>4466</v>
      </c>
      <c r="O34" s="65">
        <v>4887</v>
      </c>
      <c r="P34" s="65">
        <v>5513</v>
      </c>
      <c r="Q34" s="65">
        <v>8562</v>
      </c>
      <c r="R34" s="65">
        <v>9399</v>
      </c>
      <c r="S34" s="65">
        <v>10153</v>
      </c>
      <c r="T34" s="65">
        <v>11451</v>
      </c>
      <c r="U34" s="65">
        <v>9135</v>
      </c>
      <c r="V34" s="65">
        <v>10350</v>
      </c>
      <c r="W34" s="65">
        <v>10655</v>
      </c>
      <c r="X34" s="65">
        <v>12550</v>
      </c>
      <c r="Y34" s="65">
        <v>18245</v>
      </c>
      <c r="Z34" s="65">
        <v>18693</v>
      </c>
      <c r="AA34" s="65">
        <v>18693</v>
      </c>
      <c r="AB34" s="65">
        <v>18740</v>
      </c>
    </row>
    <row r="35" spans="1:28" s="42" customFormat="1" ht="15" customHeight="1">
      <c r="A35" s="63" t="s">
        <v>104</v>
      </c>
      <c r="B35" s="65">
        <v>2368</v>
      </c>
      <c r="C35" s="65">
        <v>2437</v>
      </c>
      <c r="D35" s="65">
        <v>3384</v>
      </c>
      <c r="E35" s="65">
        <v>1586</v>
      </c>
      <c r="F35" s="65">
        <v>879</v>
      </c>
      <c r="G35" s="65">
        <v>1431</v>
      </c>
      <c r="H35" s="65">
        <v>2162</v>
      </c>
      <c r="I35" s="65">
        <v>2208</v>
      </c>
      <c r="J35" s="65">
        <v>2619</v>
      </c>
      <c r="K35" s="65">
        <v>2227</v>
      </c>
      <c r="L35" s="65">
        <v>5294</v>
      </c>
      <c r="M35" s="65">
        <v>5301</v>
      </c>
      <c r="N35" s="65">
        <v>5760</v>
      </c>
      <c r="O35" s="65">
        <v>6097</v>
      </c>
      <c r="P35" s="65">
        <v>5277</v>
      </c>
      <c r="Q35" s="65">
        <v>5585</v>
      </c>
      <c r="R35" s="65">
        <v>5459</v>
      </c>
      <c r="S35" s="65">
        <v>6082</v>
      </c>
      <c r="T35" s="65">
        <v>6844</v>
      </c>
      <c r="U35" s="65">
        <v>7192</v>
      </c>
      <c r="V35" s="65">
        <v>7627</v>
      </c>
      <c r="W35" s="65">
        <v>9597</v>
      </c>
      <c r="X35" s="65">
        <v>9068</v>
      </c>
      <c r="Y35" s="65">
        <v>8616</v>
      </c>
      <c r="Z35" s="65">
        <v>9696</v>
      </c>
      <c r="AA35" s="65">
        <v>8178</v>
      </c>
      <c r="AB35" s="65">
        <v>9224</v>
      </c>
    </row>
    <row r="36" spans="1:28" s="42" customFormat="1" ht="15" customHeight="1">
      <c r="A36" s="63" t="s">
        <v>105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2831</v>
      </c>
      <c r="P36" s="65">
        <v>3376</v>
      </c>
      <c r="Q36" s="65">
        <v>2631</v>
      </c>
      <c r="R36" s="65">
        <v>3146</v>
      </c>
      <c r="S36" s="65">
        <v>3957</v>
      </c>
      <c r="T36" s="65">
        <v>3442</v>
      </c>
      <c r="U36" s="65">
        <v>3325</v>
      </c>
      <c r="V36" s="65">
        <v>4134</v>
      </c>
      <c r="W36" s="65">
        <v>5148</v>
      </c>
      <c r="X36" s="65">
        <v>7036</v>
      </c>
      <c r="Y36" s="65">
        <v>7024</v>
      </c>
      <c r="Z36" s="65">
        <v>8748</v>
      </c>
      <c r="AA36" s="65">
        <v>8965</v>
      </c>
      <c r="AB36" s="65">
        <v>8929</v>
      </c>
    </row>
    <row r="37" spans="1:28" s="42" customFormat="1" ht="15" customHeight="1">
      <c r="A37" s="63" t="s">
        <v>106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3627</v>
      </c>
      <c r="P37" s="65">
        <v>4706</v>
      </c>
      <c r="Q37" s="65">
        <v>1995</v>
      </c>
      <c r="R37" s="65">
        <v>1432</v>
      </c>
      <c r="S37" s="65">
        <v>2684</v>
      </c>
      <c r="T37" s="65">
        <v>1117</v>
      </c>
      <c r="U37" s="65">
        <v>1856</v>
      </c>
      <c r="V37" s="65">
        <v>3884</v>
      </c>
      <c r="W37" s="65">
        <v>4259</v>
      </c>
      <c r="X37" s="65">
        <v>3115</v>
      </c>
      <c r="Y37" s="65">
        <v>5193</v>
      </c>
      <c r="Z37" s="65">
        <v>3046</v>
      </c>
      <c r="AA37" s="65">
        <v>4841</v>
      </c>
      <c r="AB37" s="65">
        <v>5161</v>
      </c>
    </row>
    <row r="38" spans="1:28" s="42" customFormat="1" ht="15" customHeight="1">
      <c r="A38" s="63" t="s">
        <v>107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316</v>
      </c>
      <c r="Q38" s="65">
        <v>301</v>
      </c>
      <c r="R38" s="65">
        <v>242</v>
      </c>
      <c r="S38" s="65">
        <v>315</v>
      </c>
      <c r="T38" s="65">
        <v>244</v>
      </c>
      <c r="U38" s="65">
        <v>148</v>
      </c>
      <c r="V38" s="65">
        <v>132</v>
      </c>
      <c r="W38" s="65">
        <v>110</v>
      </c>
      <c r="X38" s="65">
        <v>196</v>
      </c>
      <c r="Y38" s="65">
        <v>1113</v>
      </c>
      <c r="Z38" s="65">
        <v>204</v>
      </c>
      <c r="AA38" s="65">
        <v>295</v>
      </c>
      <c r="AB38" s="65">
        <v>804</v>
      </c>
    </row>
    <row r="39" spans="1:28" s="42" customFormat="1" ht="15" customHeight="1">
      <c r="A39" s="63" t="s">
        <v>108</v>
      </c>
      <c r="B39" s="65">
        <v>1458</v>
      </c>
      <c r="C39" s="65">
        <v>878</v>
      </c>
      <c r="D39" s="65">
        <v>709</v>
      </c>
      <c r="E39" s="65">
        <v>0</v>
      </c>
      <c r="F39" s="65">
        <v>2676</v>
      </c>
      <c r="G39" s="65">
        <v>2623</v>
      </c>
      <c r="H39" s="65">
        <v>2917</v>
      </c>
      <c r="I39" s="65">
        <v>2823</v>
      </c>
      <c r="J39" s="65">
        <v>3104</v>
      </c>
      <c r="K39" s="65">
        <v>3290</v>
      </c>
      <c r="L39" s="65">
        <v>3757</v>
      </c>
      <c r="M39" s="65">
        <v>4615</v>
      </c>
      <c r="N39" s="65">
        <v>3338</v>
      </c>
      <c r="O39" s="65">
        <v>3282</v>
      </c>
      <c r="P39" s="65">
        <v>3558</v>
      </c>
      <c r="Q39" s="65">
        <v>3139</v>
      </c>
      <c r="R39" s="65">
        <v>3039</v>
      </c>
      <c r="S39" s="65">
        <v>3695</v>
      </c>
      <c r="T39" s="65">
        <v>3107</v>
      </c>
      <c r="U39" s="65">
        <v>2660</v>
      </c>
      <c r="V39" s="65">
        <v>3715</v>
      </c>
      <c r="W39" s="65">
        <v>3630</v>
      </c>
      <c r="X39" s="65">
        <v>3638</v>
      </c>
      <c r="Y39" s="65">
        <v>3522</v>
      </c>
      <c r="Z39" s="65">
        <v>5486</v>
      </c>
      <c r="AA39" s="65">
        <v>5653</v>
      </c>
      <c r="AB39" s="65">
        <v>6148</v>
      </c>
    </row>
    <row r="40" spans="1:28" s="42" customFormat="1" ht="15" customHeight="1">
      <c r="A40" s="63" t="s">
        <v>139</v>
      </c>
      <c r="B40" s="65">
        <v>4616</v>
      </c>
      <c r="C40" s="65">
        <v>906</v>
      </c>
      <c r="D40" s="65">
        <v>1839</v>
      </c>
      <c r="E40" s="65">
        <v>1577</v>
      </c>
      <c r="F40" s="65">
        <v>1681</v>
      </c>
      <c r="G40" s="65">
        <v>2266</v>
      </c>
      <c r="H40" s="65">
        <v>3061</v>
      </c>
      <c r="I40" s="65">
        <v>2741</v>
      </c>
      <c r="J40" s="65">
        <v>2123</v>
      </c>
      <c r="K40" s="65">
        <v>2011</v>
      </c>
      <c r="L40" s="65">
        <v>1900</v>
      </c>
      <c r="M40" s="65">
        <v>3733</v>
      </c>
      <c r="N40" s="65">
        <v>3898</v>
      </c>
      <c r="O40" s="65">
        <v>4043</v>
      </c>
      <c r="P40" s="65">
        <v>5197</v>
      </c>
      <c r="Q40" s="65">
        <v>4985</v>
      </c>
      <c r="R40" s="65">
        <v>4779</v>
      </c>
      <c r="S40" s="65">
        <v>4444</v>
      </c>
      <c r="T40" s="65">
        <v>4395</v>
      </c>
      <c r="U40" s="65">
        <v>4660</v>
      </c>
      <c r="V40" s="65">
        <v>3137</v>
      </c>
      <c r="W40" s="65">
        <v>2900</v>
      </c>
      <c r="X40" s="65">
        <v>2692</v>
      </c>
      <c r="Y40" s="65">
        <v>2674</v>
      </c>
      <c r="Z40" s="65">
        <v>2049</v>
      </c>
      <c r="AA40" s="65">
        <v>2268</v>
      </c>
      <c r="AB40" s="65">
        <v>2258</v>
      </c>
    </row>
    <row r="41" spans="1:28" s="42" customFormat="1" ht="15" customHeight="1">
      <c r="A41" s="63" t="s">
        <v>140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</row>
    <row r="42" spans="1:28" s="42" customFormat="1" ht="15" customHeight="1">
      <c r="A42" s="63" t="s">
        <v>141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</row>
    <row r="43" spans="1:28" s="42" customFormat="1" ht="15" customHeight="1">
      <c r="A43" s="63" t="s">
        <v>142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</row>
    <row r="44" spans="1:28" s="42" customFormat="1" ht="15" customHeight="1">
      <c r="A44" s="63" t="s">
        <v>143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21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</row>
    <row r="45" spans="1:28" s="42" customFormat="1" ht="15" customHeight="1">
      <c r="A45" s="63" t="s">
        <v>144</v>
      </c>
      <c r="B45" s="65">
        <v>67</v>
      </c>
      <c r="C45" s="65">
        <v>76</v>
      </c>
      <c r="D45" s="65">
        <v>69</v>
      </c>
      <c r="E45" s="65">
        <v>104</v>
      </c>
      <c r="F45" s="65">
        <v>107</v>
      </c>
      <c r="G45" s="65">
        <v>372</v>
      </c>
      <c r="H45" s="65">
        <v>435</v>
      </c>
      <c r="I45" s="65">
        <v>378</v>
      </c>
      <c r="J45" s="65">
        <v>409</v>
      </c>
      <c r="K45" s="65">
        <v>758</v>
      </c>
      <c r="L45" s="65">
        <v>665</v>
      </c>
      <c r="M45" s="65">
        <v>896</v>
      </c>
      <c r="N45" s="65">
        <v>1000</v>
      </c>
      <c r="O45" s="65">
        <v>883</v>
      </c>
      <c r="P45" s="65">
        <v>894</v>
      </c>
      <c r="Q45" s="65">
        <v>3839</v>
      </c>
      <c r="R45" s="65">
        <v>3928</v>
      </c>
      <c r="S45" s="65">
        <v>3887</v>
      </c>
      <c r="T45" s="65">
        <v>3961</v>
      </c>
      <c r="U45" s="65">
        <v>3804</v>
      </c>
      <c r="V45" s="65">
        <v>4724</v>
      </c>
      <c r="W45" s="65">
        <v>4156</v>
      </c>
      <c r="X45" s="65">
        <v>4634</v>
      </c>
      <c r="Y45" s="65">
        <v>5639</v>
      </c>
      <c r="Z45" s="65">
        <v>6212</v>
      </c>
      <c r="AA45" s="65">
        <v>7036</v>
      </c>
      <c r="AB45" s="65">
        <v>8334</v>
      </c>
    </row>
    <row r="46" spans="1:28" s="42" customFormat="1" ht="15" customHeight="1">
      <c r="A46" s="63" t="s">
        <v>145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30</v>
      </c>
      <c r="O46" s="65">
        <v>0</v>
      </c>
      <c r="P46" s="65">
        <v>0</v>
      </c>
      <c r="Q46" s="65">
        <v>0</v>
      </c>
      <c r="R46" s="65">
        <v>16</v>
      </c>
      <c r="S46" s="65">
        <v>18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</row>
    <row r="47" spans="1:28" s="42" customFormat="1" ht="15" customHeight="1">
      <c r="A47" s="63" t="s">
        <v>146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55</v>
      </c>
      <c r="L47" s="65">
        <v>51</v>
      </c>
      <c r="M47" s="65">
        <v>129</v>
      </c>
      <c r="N47" s="65">
        <v>153</v>
      </c>
      <c r="O47" s="65">
        <v>122</v>
      </c>
      <c r="P47" s="65">
        <v>141</v>
      </c>
      <c r="Q47" s="65">
        <v>851</v>
      </c>
      <c r="R47" s="65">
        <v>558</v>
      </c>
      <c r="S47" s="65">
        <v>502</v>
      </c>
      <c r="T47" s="65">
        <v>505</v>
      </c>
      <c r="U47" s="65">
        <v>480</v>
      </c>
      <c r="V47" s="65">
        <v>516</v>
      </c>
      <c r="W47" s="65">
        <v>608</v>
      </c>
      <c r="X47" s="65">
        <v>655</v>
      </c>
      <c r="Y47" s="65">
        <v>614</v>
      </c>
      <c r="Z47" s="65">
        <v>826</v>
      </c>
      <c r="AA47" s="65">
        <v>1132</v>
      </c>
      <c r="AB47" s="65">
        <v>1528</v>
      </c>
    </row>
    <row r="48" spans="1:28" s="42" customFormat="1" ht="15" customHeight="1">
      <c r="A48" s="63" t="s">
        <v>147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</row>
    <row r="49" spans="1:28" s="42" customFormat="1" ht="15" customHeight="1">
      <c r="A49" s="63" t="s">
        <v>148</v>
      </c>
      <c r="B49" s="65">
        <v>6</v>
      </c>
      <c r="C49" s="65">
        <v>6</v>
      </c>
      <c r="D49" s="65">
        <v>6</v>
      </c>
      <c r="E49" s="65">
        <v>6</v>
      </c>
      <c r="F49" s="65">
        <v>6</v>
      </c>
      <c r="G49" s="65">
        <v>6</v>
      </c>
      <c r="H49" s="65">
        <v>6</v>
      </c>
      <c r="I49" s="65">
        <v>19</v>
      </c>
      <c r="J49" s="65">
        <v>16</v>
      </c>
      <c r="K49" s="65">
        <v>23</v>
      </c>
      <c r="L49" s="65">
        <v>24</v>
      </c>
      <c r="M49" s="65">
        <v>27</v>
      </c>
      <c r="N49" s="65">
        <v>37</v>
      </c>
      <c r="O49" s="65">
        <v>51</v>
      </c>
      <c r="P49" s="65">
        <v>51</v>
      </c>
      <c r="Q49" s="65">
        <v>54</v>
      </c>
      <c r="R49" s="65">
        <v>48</v>
      </c>
      <c r="S49" s="65">
        <v>61</v>
      </c>
      <c r="T49" s="65">
        <v>68</v>
      </c>
      <c r="U49" s="65">
        <v>138</v>
      </c>
      <c r="V49" s="65">
        <v>191</v>
      </c>
      <c r="W49" s="65">
        <v>274</v>
      </c>
      <c r="X49" s="65">
        <v>420</v>
      </c>
      <c r="Y49" s="65">
        <v>535</v>
      </c>
      <c r="Z49" s="65">
        <v>820</v>
      </c>
      <c r="AA49" s="65">
        <v>1037</v>
      </c>
      <c r="AB49" s="65">
        <v>1562</v>
      </c>
    </row>
    <row r="50" spans="1:28" s="42" customFormat="1" ht="15" customHeight="1">
      <c r="A50" s="63" t="s">
        <v>149</v>
      </c>
      <c r="B50" s="65">
        <v>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</row>
    <row r="51" spans="1:28" s="42" customFormat="1" ht="15" customHeight="1">
      <c r="A51" s="63" t="s">
        <v>150</v>
      </c>
      <c r="B51" s="65">
        <v>0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1</v>
      </c>
      <c r="R51" s="65">
        <v>1</v>
      </c>
      <c r="S51" s="65">
        <v>1</v>
      </c>
      <c r="T51" s="65">
        <v>1</v>
      </c>
      <c r="U51" s="65">
        <v>1</v>
      </c>
      <c r="V51" s="65">
        <v>1</v>
      </c>
      <c r="W51" s="65">
        <v>1</v>
      </c>
      <c r="X51" s="65">
        <v>1</v>
      </c>
      <c r="Y51" s="65">
        <v>0</v>
      </c>
      <c r="Z51" s="65">
        <v>0</v>
      </c>
      <c r="AA51" s="65">
        <v>0</v>
      </c>
      <c r="AB51" s="65">
        <v>1</v>
      </c>
    </row>
    <row r="52" spans="1:28" s="42" customFormat="1" ht="15" customHeight="1">
      <c r="A52" s="63" t="s">
        <v>151</v>
      </c>
      <c r="B52" s="65">
        <v>1345484</v>
      </c>
      <c r="C52" s="65">
        <v>1329579</v>
      </c>
      <c r="D52" s="65">
        <v>1290173</v>
      </c>
      <c r="E52" s="65">
        <v>1283806</v>
      </c>
      <c r="F52" s="65">
        <v>1261737</v>
      </c>
      <c r="G52" s="65">
        <v>1269391</v>
      </c>
      <c r="H52" s="65">
        <v>1377223</v>
      </c>
      <c r="I52" s="65">
        <v>1335990</v>
      </c>
      <c r="J52" s="65">
        <v>1325287</v>
      </c>
      <c r="K52" s="65">
        <v>1259541</v>
      </c>
      <c r="L52" s="65">
        <v>1216296</v>
      </c>
      <c r="M52" s="65">
        <v>1305388</v>
      </c>
      <c r="N52" s="65">
        <v>1278839</v>
      </c>
      <c r="O52" s="65">
        <v>1384688</v>
      </c>
      <c r="P52" s="65">
        <v>1480726</v>
      </c>
      <c r="Q52" s="65">
        <v>1459703</v>
      </c>
      <c r="R52" s="65">
        <v>1481979</v>
      </c>
      <c r="S52" s="65">
        <v>1443659</v>
      </c>
      <c r="T52" s="65">
        <v>1471413</v>
      </c>
      <c r="U52" s="65">
        <v>1458493</v>
      </c>
      <c r="V52" s="65">
        <v>1574889</v>
      </c>
      <c r="W52" s="65">
        <v>1464632</v>
      </c>
      <c r="X52" s="65">
        <v>1462863</v>
      </c>
      <c r="Y52" s="65">
        <v>1455835</v>
      </c>
      <c r="Z52" s="65">
        <v>1338652</v>
      </c>
      <c r="AA52" s="65">
        <v>1367335</v>
      </c>
      <c r="AB52" s="65">
        <v>1430427</v>
      </c>
    </row>
    <row r="53" spans="1:28" s="42" customFormat="1" ht="15" customHeight="1">
      <c r="A53" s="63" t="s">
        <v>152</v>
      </c>
      <c r="B53" s="65">
        <v>458418</v>
      </c>
      <c r="C53" s="65">
        <v>497552</v>
      </c>
      <c r="D53" s="65">
        <v>442860</v>
      </c>
      <c r="E53" s="65">
        <v>452930</v>
      </c>
      <c r="F53" s="65">
        <v>441014</v>
      </c>
      <c r="G53" s="65">
        <v>545167</v>
      </c>
      <c r="H53" s="65">
        <v>601815</v>
      </c>
      <c r="I53" s="65">
        <v>560391</v>
      </c>
      <c r="J53" s="65">
        <v>531619</v>
      </c>
      <c r="K53" s="65">
        <v>505697</v>
      </c>
      <c r="L53" s="65">
        <v>467431</v>
      </c>
      <c r="M53" s="65">
        <v>502349</v>
      </c>
      <c r="N53" s="65">
        <v>484112</v>
      </c>
      <c r="O53" s="65">
        <v>566217</v>
      </c>
      <c r="P53" s="65">
        <v>538632</v>
      </c>
      <c r="Q53" s="65">
        <v>543792</v>
      </c>
      <c r="R53" s="65">
        <v>508298</v>
      </c>
      <c r="S53" s="65">
        <v>543034</v>
      </c>
      <c r="T53" s="65">
        <v>549088</v>
      </c>
      <c r="U53" s="65">
        <v>558094</v>
      </c>
      <c r="V53" s="65">
        <v>636449</v>
      </c>
      <c r="W53" s="65">
        <v>547531</v>
      </c>
      <c r="X53" s="65">
        <v>590039</v>
      </c>
      <c r="Y53" s="65">
        <v>584094</v>
      </c>
      <c r="Z53" s="65">
        <v>536112</v>
      </c>
      <c r="AA53" s="65">
        <v>551894</v>
      </c>
      <c r="AB53" s="65">
        <v>580655</v>
      </c>
    </row>
    <row r="54" spans="1:28" s="42" customFormat="1" ht="15" customHeight="1">
      <c r="A54" s="63" t="s">
        <v>153</v>
      </c>
      <c r="B54" s="65">
        <v>405824</v>
      </c>
      <c r="C54" s="65">
        <v>349341</v>
      </c>
      <c r="D54" s="65">
        <v>432596</v>
      </c>
      <c r="E54" s="65">
        <v>420001</v>
      </c>
      <c r="F54" s="65">
        <v>354679</v>
      </c>
      <c r="G54" s="65">
        <v>202866</v>
      </c>
      <c r="H54" s="65">
        <v>211311</v>
      </c>
      <c r="I54" s="65">
        <v>173744</v>
      </c>
      <c r="J54" s="65">
        <v>170062</v>
      </c>
      <c r="K54" s="65">
        <v>162981</v>
      </c>
      <c r="L54" s="65">
        <v>222758</v>
      </c>
      <c r="M54" s="65">
        <v>235353</v>
      </c>
      <c r="N54" s="65">
        <v>245883</v>
      </c>
      <c r="O54" s="65">
        <v>260591</v>
      </c>
      <c r="P54" s="65">
        <v>367833</v>
      </c>
      <c r="Q54" s="65">
        <v>385727</v>
      </c>
      <c r="R54" s="65">
        <v>382541</v>
      </c>
      <c r="S54" s="65">
        <v>280841</v>
      </c>
      <c r="T54" s="65">
        <v>259582</v>
      </c>
      <c r="U54" s="65">
        <v>240373</v>
      </c>
      <c r="V54" s="65">
        <v>262444</v>
      </c>
      <c r="W54" s="65">
        <v>253596</v>
      </c>
      <c r="X54" s="65">
        <v>257021</v>
      </c>
      <c r="Y54" s="65">
        <v>260639</v>
      </c>
      <c r="Z54" s="65">
        <v>239186</v>
      </c>
      <c r="AA54" s="65">
        <v>240986</v>
      </c>
      <c r="AB54" s="65">
        <v>225198</v>
      </c>
    </row>
    <row r="55" spans="1:28" s="42" customFormat="1" ht="15" customHeight="1">
      <c r="A55" s="63" t="s">
        <v>154</v>
      </c>
      <c r="B55" s="65">
        <v>378084</v>
      </c>
      <c r="C55" s="65">
        <v>360387</v>
      </c>
      <c r="D55" s="65">
        <v>477581</v>
      </c>
      <c r="E55" s="65">
        <v>374848</v>
      </c>
      <c r="F55" s="65">
        <v>200914</v>
      </c>
      <c r="G55" s="65">
        <v>181469</v>
      </c>
      <c r="H55" s="65">
        <v>169860</v>
      </c>
      <c r="I55" s="65">
        <v>104560</v>
      </c>
      <c r="J55" s="65">
        <v>112083</v>
      </c>
      <c r="K55" s="65">
        <v>207199</v>
      </c>
      <c r="L55" s="65">
        <v>205171</v>
      </c>
      <c r="M55" s="65">
        <v>192278</v>
      </c>
      <c r="N55" s="65">
        <v>178686</v>
      </c>
      <c r="O55" s="65">
        <v>162708</v>
      </c>
      <c r="P55" s="65">
        <v>128831</v>
      </c>
      <c r="Q55" s="65">
        <v>122809</v>
      </c>
      <c r="R55" s="65">
        <v>115517</v>
      </c>
      <c r="S55" s="65">
        <v>118739</v>
      </c>
      <c r="T55" s="65">
        <v>125388</v>
      </c>
      <c r="U55" s="65">
        <v>114197</v>
      </c>
      <c r="V55" s="65">
        <v>122037</v>
      </c>
      <c r="W55" s="65">
        <v>114801</v>
      </c>
      <c r="X55" s="65">
        <v>111605</v>
      </c>
      <c r="Y55" s="65">
        <v>106686</v>
      </c>
      <c r="Z55" s="65">
        <v>110306</v>
      </c>
      <c r="AA55" s="65">
        <v>106056</v>
      </c>
      <c r="AB55" s="65">
        <v>106201</v>
      </c>
    </row>
    <row r="56" spans="1:28" s="42" customFormat="1" ht="15" customHeight="1">
      <c r="A56" s="63" t="s">
        <v>155</v>
      </c>
      <c r="B56" s="65">
        <v>0</v>
      </c>
      <c r="C56" s="65">
        <v>0</v>
      </c>
      <c r="D56" s="65">
        <v>2822</v>
      </c>
      <c r="E56" s="65">
        <v>4252</v>
      </c>
      <c r="F56" s="65">
        <v>4204</v>
      </c>
      <c r="G56" s="65">
        <v>4680</v>
      </c>
      <c r="H56" s="65">
        <v>4144</v>
      </c>
      <c r="I56" s="65">
        <v>4946</v>
      </c>
      <c r="J56" s="65">
        <v>5284</v>
      </c>
      <c r="K56" s="65">
        <v>5504</v>
      </c>
      <c r="L56" s="65">
        <v>5979</v>
      </c>
      <c r="M56" s="65">
        <v>4917</v>
      </c>
      <c r="N56" s="65">
        <v>6440</v>
      </c>
      <c r="O56" s="65">
        <v>3992</v>
      </c>
      <c r="P56" s="65">
        <v>5971</v>
      </c>
      <c r="Q56" s="65">
        <v>4860</v>
      </c>
      <c r="R56" s="65">
        <v>5428</v>
      </c>
      <c r="S56" s="65">
        <v>5072</v>
      </c>
      <c r="T56" s="65">
        <v>5238</v>
      </c>
      <c r="U56" s="65">
        <v>5436</v>
      </c>
      <c r="V56" s="65">
        <v>4755</v>
      </c>
      <c r="W56" s="65">
        <v>4860</v>
      </c>
      <c r="X56" s="65">
        <v>6739</v>
      </c>
      <c r="Y56" s="65">
        <v>5712</v>
      </c>
      <c r="Z56" s="65">
        <v>4864</v>
      </c>
      <c r="AA56" s="65">
        <v>4730</v>
      </c>
      <c r="AB56" s="65">
        <v>4720</v>
      </c>
    </row>
    <row r="57" spans="1:28" s="42" customFormat="1" ht="15" customHeight="1">
      <c r="A57" s="63" t="s">
        <v>156</v>
      </c>
      <c r="B57" s="65">
        <v>0</v>
      </c>
      <c r="C57" s="65">
        <v>0</v>
      </c>
      <c r="D57" s="65">
        <v>22046</v>
      </c>
      <c r="E57" s="65">
        <v>21697</v>
      </c>
      <c r="F57" s="65">
        <v>20703</v>
      </c>
      <c r="G57" s="65">
        <v>20401</v>
      </c>
      <c r="H57" s="65">
        <v>20761</v>
      </c>
      <c r="I57" s="65">
        <v>17057</v>
      </c>
      <c r="J57" s="65">
        <v>21928</v>
      </c>
      <c r="K57" s="65">
        <v>21587</v>
      </c>
      <c r="L57" s="65">
        <v>21000</v>
      </c>
      <c r="M57" s="65">
        <v>22443</v>
      </c>
      <c r="N57" s="65">
        <v>21303</v>
      </c>
      <c r="O57" s="65">
        <v>20136</v>
      </c>
      <c r="P57" s="65">
        <v>18059</v>
      </c>
      <c r="Q57" s="65">
        <v>17448</v>
      </c>
      <c r="R57" s="65">
        <v>15591</v>
      </c>
      <c r="S57" s="65">
        <v>16154</v>
      </c>
      <c r="T57" s="65">
        <v>16089</v>
      </c>
      <c r="U57" s="65">
        <v>14857</v>
      </c>
      <c r="V57" s="65">
        <v>16266</v>
      </c>
      <c r="W57" s="65">
        <v>14685</v>
      </c>
      <c r="X57" s="65">
        <v>16046</v>
      </c>
      <c r="Y57" s="65">
        <v>12273</v>
      </c>
      <c r="Z57" s="65">
        <v>15762</v>
      </c>
      <c r="AA57" s="65">
        <v>17360</v>
      </c>
      <c r="AB57" s="65">
        <v>16165</v>
      </c>
    </row>
    <row r="58" spans="1:28" s="42" customFormat="1" ht="15" customHeight="1">
      <c r="A58" s="63" t="s">
        <v>157</v>
      </c>
      <c r="B58" s="65"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3</v>
      </c>
      <c r="AA58" s="65">
        <v>0</v>
      </c>
      <c r="AB58" s="65">
        <v>0</v>
      </c>
    </row>
    <row r="59" spans="1:28" s="42" customFormat="1" ht="15" customHeight="1">
      <c r="A59" s="63" t="s">
        <v>158</v>
      </c>
      <c r="B59" s="65">
        <v>0</v>
      </c>
      <c r="C59" s="65">
        <v>0</v>
      </c>
      <c r="D59" s="65">
        <v>0</v>
      </c>
      <c r="E59" s="65">
        <v>0</v>
      </c>
      <c r="F59" s="65">
        <v>178</v>
      </c>
      <c r="G59" s="65">
        <v>135</v>
      </c>
      <c r="H59" s="65">
        <v>133</v>
      </c>
      <c r="I59" s="65">
        <v>88</v>
      </c>
      <c r="J59" s="65">
        <v>33</v>
      </c>
      <c r="K59" s="65">
        <v>53</v>
      </c>
      <c r="L59" s="65">
        <v>78</v>
      </c>
      <c r="M59" s="65">
        <v>86</v>
      </c>
      <c r="N59" s="65">
        <v>69</v>
      </c>
      <c r="O59" s="65">
        <v>71</v>
      </c>
      <c r="P59" s="65">
        <v>88</v>
      </c>
      <c r="Q59" s="65">
        <v>78</v>
      </c>
      <c r="R59" s="65">
        <v>87</v>
      </c>
      <c r="S59" s="65">
        <v>156</v>
      </c>
      <c r="T59" s="65">
        <v>140</v>
      </c>
      <c r="U59" s="65">
        <v>106</v>
      </c>
      <c r="V59" s="65">
        <v>88</v>
      </c>
      <c r="W59" s="65">
        <v>79</v>
      </c>
      <c r="X59" s="65">
        <v>45</v>
      </c>
      <c r="Y59" s="65">
        <v>43</v>
      </c>
      <c r="Z59" s="65">
        <v>71</v>
      </c>
      <c r="AA59" s="65">
        <v>93</v>
      </c>
      <c r="AB59" s="65">
        <v>72</v>
      </c>
    </row>
    <row r="60" spans="1:28" s="42" customFormat="1" ht="15" customHeight="1">
      <c r="A60" s="63" t="s">
        <v>159</v>
      </c>
      <c r="B60" s="65">
        <v>0</v>
      </c>
      <c r="C60" s="65">
        <v>0</v>
      </c>
      <c r="D60" s="65">
        <v>5389</v>
      </c>
      <c r="E60" s="65">
        <v>4381</v>
      </c>
      <c r="F60" s="65">
        <v>2206</v>
      </c>
      <c r="G60" s="65">
        <v>3690</v>
      </c>
      <c r="H60" s="65">
        <v>1660</v>
      </c>
      <c r="I60" s="65">
        <v>2711</v>
      </c>
      <c r="J60" s="65">
        <v>2174</v>
      </c>
      <c r="K60" s="65">
        <v>2221</v>
      </c>
      <c r="L60" s="65">
        <v>3096</v>
      </c>
      <c r="M60" s="65">
        <v>2095</v>
      </c>
      <c r="N60" s="65">
        <v>1868</v>
      </c>
      <c r="O60" s="65">
        <v>756</v>
      </c>
      <c r="P60" s="65">
        <v>575</v>
      </c>
      <c r="Q60" s="65">
        <v>442</v>
      </c>
      <c r="R60" s="65">
        <v>302</v>
      </c>
      <c r="S60" s="65">
        <v>385</v>
      </c>
      <c r="T60" s="65">
        <v>191</v>
      </c>
      <c r="U60" s="65">
        <v>291</v>
      </c>
      <c r="V60" s="65">
        <v>216</v>
      </c>
      <c r="W60" s="65">
        <v>198</v>
      </c>
      <c r="X60" s="65">
        <v>343</v>
      </c>
      <c r="Y60" s="65">
        <v>355</v>
      </c>
      <c r="Z60" s="65">
        <v>417</v>
      </c>
      <c r="AA60" s="65">
        <v>295</v>
      </c>
      <c r="AB60" s="65">
        <v>362</v>
      </c>
    </row>
    <row r="61" spans="1:28" s="42" customFormat="1" ht="15" customHeight="1">
      <c r="A61" s="63" t="s">
        <v>160</v>
      </c>
      <c r="B61" s="65">
        <v>114</v>
      </c>
      <c r="C61" s="65">
        <v>44</v>
      </c>
      <c r="D61" s="65">
        <v>15186</v>
      </c>
      <c r="E61" s="65">
        <v>13453</v>
      </c>
      <c r="F61" s="65">
        <v>7517</v>
      </c>
      <c r="G61" s="65">
        <v>8309</v>
      </c>
      <c r="H61" s="65">
        <v>4789</v>
      </c>
      <c r="I61" s="65">
        <v>5350</v>
      </c>
      <c r="J61" s="65">
        <v>3857</v>
      </c>
      <c r="K61" s="65">
        <v>3480</v>
      </c>
      <c r="L61" s="65">
        <v>4533</v>
      </c>
      <c r="M61" s="65">
        <v>4217</v>
      </c>
      <c r="N61" s="65">
        <v>3015</v>
      </c>
      <c r="O61" s="65">
        <v>1207</v>
      </c>
      <c r="P61" s="65">
        <v>821</v>
      </c>
      <c r="Q61" s="65">
        <v>823</v>
      </c>
      <c r="R61" s="65">
        <v>773</v>
      </c>
      <c r="S61" s="65">
        <v>667</v>
      </c>
      <c r="T61" s="65">
        <v>556</v>
      </c>
      <c r="U61" s="65">
        <v>636</v>
      </c>
      <c r="V61" s="65">
        <v>640</v>
      </c>
      <c r="W61" s="65">
        <v>624</v>
      </c>
      <c r="X61" s="65">
        <v>1336</v>
      </c>
      <c r="Y61" s="65">
        <v>1195</v>
      </c>
      <c r="Z61" s="65">
        <v>1002</v>
      </c>
      <c r="AA61" s="65">
        <v>1747</v>
      </c>
      <c r="AB61" s="65">
        <v>1351</v>
      </c>
    </row>
    <row r="62" spans="1:28" s="42" customFormat="1" ht="15" customHeight="1">
      <c r="A62" s="63" t="s">
        <v>161</v>
      </c>
      <c r="B62" s="65">
        <v>0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</row>
    <row r="63" spans="1:28" s="42" customFormat="1" ht="15" customHeight="1">
      <c r="A63" s="63" t="s">
        <v>162</v>
      </c>
      <c r="B63" s="65">
        <v>27</v>
      </c>
      <c r="C63" s="65">
        <v>9</v>
      </c>
      <c r="D63" s="65">
        <v>6</v>
      </c>
      <c r="E63" s="65">
        <v>2</v>
      </c>
      <c r="F63" s="65">
        <v>3</v>
      </c>
      <c r="G63" s="65">
        <v>29</v>
      </c>
      <c r="H63" s="65">
        <v>55</v>
      </c>
      <c r="I63" s="65">
        <v>50</v>
      </c>
      <c r="J63" s="65">
        <v>31</v>
      </c>
      <c r="K63" s="65">
        <v>10</v>
      </c>
      <c r="L63" s="65">
        <v>22</v>
      </c>
      <c r="M63" s="65">
        <v>27</v>
      </c>
      <c r="N63" s="65">
        <v>18</v>
      </c>
      <c r="O63" s="65">
        <v>11</v>
      </c>
      <c r="P63" s="65">
        <v>6</v>
      </c>
      <c r="Q63" s="65">
        <v>4</v>
      </c>
      <c r="R63" s="65">
        <v>2</v>
      </c>
      <c r="S63" s="65">
        <v>2</v>
      </c>
      <c r="T63" s="65">
        <v>2</v>
      </c>
      <c r="U63" s="65">
        <v>2</v>
      </c>
      <c r="V63" s="65">
        <v>1</v>
      </c>
      <c r="W63" s="65">
        <v>1</v>
      </c>
      <c r="X63" s="65">
        <v>2</v>
      </c>
      <c r="Y63" s="65">
        <v>5</v>
      </c>
      <c r="Z63" s="65">
        <v>35</v>
      </c>
      <c r="AA63" s="65">
        <v>2</v>
      </c>
      <c r="AB63" s="65">
        <v>5</v>
      </c>
    </row>
    <row r="64" spans="1:28" s="42" customFormat="1" ht="15" customHeight="1">
      <c r="A64" s="63" t="s">
        <v>163</v>
      </c>
      <c r="B64" s="65">
        <v>1185</v>
      </c>
      <c r="C64" s="65">
        <v>946</v>
      </c>
      <c r="D64" s="65">
        <v>389</v>
      </c>
      <c r="E64" s="65">
        <v>359</v>
      </c>
      <c r="F64" s="65">
        <v>625</v>
      </c>
      <c r="G64" s="65">
        <v>1076</v>
      </c>
      <c r="H64" s="65">
        <v>1337</v>
      </c>
      <c r="I64" s="65">
        <v>1611</v>
      </c>
      <c r="J64" s="65">
        <v>2196</v>
      </c>
      <c r="K64" s="65">
        <v>2823</v>
      </c>
      <c r="L64" s="65">
        <v>3346</v>
      </c>
      <c r="M64" s="65">
        <v>2286</v>
      </c>
      <c r="N64" s="65">
        <v>4466</v>
      </c>
      <c r="O64" s="65">
        <v>4887</v>
      </c>
      <c r="P64" s="65">
        <v>5513</v>
      </c>
      <c r="Q64" s="65">
        <v>8562</v>
      </c>
      <c r="R64" s="65">
        <v>9399</v>
      </c>
      <c r="S64" s="65">
        <v>10153</v>
      </c>
      <c r="T64" s="65">
        <v>11451</v>
      </c>
      <c r="U64" s="65">
        <v>9135</v>
      </c>
      <c r="V64" s="65">
        <v>10350</v>
      </c>
      <c r="W64" s="65">
        <v>10655</v>
      </c>
      <c r="X64" s="65">
        <v>12550</v>
      </c>
      <c r="Y64" s="65">
        <v>18245</v>
      </c>
      <c r="Z64" s="65">
        <v>18693</v>
      </c>
      <c r="AA64" s="65">
        <v>18693</v>
      </c>
      <c r="AB64" s="65">
        <v>18740</v>
      </c>
    </row>
    <row r="65" spans="1:28" s="42" customFormat="1" ht="15" customHeight="1">
      <c r="A65" s="63" t="s">
        <v>164</v>
      </c>
      <c r="B65" s="65">
        <v>2368</v>
      </c>
      <c r="C65" s="65">
        <v>2437</v>
      </c>
      <c r="D65" s="65">
        <v>3384</v>
      </c>
      <c r="E65" s="65">
        <v>1586</v>
      </c>
      <c r="F65" s="65">
        <v>879</v>
      </c>
      <c r="G65" s="65">
        <v>1431</v>
      </c>
      <c r="H65" s="65">
        <v>2162</v>
      </c>
      <c r="I65" s="65">
        <v>2208</v>
      </c>
      <c r="J65" s="65">
        <v>2619</v>
      </c>
      <c r="K65" s="65">
        <v>2227</v>
      </c>
      <c r="L65" s="65">
        <v>5294</v>
      </c>
      <c r="M65" s="65">
        <v>5301</v>
      </c>
      <c r="N65" s="65">
        <v>5760</v>
      </c>
      <c r="O65" s="65">
        <v>6097</v>
      </c>
      <c r="P65" s="65">
        <v>5277</v>
      </c>
      <c r="Q65" s="65">
        <v>5585</v>
      </c>
      <c r="R65" s="65">
        <v>5459</v>
      </c>
      <c r="S65" s="65">
        <v>6082</v>
      </c>
      <c r="T65" s="65">
        <v>6844</v>
      </c>
      <c r="U65" s="65">
        <v>7192</v>
      </c>
      <c r="V65" s="65">
        <v>7627</v>
      </c>
      <c r="W65" s="65">
        <v>9597</v>
      </c>
      <c r="X65" s="65">
        <v>9068</v>
      </c>
      <c r="Y65" s="65">
        <v>8616</v>
      </c>
      <c r="Z65" s="65">
        <v>9696</v>
      </c>
      <c r="AA65" s="65">
        <v>8178</v>
      </c>
      <c r="AB65" s="65">
        <v>9224</v>
      </c>
    </row>
    <row r="66" spans="1:28" s="42" customFormat="1" ht="15" customHeight="1">
      <c r="A66" s="63" t="s">
        <v>165</v>
      </c>
      <c r="B66" s="65">
        <v>0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2831</v>
      </c>
      <c r="P66" s="65">
        <v>3376</v>
      </c>
      <c r="Q66" s="65">
        <v>2631</v>
      </c>
      <c r="R66" s="65">
        <v>3146</v>
      </c>
      <c r="S66" s="65">
        <v>3957</v>
      </c>
      <c r="T66" s="65">
        <v>3442</v>
      </c>
      <c r="U66" s="65">
        <v>3325</v>
      </c>
      <c r="V66" s="65">
        <v>3902</v>
      </c>
      <c r="W66" s="65">
        <v>4897</v>
      </c>
      <c r="X66" s="65">
        <v>6797</v>
      </c>
      <c r="Y66" s="65">
        <v>6785</v>
      </c>
      <c r="Z66" s="65">
        <v>8514</v>
      </c>
      <c r="AA66" s="65">
        <v>8749</v>
      </c>
      <c r="AB66" s="65">
        <v>8696</v>
      </c>
    </row>
    <row r="67" spans="1:28" s="42" customFormat="1" ht="15" customHeight="1">
      <c r="A67" s="63" t="s">
        <v>166</v>
      </c>
      <c r="B67" s="65">
        <v>0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3627</v>
      </c>
      <c r="P67" s="65">
        <v>4706</v>
      </c>
      <c r="Q67" s="65">
        <v>1995</v>
      </c>
      <c r="R67" s="65">
        <v>1432</v>
      </c>
      <c r="S67" s="65">
        <v>2684</v>
      </c>
      <c r="T67" s="65">
        <v>1117</v>
      </c>
      <c r="U67" s="65">
        <v>1856</v>
      </c>
      <c r="V67" s="65">
        <v>3857</v>
      </c>
      <c r="W67" s="65">
        <v>4236</v>
      </c>
      <c r="X67" s="65">
        <v>3103</v>
      </c>
      <c r="Y67" s="65">
        <v>5182</v>
      </c>
      <c r="Z67" s="65">
        <v>3014</v>
      </c>
      <c r="AA67" s="65">
        <v>4789</v>
      </c>
      <c r="AB67" s="65">
        <v>5082</v>
      </c>
    </row>
    <row r="68" spans="1:28" s="42" customFormat="1" ht="15" customHeight="1">
      <c r="A68" s="63" t="s">
        <v>167</v>
      </c>
      <c r="B68" s="65">
        <v>0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316</v>
      </c>
      <c r="Q68" s="65">
        <v>301</v>
      </c>
      <c r="R68" s="65">
        <v>242</v>
      </c>
      <c r="S68" s="65">
        <v>315</v>
      </c>
      <c r="T68" s="65">
        <v>244</v>
      </c>
      <c r="U68" s="65">
        <v>148</v>
      </c>
      <c r="V68" s="65">
        <v>132</v>
      </c>
      <c r="W68" s="65">
        <v>110</v>
      </c>
      <c r="X68" s="65">
        <v>196</v>
      </c>
      <c r="Y68" s="65">
        <v>1113</v>
      </c>
      <c r="Z68" s="65">
        <v>204</v>
      </c>
      <c r="AA68" s="65">
        <v>295</v>
      </c>
      <c r="AB68" s="65">
        <v>804</v>
      </c>
    </row>
    <row r="69" spans="1:28" s="42" customFormat="1" ht="15" customHeight="1">
      <c r="A69" s="63" t="s">
        <v>168</v>
      </c>
      <c r="B69" s="65">
        <v>1458</v>
      </c>
      <c r="C69" s="65">
        <v>878</v>
      </c>
      <c r="D69" s="65">
        <v>709</v>
      </c>
      <c r="E69" s="65">
        <v>0</v>
      </c>
      <c r="F69" s="65">
        <v>2676</v>
      </c>
      <c r="G69" s="65">
        <v>2623</v>
      </c>
      <c r="H69" s="65">
        <v>2917</v>
      </c>
      <c r="I69" s="65">
        <v>2823</v>
      </c>
      <c r="J69" s="65">
        <v>3104</v>
      </c>
      <c r="K69" s="65">
        <v>3290</v>
      </c>
      <c r="L69" s="65">
        <v>3757</v>
      </c>
      <c r="M69" s="65">
        <v>4615</v>
      </c>
      <c r="N69" s="65">
        <v>3338</v>
      </c>
      <c r="O69" s="65">
        <v>3282</v>
      </c>
      <c r="P69" s="65">
        <v>3558</v>
      </c>
      <c r="Q69" s="65">
        <v>3139</v>
      </c>
      <c r="R69" s="65">
        <v>3039</v>
      </c>
      <c r="S69" s="65">
        <v>3695</v>
      </c>
      <c r="T69" s="65">
        <v>3107</v>
      </c>
      <c r="U69" s="65">
        <v>2660</v>
      </c>
      <c r="V69" s="65">
        <v>3715</v>
      </c>
      <c r="W69" s="65">
        <v>3630</v>
      </c>
      <c r="X69" s="65">
        <v>3638</v>
      </c>
      <c r="Y69" s="65">
        <v>3522</v>
      </c>
      <c r="Z69" s="65">
        <v>5486</v>
      </c>
      <c r="AA69" s="65">
        <v>5653</v>
      </c>
      <c r="AB69" s="65">
        <v>6148</v>
      </c>
    </row>
    <row r="70" spans="1:28" s="42" customFormat="1" ht="15" customHeight="1">
      <c r="A70" s="63" t="s">
        <v>169</v>
      </c>
      <c r="B70" s="65">
        <v>2610592</v>
      </c>
      <c r="C70" s="65">
        <v>2566393</v>
      </c>
      <c r="D70" s="65">
        <v>2733001</v>
      </c>
      <c r="E70" s="65">
        <v>2625751</v>
      </c>
      <c r="F70" s="65">
        <v>2340824</v>
      </c>
      <c r="G70" s="65">
        <v>2286721</v>
      </c>
      <c r="H70" s="65">
        <v>2440152</v>
      </c>
      <c r="I70" s="65">
        <v>2257795</v>
      </c>
      <c r="J70" s="65">
        <v>2213381</v>
      </c>
      <c r="K70" s="65">
        <v>2207390</v>
      </c>
      <c r="L70" s="65">
        <v>2187300</v>
      </c>
      <c r="M70" s="65">
        <v>2321018</v>
      </c>
      <c r="N70" s="65">
        <v>2261992</v>
      </c>
      <c r="O70" s="65">
        <v>2447951</v>
      </c>
      <c r="P70" s="65">
        <v>2595942</v>
      </c>
      <c r="Q70" s="65">
        <v>2593078</v>
      </c>
      <c r="R70" s="65">
        <v>2571962</v>
      </c>
      <c r="S70" s="65">
        <v>2472720</v>
      </c>
      <c r="T70" s="65">
        <v>2484153</v>
      </c>
      <c r="U70" s="65">
        <v>2452522</v>
      </c>
      <c r="V70" s="65">
        <v>2710514</v>
      </c>
      <c r="W70" s="65">
        <v>2494889</v>
      </c>
      <c r="X70" s="65">
        <v>2540434</v>
      </c>
      <c r="Y70" s="65">
        <v>2531180</v>
      </c>
      <c r="Z70" s="65">
        <v>2353454</v>
      </c>
      <c r="AA70" s="65">
        <v>2399616</v>
      </c>
      <c r="AB70" s="65">
        <v>2478236</v>
      </c>
    </row>
    <row r="71" spans="1:28" s="42" customFormat="1" ht="15" customHeight="1">
      <c r="A71" s="63" t="s">
        <v>170</v>
      </c>
      <c r="B71" s="65">
        <v>2597651</v>
      </c>
      <c r="C71" s="65">
        <v>2542161</v>
      </c>
      <c r="D71" s="65">
        <v>2676580</v>
      </c>
      <c r="E71" s="65">
        <v>2566825</v>
      </c>
      <c r="F71" s="65">
        <v>2298351</v>
      </c>
      <c r="G71" s="65">
        <v>2244385</v>
      </c>
      <c r="H71" s="65">
        <v>2402334</v>
      </c>
      <c r="I71" s="65">
        <v>2215876</v>
      </c>
      <c r="J71" s="65">
        <v>2180877</v>
      </c>
      <c r="K71" s="65">
        <v>2179504</v>
      </c>
      <c r="L71" s="65">
        <v>2161401</v>
      </c>
      <c r="M71" s="65">
        <v>2286140</v>
      </c>
      <c r="N71" s="65">
        <v>2238936</v>
      </c>
      <c r="O71" s="65">
        <v>2426200</v>
      </c>
      <c r="P71" s="65">
        <v>2570571</v>
      </c>
      <c r="Q71" s="65">
        <v>2567629</v>
      </c>
      <c r="R71" s="65">
        <v>2542565</v>
      </c>
      <c r="S71" s="65">
        <v>2444508</v>
      </c>
      <c r="T71" s="65">
        <v>2462821</v>
      </c>
      <c r="U71" s="65">
        <v>2425884</v>
      </c>
      <c r="V71" s="65">
        <v>2655937</v>
      </c>
      <c r="W71" s="65">
        <v>2442071</v>
      </c>
      <c r="X71" s="65">
        <v>2489793</v>
      </c>
      <c r="Y71" s="65">
        <v>2479762</v>
      </c>
      <c r="Z71" s="65">
        <v>2301924</v>
      </c>
      <c r="AA71" s="65">
        <v>2348328</v>
      </c>
      <c r="AB71" s="65">
        <v>2427533</v>
      </c>
    </row>
    <row r="72" spans="1:28" s="42" customFormat="1" ht="15" customHeight="1">
      <c r="A72" s="63" t="s">
        <v>716</v>
      </c>
      <c r="B72" s="65">
        <v>0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1541</v>
      </c>
      <c r="P72" s="65">
        <v>4423</v>
      </c>
      <c r="Q72" s="65">
        <v>4293</v>
      </c>
      <c r="R72" s="65">
        <v>5010</v>
      </c>
      <c r="S72" s="65">
        <v>3330</v>
      </c>
      <c r="T72" s="65">
        <v>5084</v>
      </c>
      <c r="U72" s="65">
        <v>15840</v>
      </c>
      <c r="V72" s="65">
        <v>15433</v>
      </c>
      <c r="W72" s="65">
        <v>19010</v>
      </c>
      <c r="X72" s="65">
        <v>16569</v>
      </c>
      <c r="Y72" s="65">
        <v>16101</v>
      </c>
      <c r="Z72" s="65">
        <v>23139</v>
      </c>
      <c r="AA72" s="65">
        <v>7987</v>
      </c>
      <c r="AB72" s="65">
        <v>2997</v>
      </c>
    </row>
    <row r="73" spans="1:28" s="42" customFormat="1" ht="15" customHeight="1">
      <c r="A73" s="63" t="s">
        <v>717</v>
      </c>
      <c r="B73" s="65">
        <v>0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76</v>
      </c>
      <c r="M73" s="65">
        <v>0</v>
      </c>
      <c r="N73" s="65">
        <v>0</v>
      </c>
      <c r="O73" s="65">
        <v>2608</v>
      </c>
      <c r="P73" s="65">
        <v>897</v>
      </c>
      <c r="Q73" s="65">
        <v>630</v>
      </c>
      <c r="R73" s="65">
        <v>600</v>
      </c>
      <c r="S73" s="65">
        <v>293</v>
      </c>
      <c r="T73" s="65">
        <v>387</v>
      </c>
      <c r="U73" s="65">
        <v>1591</v>
      </c>
      <c r="V73" s="65">
        <v>1507</v>
      </c>
      <c r="W73" s="65">
        <v>1757</v>
      </c>
      <c r="X73" s="65">
        <v>1461</v>
      </c>
      <c r="Y73" s="65">
        <v>1023</v>
      </c>
      <c r="Z73" s="65">
        <v>1578</v>
      </c>
      <c r="AA73" s="65">
        <v>540</v>
      </c>
      <c r="AB73" s="65">
        <v>111</v>
      </c>
    </row>
    <row r="74" spans="1:28" s="42" customFormat="1" ht="15" customHeight="1">
      <c r="A74" s="63" t="s">
        <v>718</v>
      </c>
      <c r="B74" s="65">
        <v>0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14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</row>
    <row r="75" spans="1:28" s="42" customFormat="1" ht="15" customHeight="1">
      <c r="A75" s="63" t="s">
        <v>719</v>
      </c>
      <c r="B75" s="65">
        <v>0</v>
      </c>
      <c r="C75" s="65">
        <v>0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30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</row>
    <row r="76" spans="1:28" s="42" customFormat="1" ht="15" customHeight="1">
      <c r="A76" s="63" t="s">
        <v>720</v>
      </c>
      <c r="B76" s="65">
        <v>0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33558</v>
      </c>
      <c r="P76" s="65">
        <v>37465</v>
      </c>
      <c r="Q76" s="65">
        <v>32425</v>
      </c>
      <c r="R76" s="65">
        <v>27400</v>
      </c>
      <c r="S76" s="65">
        <v>26816</v>
      </c>
      <c r="T76" s="65">
        <v>24978</v>
      </c>
      <c r="U76" s="65">
        <v>19731</v>
      </c>
      <c r="V76" s="65">
        <v>15165</v>
      </c>
      <c r="W76" s="65">
        <v>16069</v>
      </c>
      <c r="X76" s="65">
        <v>21269</v>
      </c>
      <c r="Y76" s="65">
        <v>4857</v>
      </c>
      <c r="Z76" s="65">
        <v>7575</v>
      </c>
      <c r="AA76" s="65">
        <v>744</v>
      </c>
      <c r="AB76" s="65">
        <v>7412</v>
      </c>
    </row>
    <row r="77" spans="1:28" s="42" customFormat="1" ht="15" customHeight="1">
      <c r="A77" s="63" t="s">
        <v>721</v>
      </c>
      <c r="B77" s="65">
        <v>0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65">
        <v>100</v>
      </c>
      <c r="I77" s="65">
        <v>89</v>
      </c>
      <c r="J77" s="65">
        <v>0</v>
      </c>
      <c r="K77" s="65">
        <v>0</v>
      </c>
      <c r="L77" s="65">
        <v>15</v>
      </c>
      <c r="M77" s="65">
        <v>0</v>
      </c>
      <c r="N77" s="65">
        <v>0</v>
      </c>
      <c r="O77" s="65">
        <v>3250</v>
      </c>
      <c r="P77" s="65">
        <v>3252</v>
      </c>
      <c r="Q77" s="65">
        <v>2632</v>
      </c>
      <c r="R77" s="65">
        <v>2474</v>
      </c>
      <c r="S77" s="65">
        <v>4117</v>
      </c>
      <c r="T77" s="65">
        <v>3267</v>
      </c>
      <c r="U77" s="65">
        <v>3037</v>
      </c>
      <c r="V77" s="65">
        <v>2347</v>
      </c>
      <c r="W77" s="65">
        <v>2346</v>
      </c>
      <c r="X77" s="65">
        <v>2992</v>
      </c>
      <c r="Y77" s="65">
        <v>446</v>
      </c>
      <c r="Z77" s="65">
        <v>754</v>
      </c>
      <c r="AA77" s="65">
        <v>61</v>
      </c>
      <c r="AB77" s="65">
        <v>605</v>
      </c>
    </row>
    <row r="78" spans="1:28" s="42" customFormat="1" ht="15" customHeight="1">
      <c r="A78" s="63" t="s">
        <v>722</v>
      </c>
      <c r="B78" s="65">
        <v>0</v>
      </c>
      <c r="C78" s="65">
        <v>0</v>
      </c>
      <c r="D78" s="65">
        <v>0</v>
      </c>
      <c r="E78" s="65">
        <v>0</v>
      </c>
      <c r="F78" s="65">
        <v>0</v>
      </c>
      <c r="G78" s="65">
        <v>0</v>
      </c>
      <c r="H78" s="65">
        <v>32</v>
      </c>
      <c r="I78" s="65">
        <v>13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42</v>
      </c>
      <c r="Q78" s="65">
        <v>0</v>
      </c>
      <c r="R78" s="65">
        <v>18</v>
      </c>
      <c r="S78" s="65">
        <v>11</v>
      </c>
      <c r="T78" s="65">
        <v>9</v>
      </c>
      <c r="U78" s="65">
        <v>13</v>
      </c>
      <c r="V78" s="65">
        <v>20</v>
      </c>
      <c r="W78" s="65">
        <v>16</v>
      </c>
      <c r="X78" s="65">
        <v>17</v>
      </c>
      <c r="Y78" s="65">
        <v>13</v>
      </c>
      <c r="Z78" s="65">
        <v>0</v>
      </c>
      <c r="AA78" s="65">
        <v>0</v>
      </c>
      <c r="AB78" s="65">
        <v>0</v>
      </c>
    </row>
    <row r="79" spans="1:28" s="42" customFormat="1" ht="15" customHeight="1">
      <c r="A79" s="63" t="s">
        <v>723</v>
      </c>
      <c r="B79" s="65">
        <v>0</v>
      </c>
      <c r="C79" s="65">
        <v>0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1005</v>
      </c>
      <c r="J79" s="65">
        <v>895</v>
      </c>
      <c r="K79" s="65">
        <v>1189</v>
      </c>
      <c r="L79" s="65">
        <v>1337</v>
      </c>
      <c r="M79" s="65">
        <v>1350</v>
      </c>
      <c r="N79" s="65">
        <v>986</v>
      </c>
      <c r="O79" s="65">
        <v>1547</v>
      </c>
      <c r="P79" s="65">
        <v>1536</v>
      </c>
      <c r="Q79" s="65">
        <v>1596</v>
      </c>
      <c r="R79" s="65">
        <v>1681</v>
      </c>
      <c r="S79" s="65">
        <v>2439</v>
      </c>
      <c r="T79" s="65">
        <v>2229</v>
      </c>
      <c r="U79" s="65">
        <v>1355</v>
      </c>
      <c r="V79" s="65">
        <v>1786</v>
      </c>
      <c r="W79" s="65">
        <v>1730</v>
      </c>
      <c r="X79" s="65">
        <v>2007</v>
      </c>
      <c r="Y79" s="65">
        <v>1427</v>
      </c>
      <c r="Z79" s="65">
        <v>1901</v>
      </c>
      <c r="AA79" s="65">
        <v>1216</v>
      </c>
      <c r="AB79" s="65">
        <v>1058</v>
      </c>
    </row>
    <row r="80" spans="1:28" s="42" customFormat="1" ht="15" customHeight="1">
      <c r="A80" s="63" t="s">
        <v>724</v>
      </c>
      <c r="B80" s="65">
        <v>394859</v>
      </c>
      <c r="C80" s="65">
        <v>438989</v>
      </c>
      <c r="D80" s="65">
        <v>420820</v>
      </c>
      <c r="E80" s="65">
        <v>443331</v>
      </c>
      <c r="F80" s="65">
        <v>433732</v>
      </c>
      <c r="G80" s="65">
        <v>442703</v>
      </c>
      <c r="H80" s="65">
        <v>467664</v>
      </c>
      <c r="I80" s="65">
        <v>438707</v>
      </c>
      <c r="J80" s="65">
        <v>408502</v>
      </c>
      <c r="K80" s="65">
        <v>400853</v>
      </c>
      <c r="L80" s="65">
        <v>356568</v>
      </c>
      <c r="M80" s="65">
        <v>385673</v>
      </c>
      <c r="N80" s="65">
        <v>362995</v>
      </c>
      <c r="O80" s="65">
        <v>379287</v>
      </c>
      <c r="P80" s="65">
        <v>399680</v>
      </c>
      <c r="Q80" s="65">
        <v>382587</v>
      </c>
      <c r="R80" s="65">
        <v>385406</v>
      </c>
      <c r="S80" s="65">
        <v>367845</v>
      </c>
      <c r="T80" s="65">
        <v>374997</v>
      </c>
      <c r="U80" s="65">
        <v>353103</v>
      </c>
      <c r="V80" s="65">
        <v>372127</v>
      </c>
      <c r="W80" s="65">
        <v>332357</v>
      </c>
      <c r="X80" s="65">
        <v>323628</v>
      </c>
      <c r="Y80" s="65">
        <v>350272</v>
      </c>
      <c r="Z80" s="65">
        <v>296015</v>
      </c>
      <c r="AA80" s="65">
        <v>323753</v>
      </c>
      <c r="AB80" s="65">
        <v>318600</v>
      </c>
    </row>
    <row r="81" spans="1:28" s="42" customFormat="1" ht="15" customHeight="1">
      <c r="A81" s="63" t="s">
        <v>725</v>
      </c>
      <c r="B81" s="65">
        <v>168921</v>
      </c>
      <c r="C81" s="65">
        <v>175570</v>
      </c>
      <c r="D81" s="65">
        <v>164619</v>
      </c>
      <c r="E81" s="65">
        <v>184424</v>
      </c>
      <c r="F81" s="65">
        <v>162075</v>
      </c>
      <c r="G81" s="65">
        <v>161041</v>
      </c>
      <c r="H81" s="65">
        <v>187640</v>
      </c>
      <c r="I81" s="65">
        <v>169571</v>
      </c>
      <c r="J81" s="65">
        <v>150170</v>
      </c>
      <c r="K81" s="65">
        <v>136986</v>
      </c>
      <c r="L81" s="65">
        <v>120417</v>
      </c>
      <c r="M81" s="65">
        <v>134634</v>
      </c>
      <c r="N81" s="65">
        <v>121680</v>
      </c>
      <c r="O81" s="65">
        <v>125666</v>
      </c>
      <c r="P81" s="65">
        <v>113545</v>
      </c>
      <c r="Q81" s="65">
        <v>109998</v>
      </c>
      <c r="R81" s="65">
        <v>112061</v>
      </c>
      <c r="S81" s="65">
        <v>116585</v>
      </c>
      <c r="T81" s="65">
        <v>114903</v>
      </c>
      <c r="U81" s="65">
        <v>117504</v>
      </c>
      <c r="V81" s="65">
        <v>139958</v>
      </c>
      <c r="W81" s="65">
        <v>113266</v>
      </c>
      <c r="X81" s="65">
        <v>120162</v>
      </c>
      <c r="Y81" s="65">
        <v>118279</v>
      </c>
      <c r="Z81" s="65">
        <v>106142</v>
      </c>
      <c r="AA81" s="65">
        <v>100386</v>
      </c>
      <c r="AB81" s="65">
        <v>105008</v>
      </c>
    </row>
    <row r="82" spans="1:28" s="42" customFormat="1" ht="15" customHeight="1">
      <c r="A82" s="63" t="s">
        <v>726</v>
      </c>
      <c r="B82" s="65">
        <v>210763</v>
      </c>
      <c r="C82" s="65">
        <v>197469</v>
      </c>
      <c r="D82" s="65">
        <v>185515</v>
      </c>
      <c r="E82" s="65">
        <v>185369</v>
      </c>
      <c r="F82" s="65">
        <v>168848</v>
      </c>
      <c r="G82" s="65">
        <v>43485</v>
      </c>
      <c r="H82" s="65">
        <v>41525</v>
      </c>
      <c r="I82" s="65">
        <v>31263</v>
      </c>
      <c r="J82" s="65">
        <v>32643</v>
      </c>
      <c r="K82" s="65">
        <v>25374</v>
      </c>
      <c r="L82" s="65">
        <v>36467</v>
      </c>
      <c r="M82" s="65">
        <v>35257</v>
      </c>
      <c r="N82" s="65">
        <v>37411</v>
      </c>
      <c r="O82" s="65">
        <v>52864</v>
      </c>
      <c r="P82" s="65">
        <v>37529</v>
      </c>
      <c r="Q82" s="65">
        <v>39412</v>
      </c>
      <c r="R82" s="65">
        <v>42470</v>
      </c>
      <c r="S82" s="65">
        <v>24017</v>
      </c>
      <c r="T82" s="65">
        <v>10543</v>
      </c>
      <c r="U82" s="65">
        <v>10211</v>
      </c>
      <c r="V82" s="65">
        <v>8411</v>
      </c>
      <c r="W82" s="65">
        <v>6662</v>
      </c>
      <c r="X82" s="65">
        <v>5736</v>
      </c>
      <c r="Y82" s="65">
        <v>6825</v>
      </c>
      <c r="Z82" s="65">
        <v>6540</v>
      </c>
      <c r="AA82" s="65">
        <v>7057</v>
      </c>
      <c r="AB82" s="65">
        <v>6925</v>
      </c>
    </row>
    <row r="83" spans="1:28" s="42" customFormat="1" ht="15" customHeight="1">
      <c r="A83" s="63" t="s">
        <v>727</v>
      </c>
      <c r="B83" s="65">
        <v>140564</v>
      </c>
      <c r="C83" s="65">
        <v>147337</v>
      </c>
      <c r="D83" s="65">
        <v>131502</v>
      </c>
      <c r="E83" s="65">
        <v>37965</v>
      </c>
      <c r="F83" s="65">
        <v>23424</v>
      </c>
      <c r="G83" s="65">
        <v>34144</v>
      </c>
      <c r="H83" s="65">
        <v>28703</v>
      </c>
      <c r="I83" s="65">
        <v>20508</v>
      </c>
      <c r="J83" s="65">
        <v>16731</v>
      </c>
      <c r="K83" s="65">
        <v>25284</v>
      </c>
      <c r="L83" s="65">
        <v>24423</v>
      </c>
      <c r="M83" s="65">
        <v>25333</v>
      </c>
      <c r="N83" s="65">
        <v>30791</v>
      </c>
      <c r="O83" s="65">
        <v>22725</v>
      </c>
      <c r="P83" s="65">
        <v>11700</v>
      </c>
      <c r="Q83" s="65">
        <v>10532</v>
      </c>
      <c r="R83" s="65">
        <v>10112</v>
      </c>
      <c r="S83" s="65">
        <v>9925</v>
      </c>
      <c r="T83" s="65">
        <v>10600</v>
      </c>
      <c r="U83" s="65">
        <v>11406</v>
      </c>
      <c r="V83" s="65">
        <v>11533</v>
      </c>
      <c r="W83" s="65">
        <v>11933</v>
      </c>
      <c r="X83" s="65">
        <v>10723</v>
      </c>
      <c r="Y83" s="65">
        <v>9422</v>
      </c>
      <c r="Z83" s="65">
        <v>7664</v>
      </c>
      <c r="AA83" s="65">
        <v>6263</v>
      </c>
      <c r="AB83" s="65">
        <v>6573</v>
      </c>
    </row>
    <row r="84" spans="1:28" s="42" customFormat="1" ht="15" customHeight="1">
      <c r="A84" s="63" t="s">
        <v>728</v>
      </c>
      <c r="B84" s="65">
        <v>293</v>
      </c>
      <c r="C84" s="65">
        <v>3521</v>
      </c>
      <c r="D84" s="65">
        <v>3823</v>
      </c>
      <c r="E84" s="65">
        <v>3245</v>
      </c>
      <c r="F84" s="65">
        <v>3270</v>
      </c>
      <c r="G84" s="65">
        <v>4800</v>
      </c>
      <c r="H84" s="65">
        <v>6526</v>
      </c>
      <c r="I84" s="65">
        <v>5877</v>
      </c>
      <c r="J84" s="65">
        <v>4853</v>
      </c>
      <c r="K84" s="65">
        <v>3061</v>
      </c>
      <c r="L84" s="65">
        <v>4441</v>
      </c>
      <c r="M84" s="65">
        <v>4568</v>
      </c>
      <c r="N84" s="65">
        <v>4155</v>
      </c>
      <c r="O84" s="65">
        <v>4452</v>
      </c>
      <c r="P84" s="65">
        <v>7839</v>
      </c>
      <c r="Q84" s="65">
        <v>9945</v>
      </c>
      <c r="R84" s="65">
        <v>9255</v>
      </c>
      <c r="S84" s="65">
        <v>9407</v>
      </c>
      <c r="T84" s="65">
        <v>9943</v>
      </c>
      <c r="U84" s="65">
        <v>8056</v>
      </c>
      <c r="V84" s="65">
        <v>6467</v>
      </c>
      <c r="W84" s="65">
        <v>7197</v>
      </c>
      <c r="X84" s="65">
        <v>9723</v>
      </c>
      <c r="Y84" s="65">
        <v>7804</v>
      </c>
      <c r="Z84" s="65">
        <v>6429</v>
      </c>
      <c r="AA84" s="65">
        <v>5020</v>
      </c>
      <c r="AB84" s="65">
        <v>5131</v>
      </c>
    </row>
    <row r="85" spans="1:28" s="42" customFormat="1" ht="15" customHeight="1">
      <c r="A85" s="63" t="s">
        <v>729</v>
      </c>
      <c r="B85" s="65">
        <v>185</v>
      </c>
      <c r="C85" s="65">
        <v>215</v>
      </c>
      <c r="D85" s="65">
        <v>200</v>
      </c>
      <c r="E85" s="65">
        <v>185</v>
      </c>
      <c r="F85" s="65">
        <v>35</v>
      </c>
      <c r="G85" s="65">
        <v>7</v>
      </c>
      <c r="H85" s="65">
        <v>1052</v>
      </c>
      <c r="I85" s="65">
        <v>946</v>
      </c>
      <c r="J85" s="65">
        <v>878</v>
      </c>
      <c r="K85" s="65">
        <v>575</v>
      </c>
      <c r="L85" s="65">
        <v>80</v>
      </c>
      <c r="M85" s="65">
        <v>173</v>
      </c>
      <c r="N85" s="65">
        <v>107</v>
      </c>
      <c r="O85" s="65">
        <v>87</v>
      </c>
      <c r="P85" s="65">
        <v>660</v>
      </c>
      <c r="Q85" s="65">
        <v>1105</v>
      </c>
      <c r="R85" s="65">
        <v>933</v>
      </c>
      <c r="S85" s="65">
        <v>903</v>
      </c>
      <c r="T85" s="65">
        <v>1312</v>
      </c>
      <c r="U85" s="65">
        <v>887</v>
      </c>
      <c r="V85" s="65">
        <v>60</v>
      </c>
      <c r="W85" s="65">
        <v>177</v>
      </c>
      <c r="X85" s="65">
        <v>1176</v>
      </c>
      <c r="Y85" s="65">
        <v>658</v>
      </c>
      <c r="Z85" s="65">
        <v>48</v>
      </c>
      <c r="AA85" s="65">
        <v>240</v>
      </c>
      <c r="AB85" s="65">
        <v>97</v>
      </c>
    </row>
    <row r="86" spans="1:28" s="42" customFormat="1" ht="15" customHeight="1">
      <c r="A86" s="63" t="s">
        <v>730</v>
      </c>
      <c r="B86" s="65">
        <v>0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553</v>
      </c>
      <c r="W86" s="65">
        <v>1714</v>
      </c>
      <c r="X86" s="65">
        <v>10</v>
      </c>
      <c r="Y86" s="65">
        <v>10</v>
      </c>
      <c r="Z86" s="65">
        <v>20</v>
      </c>
      <c r="AA86" s="65">
        <v>30</v>
      </c>
      <c r="AB86" s="65">
        <v>29</v>
      </c>
    </row>
    <row r="87" spans="1:28" s="42" customFormat="1" ht="15" customHeight="1">
      <c r="A87" s="63" t="s">
        <v>731</v>
      </c>
      <c r="B87" s="65">
        <v>0</v>
      </c>
      <c r="C87" s="65">
        <v>705</v>
      </c>
      <c r="D87" s="65">
        <v>604</v>
      </c>
      <c r="E87" s="65">
        <v>393</v>
      </c>
      <c r="F87" s="65">
        <v>362</v>
      </c>
      <c r="G87" s="65">
        <v>425</v>
      </c>
      <c r="H87" s="65">
        <v>430</v>
      </c>
      <c r="I87" s="65">
        <v>0</v>
      </c>
      <c r="J87" s="65">
        <v>0</v>
      </c>
      <c r="K87" s="65">
        <v>6</v>
      </c>
      <c r="L87" s="65">
        <v>52</v>
      </c>
      <c r="M87" s="65">
        <v>38</v>
      </c>
      <c r="N87" s="65">
        <v>30</v>
      </c>
      <c r="O87" s="65">
        <v>74</v>
      </c>
      <c r="P87" s="65">
        <v>71</v>
      </c>
      <c r="Q87" s="65">
        <v>66</v>
      </c>
      <c r="R87" s="65">
        <v>68</v>
      </c>
      <c r="S87" s="65">
        <v>68</v>
      </c>
      <c r="T87" s="65">
        <v>57</v>
      </c>
      <c r="U87" s="65">
        <v>0</v>
      </c>
      <c r="V87" s="65">
        <v>36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</row>
    <row r="88" spans="1:28" s="42" customFormat="1" ht="15" customHeight="1">
      <c r="A88" s="63" t="s">
        <v>732</v>
      </c>
      <c r="B88" s="65">
        <v>369810</v>
      </c>
      <c r="C88" s="65">
        <v>280225</v>
      </c>
      <c r="D88" s="65">
        <v>242936</v>
      </c>
      <c r="E88" s="65">
        <v>231156</v>
      </c>
      <c r="F88" s="65">
        <v>208855</v>
      </c>
      <c r="G88" s="65">
        <v>216987</v>
      </c>
      <c r="H88" s="65">
        <v>231629</v>
      </c>
      <c r="I88" s="65">
        <v>243291</v>
      </c>
      <c r="J88" s="65">
        <v>220004</v>
      </c>
      <c r="K88" s="65">
        <v>194980</v>
      </c>
      <c r="L88" s="65">
        <v>197418</v>
      </c>
      <c r="M88" s="65">
        <v>145201</v>
      </c>
      <c r="N88" s="65">
        <v>126668</v>
      </c>
      <c r="O88" s="65">
        <v>140166</v>
      </c>
      <c r="P88" s="65">
        <v>122076</v>
      </c>
      <c r="Q88" s="65">
        <v>121073</v>
      </c>
      <c r="R88" s="65">
        <v>120789</v>
      </c>
      <c r="S88" s="65">
        <v>121735</v>
      </c>
      <c r="T88" s="65">
        <v>122524</v>
      </c>
      <c r="U88" s="65">
        <v>115595</v>
      </c>
      <c r="V88" s="65">
        <v>134264</v>
      </c>
      <c r="W88" s="65">
        <v>126404</v>
      </c>
      <c r="X88" s="65">
        <v>123512</v>
      </c>
      <c r="Y88" s="65">
        <v>127513</v>
      </c>
      <c r="Z88" s="65">
        <v>112291</v>
      </c>
      <c r="AA88" s="65">
        <v>116240</v>
      </c>
      <c r="AB88" s="65">
        <v>110139</v>
      </c>
    </row>
    <row r="89" spans="1:28" s="42" customFormat="1" ht="15" customHeight="1">
      <c r="A89" s="63" t="s">
        <v>733</v>
      </c>
      <c r="B89" s="65">
        <v>10667</v>
      </c>
      <c r="C89" s="65">
        <v>24776</v>
      </c>
      <c r="D89" s="65">
        <v>10970</v>
      </c>
      <c r="E89" s="65">
        <v>9742</v>
      </c>
      <c r="F89" s="65">
        <v>10664</v>
      </c>
      <c r="G89" s="65">
        <v>12968</v>
      </c>
      <c r="H89" s="65">
        <v>12692</v>
      </c>
      <c r="I89" s="65">
        <v>9486</v>
      </c>
      <c r="J89" s="65">
        <v>8043</v>
      </c>
      <c r="K89" s="65">
        <v>7362</v>
      </c>
      <c r="L89" s="65">
        <v>5329</v>
      </c>
      <c r="M89" s="65">
        <v>7324</v>
      </c>
      <c r="N89" s="65">
        <v>7191</v>
      </c>
      <c r="O89" s="65">
        <v>10796</v>
      </c>
      <c r="P89" s="65">
        <v>10665</v>
      </c>
      <c r="Q89" s="65">
        <v>6749</v>
      </c>
      <c r="R89" s="65">
        <v>6471</v>
      </c>
      <c r="S89" s="65">
        <v>6017</v>
      </c>
      <c r="T89" s="65">
        <v>5078</v>
      </c>
      <c r="U89" s="65">
        <v>5164</v>
      </c>
      <c r="V89" s="65">
        <v>4414</v>
      </c>
      <c r="W89" s="65">
        <v>3804</v>
      </c>
      <c r="X89" s="65">
        <v>4160</v>
      </c>
      <c r="Y89" s="65">
        <v>4151</v>
      </c>
      <c r="Z89" s="65">
        <v>3640</v>
      </c>
      <c r="AA89" s="65">
        <v>3301</v>
      </c>
      <c r="AB89" s="65">
        <v>3050</v>
      </c>
    </row>
    <row r="90" spans="1:28" s="42" customFormat="1" ht="15" customHeight="1">
      <c r="A90" s="63" t="s">
        <v>734</v>
      </c>
      <c r="B90" s="65">
        <v>42455</v>
      </c>
      <c r="C90" s="65">
        <v>19896</v>
      </c>
      <c r="D90" s="65">
        <v>20903</v>
      </c>
      <c r="E90" s="65">
        <v>20516</v>
      </c>
      <c r="F90" s="65">
        <v>11913</v>
      </c>
      <c r="G90" s="65">
        <v>12998</v>
      </c>
      <c r="H90" s="65">
        <v>17111</v>
      </c>
      <c r="I90" s="65">
        <v>18742</v>
      </c>
      <c r="J90" s="65">
        <v>11482</v>
      </c>
      <c r="K90" s="65">
        <v>18121</v>
      </c>
      <c r="L90" s="65">
        <v>10600</v>
      </c>
      <c r="M90" s="65">
        <v>13286</v>
      </c>
      <c r="N90" s="65">
        <v>10772</v>
      </c>
      <c r="O90" s="65">
        <v>9960</v>
      </c>
      <c r="P90" s="65">
        <v>11004</v>
      </c>
      <c r="Q90" s="65">
        <v>13693</v>
      </c>
      <c r="R90" s="65">
        <v>10676</v>
      </c>
      <c r="S90" s="65">
        <v>10055</v>
      </c>
      <c r="T90" s="65">
        <v>9609</v>
      </c>
      <c r="U90" s="65">
        <v>8049</v>
      </c>
      <c r="V90" s="65">
        <v>9011</v>
      </c>
      <c r="W90" s="65">
        <v>7485</v>
      </c>
      <c r="X90" s="65">
        <v>7508</v>
      </c>
      <c r="Y90" s="65">
        <v>7480</v>
      </c>
      <c r="Z90" s="65">
        <v>6918</v>
      </c>
      <c r="AA90" s="65">
        <v>6783</v>
      </c>
      <c r="AB90" s="65">
        <v>7094</v>
      </c>
    </row>
    <row r="91" spans="1:28" s="42" customFormat="1" ht="15" customHeight="1">
      <c r="A91" s="63" t="s">
        <v>735</v>
      </c>
      <c r="B91" s="65">
        <v>10082</v>
      </c>
      <c r="C91" s="65">
        <v>9016</v>
      </c>
      <c r="D91" s="65">
        <v>10852</v>
      </c>
      <c r="E91" s="65">
        <v>9982</v>
      </c>
      <c r="F91" s="65">
        <v>5320</v>
      </c>
      <c r="G91" s="65">
        <v>3453</v>
      </c>
      <c r="H91" s="65">
        <v>2909</v>
      </c>
      <c r="I91" s="65">
        <v>1814</v>
      </c>
      <c r="J91" s="65">
        <v>1942</v>
      </c>
      <c r="K91" s="65">
        <v>2011</v>
      </c>
      <c r="L91" s="65">
        <v>2158</v>
      </c>
      <c r="M91" s="65">
        <v>1642</v>
      </c>
      <c r="N91" s="65">
        <v>1539</v>
      </c>
      <c r="O91" s="65">
        <v>1156</v>
      </c>
      <c r="P91" s="65">
        <v>1074</v>
      </c>
      <c r="Q91" s="65">
        <v>774</v>
      </c>
      <c r="R91" s="65">
        <v>661</v>
      </c>
      <c r="S91" s="65">
        <v>526</v>
      </c>
      <c r="T91" s="65">
        <v>638</v>
      </c>
      <c r="U91" s="65">
        <v>695</v>
      </c>
      <c r="V91" s="65">
        <v>161</v>
      </c>
      <c r="W91" s="65">
        <v>123</v>
      </c>
      <c r="X91" s="65">
        <v>175</v>
      </c>
      <c r="Y91" s="65">
        <v>137</v>
      </c>
      <c r="Z91" s="65">
        <v>193</v>
      </c>
      <c r="AA91" s="65">
        <v>219</v>
      </c>
      <c r="AB91" s="65">
        <v>209</v>
      </c>
    </row>
    <row r="92" spans="1:28" s="42" customFormat="1" ht="15" customHeight="1">
      <c r="A92" s="63" t="s">
        <v>736</v>
      </c>
      <c r="B92" s="65">
        <v>14505</v>
      </c>
      <c r="C92" s="65">
        <v>18963</v>
      </c>
      <c r="D92" s="65">
        <v>21164</v>
      </c>
      <c r="E92" s="65">
        <v>21492</v>
      </c>
      <c r="F92" s="65">
        <v>22203</v>
      </c>
      <c r="G92" s="65">
        <v>24291</v>
      </c>
      <c r="H92" s="65">
        <v>24458</v>
      </c>
      <c r="I92" s="65">
        <v>24182</v>
      </c>
      <c r="J92" s="65">
        <v>22356</v>
      </c>
      <c r="K92" s="65">
        <v>21402</v>
      </c>
      <c r="L92" s="65">
        <v>23387</v>
      </c>
      <c r="M92" s="65">
        <v>28655</v>
      </c>
      <c r="N92" s="65">
        <v>33849</v>
      </c>
      <c r="O92" s="65">
        <v>36251</v>
      </c>
      <c r="P92" s="65">
        <v>32845</v>
      </c>
      <c r="Q92" s="65">
        <v>28723</v>
      </c>
      <c r="R92" s="65">
        <v>30855</v>
      </c>
      <c r="S92" s="65">
        <v>32599</v>
      </c>
      <c r="T92" s="65">
        <v>31813</v>
      </c>
      <c r="U92" s="65">
        <v>33687</v>
      </c>
      <c r="V92" s="65">
        <v>37449</v>
      </c>
      <c r="W92" s="65">
        <v>31656</v>
      </c>
      <c r="X92" s="65">
        <v>28408</v>
      </c>
      <c r="Y92" s="65">
        <v>23360</v>
      </c>
      <c r="Z92" s="65">
        <v>23627</v>
      </c>
      <c r="AA92" s="65">
        <v>23653</v>
      </c>
      <c r="AB92" s="65">
        <v>23368</v>
      </c>
    </row>
    <row r="93" spans="1:28" s="42" customFormat="1" ht="15" customHeight="1">
      <c r="A93" s="63" t="s">
        <v>737</v>
      </c>
      <c r="B93" s="65">
        <v>12301</v>
      </c>
      <c r="C93" s="65">
        <v>11647</v>
      </c>
      <c r="D93" s="65">
        <v>9447</v>
      </c>
      <c r="E93" s="65">
        <v>9010</v>
      </c>
      <c r="F93" s="65">
        <v>7973</v>
      </c>
      <c r="G93" s="65">
        <v>8649</v>
      </c>
      <c r="H93" s="65">
        <v>8987</v>
      </c>
      <c r="I93" s="65">
        <v>8686</v>
      </c>
      <c r="J93" s="65">
        <v>7736</v>
      </c>
      <c r="K93" s="65">
        <v>7031</v>
      </c>
      <c r="L93" s="65">
        <v>7763</v>
      </c>
      <c r="M93" s="65">
        <v>7472</v>
      </c>
      <c r="N93" s="65">
        <v>10339</v>
      </c>
      <c r="O93" s="65">
        <v>9682</v>
      </c>
      <c r="P93" s="65">
        <v>10705</v>
      </c>
      <c r="Q93" s="65">
        <v>8813</v>
      </c>
      <c r="R93" s="65">
        <v>9038</v>
      </c>
      <c r="S93" s="65">
        <v>12485</v>
      </c>
      <c r="T93" s="65">
        <v>10661</v>
      </c>
      <c r="U93" s="65">
        <v>8534</v>
      </c>
      <c r="V93" s="65">
        <v>9345</v>
      </c>
      <c r="W93" s="65">
        <v>8155</v>
      </c>
      <c r="X93" s="65">
        <v>7902</v>
      </c>
      <c r="Y93" s="65">
        <v>7752</v>
      </c>
      <c r="Z93" s="65">
        <v>7292</v>
      </c>
      <c r="AA93" s="65">
        <v>7813</v>
      </c>
      <c r="AB93" s="65">
        <v>7862</v>
      </c>
    </row>
    <row r="94" spans="1:28" s="42" customFormat="1" ht="15" customHeight="1">
      <c r="A94" s="63" t="s">
        <v>738</v>
      </c>
      <c r="B94" s="65">
        <v>196</v>
      </c>
      <c r="C94" s="65">
        <v>112</v>
      </c>
      <c r="D94" s="65">
        <v>204</v>
      </c>
      <c r="E94" s="65">
        <v>177</v>
      </c>
      <c r="F94" s="65">
        <v>531</v>
      </c>
      <c r="G94" s="65">
        <v>235</v>
      </c>
      <c r="H94" s="65">
        <v>1858</v>
      </c>
      <c r="I94" s="65">
        <v>916</v>
      </c>
      <c r="J94" s="65">
        <v>1410</v>
      </c>
      <c r="K94" s="65">
        <v>1485</v>
      </c>
      <c r="L94" s="65">
        <v>879</v>
      </c>
      <c r="M94" s="65">
        <v>1126</v>
      </c>
      <c r="N94" s="65">
        <v>742</v>
      </c>
      <c r="O94" s="65">
        <v>882</v>
      </c>
      <c r="P94" s="65">
        <v>575</v>
      </c>
      <c r="Q94" s="65">
        <v>432</v>
      </c>
      <c r="R94" s="65">
        <v>766</v>
      </c>
      <c r="S94" s="65">
        <v>796</v>
      </c>
      <c r="T94" s="65">
        <v>707</v>
      </c>
      <c r="U94" s="65">
        <v>653</v>
      </c>
      <c r="V94" s="65">
        <v>916</v>
      </c>
      <c r="W94" s="65">
        <v>664</v>
      </c>
      <c r="X94" s="65">
        <v>397</v>
      </c>
      <c r="Y94" s="65">
        <v>335</v>
      </c>
      <c r="Z94" s="65">
        <v>456</v>
      </c>
      <c r="AA94" s="65">
        <v>575</v>
      </c>
      <c r="AB94" s="65">
        <v>469</v>
      </c>
    </row>
    <row r="95" spans="1:28" s="42" customFormat="1" ht="15" customHeight="1">
      <c r="A95" s="63" t="s">
        <v>739</v>
      </c>
      <c r="B95" s="65">
        <v>36</v>
      </c>
      <c r="C95" s="65">
        <v>38</v>
      </c>
      <c r="D95" s="65">
        <v>39</v>
      </c>
      <c r="E95" s="65">
        <v>62</v>
      </c>
      <c r="F95" s="65">
        <v>111</v>
      </c>
      <c r="G95" s="65">
        <v>66</v>
      </c>
      <c r="H95" s="65">
        <v>104</v>
      </c>
      <c r="I95" s="65">
        <v>167</v>
      </c>
      <c r="J95" s="65">
        <v>104</v>
      </c>
      <c r="K95" s="65">
        <v>144</v>
      </c>
      <c r="L95" s="65">
        <v>70</v>
      </c>
      <c r="M95" s="65">
        <v>70</v>
      </c>
      <c r="N95" s="65">
        <v>97</v>
      </c>
      <c r="O95" s="65">
        <v>107</v>
      </c>
      <c r="P95" s="65">
        <v>107</v>
      </c>
      <c r="Q95" s="65">
        <v>123</v>
      </c>
      <c r="R95" s="65">
        <v>189</v>
      </c>
      <c r="S95" s="65">
        <v>164</v>
      </c>
      <c r="T95" s="65">
        <v>93</v>
      </c>
      <c r="U95" s="65">
        <v>136</v>
      </c>
      <c r="V95" s="65">
        <v>285</v>
      </c>
      <c r="W95" s="65">
        <v>244</v>
      </c>
      <c r="X95" s="65">
        <v>284</v>
      </c>
      <c r="Y95" s="65">
        <v>274</v>
      </c>
      <c r="Z95" s="65">
        <v>361</v>
      </c>
      <c r="AA95" s="65">
        <v>289</v>
      </c>
      <c r="AB95" s="65">
        <v>260</v>
      </c>
    </row>
    <row r="96" spans="1:28" s="42" customFormat="1" ht="15" customHeight="1">
      <c r="A96" s="63" t="s">
        <v>740</v>
      </c>
      <c r="B96" s="65">
        <v>0</v>
      </c>
      <c r="C96" s="65">
        <v>0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145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</row>
    <row r="97" spans="1:28" s="42" customFormat="1" ht="15" customHeight="1">
      <c r="A97" s="63" t="s">
        <v>741</v>
      </c>
      <c r="B97" s="65">
        <v>1239</v>
      </c>
      <c r="C97" s="65">
        <v>112</v>
      </c>
      <c r="D97" s="65">
        <v>49</v>
      </c>
      <c r="E97" s="65">
        <v>9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</row>
    <row r="98" spans="1:28" s="42" customFormat="1" ht="15" customHeight="1">
      <c r="A98" s="63" t="s">
        <v>742</v>
      </c>
      <c r="B98" s="65">
        <v>0</v>
      </c>
      <c r="C98" s="65">
        <v>0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1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</row>
    <row r="99" spans="1:28" s="42" customFormat="1" ht="15" customHeight="1">
      <c r="A99" s="63" t="s">
        <v>743</v>
      </c>
      <c r="B99" s="65">
        <v>194</v>
      </c>
      <c r="C99" s="65">
        <v>66</v>
      </c>
      <c r="D99" s="65">
        <v>13</v>
      </c>
      <c r="E99" s="65">
        <v>26</v>
      </c>
      <c r="F99" s="65">
        <v>31</v>
      </c>
      <c r="G99" s="65">
        <v>0</v>
      </c>
      <c r="H99" s="65">
        <v>0</v>
      </c>
      <c r="I99" s="65">
        <v>43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  <c r="AB99" s="65">
        <v>0</v>
      </c>
    </row>
    <row r="100" spans="1:28" s="42" customFormat="1" ht="15" customHeight="1">
      <c r="A100" s="63" t="s">
        <v>744</v>
      </c>
      <c r="B100" s="65">
        <v>4916</v>
      </c>
      <c r="C100" s="65">
        <v>45</v>
      </c>
      <c r="D100" s="65">
        <v>115</v>
      </c>
      <c r="E100" s="65">
        <v>315</v>
      </c>
      <c r="F100" s="65">
        <v>486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9</v>
      </c>
      <c r="R100" s="65">
        <v>23</v>
      </c>
      <c r="S100" s="65">
        <v>66</v>
      </c>
      <c r="T100" s="65">
        <v>28</v>
      </c>
      <c r="U100" s="65">
        <v>55</v>
      </c>
      <c r="V100" s="65">
        <v>43</v>
      </c>
      <c r="W100" s="65">
        <v>69</v>
      </c>
      <c r="X100" s="65">
        <v>63</v>
      </c>
      <c r="Y100" s="65">
        <v>30</v>
      </c>
      <c r="Z100" s="65">
        <v>50</v>
      </c>
      <c r="AA100" s="65">
        <v>19</v>
      </c>
      <c r="AB100" s="65">
        <v>0</v>
      </c>
    </row>
    <row r="101" spans="1:28" s="42" customFormat="1" ht="15" customHeight="1">
      <c r="A101" s="63" t="s">
        <v>745</v>
      </c>
      <c r="B101" s="65">
        <v>6371</v>
      </c>
      <c r="C101" s="65">
        <v>6763</v>
      </c>
      <c r="D101" s="65">
        <v>5881</v>
      </c>
      <c r="E101" s="65">
        <v>5839</v>
      </c>
      <c r="F101" s="65">
        <v>5008</v>
      </c>
      <c r="G101" s="65">
        <v>4690</v>
      </c>
      <c r="H101" s="65">
        <v>4679</v>
      </c>
      <c r="I101" s="65">
        <v>3577</v>
      </c>
      <c r="J101" s="65">
        <v>2852</v>
      </c>
      <c r="K101" s="65">
        <v>2091</v>
      </c>
      <c r="L101" s="65">
        <v>1387</v>
      </c>
      <c r="M101" s="65">
        <v>1200</v>
      </c>
      <c r="N101" s="65">
        <v>851</v>
      </c>
      <c r="O101" s="65">
        <v>727</v>
      </c>
      <c r="P101" s="65">
        <v>426</v>
      </c>
      <c r="Q101" s="65">
        <v>264</v>
      </c>
      <c r="R101" s="65">
        <v>156</v>
      </c>
      <c r="S101" s="65">
        <v>317</v>
      </c>
      <c r="T101" s="65">
        <v>322</v>
      </c>
      <c r="U101" s="65">
        <v>221</v>
      </c>
      <c r="V101" s="65">
        <v>234</v>
      </c>
      <c r="W101" s="65">
        <v>114</v>
      </c>
      <c r="X101" s="65">
        <v>28</v>
      </c>
      <c r="Y101" s="65">
        <v>20</v>
      </c>
      <c r="Z101" s="65">
        <v>18</v>
      </c>
      <c r="AA101" s="65">
        <v>5</v>
      </c>
      <c r="AB101" s="65">
        <v>3</v>
      </c>
    </row>
    <row r="102" spans="1:28" s="42" customFormat="1" ht="15" customHeight="1">
      <c r="A102" s="63" t="s">
        <v>746</v>
      </c>
      <c r="B102" s="65">
        <v>0</v>
      </c>
      <c r="C102" s="65">
        <v>28</v>
      </c>
      <c r="D102" s="65">
        <v>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16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</row>
    <row r="103" spans="1:28" s="42" customFormat="1" ht="15" customHeight="1">
      <c r="A103" s="63" t="s">
        <v>747</v>
      </c>
      <c r="B103" s="65">
        <v>2131</v>
      </c>
      <c r="C103" s="65">
        <v>2011</v>
      </c>
      <c r="D103" s="65">
        <v>1492</v>
      </c>
      <c r="E103" s="65">
        <v>344</v>
      </c>
      <c r="F103" s="65">
        <v>263</v>
      </c>
      <c r="G103" s="65">
        <v>503</v>
      </c>
      <c r="H103" s="65">
        <v>535</v>
      </c>
      <c r="I103" s="65">
        <v>461</v>
      </c>
      <c r="J103" s="65">
        <v>279</v>
      </c>
      <c r="K103" s="65">
        <v>159</v>
      </c>
      <c r="L103" s="65">
        <v>179</v>
      </c>
      <c r="M103" s="65">
        <v>157</v>
      </c>
      <c r="N103" s="65">
        <v>91</v>
      </c>
      <c r="O103" s="65">
        <v>107</v>
      </c>
      <c r="P103" s="65">
        <v>84</v>
      </c>
      <c r="Q103" s="65">
        <v>82</v>
      </c>
      <c r="R103" s="65">
        <v>30</v>
      </c>
      <c r="S103" s="65">
        <v>55</v>
      </c>
      <c r="T103" s="65">
        <v>19</v>
      </c>
      <c r="U103" s="65">
        <v>20</v>
      </c>
      <c r="V103" s="65">
        <v>26</v>
      </c>
      <c r="W103" s="65">
        <v>10</v>
      </c>
      <c r="X103" s="65">
        <v>9</v>
      </c>
      <c r="Y103" s="65">
        <v>9</v>
      </c>
      <c r="Z103" s="65">
        <v>8</v>
      </c>
      <c r="AA103" s="65">
        <v>7</v>
      </c>
      <c r="AB103" s="65">
        <v>8</v>
      </c>
    </row>
    <row r="104" spans="1:28" s="42" customFormat="1" ht="15" customHeight="1">
      <c r="A104" s="63" t="s">
        <v>748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  <c r="AB104" s="65">
        <v>0</v>
      </c>
    </row>
    <row r="105" spans="1:28" s="42" customFormat="1" ht="15" customHeight="1">
      <c r="A105" s="63" t="s">
        <v>749</v>
      </c>
      <c r="B105" s="65">
        <v>0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</row>
    <row r="106" spans="1:28" s="42" customFormat="1" ht="15" customHeight="1">
      <c r="A106" s="63" t="s">
        <v>750</v>
      </c>
      <c r="B106" s="65">
        <v>0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0</v>
      </c>
      <c r="Z106" s="65">
        <v>0</v>
      </c>
      <c r="AA106" s="65">
        <v>0</v>
      </c>
      <c r="AB106" s="65">
        <v>0</v>
      </c>
    </row>
    <row r="107" spans="1:28" s="42" customFormat="1" ht="15" customHeight="1">
      <c r="A107" s="63" t="s">
        <v>751</v>
      </c>
      <c r="B107" s="65">
        <v>0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  <c r="AB107" s="65">
        <v>0</v>
      </c>
    </row>
    <row r="108" spans="1:28" s="42" customFormat="1" ht="15" customHeight="1">
      <c r="A108" s="63" t="s">
        <v>752</v>
      </c>
      <c r="B108" s="65">
        <v>0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2362</v>
      </c>
      <c r="O108" s="65">
        <v>2233</v>
      </c>
      <c r="P108" s="65">
        <v>1841</v>
      </c>
      <c r="Q108" s="65">
        <v>1788</v>
      </c>
      <c r="R108" s="65">
        <v>900</v>
      </c>
      <c r="S108" s="65">
        <v>775</v>
      </c>
      <c r="T108" s="65">
        <v>255</v>
      </c>
      <c r="U108" s="65">
        <v>0</v>
      </c>
      <c r="V108" s="65">
        <v>128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</row>
    <row r="109" spans="1:28" s="42" customFormat="1" ht="15" customHeight="1">
      <c r="A109" s="63" t="s">
        <v>753</v>
      </c>
      <c r="B109" s="65">
        <v>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191</v>
      </c>
      <c r="V109" s="65">
        <v>75</v>
      </c>
      <c r="W109" s="65">
        <v>68</v>
      </c>
      <c r="X109" s="65">
        <v>81</v>
      </c>
      <c r="Y109" s="65">
        <v>87</v>
      </c>
      <c r="Z109" s="65">
        <v>55</v>
      </c>
      <c r="AA109" s="65">
        <v>19</v>
      </c>
      <c r="AB109" s="65">
        <v>28</v>
      </c>
    </row>
    <row r="110" spans="1:28" s="42" customFormat="1" ht="15" customHeight="1">
      <c r="A110" s="63" t="s">
        <v>754</v>
      </c>
      <c r="B110" s="65">
        <v>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1</v>
      </c>
      <c r="M110" s="65">
        <v>4</v>
      </c>
      <c r="N110" s="65">
        <v>179</v>
      </c>
      <c r="O110" s="65">
        <v>212</v>
      </c>
      <c r="P110" s="65">
        <v>164</v>
      </c>
      <c r="Q110" s="65">
        <v>191</v>
      </c>
      <c r="R110" s="65">
        <v>78</v>
      </c>
      <c r="S110" s="65">
        <v>5</v>
      </c>
      <c r="T110" s="65">
        <v>7</v>
      </c>
      <c r="U110" s="65">
        <v>11</v>
      </c>
      <c r="V110" s="65">
        <v>9</v>
      </c>
      <c r="W110" s="65">
        <v>1</v>
      </c>
      <c r="X110" s="65">
        <v>2</v>
      </c>
      <c r="Y110" s="65">
        <v>1</v>
      </c>
      <c r="Z110" s="65">
        <v>41</v>
      </c>
      <c r="AA110" s="65">
        <v>81</v>
      </c>
      <c r="AB110" s="65">
        <v>86</v>
      </c>
    </row>
    <row r="111" spans="1:28" s="42" customFormat="1" ht="15" customHeight="1">
      <c r="A111" s="63" t="s">
        <v>755</v>
      </c>
      <c r="B111" s="65">
        <v>0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4</v>
      </c>
      <c r="M111" s="65">
        <v>15</v>
      </c>
      <c r="N111" s="65">
        <v>11</v>
      </c>
      <c r="O111" s="65">
        <v>0</v>
      </c>
      <c r="P111" s="65">
        <v>0</v>
      </c>
      <c r="Q111" s="65">
        <v>0</v>
      </c>
      <c r="R111" s="65">
        <v>0</v>
      </c>
      <c r="S111" s="65">
        <v>1</v>
      </c>
      <c r="T111" s="65">
        <v>2</v>
      </c>
      <c r="U111" s="65">
        <v>7</v>
      </c>
      <c r="V111" s="65">
        <v>4</v>
      </c>
      <c r="W111" s="65">
        <v>3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</row>
    <row r="112" spans="1:28" s="42" customFormat="1" ht="15" customHeight="1">
      <c r="A112" s="63" t="s">
        <v>756</v>
      </c>
      <c r="B112" s="65">
        <v>10387</v>
      </c>
      <c r="C112" s="65">
        <v>5272</v>
      </c>
      <c r="D112" s="65">
        <v>5905</v>
      </c>
      <c r="E112" s="65">
        <v>4260</v>
      </c>
      <c r="F112" s="65">
        <v>3130</v>
      </c>
      <c r="G112" s="65">
        <v>2980</v>
      </c>
      <c r="H112" s="65">
        <v>3574</v>
      </c>
      <c r="I112" s="65">
        <v>3683</v>
      </c>
      <c r="J112" s="65">
        <v>3640</v>
      </c>
      <c r="K112" s="65">
        <v>7287</v>
      </c>
      <c r="L112" s="65">
        <v>9147</v>
      </c>
      <c r="M112" s="65">
        <v>10101</v>
      </c>
      <c r="N112" s="65">
        <v>9657</v>
      </c>
      <c r="O112" s="65">
        <v>9016</v>
      </c>
      <c r="P112" s="65">
        <v>6959</v>
      </c>
      <c r="Q112" s="65">
        <v>7580</v>
      </c>
      <c r="R112" s="65">
        <v>7206</v>
      </c>
      <c r="S112" s="65">
        <v>9391</v>
      </c>
      <c r="T112" s="65">
        <v>11059</v>
      </c>
      <c r="U112" s="65">
        <v>9352</v>
      </c>
      <c r="V112" s="65">
        <v>8654</v>
      </c>
      <c r="W112" s="65">
        <v>6899</v>
      </c>
      <c r="X112" s="65">
        <v>8575</v>
      </c>
      <c r="Y112" s="65">
        <v>9800</v>
      </c>
      <c r="Z112" s="65">
        <v>9328</v>
      </c>
      <c r="AA112" s="65">
        <v>9068</v>
      </c>
      <c r="AB112" s="65">
        <v>10055</v>
      </c>
    </row>
    <row r="113" spans="1:28" s="42" customFormat="1" ht="15" customHeight="1">
      <c r="A113" s="63" t="s">
        <v>757</v>
      </c>
      <c r="B113" s="65">
        <v>85</v>
      </c>
      <c r="C113" s="65">
        <v>339</v>
      </c>
      <c r="D113" s="65">
        <v>126</v>
      </c>
      <c r="E113" s="65">
        <v>1403</v>
      </c>
      <c r="F113" s="65">
        <v>1284</v>
      </c>
      <c r="G113" s="65">
        <v>1997</v>
      </c>
      <c r="H113" s="65">
        <v>1636</v>
      </c>
      <c r="I113" s="65">
        <v>1026</v>
      </c>
      <c r="J113" s="65">
        <v>887</v>
      </c>
      <c r="K113" s="65">
        <v>617</v>
      </c>
      <c r="L113" s="65">
        <v>613</v>
      </c>
      <c r="M113" s="65">
        <v>763</v>
      </c>
      <c r="N113" s="65">
        <v>777</v>
      </c>
      <c r="O113" s="65">
        <v>806</v>
      </c>
      <c r="P113" s="65">
        <v>878</v>
      </c>
      <c r="Q113" s="65">
        <v>716</v>
      </c>
      <c r="R113" s="65">
        <v>792</v>
      </c>
      <c r="S113" s="65">
        <v>609</v>
      </c>
      <c r="T113" s="65">
        <v>1120</v>
      </c>
      <c r="U113" s="65">
        <v>1078</v>
      </c>
      <c r="V113" s="65">
        <v>1197</v>
      </c>
      <c r="W113" s="65">
        <v>1488</v>
      </c>
      <c r="X113" s="65">
        <v>940</v>
      </c>
      <c r="Y113" s="65">
        <v>968</v>
      </c>
      <c r="Z113" s="65">
        <v>1204</v>
      </c>
      <c r="AA113" s="65">
        <v>1421</v>
      </c>
      <c r="AB113" s="65">
        <v>1380</v>
      </c>
    </row>
    <row r="114" spans="1:28" s="42" customFormat="1" ht="15" customHeight="1">
      <c r="A114" s="63" t="s">
        <v>758</v>
      </c>
      <c r="B114" s="65">
        <v>0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98</v>
      </c>
      <c r="T114" s="65">
        <v>49</v>
      </c>
      <c r="U114" s="65">
        <v>81</v>
      </c>
      <c r="V114" s="65">
        <v>10</v>
      </c>
      <c r="W114" s="65">
        <v>0</v>
      </c>
      <c r="X114" s="65">
        <v>0</v>
      </c>
      <c r="Y114" s="65">
        <v>0</v>
      </c>
      <c r="Z114" s="65">
        <v>0</v>
      </c>
      <c r="AA114" s="65">
        <v>0</v>
      </c>
      <c r="AB114" s="65">
        <v>0</v>
      </c>
    </row>
    <row r="115" spans="1:28" s="42" customFormat="1" ht="15" customHeight="1">
      <c r="A115" s="63" t="s">
        <v>759</v>
      </c>
      <c r="B115" s="65">
        <v>741</v>
      </c>
      <c r="C115" s="65">
        <v>589</v>
      </c>
      <c r="D115" s="65">
        <v>342</v>
      </c>
      <c r="E115" s="65">
        <v>102</v>
      </c>
      <c r="F115" s="65">
        <v>64</v>
      </c>
      <c r="G115" s="65">
        <v>87</v>
      </c>
      <c r="H115" s="65">
        <v>82</v>
      </c>
      <c r="I115" s="65">
        <v>39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65">
        <v>0</v>
      </c>
      <c r="V115" s="65">
        <v>0</v>
      </c>
      <c r="W115" s="65">
        <v>0</v>
      </c>
      <c r="X115" s="65">
        <v>0</v>
      </c>
      <c r="Y115" s="65">
        <v>0</v>
      </c>
      <c r="Z115" s="65">
        <v>0</v>
      </c>
      <c r="AA115" s="65">
        <v>0</v>
      </c>
      <c r="AB115" s="65">
        <v>0</v>
      </c>
    </row>
    <row r="116" spans="1:28" s="42" customFormat="1" ht="15" customHeight="1">
      <c r="A116" s="63" t="s">
        <v>760</v>
      </c>
      <c r="B116" s="65">
        <v>2705</v>
      </c>
      <c r="C116" s="65">
        <v>1977</v>
      </c>
      <c r="D116" s="65">
        <v>2705</v>
      </c>
      <c r="E116" s="65">
        <v>1893</v>
      </c>
      <c r="F116" s="65">
        <v>2601</v>
      </c>
      <c r="G116" s="65">
        <v>720</v>
      </c>
      <c r="H116" s="65">
        <v>650</v>
      </c>
      <c r="I116" s="65">
        <v>590</v>
      </c>
      <c r="J116" s="65">
        <v>70</v>
      </c>
      <c r="K116" s="65">
        <v>524</v>
      </c>
      <c r="L116" s="65">
        <v>800</v>
      </c>
      <c r="M116" s="65">
        <v>890</v>
      </c>
      <c r="N116" s="65">
        <v>1150</v>
      </c>
      <c r="O116" s="65">
        <v>1270</v>
      </c>
      <c r="P116" s="65">
        <v>1272</v>
      </c>
      <c r="Q116" s="65">
        <v>1250</v>
      </c>
      <c r="R116" s="65">
        <v>1275</v>
      </c>
      <c r="S116" s="65">
        <v>1662</v>
      </c>
      <c r="T116" s="65">
        <v>917</v>
      </c>
      <c r="U116" s="65">
        <v>1020</v>
      </c>
      <c r="V116" s="65">
        <v>1108</v>
      </c>
      <c r="W116" s="65">
        <v>912</v>
      </c>
      <c r="X116" s="65">
        <v>879</v>
      </c>
      <c r="Y116" s="65">
        <v>1191</v>
      </c>
      <c r="Z116" s="65">
        <v>1325</v>
      </c>
      <c r="AA116" s="65">
        <v>1240</v>
      </c>
      <c r="AB116" s="65">
        <v>1823</v>
      </c>
    </row>
    <row r="117" spans="1:28" s="42" customFormat="1" ht="15" customHeight="1">
      <c r="A117" s="63" t="s">
        <v>761</v>
      </c>
      <c r="B117" s="65">
        <v>53</v>
      </c>
      <c r="C117" s="65">
        <v>124</v>
      </c>
      <c r="D117" s="65">
        <v>122</v>
      </c>
      <c r="E117" s="65">
        <v>116</v>
      </c>
      <c r="F117" s="65">
        <v>262</v>
      </c>
      <c r="G117" s="65">
        <v>314</v>
      </c>
      <c r="H117" s="65">
        <v>14</v>
      </c>
      <c r="I117" s="65">
        <v>8</v>
      </c>
      <c r="J117" s="65">
        <v>199</v>
      </c>
      <c r="K117" s="65">
        <v>230</v>
      </c>
      <c r="L117" s="65">
        <v>554</v>
      </c>
      <c r="M117" s="65">
        <v>607</v>
      </c>
      <c r="N117" s="65">
        <v>294</v>
      </c>
      <c r="O117" s="65">
        <v>489</v>
      </c>
      <c r="P117" s="65">
        <v>398</v>
      </c>
      <c r="Q117" s="65">
        <v>211</v>
      </c>
      <c r="R117" s="65">
        <v>268</v>
      </c>
      <c r="S117" s="65">
        <v>130</v>
      </c>
      <c r="T117" s="65">
        <v>164</v>
      </c>
      <c r="U117" s="65">
        <v>688</v>
      </c>
      <c r="V117" s="65">
        <v>670</v>
      </c>
      <c r="W117" s="65">
        <v>582</v>
      </c>
      <c r="X117" s="65">
        <v>644</v>
      </c>
      <c r="Y117" s="65">
        <v>905</v>
      </c>
      <c r="Z117" s="65">
        <v>612</v>
      </c>
      <c r="AA117" s="65">
        <v>501</v>
      </c>
      <c r="AB117" s="65">
        <v>2</v>
      </c>
    </row>
    <row r="118" spans="1:28" s="42" customFormat="1" ht="15" customHeight="1">
      <c r="A118" s="63" t="s">
        <v>762</v>
      </c>
      <c r="B118" s="65">
        <v>5</v>
      </c>
      <c r="C118" s="65">
        <v>5</v>
      </c>
      <c r="D118" s="65">
        <v>5</v>
      </c>
      <c r="E118" s="65">
        <v>5</v>
      </c>
      <c r="F118" s="65">
        <v>7</v>
      </c>
      <c r="G118" s="65">
        <v>96</v>
      </c>
      <c r="H118" s="65">
        <v>99</v>
      </c>
      <c r="I118" s="65">
        <v>124</v>
      </c>
      <c r="J118" s="65">
        <v>32</v>
      </c>
      <c r="K118" s="65">
        <v>12</v>
      </c>
      <c r="L118" s="65">
        <v>30</v>
      </c>
      <c r="M118" s="65">
        <v>34</v>
      </c>
      <c r="N118" s="65">
        <v>24</v>
      </c>
      <c r="O118" s="65">
        <v>24</v>
      </c>
      <c r="P118" s="65">
        <v>54</v>
      </c>
      <c r="Q118" s="65">
        <v>62</v>
      </c>
      <c r="R118" s="65">
        <v>105</v>
      </c>
      <c r="S118" s="65">
        <v>27</v>
      </c>
      <c r="T118" s="65">
        <v>98</v>
      </c>
      <c r="U118" s="65">
        <v>83</v>
      </c>
      <c r="V118" s="65">
        <v>194</v>
      </c>
      <c r="W118" s="65">
        <v>119</v>
      </c>
      <c r="X118" s="65">
        <v>68</v>
      </c>
      <c r="Y118" s="65">
        <v>81</v>
      </c>
      <c r="Z118" s="65">
        <v>2</v>
      </c>
      <c r="AA118" s="65">
        <v>2</v>
      </c>
      <c r="AB118" s="65">
        <v>127</v>
      </c>
    </row>
    <row r="119" spans="1:28" s="42" customFormat="1" ht="15" customHeight="1">
      <c r="A119" s="63" t="s">
        <v>763</v>
      </c>
      <c r="B119" s="65">
        <v>657</v>
      </c>
      <c r="C119" s="65">
        <v>584</v>
      </c>
      <c r="D119" s="65">
        <v>725</v>
      </c>
      <c r="E119" s="65">
        <v>549</v>
      </c>
      <c r="F119" s="65">
        <v>427</v>
      </c>
      <c r="G119" s="65">
        <v>283</v>
      </c>
      <c r="H119" s="65">
        <v>113</v>
      </c>
      <c r="I119" s="65">
        <v>121</v>
      </c>
      <c r="J119" s="65">
        <v>22</v>
      </c>
      <c r="K119" s="65">
        <v>30</v>
      </c>
      <c r="L119" s="65">
        <v>100</v>
      </c>
      <c r="M119" s="65">
        <v>145</v>
      </c>
      <c r="N119" s="65">
        <v>16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181</v>
      </c>
      <c r="U119" s="65">
        <v>0</v>
      </c>
      <c r="V119" s="65">
        <v>90</v>
      </c>
      <c r="W119" s="65">
        <v>90</v>
      </c>
      <c r="X119" s="65">
        <v>150</v>
      </c>
      <c r="Y119" s="65">
        <v>250</v>
      </c>
      <c r="Z119" s="65">
        <v>0</v>
      </c>
      <c r="AA119" s="65">
        <v>0</v>
      </c>
      <c r="AB119" s="65">
        <v>0</v>
      </c>
    </row>
    <row r="120" spans="1:28" s="42" customFormat="1" ht="15" customHeight="1">
      <c r="A120" s="63" t="s">
        <v>764</v>
      </c>
      <c r="B120" s="65">
        <v>1577</v>
      </c>
      <c r="C120" s="65">
        <v>1678</v>
      </c>
      <c r="D120" s="65">
        <v>1732</v>
      </c>
      <c r="E120" s="65">
        <v>1571</v>
      </c>
      <c r="F120" s="65">
        <v>1796</v>
      </c>
      <c r="G120" s="65">
        <v>2684</v>
      </c>
      <c r="H120" s="65">
        <v>3595</v>
      </c>
      <c r="I120" s="65">
        <v>2993</v>
      </c>
      <c r="J120" s="65">
        <v>4236</v>
      </c>
      <c r="K120" s="65">
        <v>4210</v>
      </c>
      <c r="L120" s="65">
        <v>4261</v>
      </c>
      <c r="M120" s="65">
        <v>3280</v>
      </c>
      <c r="N120" s="65">
        <v>4384</v>
      </c>
      <c r="O120" s="65">
        <v>5105</v>
      </c>
      <c r="P120" s="65">
        <v>6538</v>
      </c>
      <c r="Q120" s="65">
        <v>7262</v>
      </c>
      <c r="R120" s="65">
        <v>7075</v>
      </c>
      <c r="S120" s="65">
        <v>6828</v>
      </c>
      <c r="T120" s="65">
        <v>6279</v>
      </c>
      <c r="U120" s="65">
        <v>4876</v>
      </c>
      <c r="V120" s="65">
        <v>6101</v>
      </c>
      <c r="W120" s="65">
        <v>6937</v>
      </c>
      <c r="X120" s="65">
        <v>6848</v>
      </c>
      <c r="Y120" s="65">
        <v>6641</v>
      </c>
      <c r="Z120" s="65">
        <v>6570</v>
      </c>
      <c r="AA120" s="65">
        <v>5721</v>
      </c>
      <c r="AB120" s="65">
        <v>6240</v>
      </c>
    </row>
    <row r="121" spans="1:28" s="42" customFormat="1" ht="15" customHeight="1">
      <c r="A121" s="63" t="s">
        <v>765</v>
      </c>
      <c r="B121" s="65">
        <v>734</v>
      </c>
      <c r="C121" s="65">
        <v>708</v>
      </c>
      <c r="D121" s="65">
        <v>647</v>
      </c>
      <c r="E121" s="65">
        <v>476</v>
      </c>
      <c r="F121" s="65">
        <v>1657</v>
      </c>
      <c r="G121" s="65">
        <v>1700</v>
      </c>
      <c r="H121" s="65">
        <v>1673</v>
      </c>
      <c r="I121" s="65">
        <v>1624</v>
      </c>
      <c r="J121" s="65">
        <v>1610</v>
      </c>
      <c r="K121" s="65">
        <v>1362</v>
      </c>
      <c r="L121" s="65">
        <v>1371</v>
      </c>
      <c r="M121" s="65">
        <v>1323</v>
      </c>
      <c r="N121" s="65">
        <v>964</v>
      </c>
      <c r="O121" s="65">
        <v>1555</v>
      </c>
      <c r="P121" s="65">
        <v>747</v>
      </c>
      <c r="Q121" s="65">
        <v>199</v>
      </c>
      <c r="R121" s="65">
        <v>334</v>
      </c>
      <c r="S121" s="65">
        <v>437</v>
      </c>
      <c r="T121" s="65">
        <v>348</v>
      </c>
      <c r="U121" s="65">
        <v>289</v>
      </c>
      <c r="V121" s="65">
        <v>401</v>
      </c>
      <c r="W121" s="65">
        <v>761</v>
      </c>
      <c r="X121" s="65">
        <v>1673</v>
      </c>
      <c r="Y121" s="65">
        <v>1789</v>
      </c>
      <c r="Z121" s="65">
        <v>1740</v>
      </c>
      <c r="AA121" s="65">
        <v>1796</v>
      </c>
      <c r="AB121" s="65">
        <v>1758</v>
      </c>
    </row>
    <row r="122" spans="1:28" s="42" customFormat="1" ht="15" customHeight="1">
      <c r="A122" s="63" t="s">
        <v>766</v>
      </c>
      <c r="B122" s="65">
        <v>5524</v>
      </c>
      <c r="C122" s="65">
        <v>5016</v>
      </c>
      <c r="D122" s="65">
        <v>6140</v>
      </c>
      <c r="E122" s="65">
        <v>6722</v>
      </c>
      <c r="F122" s="65">
        <v>8637</v>
      </c>
      <c r="G122" s="65">
        <v>7089</v>
      </c>
      <c r="H122" s="65">
        <v>5440</v>
      </c>
      <c r="I122" s="65">
        <v>4085</v>
      </c>
      <c r="J122" s="65">
        <v>1308</v>
      </c>
      <c r="K122" s="65">
        <v>3357</v>
      </c>
      <c r="L122" s="65">
        <v>4263</v>
      </c>
      <c r="M122" s="65">
        <v>4181</v>
      </c>
      <c r="N122" s="65">
        <v>4095</v>
      </c>
      <c r="O122" s="65">
        <v>3754</v>
      </c>
      <c r="P122" s="65">
        <v>633</v>
      </c>
      <c r="Q122" s="65">
        <v>781</v>
      </c>
      <c r="R122" s="65">
        <v>743</v>
      </c>
      <c r="S122" s="65">
        <v>542</v>
      </c>
      <c r="T122" s="65">
        <v>555</v>
      </c>
      <c r="U122" s="65">
        <v>405</v>
      </c>
      <c r="V122" s="65">
        <v>483</v>
      </c>
      <c r="W122" s="65">
        <v>439</v>
      </c>
      <c r="X122" s="65">
        <v>368</v>
      </c>
      <c r="Y122" s="65">
        <v>286</v>
      </c>
      <c r="Z122" s="65">
        <v>262</v>
      </c>
      <c r="AA122" s="65">
        <v>981</v>
      </c>
      <c r="AB122" s="65">
        <v>822</v>
      </c>
    </row>
    <row r="123" spans="1:28" s="42" customFormat="1" ht="15" customHeight="1">
      <c r="A123" s="63" t="s">
        <v>767</v>
      </c>
      <c r="B123" s="65">
        <v>1341</v>
      </c>
      <c r="C123" s="65">
        <v>1464</v>
      </c>
      <c r="D123" s="65">
        <v>1234</v>
      </c>
      <c r="E123" s="65">
        <v>383</v>
      </c>
      <c r="F123" s="65">
        <v>305</v>
      </c>
      <c r="G123" s="65">
        <v>286</v>
      </c>
      <c r="H123" s="65">
        <v>247</v>
      </c>
      <c r="I123" s="65">
        <v>383</v>
      </c>
      <c r="J123" s="65">
        <v>329</v>
      </c>
      <c r="K123" s="65">
        <v>4867</v>
      </c>
      <c r="L123" s="65">
        <v>5941</v>
      </c>
      <c r="M123" s="65">
        <v>5375</v>
      </c>
      <c r="N123" s="65">
        <v>2086</v>
      </c>
      <c r="O123" s="65">
        <v>2150</v>
      </c>
      <c r="P123" s="65">
        <v>1120</v>
      </c>
      <c r="Q123" s="65">
        <v>1274</v>
      </c>
      <c r="R123" s="65">
        <v>1217</v>
      </c>
      <c r="S123" s="65">
        <v>1012</v>
      </c>
      <c r="T123" s="65">
        <v>1010</v>
      </c>
      <c r="U123" s="65">
        <v>1144</v>
      </c>
      <c r="V123" s="65">
        <v>1268</v>
      </c>
      <c r="W123" s="65">
        <v>1028</v>
      </c>
      <c r="X123" s="65">
        <v>1009</v>
      </c>
      <c r="Y123" s="65">
        <v>925</v>
      </c>
      <c r="Z123" s="65">
        <v>857</v>
      </c>
      <c r="AA123" s="65">
        <v>854</v>
      </c>
      <c r="AB123" s="65">
        <v>827</v>
      </c>
    </row>
    <row r="124" spans="1:28" s="42" customFormat="1" ht="15" customHeight="1">
      <c r="A124" s="63" t="s">
        <v>768</v>
      </c>
      <c r="B124" s="65">
        <v>11438</v>
      </c>
      <c r="C124" s="65">
        <v>10069</v>
      </c>
      <c r="D124" s="65">
        <v>5814</v>
      </c>
      <c r="E124" s="65">
        <v>5310</v>
      </c>
      <c r="F124" s="65">
        <v>4696</v>
      </c>
      <c r="G124" s="65">
        <v>4919</v>
      </c>
      <c r="H124" s="65">
        <v>5014</v>
      </c>
      <c r="I124" s="65">
        <v>5639</v>
      </c>
      <c r="J124" s="65">
        <v>8921</v>
      </c>
      <c r="K124" s="65">
        <v>8845</v>
      </c>
      <c r="L124" s="65">
        <v>9675</v>
      </c>
      <c r="M124" s="65">
        <v>10209</v>
      </c>
      <c r="N124" s="65">
        <v>9916</v>
      </c>
      <c r="O124" s="65">
        <v>8141</v>
      </c>
      <c r="P124" s="65">
        <v>11737</v>
      </c>
      <c r="Q124" s="65">
        <v>10038</v>
      </c>
      <c r="R124" s="65">
        <v>9714</v>
      </c>
      <c r="S124" s="65">
        <v>9314</v>
      </c>
      <c r="T124" s="65">
        <v>13887</v>
      </c>
      <c r="U124" s="65">
        <v>9596</v>
      </c>
      <c r="V124" s="65">
        <v>16859</v>
      </c>
      <c r="W124" s="65">
        <v>16942</v>
      </c>
      <c r="X124" s="65">
        <v>15083</v>
      </c>
      <c r="Y124" s="65">
        <v>15584</v>
      </c>
      <c r="Z124" s="65">
        <v>14452</v>
      </c>
      <c r="AA124" s="65">
        <v>18202</v>
      </c>
      <c r="AB124" s="65">
        <v>16072</v>
      </c>
    </row>
    <row r="125" spans="1:28" s="42" customFormat="1" ht="15" customHeight="1">
      <c r="A125" s="63" t="s">
        <v>769</v>
      </c>
      <c r="B125" s="65">
        <v>303</v>
      </c>
      <c r="C125" s="65">
        <v>358</v>
      </c>
      <c r="D125" s="65">
        <v>267</v>
      </c>
      <c r="E125" s="65">
        <v>260</v>
      </c>
      <c r="F125" s="65">
        <v>215</v>
      </c>
      <c r="G125" s="65">
        <v>215</v>
      </c>
      <c r="H125" s="65">
        <v>7</v>
      </c>
      <c r="I125" s="65">
        <v>171</v>
      </c>
      <c r="J125" s="65">
        <v>0</v>
      </c>
      <c r="K125" s="65">
        <v>10</v>
      </c>
      <c r="L125" s="65">
        <v>6</v>
      </c>
      <c r="M125" s="65">
        <v>0</v>
      </c>
      <c r="N125" s="65">
        <v>45</v>
      </c>
      <c r="O125" s="65">
        <v>1081</v>
      </c>
      <c r="P125" s="65">
        <v>860</v>
      </c>
      <c r="Q125" s="65">
        <v>1122</v>
      </c>
      <c r="R125" s="65">
        <v>1177</v>
      </c>
      <c r="S125" s="65">
        <v>1511</v>
      </c>
      <c r="T125" s="65">
        <v>1630</v>
      </c>
      <c r="U125" s="65">
        <v>1374</v>
      </c>
      <c r="V125" s="65">
        <v>1603</v>
      </c>
      <c r="W125" s="65">
        <v>1481</v>
      </c>
      <c r="X125" s="65">
        <v>1497</v>
      </c>
      <c r="Y125" s="65">
        <v>1466</v>
      </c>
      <c r="Z125" s="65">
        <v>2135</v>
      </c>
      <c r="AA125" s="65">
        <v>2522</v>
      </c>
      <c r="AB125" s="65">
        <v>2058</v>
      </c>
    </row>
    <row r="126" spans="1:28" s="42" customFormat="1" ht="15" customHeight="1">
      <c r="A126" s="63" t="s">
        <v>770</v>
      </c>
      <c r="B126" s="65">
        <v>15714</v>
      </c>
      <c r="C126" s="65">
        <v>9043</v>
      </c>
      <c r="D126" s="65">
        <v>9299</v>
      </c>
      <c r="E126" s="65">
        <v>9013</v>
      </c>
      <c r="F126" s="65">
        <v>10566</v>
      </c>
      <c r="G126" s="65">
        <v>4370</v>
      </c>
      <c r="H126" s="65">
        <v>3416</v>
      </c>
      <c r="I126" s="65">
        <v>1200</v>
      </c>
      <c r="J126" s="65">
        <v>1071</v>
      </c>
      <c r="K126" s="65">
        <v>775</v>
      </c>
      <c r="L126" s="65">
        <v>3132</v>
      </c>
      <c r="M126" s="65">
        <v>3733</v>
      </c>
      <c r="N126" s="65">
        <v>4326</v>
      </c>
      <c r="O126" s="65">
        <v>4752</v>
      </c>
      <c r="P126" s="65">
        <v>5038</v>
      </c>
      <c r="Q126" s="65">
        <v>5016</v>
      </c>
      <c r="R126" s="65">
        <v>7142</v>
      </c>
      <c r="S126" s="65">
        <v>2163</v>
      </c>
      <c r="T126" s="65">
        <v>1078</v>
      </c>
      <c r="U126" s="65">
        <v>1096</v>
      </c>
      <c r="V126" s="65">
        <v>947</v>
      </c>
      <c r="W126" s="65">
        <v>711</v>
      </c>
      <c r="X126" s="65">
        <v>856</v>
      </c>
      <c r="Y126" s="65">
        <v>934</v>
      </c>
      <c r="Z126" s="65">
        <v>579</v>
      </c>
      <c r="AA126" s="65">
        <v>3165</v>
      </c>
      <c r="AB126" s="65">
        <v>3055</v>
      </c>
    </row>
    <row r="127" spans="1:28" s="42" customFormat="1" ht="15" customHeight="1">
      <c r="A127" s="63" t="s">
        <v>771</v>
      </c>
      <c r="B127" s="65">
        <v>2191</v>
      </c>
      <c r="C127" s="65">
        <v>1519</v>
      </c>
      <c r="D127" s="65">
        <v>1134</v>
      </c>
      <c r="E127" s="65">
        <v>533</v>
      </c>
      <c r="F127" s="65">
        <v>703</v>
      </c>
      <c r="G127" s="65">
        <v>481</v>
      </c>
      <c r="H127" s="65">
        <v>588</v>
      </c>
      <c r="I127" s="65">
        <v>1142</v>
      </c>
      <c r="J127" s="65">
        <v>417</v>
      </c>
      <c r="K127" s="65">
        <v>3132</v>
      </c>
      <c r="L127" s="65">
        <v>2568</v>
      </c>
      <c r="M127" s="65">
        <v>2202</v>
      </c>
      <c r="N127" s="65">
        <v>2072</v>
      </c>
      <c r="O127" s="65">
        <v>1374</v>
      </c>
      <c r="P127" s="65">
        <v>816</v>
      </c>
      <c r="Q127" s="65">
        <v>1177</v>
      </c>
      <c r="R127" s="65">
        <v>1128</v>
      </c>
      <c r="S127" s="65">
        <v>1343</v>
      </c>
      <c r="T127" s="65">
        <v>1072</v>
      </c>
      <c r="U127" s="65">
        <v>1289</v>
      </c>
      <c r="V127" s="65">
        <v>1456</v>
      </c>
      <c r="W127" s="65">
        <v>1457</v>
      </c>
      <c r="X127" s="65">
        <v>1260</v>
      </c>
      <c r="Y127" s="65">
        <v>908</v>
      </c>
      <c r="Z127" s="65">
        <v>479</v>
      </c>
      <c r="AA127" s="65">
        <v>725</v>
      </c>
      <c r="AB127" s="65">
        <v>817</v>
      </c>
    </row>
    <row r="128" spans="1:28" s="42" customFormat="1" ht="15" customHeight="1">
      <c r="A128" s="63" t="s">
        <v>772</v>
      </c>
      <c r="B128" s="65">
        <v>359</v>
      </c>
      <c r="C128" s="65">
        <v>740</v>
      </c>
      <c r="D128" s="65">
        <v>370</v>
      </c>
      <c r="E128" s="65">
        <v>397</v>
      </c>
      <c r="F128" s="65">
        <v>366</v>
      </c>
      <c r="G128" s="65">
        <v>360</v>
      </c>
      <c r="H128" s="65">
        <v>487</v>
      </c>
      <c r="I128" s="65">
        <v>429</v>
      </c>
      <c r="J128" s="65">
        <v>622</v>
      </c>
      <c r="K128" s="65">
        <v>535</v>
      </c>
      <c r="L128" s="65">
        <v>460</v>
      </c>
      <c r="M128" s="65">
        <v>500</v>
      </c>
      <c r="N128" s="65">
        <v>555</v>
      </c>
      <c r="O128" s="65">
        <v>2767</v>
      </c>
      <c r="P128" s="65">
        <v>3208</v>
      </c>
      <c r="Q128" s="65">
        <v>3463</v>
      </c>
      <c r="R128" s="65">
        <v>3130</v>
      </c>
      <c r="S128" s="65">
        <v>2129</v>
      </c>
      <c r="T128" s="65">
        <v>2589</v>
      </c>
      <c r="U128" s="65">
        <v>2446</v>
      </c>
      <c r="V128" s="65">
        <v>2937</v>
      </c>
      <c r="W128" s="65">
        <v>2847</v>
      </c>
      <c r="X128" s="65">
        <v>3269</v>
      </c>
      <c r="Y128" s="65">
        <v>3721</v>
      </c>
      <c r="Z128" s="65">
        <v>3282</v>
      </c>
      <c r="AA128" s="65">
        <v>2899</v>
      </c>
      <c r="AB128" s="65">
        <v>2838</v>
      </c>
    </row>
    <row r="129" spans="1:28" s="42" customFormat="1" ht="15" customHeight="1">
      <c r="A129" s="63" t="s">
        <v>773</v>
      </c>
      <c r="B129" s="65">
        <v>0</v>
      </c>
      <c r="C129" s="65">
        <v>0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5">
        <v>436</v>
      </c>
      <c r="P129" s="65">
        <v>324</v>
      </c>
      <c r="Q129" s="65">
        <v>335</v>
      </c>
      <c r="R129" s="65">
        <v>115</v>
      </c>
      <c r="S129" s="65">
        <v>27</v>
      </c>
      <c r="T129" s="65">
        <v>1</v>
      </c>
      <c r="U129" s="65">
        <v>3</v>
      </c>
      <c r="V129" s="65">
        <v>3</v>
      </c>
      <c r="W129" s="65">
        <v>10</v>
      </c>
      <c r="X129" s="65">
        <v>11</v>
      </c>
      <c r="Y129" s="65">
        <v>4</v>
      </c>
      <c r="Z129" s="65">
        <v>108</v>
      </c>
      <c r="AA129" s="65">
        <v>64</v>
      </c>
      <c r="AB129" s="65">
        <v>62</v>
      </c>
    </row>
    <row r="130" spans="1:28" s="42" customFormat="1" ht="15" customHeight="1">
      <c r="A130" s="63" t="s">
        <v>774</v>
      </c>
      <c r="B130" s="65">
        <v>0</v>
      </c>
      <c r="C130" s="65">
        <v>0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1</v>
      </c>
      <c r="J130" s="65">
        <v>618</v>
      </c>
      <c r="K130" s="65">
        <v>392</v>
      </c>
      <c r="L130" s="65">
        <v>538</v>
      </c>
      <c r="M130" s="65">
        <v>512</v>
      </c>
      <c r="N130" s="65">
        <v>842</v>
      </c>
      <c r="O130" s="65">
        <v>705</v>
      </c>
      <c r="P130" s="65">
        <v>1225</v>
      </c>
      <c r="Q130" s="65">
        <v>1570</v>
      </c>
      <c r="R130" s="65">
        <v>1616</v>
      </c>
      <c r="S130" s="65">
        <v>1402</v>
      </c>
      <c r="T130" s="65">
        <v>221</v>
      </c>
      <c r="U130" s="65">
        <v>126</v>
      </c>
      <c r="V130" s="65">
        <v>364</v>
      </c>
      <c r="W130" s="65">
        <v>239</v>
      </c>
      <c r="X130" s="65">
        <v>316</v>
      </c>
      <c r="Y130" s="65">
        <v>229</v>
      </c>
      <c r="Z130" s="65">
        <v>261</v>
      </c>
      <c r="AA130" s="65">
        <v>709</v>
      </c>
      <c r="AB130" s="65">
        <v>311</v>
      </c>
    </row>
    <row r="131" spans="1:28" s="42" customFormat="1" ht="15" customHeight="1">
      <c r="A131" s="63" t="s">
        <v>775</v>
      </c>
      <c r="B131" s="65">
        <v>6</v>
      </c>
      <c r="C131" s="65">
        <v>19</v>
      </c>
      <c r="D131" s="65">
        <v>16</v>
      </c>
      <c r="E131" s="65">
        <v>21</v>
      </c>
      <c r="F131" s="65">
        <v>28</v>
      </c>
      <c r="G131" s="65">
        <v>16</v>
      </c>
      <c r="H131" s="65">
        <v>18</v>
      </c>
      <c r="I131" s="65">
        <v>15</v>
      </c>
      <c r="J131" s="65">
        <v>29</v>
      </c>
      <c r="K131" s="65">
        <v>21</v>
      </c>
      <c r="L131" s="65">
        <v>48</v>
      </c>
      <c r="M131" s="65">
        <v>67</v>
      </c>
      <c r="N131" s="65">
        <v>38</v>
      </c>
      <c r="O131" s="65">
        <v>14</v>
      </c>
      <c r="P131" s="65">
        <v>50</v>
      </c>
      <c r="Q131" s="65">
        <v>49</v>
      </c>
      <c r="R131" s="65">
        <v>55</v>
      </c>
      <c r="S131" s="65">
        <v>47</v>
      </c>
      <c r="T131" s="65">
        <v>30</v>
      </c>
      <c r="U131" s="65">
        <v>35</v>
      </c>
      <c r="V131" s="65">
        <v>42</v>
      </c>
      <c r="W131" s="65">
        <v>29</v>
      </c>
      <c r="X131" s="65">
        <v>9</v>
      </c>
      <c r="Y131" s="65">
        <v>55</v>
      </c>
      <c r="Z131" s="65">
        <v>17</v>
      </c>
      <c r="AA131" s="65">
        <v>24</v>
      </c>
      <c r="AB131" s="65">
        <v>29</v>
      </c>
    </row>
    <row r="132" spans="1:28" s="42" customFormat="1" ht="15" customHeight="1">
      <c r="A132" s="63" t="s">
        <v>776</v>
      </c>
      <c r="B132" s="65">
        <v>38636</v>
      </c>
      <c r="C132" s="65">
        <v>44903</v>
      </c>
      <c r="D132" s="65">
        <v>37937</v>
      </c>
      <c r="E132" s="65">
        <v>29793</v>
      </c>
      <c r="F132" s="65">
        <v>12822</v>
      </c>
      <c r="G132" s="65">
        <v>7639</v>
      </c>
      <c r="H132" s="65">
        <v>7362</v>
      </c>
      <c r="I132" s="65">
        <v>8424</v>
      </c>
      <c r="J132" s="65">
        <v>6462</v>
      </c>
      <c r="K132" s="65">
        <v>5762</v>
      </c>
      <c r="L132" s="65">
        <v>5835</v>
      </c>
      <c r="M132" s="65">
        <v>6067</v>
      </c>
      <c r="N132" s="65">
        <v>5629</v>
      </c>
      <c r="O132" s="65">
        <v>5361</v>
      </c>
      <c r="P132" s="65">
        <v>5163</v>
      </c>
      <c r="Q132" s="65">
        <v>4507</v>
      </c>
      <c r="R132" s="65">
        <v>4268</v>
      </c>
      <c r="S132" s="65">
        <v>3796</v>
      </c>
      <c r="T132" s="65">
        <v>3819</v>
      </c>
      <c r="U132" s="65">
        <v>3340</v>
      </c>
      <c r="V132" s="65">
        <v>3462</v>
      </c>
      <c r="W132" s="65">
        <v>2693</v>
      </c>
      <c r="X132" s="65">
        <v>2799</v>
      </c>
      <c r="Y132" s="65">
        <v>2898</v>
      </c>
      <c r="Z132" s="65">
        <v>2995</v>
      </c>
      <c r="AA132" s="65">
        <v>2431</v>
      </c>
      <c r="AB132" s="65">
        <v>2122</v>
      </c>
    </row>
    <row r="133" spans="1:28" s="42" customFormat="1" ht="15" customHeight="1">
      <c r="A133" s="63" t="s">
        <v>777</v>
      </c>
      <c r="B133" s="65">
        <v>0</v>
      </c>
      <c r="C133" s="65">
        <v>0</v>
      </c>
      <c r="D133" s="65">
        <v>0</v>
      </c>
      <c r="E133" s="65">
        <v>67</v>
      </c>
      <c r="F133" s="65">
        <v>84</v>
      </c>
      <c r="G133" s="65">
        <v>82</v>
      </c>
      <c r="H133" s="65">
        <v>41</v>
      </c>
      <c r="I133" s="65">
        <v>411</v>
      </c>
      <c r="J133" s="65">
        <v>395</v>
      </c>
      <c r="K133" s="65">
        <v>466</v>
      </c>
      <c r="L133" s="65">
        <v>208</v>
      </c>
      <c r="M133" s="65">
        <v>82</v>
      </c>
      <c r="N133" s="65">
        <v>326</v>
      </c>
      <c r="O133" s="65">
        <v>1729</v>
      </c>
      <c r="P133" s="65">
        <v>131</v>
      </c>
      <c r="Q133" s="65">
        <v>37</v>
      </c>
      <c r="R133" s="65">
        <v>301</v>
      </c>
      <c r="S133" s="65">
        <v>261</v>
      </c>
      <c r="T133" s="65">
        <v>252</v>
      </c>
      <c r="U133" s="65">
        <v>61</v>
      </c>
      <c r="V133" s="65">
        <v>108</v>
      </c>
      <c r="W133" s="65">
        <v>148</v>
      </c>
      <c r="X133" s="65">
        <v>125</v>
      </c>
      <c r="Y133" s="65">
        <v>39</v>
      </c>
      <c r="Z133" s="65">
        <v>0</v>
      </c>
      <c r="AA133" s="65">
        <v>0</v>
      </c>
      <c r="AB133" s="65">
        <v>0</v>
      </c>
    </row>
    <row r="134" spans="1:28" s="42" customFormat="1" ht="15" customHeight="1">
      <c r="A134" s="63" t="s">
        <v>778</v>
      </c>
      <c r="B134" s="65">
        <v>0</v>
      </c>
      <c r="C134" s="65">
        <v>0</v>
      </c>
      <c r="D134" s="65">
        <v>0</v>
      </c>
      <c r="E134" s="65">
        <v>0</v>
      </c>
      <c r="F134" s="65">
        <v>1301</v>
      </c>
      <c r="G134" s="65">
        <v>521</v>
      </c>
      <c r="H134" s="65">
        <v>491</v>
      </c>
      <c r="I134" s="65">
        <v>20</v>
      </c>
      <c r="J134" s="65">
        <v>25</v>
      </c>
      <c r="K134" s="65">
        <v>2</v>
      </c>
      <c r="L134" s="65">
        <v>35</v>
      </c>
      <c r="M134" s="65">
        <v>80</v>
      </c>
      <c r="N134" s="65">
        <v>0</v>
      </c>
      <c r="O134" s="65">
        <v>0</v>
      </c>
      <c r="P134" s="65">
        <v>7</v>
      </c>
      <c r="Q134" s="65">
        <v>49</v>
      </c>
      <c r="R134" s="65">
        <v>29</v>
      </c>
      <c r="S134" s="65">
        <v>80</v>
      </c>
      <c r="T134" s="65">
        <v>91</v>
      </c>
      <c r="U134" s="65">
        <v>98</v>
      </c>
      <c r="V134" s="65">
        <v>0</v>
      </c>
      <c r="W134" s="65">
        <v>21</v>
      </c>
      <c r="X134" s="65">
        <v>9</v>
      </c>
      <c r="Y134" s="65">
        <v>10</v>
      </c>
      <c r="Z134" s="65">
        <v>0</v>
      </c>
      <c r="AA134" s="65">
        <v>0</v>
      </c>
      <c r="AB134" s="65">
        <v>0</v>
      </c>
    </row>
    <row r="135" spans="1:28" s="42" customFormat="1" ht="15" customHeight="1">
      <c r="A135" s="63" t="s">
        <v>779</v>
      </c>
      <c r="B135" s="65">
        <v>0</v>
      </c>
      <c r="C135" s="65">
        <v>0</v>
      </c>
      <c r="D135" s="65">
        <v>0</v>
      </c>
      <c r="E135" s="65">
        <v>0</v>
      </c>
      <c r="F135" s="65">
        <v>487</v>
      </c>
      <c r="G135" s="65">
        <v>85</v>
      </c>
      <c r="H135" s="65">
        <v>92</v>
      </c>
      <c r="I135" s="65">
        <v>320</v>
      </c>
      <c r="J135" s="65">
        <v>94</v>
      </c>
      <c r="K135" s="65">
        <v>14</v>
      </c>
      <c r="L135" s="65">
        <v>61</v>
      </c>
      <c r="M135" s="65">
        <v>7</v>
      </c>
      <c r="N135" s="65">
        <v>102</v>
      </c>
      <c r="O135" s="65">
        <v>15</v>
      </c>
      <c r="P135" s="65">
        <v>9</v>
      </c>
      <c r="Q135" s="65">
        <v>0</v>
      </c>
      <c r="R135" s="65">
        <v>0</v>
      </c>
      <c r="S135" s="65">
        <v>0</v>
      </c>
      <c r="T135" s="65">
        <v>24</v>
      </c>
      <c r="U135" s="65">
        <v>40</v>
      </c>
      <c r="V135" s="65">
        <v>40</v>
      </c>
      <c r="W135" s="65">
        <v>0</v>
      </c>
      <c r="X135" s="65">
        <v>0</v>
      </c>
      <c r="Y135" s="65">
        <v>0</v>
      </c>
      <c r="Z135" s="65">
        <v>0</v>
      </c>
      <c r="AA135" s="65">
        <v>0</v>
      </c>
      <c r="AB135" s="65">
        <v>0</v>
      </c>
    </row>
    <row r="136" spans="1:28" s="42" customFormat="1" ht="15" customHeight="1">
      <c r="A136" s="63" t="s">
        <v>780</v>
      </c>
      <c r="B136" s="65">
        <v>0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59</v>
      </c>
      <c r="U136" s="65">
        <v>51</v>
      </c>
      <c r="V136" s="65">
        <v>1</v>
      </c>
      <c r="W136" s="65">
        <v>57</v>
      </c>
      <c r="X136" s="65">
        <v>50</v>
      </c>
      <c r="Y136" s="65">
        <v>38</v>
      </c>
      <c r="Z136" s="65">
        <v>48</v>
      </c>
      <c r="AA136" s="65">
        <v>60</v>
      </c>
      <c r="AB136" s="65">
        <v>15</v>
      </c>
    </row>
    <row r="137" spans="1:28" s="42" customFormat="1" ht="15" customHeight="1">
      <c r="A137" s="63" t="s">
        <v>781</v>
      </c>
      <c r="B137" s="65">
        <v>13</v>
      </c>
      <c r="C137" s="65">
        <v>6</v>
      </c>
      <c r="D137" s="65">
        <v>6</v>
      </c>
      <c r="E137" s="65">
        <v>6</v>
      </c>
      <c r="F137" s="65">
        <v>6</v>
      </c>
      <c r="G137" s="65">
        <v>30</v>
      </c>
      <c r="H137" s="65">
        <v>27</v>
      </c>
      <c r="I137" s="65">
        <v>69</v>
      </c>
      <c r="J137" s="65">
        <v>30</v>
      </c>
      <c r="K137" s="65">
        <v>0</v>
      </c>
      <c r="L137" s="65">
        <v>0</v>
      </c>
      <c r="M137" s="65">
        <v>0</v>
      </c>
      <c r="N137" s="65">
        <v>0</v>
      </c>
      <c r="O137" s="65">
        <v>10</v>
      </c>
      <c r="P137" s="65">
        <v>0</v>
      </c>
      <c r="Q137" s="65">
        <v>0</v>
      </c>
      <c r="R137" s="65">
        <v>0</v>
      </c>
      <c r="S137" s="65">
        <v>0</v>
      </c>
      <c r="T137" s="65">
        <v>352</v>
      </c>
      <c r="U137" s="65">
        <v>339</v>
      </c>
      <c r="V137" s="65">
        <v>325</v>
      </c>
      <c r="W137" s="65">
        <v>573</v>
      </c>
      <c r="X137" s="65">
        <v>326</v>
      </c>
      <c r="Y137" s="65">
        <v>191</v>
      </c>
      <c r="Z137" s="65">
        <v>63</v>
      </c>
      <c r="AA137" s="65">
        <v>67</v>
      </c>
      <c r="AB137" s="65">
        <v>3</v>
      </c>
    </row>
    <row r="138" spans="1:28" s="42" customFormat="1" ht="15" customHeight="1">
      <c r="A138" s="63" t="s">
        <v>782</v>
      </c>
      <c r="B138" s="65">
        <v>0</v>
      </c>
      <c r="C138" s="65">
        <v>0</v>
      </c>
      <c r="D138" s="65">
        <v>0</v>
      </c>
      <c r="E138" s="65">
        <v>0</v>
      </c>
      <c r="F138" s="65">
        <v>0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65">
        <v>0</v>
      </c>
      <c r="R138" s="65">
        <v>0</v>
      </c>
      <c r="S138" s="65">
        <v>0</v>
      </c>
      <c r="T138" s="65">
        <v>0</v>
      </c>
      <c r="U138" s="65">
        <v>0</v>
      </c>
      <c r="V138" s="65">
        <v>0</v>
      </c>
      <c r="W138" s="65">
        <v>0</v>
      </c>
      <c r="X138" s="65">
        <v>0</v>
      </c>
      <c r="Y138" s="65">
        <v>0</v>
      </c>
      <c r="Z138" s="65">
        <v>0</v>
      </c>
      <c r="AA138" s="65">
        <v>0</v>
      </c>
      <c r="AB138" s="65">
        <v>0</v>
      </c>
    </row>
    <row r="139" spans="1:28" s="42" customFormat="1" ht="15" customHeight="1">
      <c r="A139" s="63" t="s">
        <v>783</v>
      </c>
      <c r="B139" s="65">
        <v>0</v>
      </c>
      <c r="C139" s="65">
        <v>0</v>
      </c>
      <c r="D139" s="65">
        <v>0</v>
      </c>
      <c r="E139" s="65">
        <v>0</v>
      </c>
      <c r="F139" s="65">
        <v>26</v>
      </c>
      <c r="G139" s="65">
        <v>16</v>
      </c>
      <c r="H139" s="65">
        <v>21</v>
      </c>
      <c r="I139" s="65">
        <v>14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6</v>
      </c>
      <c r="R139" s="65">
        <v>0</v>
      </c>
      <c r="S139" s="65">
        <v>0</v>
      </c>
      <c r="T139" s="65">
        <v>0</v>
      </c>
      <c r="U139" s="65">
        <v>9</v>
      </c>
      <c r="V139" s="65">
        <v>0</v>
      </c>
      <c r="W139" s="65">
        <v>0</v>
      </c>
      <c r="X139" s="65">
        <v>0</v>
      </c>
      <c r="Y139" s="65">
        <v>0</v>
      </c>
      <c r="Z139" s="65">
        <v>0</v>
      </c>
      <c r="AA139" s="65">
        <v>0</v>
      </c>
      <c r="AB139" s="65">
        <v>0</v>
      </c>
    </row>
    <row r="140" spans="1:28" s="42" customFormat="1" ht="15" customHeight="1">
      <c r="A140" s="63" t="s">
        <v>784</v>
      </c>
      <c r="B140" s="65">
        <v>0</v>
      </c>
      <c r="C140" s="65">
        <v>0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65">
        <v>0</v>
      </c>
      <c r="Q140" s="65">
        <v>0</v>
      </c>
      <c r="R140" s="65">
        <v>0</v>
      </c>
      <c r="S140" s="65">
        <v>0</v>
      </c>
      <c r="T140" s="65">
        <v>0</v>
      </c>
      <c r="U140" s="65">
        <v>0</v>
      </c>
      <c r="V140" s="65">
        <v>0</v>
      </c>
      <c r="W140" s="65">
        <v>0</v>
      </c>
      <c r="X140" s="65">
        <v>0</v>
      </c>
      <c r="Y140" s="65">
        <v>0</v>
      </c>
      <c r="Z140" s="65">
        <v>0</v>
      </c>
      <c r="AA140" s="65">
        <v>0</v>
      </c>
      <c r="AB140" s="65">
        <v>0</v>
      </c>
    </row>
    <row r="141" spans="1:28" s="42" customFormat="1" ht="15" customHeight="1">
      <c r="A141" s="63" t="s">
        <v>785</v>
      </c>
      <c r="B141" s="65">
        <v>0</v>
      </c>
      <c r="C141" s="65">
        <v>0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65">
        <v>0</v>
      </c>
      <c r="X141" s="65">
        <v>0</v>
      </c>
      <c r="Y141" s="65">
        <v>0</v>
      </c>
      <c r="Z141" s="65">
        <v>0</v>
      </c>
      <c r="AA141" s="65">
        <v>0</v>
      </c>
      <c r="AB141" s="65">
        <v>0</v>
      </c>
    </row>
    <row r="142" spans="1:28" s="42" customFormat="1" ht="15" customHeight="1">
      <c r="A142" s="63" t="s">
        <v>786</v>
      </c>
      <c r="B142" s="65">
        <v>0</v>
      </c>
      <c r="C142" s="65">
        <v>0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105</v>
      </c>
      <c r="Q142" s="65">
        <v>110</v>
      </c>
      <c r="R142" s="65">
        <v>105</v>
      </c>
      <c r="S142" s="65">
        <v>75</v>
      </c>
      <c r="T142" s="65">
        <v>11</v>
      </c>
      <c r="U142" s="65">
        <v>0</v>
      </c>
      <c r="V142" s="65">
        <v>0</v>
      </c>
      <c r="W142" s="65">
        <v>0</v>
      </c>
      <c r="X142" s="65">
        <v>0</v>
      </c>
      <c r="Y142" s="65">
        <v>0</v>
      </c>
      <c r="Z142" s="65">
        <v>0</v>
      </c>
      <c r="AA142" s="65">
        <v>0</v>
      </c>
      <c r="AB142" s="65">
        <v>0</v>
      </c>
    </row>
    <row r="143" spans="1:28" s="42" customFormat="1" ht="15" customHeight="1">
      <c r="A143" s="63" t="s">
        <v>787</v>
      </c>
      <c r="B143" s="65">
        <v>66</v>
      </c>
      <c r="C143" s="65">
        <v>70</v>
      </c>
      <c r="D143" s="65">
        <v>105</v>
      </c>
      <c r="E143" s="65">
        <v>102</v>
      </c>
      <c r="F143" s="65">
        <v>32</v>
      </c>
      <c r="G143" s="65">
        <v>130</v>
      </c>
      <c r="H143" s="65">
        <v>205</v>
      </c>
      <c r="I143" s="65">
        <v>130</v>
      </c>
      <c r="J143" s="65">
        <v>128</v>
      </c>
      <c r="K143" s="65">
        <v>65</v>
      </c>
      <c r="L143" s="65">
        <v>58</v>
      </c>
      <c r="M143" s="65">
        <v>55</v>
      </c>
      <c r="N143" s="65">
        <v>15</v>
      </c>
      <c r="O143" s="65">
        <v>15</v>
      </c>
      <c r="P143" s="65">
        <v>0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65">
        <v>0</v>
      </c>
      <c r="X143" s="65">
        <v>0</v>
      </c>
      <c r="Y143" s="65">
        <v>0</v>
      </c>
      <c r="Z143" s="65">
        <v>0</v>
      </c>
      <c r="AA143" s="65">
        <v>0</v>
      </c>
      <c r="AB143" s="65">
        <v>0</v>
      </c>
    </row>
    <row r="144" spans="1:28" s="42" customFormat="1" ht="15" customHeight="1">
      <c r="A144" s="63" t="s">
        <v>788</v>
      </c>
      <c r="B144" s="65">
        <v>0</v>
      </c>
      <c r="C144" s="65">
        <v>0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0</v>
      </c>
      <c r="S144" s="65">
        <v>0</v>
      </c>
      <c r="T144" s="65">
        <v>0</v>
      </c>
      <c r="U144" s="65">
        <v>0</v>
      </c>
      <c r="V144" s="65">
        <v>0</v>
      </c>
      <c r="W144" s="65">
        <v>0</v>
      </c>
      <c r="X144" s="65">
        <v>0</v>
      </c>
      <c r="Y144" s="65">
        <v>0</v>
      </c>
      <c r="Z144" s="65">
        <v>0</v>
      </c>
      <c r="AA144" s="65">
        <v>0</v>
      </c>
      <c r="AB144" s="65">
        <v>0</v>
      </c>
    </row>
    <row r="145" spans="1:28" s="42" customFormat="1" ht="15" customHeight="1">
      <c r="A145" s="63" t="s">
        <v>789</v>
      </c>
      <c r="B145" s="65">
        <v>0</v>
      </c>
      <c r="C145" s="65">
        <v>0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0</v>
      </c>
      <c r="X145" s="65">
        <v>0</v>
      </c>
      <c r="Y145" s="65">
        <v>0</v>
      </c>
      <c r="Z145" s="65">
        <v>0</v>
      </c>
      <c r="AA145" s="65">
        <v>0</v>
      </c>
      <c r="AB145" s="65">
        <v>0</v>
      </c>
    </row>
    <row r="146" spans="1:28" s="42" customFormat="1" ht="15" customHeight="1">
      <c r="A146" s="63" t="s">
        <v>790</v>
      </c>
      <c r="B146" s="65">
        <v>0</v>
      </c>
      <c r="C146" s="65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65">
        <v>0</v>
      </c>
      <c r="Q146" s="65">
        <v>0</v>
      </c>
      <c r="R146" s="65">
        <v>0</v>
      </c>
      <c r="S146" s="65">
        <v>0</v>
      </c>
      <c r="T146" s="65">
        <v>0</v>
      </c>
      <c r="U146" s="65">
        <v>0</v>
      </c>
      <c r="V146" s="65">
        <v>0</v>
      </c>
      <c r="W146" s="65">
        <v>0</v>
      </c>
      <c r="X146" s="65">
        <v>0</v>
      </c>
      <c r="Y146" s="65">
        <v>0</v>
      </c>
      <c r="Z146" s="65">
        <v>0</v>
      </c>
      <c r="AA146" s="65">
        <v>0</v>
      </c>
      <c r="AB146" s="65">
        <v>0</v>
      </c>
    </row>
    <row r="147" spans="1:28" s="42" customFormat="1" ht="15" customHeight="1">
      <c r="A147" s="63" t="s">
        <v>791</v>
      </c>
      <c r="B147" s="65">
        <v>0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65">
        <v>0</v>
      </c>
      <c r="X147" s="65">
        <v>0</v>
      </c>
      <c r="Y147" s="65">
        <v>0</v>
      </c>
      <c r="Z147" s="65">
        <v>0</v>
      </c>
      <c r="AA147" s="65">
        <v>0</v>
      </c>
      <c r="AB147" s="65">
        <v>0</v>
      </c>
    </row>
    <row r="148" spans="1:28" s="42" customFormat="1" ht="15" customHeight="1">
      <c r="A148" s="63" t="s">
        <v>792</v>
      </c>
      <c r="B148" s="65">
        <v>0</v>
      </c>
      <c r="C148" s="65">
        <v>0</v>
      </c>
      <c r="D148" s="65">
        <v>12</v>
      </c>
      <c r="E148" s="65">
        <v>351</v>
      </c>
      <c r="F148" s="65">
        <v>3500</v>
      </c>
      <c r="G148" s="65">
        <v>4177</v>
      </c>
      <c r="H148" s="65">
        <v>4332</v>
      </c>
      <c r="I148" s="65">
        <v>3593</v>
      </c>
      <c r="J148" s="65">
        <v>3924</v>
      </c>
      <c r="K148" s="65">
        <v>1755</v>
      </c>
      <c r="L148" s="65">
        <v>7201</v>
      </c>
      <c r="M148" s="65">
        <v>7370</v>
      </c>
      <c r="N148" s="65">
        <v>6465</v>
      </c>
      <c r="O148" s="65">
        <v>4849</v>
      </c>
      <c r="P148" s="65">
        <v>5720</v>
      </c>
      <c r="Q148" s="65">
        <v>5647</v>
      </c>
      <c r="R148" s="65">
        <v>8132</v>
      </c>
      <c r="S148" s="65">
        <v>7887</v>
      </c>
      <c r="T148" s="65">
        <v>6764</v>
      </c>
      <c r="U148" s="65">
        <v>5992</v>
      </c>
      <c r="V148" s="65">
        <v>12311</v>
      </c>
      <c r="W148" s="65">
        <v>11597</v>
      </c>
      <c r="X148" s="65">
        <v>8486</v>
      </c>
      <c r="Y148" s="65">
        <v>9611</v>
      </c>
      <c r="Z148" s="65">
        <v>9845</v>
      </c>
      <c r="AA148" s="65">
        <v>11259</v>
      </c>
      <c r="AB148" s="65">
        <v>19969</v>
      </c>
    </row>
    <row r="149" spans="1:28" s="42" customFormat="1" ht="15" customHeight="1">
      <c r="A149" s="63" t="s">
        <v>793</v>
      </c>
      <c r="B149" s="65">
        <v>0</v>
      </c>
      <c r="C149" s="65">
        <v>0</v>
      </c>
      <c r="D149" s="65">
        <v>0</v>
      </c>
      <c r="E149" s="65">
        <v>0</v>
      </c>
      <c r="F149" s="65">
        <v>0</v>
      </c>
      <c r="G149" s="65">
        <v>20096</v>
      </c>
      <c r="H149" s="65">
        <v>18511</v>
      </c>
      <c r="I149" s="65">
        <v>22037</v>
      </c>
      <c r="J149" s="65">
        <v>21440</v>
      </c>
      <c r="K149" s="65">
        <v>27564</v>
      </c>
      <c r="L149" s="65">
        <v>25743</v>
      </c>
      <c r="M149" s="65">
        <v>28873</v>
      </c>
      <c r="N149" s="65">
        <v>30714</v>
      </c>
      <c r="O149" s="65">
        <v>31945</v>
      </c>
      <c r="P149" s="65">
        <v>29357</v>
      </c>
      <c r="Q149" s="65">
        <v>28886</v>
      </c>
      <c r="R149" s="65">
        <v>4774</v>
      </c>
      <c r="S149" s="65">
        <v>4809</v>
      </c>
      <c r="T149" s="65">
        <v>4942</v>
      </c>
      <c r="U149" s="65">
        <v>2936</v>
      </c>
      <c r="V149" s="65">
        <v>3607</v>
      </c>
      <c r="W149" s="65">
        <v>3566</v>
      </c>
      <c r="X149" s="65">
        <v>3792</v>
      </c>
      <c r="Y149" s="65">
        <v>4307</v>
      </c>
      <c r="Z149" s="65">
        <v>5859</v>
      </c>
      <c r="AA149" s="65">
        <v>4856</v>
      </c>
      <c r="AB149" s="65">
        <v>6167</v>
      </c>
    </row>
    <row r="150" spans="1:28" s="42" customFormat="1" ht="15" customHeight="1">
      <c r="A150" s="63" t="s">
        <v>794</v>
      </c>
      <c r="B150" s="65">
        <v>5112</v>
      </c>
      <c r="C150" s="65">
        <v>5081</v>
      </c>
      <c r="D150" s="65">
        <v>7200</v>
      </c>
      <c r="E150" s="65">
        <v>6517</v>
      </c>
      <c r="F150" s="65">
        <v>8549</v>
      </c>
      <c r="G150" s="65">
        <v>6997</v>
      </c>
      <c r="H150" s="65">
        <v>6691</v>
      </c>
      <c r="I150" s="65">
        <v>9458</v>
      </c>
      <c r="J150" s="65">
        <v>13164</v>
      </c>
      <c r="K150" s="65">
        <v>9421</v>
      </c>
      <c r="L150" s="65">
        <v>17592</v>
      </c>
      <c r="M150" s="65">
        <v>15625</v>
      </c>
      <c r="N150" s="65">
        <v>13563</v>
      </c>
      <c r="O150" s="65">
        <v>11495</v>
      </c>
      <c r="P150" s="65">
        <v>26527</v>
      </c>
      <c r="Q150" s="65">
        <v>26250</v>
      </c>
      <c r="R150" s="65">
        <v>26430</v>
      </c>
      <c r="S150" s="65">
        <v>21205</v>
      </c>
      <c r="T150" s="65">
        <v>22751</v>
      </c>
      <c r="U150" s="65">
        <v>19686</v>
      </c>
      <c r="V150" s="65">
        <v>21432</v>
      </c>
      <c r="W150" s="65">
        <v>24003</v>
      </c>
      <c r="X150" s="65">
        <v>23889</v>
      </c>
      <c r="Y150" s="65">
        <v>22590</v>
      </c>
      <c r="Z150" s="65">
        <v>18458</v>
      </c>
      <c r="AA150" s="65">
        <v>16877</v>
      </c>
      <c r="AB150" s="65">
        <v>9986</v>
      </c>
    </row>
    <row r="151" spans="1:28" s="42" customFormat="1" ht="15" customHeight="1">
      <c r="A151" s="63" t="s">
        <v>795</v>
      </c>
      <c r="B151" s="65">
        <v>10</v>
      </c>
      <c r="C151" s="65">
        <v>4088</v>
      </c>
      <c r="D151" s="65">
        <v>3302</v>
      </c>
      <c r="E151" s="65">
        <v>3259</v>
      </c>
      <c r="F151" s="65">
        <v>3689</v>
      </c>
      <c r="G151" s="65">
        <v>2565</v>
      </c>
      <c r="H151" s="65">
        <v>2454</v>
      </c>
      <c r="I151" s="65">
        <v>2384</v>
      </c>
      <c r="J151" s="65">
        <v>2988</v>
      </c>
      <c r="K151" s="65">
        <v>3270</v>
      </c>
      <c r="L151" s="65">
        <v>3005</v>
      </c>
      <c r="M151" s="65">
        <v>3093</v>
      </c>
      <c r="N151" s="65">
        <v>2986</v>
      </c>
      <c r="O151" s="65">
        <v>3067</v>
      </c>
      <c r="P151" s="65">
        <v>3481</v>
      </c>
      <c r="Q151" s="65">
        <v>3332</v>
      </c>
      <c r="R151" s="65">
        <v>3854</v>
      </c>
      <c r="S151" s="65">
        <v>5846</v>
      </c>
      <c r="T151" s="65">
        <v>5296</v>
      </c>
      <c r="U151" s="65">
        <v>5600</v>
      </c>
      <c r="V151" s="65">
        <v>6714</v>
      </c>
      <c r="W151" s="65">
        <v>6908</v>
      </c>
      <c r="X151" s="65">
        <v>6386</v>
      </c>
      <c r="Y151" s="65">
        <v>6604</v>
      </c>
      <c r="Z151" s="65">
        <v>8353</v>
      </c>
      <c r="AA151" s="65">
        <v>7950</v>
      </c>
      <c r="AB151" s="65">
        <v>5400</v>
      </c>
    </row>
    <row r="152" spans="1:28" s="42" customFormat="1" ht="15" customHeight="1">
      <c r="A152" s="63" t="s">
        <v>796</v>
      </c>
      <c r="B152" s="65">
        <v>197</v>
      </c>
      <c r="C152" s="65">
        <v>493</v>
      </c>
      <c r="D152" s="65">
        <v>1029</v>
      </c>
      <c r="E152" s="65">
        <v>536</v>
      </c>
      <c r="F152" s="65">
        <v>1018</v>
      </c>
      <c r="G152" s="65">
        <v>1315</v>
      </c>
      <c r="H152" s="65">
        <v>926</v>
      </c>
      <c r="I152" s="65">
        <v>375</v>
      </c>
      <c r="J152" s="65">
        <v>795</v>
      </c>
      <c r="K152" s="65">
        <v>410</v>
      </c>
      <c r="L152" s="65">
        <v>175</v>
      </c>
      <c r="M152" s="65">
        <v>288</v>
      </c>
      <c r="N152" s="65">
        <v>401</v>
      </c>
      <c r="O152" s="65">
        <v>323</v>
      </c>
      <c r="P152" s="65">
        <v>800</v>
      </c>
      <c r="Q152" s="65">
        <v>431</v>
      </c>
      <c r="R152" s="65">
        <v>176</v>
      </c>
      <c r="S152" s="65">
        <v>80</v>
      </c>
      <c r="T152" s="65">
        <v>102</v>
      </c>
      <c r="U152" s="65">
        <v>196</v>
      </c>
      <c r="V152" s="65">
        <v>488</v>
      </c>
      <c r="W152" s="65">
        <v>432</v>
      </c>
      <c r="X152" s="65">
        <v>417</v>
      </c>
      <c r="Y152" s="65">
        <v>332</v>
      </c>
      <c r="Z152" s="65">
        <v>272</v>
      </c>
      <c r="AA152" s="65">
        <v>225</v>
      </c>
      <c r="AB152" s="65">
        <v>420</v>
      </c>
    </row>
    <row r="153" spans="1:28" s="42" customFormat="1" ht="15" customHeight="1">
      <c r="A153" s="63" t="s">
        <v>797</v>
      </c>
      <c r="B153" s="65">
        <v>1480</v>
      </c>
      <c r="C153" s="65">
        <v>1522</v>
      </c>
      <c r="D153" s="65">
        <v>1567</v>
      </c>
      <c r="E153" s="65">
        <v>1795</v>
      </c>
      <c r="F153" s="65">
        <v>1685</v>
      </c>
      <c r="G153" s="65">
        <v>1883</v>
      </c>
      <c r="H153" s="65">
        <v>2886</v>
      </c>
      <c r="I153" s="65">
        <v>1124</v>
      </c>
      <c r="J153" s="65">
        <v>1364</v>
      </c>
      <c r="K153" s="65">
        <v>1030</v>
      </c>
      <c r="L153" s="65">
        <v>669</v>
      </c>
      <c r="M153" s="65">
        <v>709</v>
      </c>
      <c r="N153" s="65">
        <v>685</v>
      </c>
      <c r="O153" s="65">
        <v>546</v>
      </c>
      <c r="P153" s="65">
        <v>321</v>
      </c>
      <c r="Q153" s="65">
        <v>301</v>
      </c>
      <c r="R153" s="65">
        <v>644</v>
      </c>
      <c r="S153" s="65">
        <v>480</v>
      </c>
      <c r="T153" s="65">
        <v>259</v>
      </c>
      <c r="U153" s="65">
        <v>218</v>
      </c>
      <c r="V153" s="65">
        <v>971</v>
      </c>
      <c r="W153" s="65">
        <v>435</v>
      </c>
      <c r="X153" s="65">
        <v>328</v>
      </c>
      <c r="Y153" s="65">
        <v>291</v>
      </c>
      <c r="Z153" s="65">
        <v>124</v>
      </c>
      <c r="AA153" s="65">
        <v>135</v>
      </c>
      <c r="AB153" s="65">
        <v>284</v>
      </c>
    </row>
    <row r="154" spans="1:28" s="42" customFormat="1" ht="15" customHeight="1">
      <c r="A154" s="63" t="s">
        <v>798</v>
      </c>
      <c r="B154" s="65">
        <v>0</v>
      </c>
      <c r="C154" s="65">
        <v>0</v>
      </c>
      <c r="D154" s="65">
        <v>0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184</v>
      </c>
      <c r="Q154" s="65">
        <v>247</v>
      </c>
      <c r="R154" s="65">
        <v>343</v>
      </c>
      <c r="S154" s="65">
        <v>314</v>
      </c>
      <c r="T154" s="65">
        <v>399</v>
      </c>
      <c r="U154" s="65">
        <v>523</v>
      </c>
      <c r="V154" s="65">
        <v>510</v>
      </c>
      <c r="W154" s="65">
        <v>303</v>
      </c>
      <c r="X154" s="65">
        <v>417</v>
      </c>
      <c r="Y154" s="65">
        <v>201</v>
      </c>
      <c r="Z154" s="65">
        <v>156</v>
      </c>
      <c r="AA154" s="65">
        <v>135</v>
      </c>
      <c r="AB154" s="65">
        <v>60</v>
      </c>
    </row>
    <row r="155" spans="1:28" s="42" customFormat="1" ht="15" customHeight="1">
      <c r="A155" s="63" t="s">
        <v>799</v>
      </c>
      <c r="B155" s="65">
        <v>36</v>
      </c>
      <c r="C155" s="65">
        <v>56</v>
      </c>
      <c r="D155" s="65">
        <v>38</v>
      </c>
      <c r="E155" s="65">
        <v>0</v>
      </c>
      <c r="F155" s="65">
        <v>0</v>
      </c>
      <c r="G155" s="65">
        <v>0</v>
      </c>
      <c r="H155" s="65">
        <v>0</v>
      </c>
      <c r="I155" s="65">
        <v>0</v>
      </c>
      <c r="J155" s="65">
        <v>0</v>
      </c>
      <c r="K155" s="65">
        <v>21</v>
      </c>
      <c r="L155" s="65">
        <v>29</v>
      </c>
      <c r="M155" s="65">
        <v>29</v>
      </c>
      <c r="N155" s="65">
        <v>17</v>
      </c>
      <c r="O155" s="65">
        <v>35</v>
      </c>
      <c r="P155" s="65">
        <v>97</v>
      </c>
      <c r="Q155" s="65">
        <v>190</v>
      </c>
      <c r="R155" s="65">
        <v>191</v>
      </c>
      <c r="S155" s="65">
        <v>255</v>
      </c>
      <c r="T155" s="65">
        <v>262</v>
      </c>
      <c r="U155" s="65">
        <v>257</v>
      </c>
      <c r="V155" s="65">
        <v>290</v>
      </c>
      <c r="W155" s="65">
        <v>453</v>
      </c>
      <c r="X155" s="65">
        <v>406</v>
      </c>
      <c r="Y155" s="65">
        <v>335</v>
      </c>
      <c r="Z155" s="65">
        <v>403</v>
      </c>
      <c r="AA155" s="65">
        <v>347</v>
      </c>
      <c r="AB155" s="65">
        <v>324</v>
      </c>
    </row>
    <row r="156" spans="1:28" s="42" customFormat="1" ht="15" customHeight="1">
      <c r="A156" s="63" t="s">
        <v>800</v>
      </c>
      <c r="B156" s="65">
        <v>0</v>
      </c>
      <c r="C156" s="65">
        <v>0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65">
        <v>0</v>
      </c>
      <c r="X156" s="65">
        <v>0</v>
      </c>
      <c r="Y156" s="65">
        <v>0</v>
      </c>
      <c r="Z156" s="65">
        <v>0</v>
      </c>
      <c r="AA156" s="65">
        <v>0</v>
      </c>
      <c r="AB156" s="65">
        <v>0</v>
      </c>
    </row>
    <row r="157" spans="1:28" s="42" customFormat="1" ht="15" customHeight="1">
      <c r="A157" s="63" t="s">
        <v>801</v>
      </c>
      <c r="B157" s="65">
        <v>0</v>
      </c>
      <c r="C157" s="65">
        <v>0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5">
        <v>0</v>
      </c>
      <c r="P157" s="65">
        <v>0</v>
      </c>
      <c r="Q157" s="65">
        <v>0</v>
      </c>
      <c r="R157" s="65">
        <v>0</v>
      </c>
      <c r="S157" s="65">
        <v>0</v>
      </c>
      <c r="T157" s="65">
        <v>33</v>
      </c>
      <c r="U157" s="65">
        <v>0</v>
      </c>
      <c r="V157" s="65">
        <v>0</v>
      </c>
      <c r="W157" s="65">
        <v>0</v>
      </c>
      <c r="X157" s="65">
        <v>0</v>
      </c>
      <c r="Y157" s="65">
        <v>0</v>
      </c>
      <c r="Z157" s="65">
        <v>0</v>
      </c>
      <c r="AA157" s="65">
        <v>0</v>
      </c>
      <c r="AB157" s="65">
        <v>0</v>
      </c>
    </row>
    <row r="158" spans="1:28" s="42" customFormat="1" ht="15" customHeight="1">
      <c r="A158" s="63" t="s">
        <v>802</v>
      </c>
      <c r="B158" s="65">
        <v>0</v>
      </c>
      <c r="C158" s="65">
        <v>0</v>
      </c>
      <c r="D158" s="65">
        <v>0</v>
      </c>
      <c r="E158" s="65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  <c r="N158" s="65">
        <v>0</v>
      </c>
      <c r="O158" s="65">
        <v>0</v>
      </c>
      <c r="P158" s="65">
        <v>0</v>
      </c>
      <c r="Q158" s="65">
        <v>0</v>
      </c>
      <c r="R158" s="65">
        <v>0</v>
      </c>
      <c r="S158" s="65">
        <v>0</v>
      </c>
      <c r="T158" s="65">
        <v>1636</v>
      </c>
      <c r="U158" s="65">
        <v>2453</v>
      </c>
      <c r="V158" s="65">
        <v>1819</v>
      </c>
      <c r="W158" s="65">
        <v>1712</v>
      </c>
      <c r="X158" s="65">
        <v>1103</v>
      </c>
      <c r="Y158" s="65">
        <v>1032</v>
      </c>
      <c r="Z158" s="65">
        <v>270</v>
      </c>
      <c r="AA158" s="65">
        <v>0</v>
      </c>
      <c r="AB158" s="65">
        <v>0</v>
      </c>
    </row>
    <row r="159" spans="1:28" s="42" customFormat="1" ht="15" customHeight="1">
      <c r="A159" s="63" t="s">
        <v>803</v>
      </c>
      <c r="B159" s="65">
        <v>0</v>
      </c>
      <c r="C159" s="65">
        <v>0</v>
      </c>
      <c r="D159" s="65">
        <v>0</v>
      </c>
      <c r="E159" s="65">
        <v>0</v>
      </c>
      <c r="F159" s="65">
        <v>0</v>
      </c>
      <c r="G159" s="65">
        <v>0</v>
      </c>
      <c r="H159" s="65">
        <v>0</v>
      </c>
      <c r="I159" s="65">
        <v>0</v>
      </c>
      <c r="J159" s="65">
        <v>0</v>
      </c>
      <c r="K159" s="65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1</v>
      </c>
      <c r="Q159" s="65">
        <v>1</v>
      </c>
      <c r="R159" s="65">
        <v>1</v>
      </c>
      <c r="S159" s="65">
        <v>1</v>
      </c>
      <c r="T159" s="65">
        <v>1</v>
      </c>
      <c r="U159" s="65">
        <v>0</v>
      </c>
      <c r="V159" s="65">
        <v>1</v>
      </c>
      <c r="W159" s="65">
        <v>0</v>
      </c>
      <c r="X159" s="65">
        <v>0</v>
      </c>
      <c r="Y159" s="65">
        <v>0</v>
      </c>
      <c r="Z159" s="65">
        <v>0</v>
      </c>
      <c r="AA159" s="65">
        <v>0</v>
      </c>
      <c r="AB159" s="65">
        <v>0</v>
      </c>
    </row>
    <row r="160" spans="1:28" s="42" customFormat="1" ht="15" customHeight="1">
      <c r="A160" s="63" t="s">
        <v>804</v>
      </c>
      <c r="B160" s="65">
        <v>0</v>
      </c>
      <c r="C160" s="65">
        <v>0</v>
      </c>
      <c r="D160" s="65">
        <v>0</v>
      </c>
      <c r="E160" s="65">
        <v>0</v>
      </c>
      <c r="F160" s="65"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0</v>
      </c>
      <c r="L160" s="65">
        <v>0</v>
      </c>
      <c r="M160" s="65">
        <v>0</v>
      </c>
      <c r="N160" s="65">
        <v>0</v>
      </c>
      <c r="O160" s="65">
        <v>0</v>
      </c>
      <c r="P160" s="65">
        <v>0</v>
      </c>
      <c r="Q160" s="65">
        <v>0</v>
      </c>
      <c r="R160" s="65">
        <v>0</v>
      </c>
      <c r="S160" s="65">
        <v>0</v>
      </c>
      <c r="T160" s="65">
        <v>0</v>
      </c>
      <c r="U160" s="65">
        <v>0</v>
      </c>
      <c r="V160" s="65">
        <v>0</v>
      </c>
      <c r="W160" s="65">
        <v>0</v>
      </c>
      <c r="X160" s="65">
        <v>0</v>
      </c>
      <c r="Y160" s="65">
        <v>0</v>
      </c>
      <c r="Z160" s="65">
        <v>0</v>
      </c>
      <c r="AA160" s="65">
        <v>0</v>
      </c>
      <c r="AB160" s="65">
        <v>0</v>
      </c>
    </row>
    <row r="161" spans="1:28" s="42" customFormat="1" ht="15" customHeight="1">
      <c r="A161" s="63" t="s">
        <v>805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5">
        <v>0</v>
      </c>
      <c r="P161" s="65">
        <v>0</v>
      </c>
      <c r="Q161" s="65">
        <v>4</v>
      </c>
      <c r="R161" s="65">
        <v>0</v>
      </c>
      <c r="S161" s="65">
        <v>0</v>
      </c>
      <c r="T161" s="65">
        <v>0</v>
      </c>
      <c r="U161" s="65">
        <v>0</v>
      </c>
      <c r="V161" s="65">
        <v>0</v>
      </c>
      <c r="W161" s="65">
        <v>0</v>
      </c>
      <c r="X161" s="65">
        <v>0</v>
      </c>
      <c r="Y161" s="65">
        <v>0</v>
      </c>
      <c r="Z161" s="65">
        <v>0</v>
      </c>
      <c r="AA161" s="65">
        <v>0</v>
      </c>
      <c r="AB161" s="65">
        <v>0</v>
      </c>
    </row>
    <row r="162" spans="1:28" s="42" customFormat="1" ht="15" customHeight="1">
      <c r="A162" s="63" t="s">
        <v>806</v>
      </c>
      <c r="B162" s="65">
        <v>0</v>
      </c>
      <c r="C162" s="65">
        <v>0</v>
      </c>
      <c r="D162" s="65">
        <v>0</v>
      </c>
      <c r="E162" s="65">
        <v>0</v>
      </c>
      <c r="F162" s="65">
        <v>0</v>
      </c>
      <c r="G162" s="65">
        <v>0</v>
      </c>
      <c r="H162" s="65">
        <v>0</v>
      </c>
      <c r="I162" s="65">
        <v>0</v>
      </c>
      <c r="J162" s="65">
        <v>0</v>
      </c>
      <c r="K162" s="65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0</v>
      </c>
      <c r="W162" s="65">
        <v>0</v>
      </c>
      <c r="X162" s="65">
        <v>0</v>
      </c>
      <c r="Y162" s="65">
        <v>0</v>
      </c>
      <c r="Z162" s="65">
        <v>0</v>
      </c>
      <c r="AA162" s="65">
        <v>0</v>
      </c>
      <c r="AB162" s="65">
        <v>0</v>
      </c>
    </row>
    <row r="163" spans="1:28" s="42" customFormat="1" ht="15" customHeight="1">
      <c r="A163" s="63" t="s">
        <v>807</v>
      </c>
      <c r="B163" s="65">
        <v>0</v>
      </c>
      <c r="C163" s="65">
        <v>0</v>
      </c>
      <c r="D163" s="65">
        <v>0</v>
      </c>
      <c r="E163" s="65">
        <v>0</v>
      </c>
      <c r="F163" s="65">
        <v>0</v>
      </c>
      <c r="G163" s="65">
        <v>0</v>
      </c>
      <c r="H163" s="65">
        <v>0</v>
      </c>
      <c r="I163" s="65">
        <v>0</v>
      </c>
      <c r="J163" s="65">
        <v>0</v>
      </c>
      <c r="K163" s="65">
        <v>0</v>
      </c>
      <c r="L163" s="65">
        <v>0</v>
      </c>
      <c r="M163" s="65">
        <v>0</v>
      </c>
      <c r="N163" s="65">
        <v>0</v>
      </c>
      <c r="O163" s="65">
        <v>0</v>
      </c>
      <c r="P163" s="65">
        <v>0</v>
      </c>
      <c r="Q163" s="65">
        <v>0</v>
      </c>
      <c r="R163" s="65">
        <v>0</v>
      </c>
      <c r="S163" s="65">
        <v>0</v>
      </c>
      <c r="T163" s="65">
        <v>0</v>
      </c>
      <c r="U163" s="65">
        <v>0</v>
      </c>
      <c r="V163" s="65">
        <v>0</v>
      </c>
      <c r="W163" s="65">
        <v>0</v>
      </c>
      <c r="X163" s="65">
        <v>0</v>
      </c>
      <c r="Y163" s="65">
        <v>0</v>
      </c>
      <c r="Z163" s="65">
        <v>0</v>
      </c>
      <c r="AA163" s="65">
        <v>0</v>
      </c>
      <c r="AB163" s="65">
        <v>0</v>
      </c>
    </row>
    <row r="164" spans="1:28" s="42" customFormat="1" ht="15" customHeight="1">
      <c r="A164" s="63" t="s">
        <v>808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65">
        <v>0</v>
      </c>
      <c r="M164" s="65">
        <v>0</v>
      </c>
      <c r="N164" s="65">
        <v>0</v>
      </c>
      <c r="O164" s="65">
        <v>0</v>
      </c>
      <c r="P164" s="65">
        <v>0</v>
      </c>
      <c r="Q164" s="65">
        <v>0</v>
      </c>
      <c r="R164" s="65">
        <v>0</v>
      </c>
      <c r="S164" s="65">
        <v>0</v>
      </c>
      <c r="T164" s="65">
        <v>0</v>
      </c>
      <c r="U164" s="65">
        <v>0</v>
      </c>
      <c r="V164" s="65">
        <v>0</v>
      </c>
      <c r="W164" s="65">
        <v>0</v>
      </c>
      <c r="X164" s="65">
        <v>0</v>
      </c>
      <c r="Y164" s="65">
        <v>0</v>
      </c>
      <c r="Z164" s="65">
        <v>1</v>
      </c>
      <c r="AA164" s="65">
        <v>1</v>
      </c>
      <c r="AB164" s="65">
        <v>0</v>
      </c>
    </row>
    <row r="165" spans="1:28" s="42" customFormat="1" ht="15" customHeight="1">
      <c r="A165" s="63" t="s">
        <v>809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65">
        <v>0</v>
      </c>
      <c r="V165" s="65">
        <v>0</v>
      </c>
      <c r="W165" s="65">
        <v>0</v>
      </c>
      <c r="X165" s="65">
        <v>0</v>
      </c>
      <c r="Y165" s="65">
        <v>0</v>
      </c>
      <c r="Z165" s="65">
        <v>0</v>
      </c>
      <c r="AA165" s="65">
        <v>0</v>
      </c>
      <c r="AB165" s="65">
        <v>0</v>
      </c>
    </row>
    <row r="166" spans="1:28" s="42" customFormat="1" ht="15" customHeight="1">
      <c r="A166" s="63" t="s">
        <v>810</v>
      </c>
      <c r="B166" s="65">
        <v>0</v>
      </c>
      <c r="C166" s="65">
        <v>0</v>
      </c>
      <c r="D166" s="65">
        <v>0</v>
      </c>
      <c r="E166" s="65">
        <v>0</v>
      </c>
      <c r="F166" s="65">
        <v>0</v>
      </c>
      <c r="G166" s="65">
        <v>0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  <c r="N166" s="65">
        <v>0</v>
      </c>
      <c r="O166" s="65">
        <v>0</v>
      </c>
      <c r="P166" s="65">
        <v>0</v>
      </c>
      <c r="Q166" s="65">
        <v>0</v>
      </c>
      <c r="R166" s="65">
        <v>0</v>
      </c>
      <c r="S166" s="65">
        <v>0</v>
      </c>
      <c r="T166" s="65">
        <v>65</v>
      </c>
      <c r="U166" s="65">
        <v>16</v>
      </c>
      <c r="V166" s="65">
        <v>29</v>
      </c>
      <c r="W166" s="65">
        <v>3</v>
      </c>
      <c r="X166" s="65">
        <v>8</v>
      </c>
      <c r="Y166" s="65">
        <v>35</v>
      </c>
      <c r="Z166" s="65">
        <v>56</v>
      </c>
      <c r="AA166" s="65">
        <v>8</v>
      </c>
      <c r="AB166" s="65">
        <v>2</v>
      </c>
    </row>
    <row r="167" spans="1:28" s="42" customFormat="1" ht="15" customHeight="1">
      <c r="A167" s="63" t="s">
        <v>811</v>
      </c>
      <c r="B167" s="65">
        <v>0</v>
      </c>
      <c r="C167" s="65">
        <v>0</v>
      </c>
      <c r="D167" s="65">
        <v>0</v>
      </c>
      <c r="E167" s="65">
        <v>0</v>
      </c>
      <c r="F167" s="65">
        <v>0</v>
      </c>
      <c r="G167" s="65">
        <v>0</v>
      </c>
      <c r="H167" s="65">
        <v>0</v>
      </c>
      <c r="I167" s="65">
        <v>0</v>
      </c>
      <c r="J167" s="65">
        <v>0</v>
      </c>
      <c r="K167" s="65">
        <v>0</v>
      </c>
      <c r="L167" s="65">
        <v>0</v>
      </c>
      <c r="M167" s="65">
        <v>0</v>
      </c>
      <c r="N167" s="65">
        <v>0</v>
      </c>
      <c r="O167" s="65">
        <v>0</v>
      </c>
      <c r="P167" s="65">
        <v>0</v>
      </c>
      <c r="Q167" s="65">
        <v>0</v>
      </c>
      <c r="R167" s="65">
        <v>0</v>
      </c>
      <c r="S167" s="65">
        <v>0</v>
      </c>
      <c r="T167" s="65">
        <v>0</v>
      </c>
      <c r="U167" s="65">
        <v>0</v>
      </c>
      <c r="V167" s="65">
        <v>0</v>
      </c>
      <c r="W167" s="65">
        <v>0</v>
      </c>
      <c r="X167" s="65">
        <v>0</v>
      </c>
      <c r="Y167" s="65">
        <v>0</v>
      </c>
      <c r="Z167" s="65">
        <v>0</v>
      </c>
      <c r="AA167" s="65">
        <v>0</v>
      </c>
      <c r="AB167" s="65">
        <v>0</v>
      </c>
    </row>
    <row r="168" spans="1:28" s="42" customFormat="1" ht="15" customHeight="1">
      <c r="A168" s="63" t="s">
        <v>812</v>
      </c>
      <c r="B168" s="65">
        <v>635</v>
      </c>
      <c r="C168" s="65">
        <v>1038</v>
      </c>
      <c r="D168" s="65">
        <v>1437</v>
      </c>
      <c r="E168" s="65">
        <v>1102</v>
      </c>
      <c r="F168" s="65">
        <v>2383</v>
      </c>
      <c r="G168" s="65">
        <v>2608</v>
      </c>
      <c r="H168" s="65">
        <v>4631</v>
      </c>
      <c r="I168" s="65">
        <v>1514</v>
      </c>
      <c r="J168" s="65">
        <v>2079</v>
      </c>
      <c r="K168" s="65">
        <v>2787</v>
      </c>
      <c r="L168" s="65">
        <v>1146</v>
      </c>
      <c r="M168" s="65">
        <v>1489</v>
      </c>
      <c r="N168" s="65">
        <v>2814</v>
      </c>
      <c r="O168" s="65">
        <v>5320</v>
      </c>
      <c r="P168" s="65">
        <v>4096</v>
      </c>
      <c r="Q168" s="65">
        <v>3435</v>
      </c>
      <c r="R168" s="65">
        <v>2807</v>
      </c>
      <c r="S168" s="65">
        <v>1849</v>
      </c>
      <c r="T168" s="65">
        <v>1574</v>
      </c>
      <c r="U168" s="65">
        <v>2745</v>
      </c>
      <c r="V168" s="65">
        <v>3809</v>
      </c>
      <c r="W168" s="65">
        <v>2302</v>
      </c>
      <c r="X168" s="65">
        <v>2263</v>
      </c>
      <c r="Y168" s="65">
        <v>1642</v>
      </c>
      <c r="Z168" s="65">
        <v>955</v>
      </c>
      <c r="AA168" s="65">
        <v>1731</v>
      </c>
      <c r="AB168" s="65">
        <v>2123</v>
      </c>
    </row>
    <row r="169" spans="1:28" s="42" customFormat="1" ht="15" customHeight="1">
      <c r="A169" s="63" t="s">
        <v>813</v>
      </c>
      <c r="B169" s="65">
        <v>14159</v>
      </c>
      <c r="C169" s="65">
        <v>13285</v>
      </c>
      <c r="D169" s="65">
        <v>8242</v>
      </c>
      <c r="E169" s="65">
        <v>4982</v>
      </c>
      <c r="F169" s="65">
        <v>4645</v>
      </c>
      <c r="G169" s="65">
        <v>4296</v>
      </c>
      <c r="H169" s="65">
        <v>7014</v>
      </c>
      <c r="I169" s="65">
        <v>5576</v>
      </c>
      <c r="J169" s="65">
        <v>5581</v>
      </c>
      <c r="K169" s="65">
        <v>5061</v>
      </c>
      <c r="L169" s="65">
        <v>5784</v>
      </c>
      <c r="M169" s="65">
        <v>6480</v>
      </c>
      <c r="N169" s="65">
        <v>6104</v>
      </c>
      <c r="O169" s="65">
        <v>14334</v>
      </c>
      <c r="P169" s="65">
        <v>12295</v>
      </c>
      <c r="Q169" s="65">
        <v>11690</v>
      </c>
      <c r="R169" s="65">
        <v>11538</v>
      </c>
      <c r="S169" s="65">
        <v>9629</v>
      </c>
      <c r="T169" s="65">
        <v>8635</v>
      </c>
      <c r="U169" s="65">
        <v>11241</v>
      </c>
      <c r="V169" s="65">
        <v>14320</v>
      </c>
      <c r="W169" s="65">
        <v>8810</v>
      </c>
      <c r="X169" s="65">
        <v>8911</v>
      </c>
      <c r="Y169" s="65">
        <v>7244</v>
      </c>
      <c r="Z169" s="65">
        <v>4758</v>
      </c>
      <c r="AA169" s="65">
        <v>5889</v>
      </c>
      <c r="AB169" s="65">
        <v>6918</v>
      </c>
    </row>
    <row r="170" spans="1:28" s="42" customFormat="1" ht="15" customHeight="1">
      <c r="A170" s="63" t="s">
        <v>814</v>
      </c>
      <c r="B170" s="65">
        <v>99</v>
      </c>
      <c r="C170" s="65">
        <v>108</v>
      </c>
      <c r="D170" s="65">
        <v>93</v>
      </c>
      <c r="E170" s="65">
        <v>82</v>
      </c>
      <c r="F170" s="65">
        <v>99</v>
      </c>
      <c r="G170" s="65">
        <v>26</v>
      </c>
      <c r="H170" s="65">
        <v>55</v>
      </c>
      <c r="I170" s="65">
        <v>66</v>
      </c>
      <c r="J170" s="65">
        <v>33</v>
      </c>
      <c r="K170" s="65">
        <v>76</v>
      </c>
      <c r="L170" s="65">
        <v>420</v>
      </c>
      <c r="M170" s="65">
        <v>177</v>
      </c>
      <c r="N170" s="65">
        <v>286</v>
      </c>
      <c r="O170" s="65">
        <v>207</v>
      </c>
      <c r="P170" s="65">
        <v>225</v>
      </c>
      <c r="Q170" s="65">
        <v>193</v>
      </c>
      <c r="R170" s="65">
        <v>144</v>
      </c>
      <c r="S170" s="65">
        <v>135</v>
      </c>
      <c r="T170" s="65">
        <v>110</v>
      </c>
      <c r="U170" s="65">
        <v>84</v>
      </c>
      <c r="V170" s="65">
        <v>88</v>
      </c>
      <c r="W170" s="65">
        <v>97</v>
      </c>
      <c r="X170" s="65">
        <v>196</v>
      </c>
      <c r="Y170" s="65">
        <v>162</v>
      </c>
      <c r="Z170" s="65">
        <v>189</v>
      </c>
      <c r="AA170" s="65">
        <v>147</v>
      </c>
      <c r="AB170" s="65">
        <v>160</v>
      </c>
    </row>
    <row r="171" spans="1:28" s="42" customFormat="1" ht="15" customHeight="1">
      <c r="A171" s="63" t="s">
        <v>815</v>
      </c>
      <c r="B171" s="65">
        <v>341</v>
      </c>
      <c r="C171" s="65">
        <v>321</v>
      </c>
      <c r="D171" s="65">
        <v>312</v>
      </c>
      <c r="E171" s="65">
        <v>88</v>
      </c>
      <c r="F171" s="65">
        <v>618</v>
      </c>
      <c r="G171" s="65">
        <v>576</v>
      </c>
      <c r="H171" s="65">
        <v>650</v>
      </c>
      <c r="I171" s="65">
        <v>567</v>
      </c>
      <c r="J171" s="65">
        <v>408</v>
      </c>
      <c r="K171" s="65">
        <v>201</v>
      </c>
      <c r="L171" s="65">
        <v>824</v>
      </c>
      <c r="M171" s="65">
        <v>423</v>
      </c>
      <c r="N171" s="65">
        <v>957</v>
      </c>
      <c r="O171" s="65">
        <v>968</v>
      </c>
      <c r="P171" s="65">
        <v>1641</v>
      </c>
      <c r="Q171" s="65">
        <v>972</v>
      </c>
      <c r="R171" s="65">
        <v>879</v>
      </c>
      <c r="S171" s="65">
        <v>743</v>
      </c>
      <c r="T171" s="65">
        <v>689</v>
      </c>
      <c r="U171" s="65">
        <v>621</v>
      </c>
      <c r="V171" s="65">
        <v>651</v>
      </c>
      <c r="W171" s="65">
        <v>686</v>
      </c>
      <c r="X171" s="65">
        <v>606</v>
      </c>
      <c r="Y171" s="65">
        <v>406</v>
      </c>
      <c r="Z171" s="65">
        <v>328</v>
      </c>
      <c r="AA171" s="65">
        <v>324</v>
      </c>
      <c r="AB171" s="65">
        <v>404</v>
      </c>
    </row>
    <row r="172" spans="1:28" s="42" customFormat="1" ht="15" customHeight="1">
      <c r="A172" s="63" t="s">
        <v>816</v>
      </c>
      <c r="B172" s="65">
        <v>46413</v>
      </c>
      <c r="C172" s="65">
        <v>50586</v>
      </c>
      <c r="D172" s="65">
        <v>54649</v>
      </c>
      <c r="E172" s="65">
        <v>52910</v>
      </c>
      <c r="F172" s="65">
        <v>70056</v>
      </c>
      <c r="G172" s="65">
        <v>60295</v>
      </c>
      <c r="H172" s="65">
        <v>56253</v>
      </c>
      <c r="I172" s="65">
        <v>43097</v>
      </c>
      <c r="J172" s="65">
        <v>52006</v>
      </c>
      <c r="K172" s="65">
        <v>39741</v>
      </c>
      <c r="L172" s="65">
        <v>25274</v>
      </c>
      <c r="M172" s="65">
        <v>28585</v>
      </c>
      <c r="N172" s="65">
        <v>26043</v>
      </c>
      <c r="O172" s="65">
        <v>26805</v>
      </c>
      <c r="P172" s="65">
        <v>52442</v>
      </c>
      <c r="Q172" s="65">
        <v>44829</v>
      </c>
      <c r="R172" s="65">
        <v>39983</v>
      </c>
      <c r="S172" s="65">
        <v>23841</v>
      </c>
      <c r="T172" s="65">
        <v>22453</v>
      </c>
      <c r="U172" s="65">
        <v>33152</v>
      </c>
      <c r="V172" s="65">
        <v>28081</v>
      </c>
      <c r="W172" s="65">
        <v>19315</v>
      </c>
      <c r="X172" s="65">
        <v>18156</v>
      </c>
      <c r="Y172" s="65">
        <v>13043</v>
      </c>
      <c r="Z172" s="65">
        <v>9578</v>
      </c>
      <c r="AA172" s="65">
        <v>12084</v>
      </c>
      <c r="AB172" s="65">
        <v>12317</v>
      </c>
    </row>
    <row r="173" spans="1:28" s="42" customFormat="1" ht="15" customHeight="1">
      <c r="A173" s="63" t="s">
        <v>817</v>
      </c>
      <c r="B173" s="65">
        <v>63749</v>
      </c>
      <c r="C173" s="65">
        <v>73002</v>
      </c>
      <c r="D173" s="65">
        <v>61736</v>
      </c>
      <c r="E173" s="65">
        <v>68265</v>
      </c>
      <c r="F173" s="65">
        <v>72197</v>
      </c>
      <c r="G173" s="65">
        <v>62866</v>
      </c>
      <c r="H173" s="65">
        <v>84102</v>
      </c>
      <c r="I173" s="65">
        <v>61116</v>
      </c>
      <c r="J173" s="65">
        <v>62516</v>
      </c>
      <c r="K173" s="65">
        <v>51211</v>
      </c>
      <c r="L173" s="65">
        <v>31782</v>
      </c>
      <c r="M173" s="65">
        <v>39815</v>
      </c>
      <c r="N173" s="65">
        <v>30164</v>
      </c>
      <c r="O173" s="65">
        <v>28625</v>
      </c>
      <c r="P173" s="65">
        <v>25145</v>
      </c>
      <c r="Q173" s="65">
        <v>24173</v>
      </c>
      <c r="R173" s="65">
        <v>25055</v>
      </c>
      <c r="S173" s="65">
        <v>30927</v>
      </c>
      <c r="T173" s="65">
        <v>25394</v>
      </c>
      <c r="U173" s="65">
        <v>31454</v>
      </c>
      <c r="V173" s="65">
        <v>30739</v>
      </c>
      <c r="W173" s="65">
        <v>19537</v>
      </c>
      <c r="X173" s="65">
        <v>19616</v>
      </c>
      <c r="Y173" s="65">
        <v>13870</v>
      </c>
      <c r="Z173" s="65">
        <v>9963</v>
      </c>
      <c r="AA173" s="65">
        <v>10112</v>
      </c>
      <c r="AB173" s="65">
        <v>10762</v>
      </c>
    </row>
    <row r="174" spans="1:28" s="42" customFormat="1" ht="15" customHeight="1">
      <c r="A174" s="63" t="s">
        <v>818</v>
      </c>
      <c r="B174" s="65">
        <v>37244</v>
      </c>
      <c r="C174" s="65">
        <v>36823</v>
      </c>
      <c r="D174" s="65">
        <v>36444</v>
      </c>
      <c r="E174" s="65">
        <v>35391</v>
      </c>
      <c r="F174" s="65">
        <v>35606</v>
      </c>
      <c r="G174" s="65">
        <v>13487</v>
      </c>
      <c r="H174" s="65">
        <v>13770</v>
      </c>
      <c r="I174" s="65">
        <v>8406</v>
      </c>
      <c r="J174" s="65">
        <v>9119</v>
      </c>
      <c r="K174" s="65">
        <v>10035</v>
      </c>
      <c r="L174" s="65">
        <v>17256</v>
      </c>
      <c r="M174" s="65">
        <v>19066</v>
      </c>
      <c r="N174" s="65">
        <v>18276</v>
      </c>
      <c r="O174" s="65">
        <v>15543</v>
      </c>
      <c r="P174" s="65">
        <v>49951</v>
      </c>
      <c r="Q174" s="65">
        <v>51086</v>
      </c>
      <c r="R174" s="65">
        <v>52533</v>
      </c>
      <c r="S174" s="65">
        <v>42319</v>
      </c>
      <c r="T174" s="65">
        <v>38440</v>
      </c>
      <c r="U174" s="65">
        <v>39714</v>
      </c>
      <c r="V174" s="65">
        <v>31601</v>
      </c>
      <c r="W174" s="65">
        <v>24053</v>
      </c>
      <c r="X174" s="65">
        <v>18230</v>
      </c>
      <c r="Y174" s="65">
        <v>14649</v>
      </c>
      <c r="Z174" s="65">
        <v>10886</v>
      </c>
      <c r="AA174" s="65">
        <v>8523</v>
      </c>
      <c r="AB174" s="65">
        <v>4357</v>
      </c>
    </row>
    <row r="175" spans="1:28" s="42" customFormat="1" ht="15" customHeight="1">
      <c r="A175" s="63" t="s">
        <v>819</v>
      </c>
      <c r="B175" s="65">
        <v>20947</v>
      </c>
      <c r="C175" s="65">
        <v>21473</v>
      </c>
      <c r="D175" s="65">
        <v>16198</v>
      </c>
      <c r="E175" s="65">
        <v>10488</v>
      </c>
      <c r="F175" s="65">
        <v>8937</v>
      </c>
      <c r="G175" s="65">
        <v>6572</v>
      </c>
      <c r="H175" s="65">
        <v>7169</v>
      </c>
      <c r="I175" s="65">
        <v>6295</v>
      </c>
      <c r="J175" s="65">
        <v>6039</v>
      </c>
      <c r="K175" s="65">
        <v>3722</v>
      </c>
      <c r="L175" s="65">
        <v>3946</v>
      </c>
      <c r="M175" s="65">
        <v>3172</v>
      </c>
      <c r="N175" s="65">
        <v>2201</v>
      </c>
      <c r="O175" s="65">
        <v>6565</v>
      </c>
      <c r="P175" s="65">
        <v>3424</v>
      </c>
      <c r="Q175" s="65">
        <v>3243</v>
      </c>
      <c r="R175" s="65">
        <v>2504</v>
      </c>
      <c r="S175" s="65">
        <v>2125</v>
      </c>
      <c r="T175" s="65">
        <v>2263</v>
      </c>
      <c r="U175" s="65">
        <v>2125</v>
      </c>
      <c r="V175" s="65">
        <v>1939</v>
      </c>
      <c r="W175" s="65">
        <v>1864</v>
      </c>
      <c r="X175" s="65">
        <v>1707</v>
      </c>
      <c r="Y175" s="65">
        <v>1374</v>
      </c>
      <c r="Z175" s="65">
        <v>1302</v>
      </c>
      <c r="AA175" s="65">
        <v>1373</v>
      </c>
      <c r="AB175" s="65">
        <v>1256</v>
      </c>
    </row>
    <row r="176" spans="1:28" s="42" customFormat="1" ht="15" customHeight="1">
      <c r="A176" s="63" t="s">
        <v>820</v>
      </c>
      <c r="B176" s="65">
        <v>0</v>
      </c>
      <c r="C176" s="65">
        <v>0</v>
      </c>
      <c r="D176" s="65">
        <v>0</v>
      </c>
      <c r="E176" s="65">
        <v>0</v>
      </c>
      <c r="F176" s="65">
        <v>0</v>
      </c>
      <c r="G176" s="65">
        <v>452</v>
      </c>
      <c r="H176" s="65">
        <v>784</v>
      </c>
      <c r="I176" s="65">
        <v>975</v>
      </c>
      <c r="J176" s="65">
        <v>1010</v>
      </c>
      <c r="K176" s="65">
        <v>814</v>
      </c>
      <c r="L176" s="65">
        <v>828</v>
      </c>
      <c r="M176" s="65">
        <v>935</v>
      </c>
      <c r="N176" s="65">
        <v>818</v>
      </c>
      <c r="O176" s="65">
        <v>143</v>
      </c>
      <c r="P176" s="65">
        <v>106</v>
      </c>
      <c r="Q176" s="65">
        <v>116</v>
      </c>
      <c r="R176" s="65">
        <v>12</v>
      </c>
      <c r="S176" s="65">
        <v>109</v>
      </c>
      <c r="T176" s="65">
        <v>0</v>
      </c>
      <c r="U176" s="65">
        <v>0</v>
      </c>
      <c r="V176" s="65">
        <v>0</v>
      </c>
      <c r="W176" s="65">
        <v>0</v>
      </c>
      <c r="X176" s="65">
        <v>0</v>
      </c>
      <c r="Y176" s="65">
        <v>0</v>
      </c>
      <c r="Z176" s="65">
        <v>0</v>
      </c>
      <c r="AA176" s="65">
        <v>0</v>
      </c>
      <c r="AB176" s="65">
        <v>0</v>
      </c>
    </row>
    <row r="177" spans="1:28" s="42" customFormat="1" ht="15" customHeight="1">
      <c r="A177" s="63" t="s">
        <v>821</v>
      </c>
      <c r="B177" s="65">
        <v>0</v>
      </c>
      <c r="C177" s="65">
        <v>0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5">
        <v>0</v>
      </c>
      <c r="L177" s="65">
        <v>0</v>
      </c>
      <c r="M177" s="65">
        <v>0</v>
      </c>
      <c r="N177" s="65">
        <v>0</v>
      </c>
      <c r="O177" s="65">
        <v>0</v>
      </c>
      <c r="P177" s="65">
        <v>0</v>
      </c>
      <c r="Q177" s="65">
        <v>0</v>
      </c>
      <c r="R177" s="65">
        <v>0</v>
      </c>
      <c r="S177" s="65">
        <v>0</v>
      </c>
      <c r="T177" s="65">
        <v>0</v>
      </c>
      <c r="U177" s="65">
        <v>0</v>
      </c>
      <c r="V177" s="65">
        <v>0</v>
      </c>
      <c r="W177" s="65">
        <v>0</v>
      </c>
      <c r="X177" s="65">
        <v>0</v>
      </c>
      <c r="Y177" s="65">
        <v>0</v>
      </c>
      <c r="Z177" s="65">
        <v>0</v>
      </c>
      <c r="AA177" s="65">
        <v>0</v>
      </c>
      <c r="AB177" s="65">
        <v>0</v>
      </c>
    </row>
    <row r="178" spans="1:28" s="42" customFormat="1" ht="15" customHeight="1">
      <c r="A178" s="63" t="s">
        <v>822</v>
      </c>
      <c r="B178" s="65">
        <v>0</v>
      </c>
      <c r="C178" s="65">
        <v>0</v>
      </c>
      <c r="D178" s="65">
        <v>0</v>
      </c>
      <c r="E178" s="65">
        <v>0</v>
      </c>
      <c r="F178" s="65">
        <v>0</v>
      </c>
      <c r="G178" s="65">
        <v>0</v>
      </c>
      <c r="H178" s="65">
        <v>0</v>
      </c>
      <c r="I178" s="65">
        <v>0</v>
      </c>
      <c r="J178" s="65">
        <v>0</v>
      </c>
      <c r="K178" s="65">
        <v>0</v>
      </c>
      <c r="L178" s="65">
        <v>0</v>
      </c>
      <c r="M178" s="65">
        <v>0</v>
      </c>
      <c r="N178" s="65">
        <v>0</v>
      </c>
      <c r="O178" s="65">
        <v>0</v>
      </c>
      <c r="P178" s="65">
        <v>0</v>
      </c>
      <c r="Q178" s="65">
        <v>0</v>
      </c>
      <c r="R178" s="65">
        <v>0</v>
      </c>
      <c r="S178" s="65">
        <v>0</v>
      </c>
      <c r="T178" s="65">
        <v>0</v>
      </c>
      <c r="U178" s="65">
        <v>0</v>
      </c>
      <c r="V178" s="65">
        <v>0</v>
      </c>
      <c r="W178" s="65">
        <v>0</v>
      </c>
      <c r="X178" s="65">
        <v>0</v>
      </c>
      <c r="Y178" s="65">
        <v>0</v>
      </c>
      <c r="Z178" s="65">
        <v>0</v>
      </c>
      <c r="AA178" s="65">
        <v>0</v>
      </c>
      <c r="AB178" s="65">
        <v>0</v>
      </c>
    </row>
    <row r="179" spans="1:28" s="42" customFormat="1" ht="15" customHeight="1">
      <c r="A179" s="63" t="s">
        <v>823</v>
      </c>
      <c r="B179" s="65">
        <v>0</v>
      </c>
      <c r="C179" s="65">
        <v>0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0</v>
      </c>
      <c r="N179" s="65">
        <v>0</v>
      </c>
      <c r="O179" s="65">
        <v>0</v>
      </c>
      <c r="P179" s="65">
        <v>0</v>
      </c>
      <c r="Q179" s="65">
        <v>0</v>
      </c>
      <c r="R179" s="65">
        <v>0</v>
      </c>
      <c r="S179" s="65">
        <v>0</v>
      </c>
      <c r="T179" s="65">
        <v>0</v>
      </c>
      <c r="U179" s="65">
        <v>0</v>
      </c>
      <c r="V179" s="65">
        <v>0</v>
      </c>
      <c r="W179" s="65">
        <v>0</v>
      </c>
      <c r="X179" s="65">
        <v>0</v>
      </c>
      <c r="Y179" s="65">
        <v>0</v>
      </c>
      <c r="Z179" s="65">
        <v>0</v>
      </c>
      <c r="AA179" s="65">
        <v>0</v>
      </c>
      <c r="AB179" s="65">
        <v>0</v>
      </c>
    </row>
    <row r="180" spans="1:28" s="42" customFormat="1" ht="15" customHeight="1">
      <c r="A180" s="63" t="s">
        <v>824</v>
      </c>
      <c r="B180" s="65">
        <v>0</v>
      </c>
      <c r="C180" s="65">
        <v>0</v>
      </c>
      <c r="D180" s="65">
        <v>0</v>
      </c>
      <c r="E180" s="65">
        <v>360</v>
      </c>
      <c r="F180" s="65">
        <v>1086</v>
      </c>
      <c r="G180" s="65">
        <v>267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0</v>
      </c>
      <c r="O180" s="65">
        <v>686</v>
      </c>
      <c r="P180" s="65">
        <v>793</v>
      </c>
      <c r="Q180" s="65">
        <v>1607</v>
      </c>
      <c r="R180" s="65">
        <v>406</v>
      </c>
      <c r="S180" s="65">
        <v>346</v>
      </c>
      <c r="T180" s="65">
        <v>175</v>
      </c>
      <c r="U180" s="65">
        <v>1070</v>
      </c>
      <c r="V180" s="65">
        <v>4512</v>
      </c>
      <c r="W180" s="65">
        <v>2458</v>
      </c>
      <c r="X180" s="65">
        <v>3973</v>
      </c>
      <c r="Y180" s="65">
        <v>4260</v>
      </c>
      <c r="Z180" s="65">
        <v>5240</v>
      </c>
      <c r="AA180" s="65">
        <v>5191</v>
      </c>
      <c r="AB180" s="65">
        <v>7992</v>
      </c>
    </row>
    <row r="181" spans="1:28" s="42" customFormat="1" ht="15" customHeight="1">
      <c r="A181" s="63" t="s">
        <v>825</v>
      </c>
      <c r="B181" s="65">
        <v>0</v>
      </c>
      <c r="C181" s="65">
        <v>0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65">
        <v>0</v>
      </c>
      <c r="M181" s="65">
        <v>0</v>
      </c>
      <c r="N181" s="65">
        <v>0</v>
      </c>
      <c r="O181" s="65">
        <v>10</v>
      </c>
      <c r="P181" s="65">
        <v>30</v>
      </c>
      <c r="Q181" s="65">
        <v>68</v>
      </c>
      <c r="R181" s="65">
        <v>25</v>
      </c>
      <c r="S181" s="65">
        <v>7</v>
      </c>
      <c r="T181" s="65">
        <v>11</v>
      </c>
      <c r="U181" s="65">
        <v>8</v>
      </c>
      <c r="V181" s="65">
        <v>428</v>
      </c>
      <c r="W181" s="65">
        <v>267</v>
      </c>
      <c r="X181" s="65">
        <v>154</v>
      </c>
      <c r="Y181" s="65">
        <v>140</v>
      </c>
      <c r="Z181" s="65">
        <v>179</v>
      </c>
      <c r="AA181" s="65">
        <v>85</v>
      </c>
      <c r="AB181" s="65">
        <v>79</v>
      </c>
    </row>
    <row r="182" spans="1:28" s="42" customFormat="1" ht="15" customHeight="1">
      <c r="A182" s="63" t="s">
        <v>826</v>
      </c>
      <c r="B182" s="65">
        <v>0</v>
      </c>
      <c r="C182" s="65">
        <v>0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  <c r="N182" s="65">
        <v>0</v>
      </c>
      <c r="O182" s="65">
        <v>0</v>
      </c>
      <c r="P182" s="65">
        <v>160</v>
      </c>
      <c r="Q182" s="65">
        <v>241</v>
      </c>
      <c r="R182" s="65">
        <v>7426</v>
      </c>
      <c r="S182" s="65">
        <v>8730</v>
      </c>
      <c r="T182" s="65">
        <v>6692</v>
      </c>
      <c r="U182" s="65">
        <v>6419</v>
      </c>
      <c r="V182" s="65">
        <v>5941</v>
      </c>
      <c r="W182" s="65">
        <v>7105</v>
      </c>
      <c r="X182" s="65">
        <v>3085</v>
      </c>
      <c r="Y182" s="65">
        <v>3228</v>
      </c>
      <c r="Z182" s="65">
        <v>1439</v>
      </c>
      <c r="AA182" s="65">
        <v>548</v>
      </c>
      <c r="AB182" s="65">
        <v>0</v>
      </c>
    </row>
    <row r="183" spans="1:28" s="42" customFormat="1" ht="15" customHeight="1">
      <c r="A183" s="63" t="s">
        <v>827</v>
      </c>
      <c r="B183" s="65">
        <v>0</v>
      </c>
      <c r="C183" s="65">
        <v>0</v>
      </c>
      <c r="D183" s="65">
        <v>0</v>
      </c>
      <c r="E183" s="65">
        <v>0</v>
      </c>
      <c r="F183" s="65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19</v>
      </c>
      <c r="S183" s="65">
        <v>0</v>
      </c>
      <c r="T183" s="65">
        <v>0</v>
      </c>
      <c r="U183" s="65">
        <v>0</v>
      </c>
      <c r="V183" s="65">
        <v>0</v>
      </c>
      <c r="W183" s="65">
        <v>0</v>
      </c>
      <c r="X183" s="65">
        <v>0</v>
      </c>
      <c r="Y183" s="65">
        <v>0</v>
      </c>
      <c r="Z183" s="65">
        <v>0</v>
      </c>
      <c r="AA183" s="65">
        <v>16</v>
      </c>
      <c r="AB183" s="65">
        <v>0</v>
      </c>
    </row>
    <row r="184" spans="1:28" s="42" customFormat="1" ht="15" customHeight="1">
      <c r="A184" s="63" t="s">
        <v>828</v>
      </c>
      <c r="B184" s="65">
        <v>105697</v>
      </c>
      <c r="C184" s="65">
        <v>109052</v>
      </c>
      <c r="D184" s="65">
        <v>125097</v>
      </c>
      <c r="E184" s="65">
        <v>131561</v>
      </c>
      <c r="F184" s="65">
        <v>108502</v>
      </c>
      <c r="G184" s="65">
        <v>116651</v>
      </c>
      <c r="H184" s="65">
        <v>129289</v>
      </c>
      <c r="I184" s="65">
        <v>120140</v>
      </c>
      <c r="J184" s="65">
        <v>98356</v>
      </c>
      <c r="K184" s="65">
        <v>93112</v>
      </c>
      <c r="L184" s="65">
        <v>71106</v>
      </c>
      <c r="M184" s="65">
        <v>76365</v>
      </c>
      <c r="N184" s="65">
        <v>61063</v>
      </c>
      <c r="O184" s="65">
        <v>42450</v>
      </c>
      <c r="P184" s="65">
        <v>13619</v>
      </c>
      <c r="Q184" s="65">
        <v>13134</v>
      </c>
      <c r="R184" s="65">
        <v>15187</v>
      </c>
      <c r="S184" s="65">
        <v>16283</v>
      </c>
      <c r="T184" s="65">
        <v>12391</v>
      </c>
      <c r="U184" s="65">
        <v>12434</v>
      </c>
      <c r="V184" s="65">
        <v>11907</v>
      </c>
      <c r="W184" s="65">
        <v>10908</v>
      </c>
      <c r="X184" s="65">
        <v>10901</v>
      </c>
      <c r="Y184" s="65">
        <v>15992</v>
      </c>
      <c r="Z184" s="65">
        <v>16531</v>
      </c>
      <c r="AA184" s="65">
        <v>15036</v>
      </c>
      <c r="AB184" s="65">
        <v>15372</v>
      </c>
    </row>
    <row r="185" spans="1:28" s="42" customFormat="1" ht="15" customHeight="1">
      <c r="A185" s="63" t="s">
        <v>829</v>
      </c>
      <c r="B185" s="65">
        <v>33889</v>
      </c>
      <c r="C185" s="65">
        <v>29617</v>
      </c>
      <c r="D185" s="65">
        <v>17616</v>
      </c>
      <c r="E185" s="65">
        <v>27817</v>
      </c>
      <c r="F185" s="65">
        <v>26040</v>
      </c>
      <c r="G185" s="65">
        <v>20251</v>
      </c>
      <c r="H185" s="65">
        <v>13711</v>
      </c>
      <c r="I185" s="65">
        <v>12883</v>
      </c>
      <c r="J185" s="65">
        <v>16501</v>
      </c>
      <c r="K185" s="65">
        <v>8470</v>
      </c>
      <c r="L185" s="65">
        <v>6747</v>
      </c>
      <c r="M185" s="65">
        <v>6155</v>
      </c>
      <c r="N185" s="65">
        <v>7010</v>
      </c>
      <c r="O185" s="65">
        <v>6970</v>
      </c>
      <c r="P185" s="65">
        <v>1698</v>
      </c>
      <c r="Q185" s="65">
        <v>1618</v>
      </c>
      <c r="R185" s="65">
        <v>490</v>
      </c>
      <c r="S185" s="65">
        <v>183</v>
      </c>
      <c r="T185" s="65">
        <v>87</v>
      </c>
      <c r="U185" s="65">
        <v>86</v>
      </c>
      <c r="V185" s="65">
        <v>107</v>
      </c>
      <c r="W185" s="65">
        <v>54</v>
      </c>
      <c r="X185" s="65">
        <v>1181</v>
      </c>
      <c r="Y185" s="65">
        <v>980</v>
      </c>
      <c r="Z185" s="65">
        <v>925</v>
      </c>
      <c r="AA185" s="65">
        <v>1015</v>
      </c>
      <c r="AB185" s="65">
        <v>1320</v>
      </c>
    </row>
    <row r="186" spans="1:28" s="42" customFormat="1" ht="15" customHeight="1">
      <c r="A186" s="63" t="s">
        <v>830</v>
      </c>
      <c r="B186" s="65">
        <v>26157</v>
      </c>
      <c r="C186" s="65">
        <v>20102</v>
      </c>
      <c r="D186" s="65">
        <v>33143</v>
      </c>
      <c r="E186" s="65">
        <v>29197</v>
      </c>
      <c r="F186" s="65">
        <v>18463</v>
      </c>
      <c r="G186" s="65">
        <v>21442</v>
      </c>
      <c r="H186" s="65">
        <v>20184</v>
      </c>
      <c r="I186" s="65">
        <v>7477</v>
      </c>
      <c r="J186" s="65">
        <v>4027</v>
      </c>
      <c r="K186" s="65">
        <v>3172</v>
      </c>
      <c r="L186" s="65">
        <v>2031</v>
      </c>
      <c r="M186" s="65">
        <v>1652</v>
      </c>
      <c r="N186" s="65">
        <v>5130</v>
      </c>
      <c r="O186" s="65">
        <v>4995</v>
      </c>
      <c r="P186" s="65">
        <v>6391</v>
      </c>
      <c r="Q186" s="65">
        <v>4791</v>
      </c>
      <c r="R186" s="65">
        <v>9753</v>
      </c>
      <c r="S186" s="65">
        <v>3848</v>
      </c>
      <c r="T186" s="65">
        <v>2944</v>
      </c>
      <c r="U186" s="65">
        <v>1197</v>
      </c>
      <c r="V186" s="65">
        <v>4164</v>
      </c>
      <c r="W186" s="65">
        <v>4560</v>
      </c>
      <c r="X186" s="65">
        <v>4058</v>
      </c>
      <c r="Y186" s="65">
        <v>407</v>
      </c>
      <c r="Z186" s="65">
        <v>1371</v>
      </c>
      <c r="AA186" s="65">
        <v>484</v>
      </c>
      <c r="AB186" s="65">
        <v>1178</v>
      </c>
    </row>
    <row r="187" spans="1:28" s="42" customFormat="1" ht="15" customHeight="1">
      <c r="A187" s="63" t="s">
        <v>831</v>
      </c>
      <c r="B187" s="65">
        <v>108024</v>
      </c>
      <c r="C187" s="65">
        <v>82794</v>
      </c>
      <c r="D187" s="65">
        <v>83000</v>
      </c>
      <c r="E187" s="65">
        <v>78995</v>
      </c>
      <c r="F187" s="65">
        <v>50709</v>
      </c>
      <c r="G187" s="65">
        <v>39774</v>
      </c>
      <c r="H187" s="65">
        <v>36109</v>
      </c>
      <c r="I187" s="65">
        <v>9970</v>
      </c>
      <c r="J187" s="65">
        <v>12880</v>
      </c>
      <c r="K187" s="65">
        <v>31519</v>
      </c>
      <c r="L187" s="65">
        <v>26918</v>
      </c>
      <c r="M187" s="65">
        <v>23716</v>
      </c>
      <c r="N187" s="65">
        <v>12594</v>
      </c>
      <c r="O187" s="65">
        <v>3860</v>
      </c>
      <c r="P187" s="65">
        <v>1208</v>
      </c>
      <c r="Q187" s="65">
        <v>374</v>
      </c>
      <c r="R187" s="65">
        <v>3729</v>
      </c>
      <c r="S187" s="65">
        <v>41</v>
      </c>
      <c r="T187" s="65">
        <v>1</v>
      </c>
      <c r="U187" s="65">
        <v>139</v>
      </c>
      <c r="V187" s="65">
        <v>71</v>
      </c>
      <c r="W187" s="65">
        <v>1</v>
      </c>
      <c r="X187" s="65">
        <v>22</v>
      </c>
      <c r="Y187" s="65">
        <v>1</v>
      </c>
      <c r="Z187" s="65">
        <v>2</v>
      </c>
      <c r="AA187" s="65">
        <v>2</v>
      </c>
      <c r="AB187" s="65">
        <v>0</v>
      </c>
    </row>
    <row r="188" spans="1:28" s="42" customFormat="1" ht="15" customHeight="1">
      <c r="A188" s="63" t="s">
        <v>832</v>
      </c>
      <c r="B188" s="65">
        <v>319618</v>
      </c>
      <c r="C188" s="65">
        <v>345968</v>
      </c>
      <c r="D188" s="65">
        <v>358886</v>
      </c>
      <c r="E188" s="65">
        <v>346606</v>
      </c>
      <c r="F188" s="65">
        <v>364224</v>
      </c>
      <c r="G188" s="65">
        <v>349178</v>
      </c>
      <c r="H188" s="65">
        <v>387315</v>
      </c>
      <c r="I188" s="65">
        <v>393963</v>
      </c>
      <c r="J188" s="65">
        <v>435227</v>
      </c>
      <c r="K188" s="65">
        <v>410670</v>
      </c>
      <c r="L188" s="65">
        <v>420207</v>
      </c>
      <c r="M188" s="65">
        <v>518863</v>
      </c>
      <c r="N188" s="65">
        <v>526510</v>
      </c>
      <c r="O188" s="65">
        <v>566255</v>
      </c>
      <c r="P188" s="65">
        <v>645195</v>
      </c>
      <c r="Q188" s="65">
        <v>645773</v>
      </c>
      <c r="R188" s="65">
        <v>662892</v>
      </c>
      <c r="S188" s="65">
        <v>646491</v>
      </c>
      <c r="T188" s="65">
        <v>641185</v>
      </c>
      <c r="U188" s="65">
        <v>628439</v>
      </c>
      <c r="V188" s="65">
        <v>671263</v>
      </c>
      <c r="W188" s="65">
        <v>616211</v>
      </c>
      <c r="X188" s="65">
        <v>598765</v>
      </c>
      <c r="Y188" s="65">
        <v>553395</v>
      </c>
      <c r="Z188" s="65">
        <v>487926</v>
      </c>
      <c r="AA188" s="65">
        <v>491384</v>
      </c>
      <c r="AB188" s="65">
        <v>526201</v>
      </c>
    </row>
    <row r="189" spans="1:28" s="42" customFormat="1" ht="15" customHeight="1">
      <c r="A189" s="63" t="s">
        <v>833</v>
      </c>
      <c r="B189" s="65">
        <v>115224</v>
      </c>
      <c r="C189" s="65">
        <v>127356</v>
      </c>
      <c r="D189" s="65">
        <v>126662</v>
      </c>
      <c r="E189" s="65">
        <v>99017</v>
      </c>
      <c r="F189" s="65">
        <v>101979</v>
      </c>
      <c r="G189" s="65">
        <v>198311</v>
      </c>
      <c r="H189" s="65">
        <v>206130</v>
      </c>
      <c r="I189" s="65">
        <v>210625</v>
      </c>
      <c r="J189" s="65">
        <v>199684</v>
      </c>
      <c r="K189" s="65">
        <v>195029</v>
      </c>
      <c r="L189" s="65">
        <v>197466</v>
      </c>
      <c r="M189" s="65">
        <v>198135</v>
      </c>
      <c r="N189" s="65">
        <v>194336</v>
      </c>
      <c r="O189" s="65">
        <v>236501</v>
      </c>
      <c r="P189" s="65">
        <v>236379</v>
      </c>
      <c r="Q189" s="65">
        <v>246536</v>
      </c>
      <c r="R189" s="65">
        <v>223153</v>
      </c>
      <c r="S189" s="65">
        <v>230164</v>
      </c>
      <c r="T189" s="65">
        <v>234391</v>
      </c>
      <c r="U189" s="65">
        <v>225232</v>
      </c>
      <c r="V189" s="65">
        <v>262572</v>
      </c>
      <c r="W189" s="65">
        <v>223780</v>
      </c>
      <c r="X189" s="65">
        <v>232093</v>
      </c>
      <c r="Y189" s="65">
        <v>237153</v>
      </c>
      <c r="Z189" s="65">
        <v>207297</v>
      </c>
      <c r="AA189" s="65">
        <v>212795</v>
      </c>
      <c r="AB189" s="65">
        <v>216341</v>
      </c>
    </row>
    <row r="190" spans="1:28" s="42" customFormat="1" ht="15" customHeight="1">
      <c r="A190" s="63" t="s">
        <v>834</v>
      </c>
      <c r="B190" s="65">
        <v>47217</v>
      </c>
      <c r="C190" s="65">
        <v>37064</v>
      </c>
      <c r="D190" s="65">
        <v>96953</v>
      </c>
      <c r="E190" s="65">
        <v>87791</v>
      </c>
      <c r="F190" s="65">
        <v>54551</v>
      </c>
      <c r="G190" s="65">
        <v>50382</v>
      </c>
      <c r="H190" s="65">
        <v>46377</v>
      </c>
      <c r="I190" s="65">
        <v>43590</v>
      </c>
      <c r="J190" s="65">
        <v>45528</v>
      </c>
      <c r="K190" s="65">
        <v>31785</v>
      </c>
      <c r="L190" s="65">
        <v>76444</v>
      </c>
      <c r="M190" s="65">
        <v>86572</v>
      </c>
      <c r="N190" s="65">
        <v>94653</v>
      </c>
      <c r="O190" s="65">
        <v>98042</v>
      </c>
      <c r="P190" s="65">
        <v>165246</v>
      </c>
      <c r="Q190" s="65">
        <v>171636</v>
      </c>
      <c r="R190" s="65">
        <v>159227</v>
      </c>
      <c r="S190" s="65">
        <v>103332</v>
      </c>
      <c r="T190" s="65">
        <v>99206</v>
      </c>
      <c r="U190" s="65">
        <v>90861</v>
      </c>
      <c r="V190" s="65">
        <v>108567</v>
      </c>
      <c r="W190" s="65">
        <v>106699</v>
      </c>
      <c r="X190" s="65">
        <v>106152</v>
      </c>
      <c r="Y190" s="65">
        <v>111755</v>
      </c>
      <c r="Z190" s="65">
        <v>100269</v>
      </c>
      <c r="AA190" s="65">
        <v>99618</v>
      </c>
      <c r="AB190" s="65">
        <v>88868</v>
      </c>
    </row>
    <row r="191" spans="1:28" s="42" customFormat="1" ht="15" customHeight="1">
      <c r="A191" s="63" t="s">
        <v>835</v>
      </c>
      <c r="B191" s="65">
        <v>56471</v>
      </c>
      <c r="C191" s="65">
        <v>53200</v>
      </c>
      <c r="D191" s="65">
        <v>178519</v>
      </c>
      <c r="E191" s="65">
        <v>174836</v>
      </c>
      <c r="F191" s="65">
        <v>69555</v>
      </c>
      <c r="G191" s="65">
        <v>67233</v>
      </c>
      <c r="H191" s="65">
        <v>67232</v>
      </c>
      <c r="I191" s="65">
        <v>35506</v>
      </c>
      <c r="J191" s="65">
        <v>46668</v>
      </c>
      <c r="K191" s="65">
        <v>108724</v>
      </c>
      <c r="L191" s="65">
        <v>111331</v>
      </c>
      <c r="M191" s="65">
        <v>103284</v>
      </c>
      <c r="N191" s="65">
        <v>99039</v>
      </c>
      <c r="O191" s="65">
        <v>95956</v>
      </c>
      <c r="P191" s="65">
        <v>78513</v>
      </c>
      <c r="Q191" s="65">
        <v>77483</v>
      </c>
      <c r="R191" s="65">
        <v>67400</v>
      </c>
      <c r="S191" s="65">
        <v>74309</v>
      </c>
      <c r="T191" s="65">
        <v>78416</v>
      </c>
      <c r="U191" s="65">
        <v>65967</v>
      </c>
      <c r="V191" s="65">
        <v>72094</v>
      </c>
      <c r="W191" s="65">
        <v>66304</v>
      </c>
      <c r="X191" s="65">
        <v>69520</v>
      </c>
      <c r="Y191" s="65">
        <v>70005</v>
      </c>
      <c r="Z191" s="65">
        <v>72739</v>
      </c>
      <c r="AA191" s="65">
        <v>70658</v>
      </c>
      <c r="AB191" s="65">
        <v>71301</v>
      </c>
    </row>
    <row r="192" spans="1:28" s="42" customFormat="1" ht="15" customHeight="1">
      <c r="A192" s="63" t="s">
        <v>836</v>
      </c>
      <c r="B192" s="65">
        <v>38</v>
      </c>
      <c r="C192" s="65">
        <v>296</v>
      </c>
      <c r="D192" s="65">
        <v>273</v>
      </c>
      <c r="E192" s="65">
        <v>325</v>
      </c>
      <c r="F192" s="65">
        <v>262</v>
      </c>
      <c r="G192" s="65">
        <v>506</v>
      </c>
      <c r="H192" s="65">
        <v>573</v>
      </c>
      <c r="I192" s="65">
        <v>830</v>
      </c>
      <c r="J192" s="65">
        <v>608</v>
      </c>
      <c r="K192" s="65">
        <v>476</v>
      </c>
      <c r="L192" s="65">
        <v>838</v>
      </c>
      <c r="M192" s="65">
        <v>1873</v>
      </c>
      <c r="N192" s="65">
        <v>2507</v>
      </c>
      <c r="O192" s="65">
        <v>2074</v>
      </c>
      <c r="P192" s="65">
        <v>1521</v>
      </c>
      <c r="Q192" s="65">
        <v>1746</v>
      </c>
      <c r="R192" s="65">
        <v>2442</v>
      </c>
      <c r="S192" s="65">
        <v>1745</v>
      </c>
      <c r="T192" s="65">
        <v>1299</v>
      </c>
      <c r="U192" s="65">
        <v>6039</v>
      </c>
      <c r="V192" s="65">
        <v>7783</v>
      </c>
      <c r="W192" s="65">
        <v>8849</v>
      </c>
      <c r="X192" s="65">
        <v>8773</v>
      </c>
      <c r="Y192" s="65">
        <v>7439</v>
      </c>
      <c r="Z192" s="65">
        <v>8164</v>
      </c>
      <c r="AA192" s="65">
        <v>8818</v>
      </c>
      <c r="AB192" s="65">
        <v>9842</v>
      </c>
    </row>
    <row r="193" spans="1:28" s="42" customFormat="1" ht="15" customHeight="1">
      <c r="A193" s="63" t="s">
        <v>837</v>
      </c>
      <c r="B193" s="65">
        <v>68</v>
      </c>
      <c r="C193" s="65">
        <v>91</v>
      </c>
      <c r="D193" s="65">
        <v>617</v>
      </c>
      <c r="E193" s="65">
        <v>2135</v>
      </c>
      <c r="F193" s="65">
        <v>989</v>
      </c>
      <c r="G193" s="65">
        <v>2876</v>
      </c>
      <c r="H193" s="65">
        <v>2124</v>
      </c>
      <c r="I193" s="65">
        <v>2057</v>
      </c>
      <c r="J193" s="65">
        <v>2180</v>
      </c>
      <c r="K193" s="65">
        <v>3334</v>
      </c>
      <c r="L193" s="65">
        <v>2986</v>
      </c>
      <c r="M193" s="65">
        <v>163</v>
      </c>
      <c r="N193" s="65">
        <v>3</v>
      </c>
      <c r="O193" s="65">
        <v>4</v>
      </c>
      <c r="P193" s="65">
        <v>60</v>
      </c>
      <c r="Q193" s="65">
        <v>272</v>
      </c>
      <c r="R193" s="65">
        <v>36</v>
      </c>
      <c r="S193" s="65">
        <v>240</v>
      </c>
      <c r="T193" s="65">
        <v>3351</v>
      </c>
      <c r="U193" s="65">
        <v>2281</v>
      </c>
      <c r="V193" s="65">
        <v>3065</v>
      </c>
      <c r="W193" s="65">
        <v>4224</v>
      </c>
      <c r="X193" s="65">
        <v>3990</v>
      </c>
      <c r="Y193" s="65">
        <v>1984</v>
      </c>
      <c r="Z193" s="65">
        <v>1848</v>
      </c>
      <c r="AA193" s="65">
        <v>2386</v>
      </c>
      <c r="AB193" s="65">
        <v>2037</v>
      </c>
    </row>
    <row r="194" spans="1:28" s="42" customFormat="1" ht="15" customHeight="1">
      <c r="A194" s="63" t="s">
        <v>838</v>
      </c>
      <c r="B194" s="65">
        <v>3613</v>
      </c>
      <c r="C194" s="65">
        <v>5296</v>
      </c>
      <c r="D194" s="65">
        <v>6233</v>
      </c>
      <c r="E194" s="65">
        <v>6582</v>
      </c>
      <c r="F194" s="65">
        <v>4211</v>
      </c>
      <c r="G194" s="65">
        <v>2622</v>
      </c>
      <c r="H194" s="65">
        <v>2421</v>
      </c>
      <c r="I194" s="65">
        <v>1917</v>
      </c>
      <c r="J194" s="65">
        <v>1011</v>
      </c>
      <c r="K194" s="65">
        <v>1139</v>
      </c>
      <c r="L194" s="65">
        <v>1088</v>
      </c>
      <c r="M194" s="65">
        <v>513</v>
      </c>
      <c r="N194" s="65">
        <v>402</v>
      </c>
      <c r="O194" s="65">
        <v>537</v>
      </c>
      <c r="P194" s="65">
        <v>1679</v>
      </c>
      <c r="Q194" s="65">
        <v>859</v>
      </c>
      <c r="R194" s="65">
        <v>731</v>
      </c>
      <c r="S194" s="65">
        <v>814</v>
      </c>
      <c r="T194" s="65">
        <v>632</v>
      </c>
      <c r="U194" s="65">
        <v>696</v>
      </c>
      <c r="V194" s="65">
        <v>791</v>
      </c>
      <c r="W194" s="65">
        <v>1097</v>
      </c>
      <c r="X194" s="65">
        <v>1348</v>
      </c>
      <c r="Y194" s="65">
        <v>1381</v>
      </c>
      <c r="Z194" s="65">
        <v>910</v>
      </c>
      <c r="AA194" s="65">
        <v>1016</v>
      </c>
      <c r="AB194" s="65">
        <v>1192</v>
      </c>
    </row>
    <row r="195" spans="1:28" s="42" customFormat="1" ht="15" customHeight="1">
      <c r="A195" s="63" t="s">
        <v>839</v>
      </c>
      <c r="B195" s="65">
        <v>71</v>
      </c>
      <c r="C195" s="65">
        <v>49</v>
      </c>
      <c r="D195" s="65">
        <v>4279</v>
      </c>
      <c r="E195" s="65">
        <v>7553</v>
      </c>
      <c r="F195" s="65">
        <v>917</v>
      </c>
      <c r="G195" s="65">
        <v>2084</v>
      </c>
      <c r="H195" s="65">
        <v>1185</v>
      </c>
      <c r="I195" s="65">
        <v>512</v>
      </c>
      <c r="J195" s="65">
        <v>292</v>
      </c>
      <c r="K195" s="65">
        <v>351</v>
      </c>
      <c r="L195" s="65">
        <v>253</v>
      </c>
      <c r="M195" s="65">
        <v>596</v>
      </c>
      <c r="N195" s="65">
        <v>681</v>
      </c>
      <c r="O195" s="65">
        <v>271</v>
      </c>
      <c r="P195" s="65">
        <v>388</v>
      </c>
      <c r="Q195" s="65">
        <v>666</v>
      </c>
      <c r="R195" s="65">
        <v>372</v>
      </c>
      <c r="S195" s="65">
        <v>554</v>
      </c>
      <c r="T195" s="65">
        <v>942</v>
      </c>
      <c r="U195" s="65">
        <v>899</v>
      </c>
      <c r="V195" s="65">
        <v>962</v>
      </c>
      <c r="W195" s="65">
        <v>782</v>
      </c>
      <c r="X195" s="65">
        <v>659</v>
      </c>
      <c r="Y195" s="65">
        <v>529</v>
      </c>
      <c r="Z195" s="65">
        <v>446</v>
      </c>
      <c r="AA195" s="65">
        <v>553</v>
      </c>
      <c r="AB195" s="65">
        <v>710</v>
      </c>
    </row>
    <row r="196" spans="1:28" s="42" customFormat="1" ht="15" customHeight="1">
      <c r="A196" s="63" t="s">
        <v>840</v>
      </c>
      <c r="B196" s="65">
        <v>13413</v>
      </c>
      <c r="C196" s="65">
        <v>13494</v>
      </c>
      <c r="D196" s="65">
        <v>14053</v>
      </c>
      <c r="E196" s="65">
        <v>16472</v>
      </c>
      <c r="F196" s="65">
        <v>16117</v>
      </c>
      <c r="G196" s="65">
        <v>18238</v>
      </c>
      <c r="H196" s="65">
        <v>19486</v>
      </c>
      <c r="I196" s="65">
        <v>19292</v>
      </c>
      <c r="J196" s="65">
        <v>19065</v>
      </c>
      <c r="K196" s="65">
        <v>21523</v>
      </c>
      <c r="L196" s="65">
        <v>21274</v>
      </c>
      <c r="M196" s="65">
        <v>22662</v>
      </c>
      <c r="N196" s="65">
        <v>22231</v>
      </c>
      <c r="O196" s="65">
        <v>22253</v>
      </c>
      <c r="P196" s="65">
        <v>23973</v>
      </c>
      <c r="Q196" s="65">
        <v>29091</v>
      </c>
      <c r="R196" s="65">
        <v>31207</v>
      </c>
      <c r="S196" s="65">
        <v>35692</v>
      </c>
      <c r="T196" s="65">
        <v>40042</v>
      </c>
      <c r="U196" s="65">
        <v>40500</v>
      </c>
      <c r="V196" s="65">
        <v>42372</v>
      </c>
      <c r="W196" s="65">
        <v>43400</v>
      </c>
      <c r="X196" s="65">
        <v>46084</v>
      </c>
      <c r="Y196" s="65">
        <v>51916</v>
      </c>
      <c r="Z196" s="65">
        <v>56082</v>
      </c>
      <c r="AA196" s="65">
        <v>59526</v>
      </c>
      <c r="AB196" s="65">
        <v>58912</v>
      </c>
    </row>
    <row r="197" spans="1:28" s="42" customFormat="1" ht="15" customHeight="1">
      <c r="A197" s="63" t="s">
        <v>841</v>
      </c>
      <c r="B197" s="65">
        <v>4643</v>
      </c>
      <c r="C197" s="65">
        <v>4806</v>
      </c>
      <c r="D197" s="65">
        <v>4600</v>
      </c>
      <c r="E197" s="65">
        <v>4603</v>
      </c>
      <c r="F197" s="65">
        <v>3904</v>
      </c>
      <c r="G197" s="65">
        <v>3070</v>
      </c>
      <c r="H197" s="65">
        <v>3140</v>
      </c>
      <c r="I197" s="65">
        <v>3278</v>
      </c>
      <c r="J197" s="65">
        <v>2976</v>
      </c>
      <c r="K197" s="65">
        <v>3261</v>
      </c>
      <c r="L197" s="65">
        <v>4116</v>
      </c>
      <c r="M197" s="65">
        <v>4023</v>
      </c>
      <c r="N197" s="65">
        <v>4166</v>
      </c>
      <c r="O197" s="65">
        <v>7971</v>
      </c>
      <c r="P197" s="65">
        <v>8378</v>
      </c>
      <c r="Q197" s="65">
        <v>8351</v>
      </c>
      <c r="R197" s="65">
        <v>10021</v>
      </c>
      <c r="S197" s="65">
        <v>19503</v>
      </c>
      <c r="T197" s="65">
        <v>19852</v>
      </c>
      <c r="U197" s="65">
        <v>22323</v>
      </c>
      <c r="V197" s="65">
        <v>23501</v>
      </c>
      <c r="W197" s="65">
        <v>22727</v>
      </c>
      <c r="X197" s="65">
        <v>25026</v>
      </c>
      <c r="Y197" s="65">
        <v>26050</v>
      </c>
      <c r="Z197" s="65">
        <v>24737</v>
      </c>
      <c r="AA197" s="65">
        <v>28194</v>
      </c>
      <c r="AB197" s="65">
        <v>27854</v>
      </c>
    </row>
    <row r="198" spans="1:28" s="42" customFormat="1" ht="15" customHeight="1">
      <c r="A198" s="63" t="s">
        <v>842</v>
      </c>
      <c r="B198" s="65">
        <v>2067</v>
      </c>
      <c r="C198" s="65">
        <v>2707</v>
      </c>
      <c r="D198" s="65">
        <v>2984</v>
      </c>
      <c r="E198" s="65">
        <v>3132</v>
      </c>
      <c r="F198" s="65">
        <v>2851</v>
      </c>
      <c r="G198" s="65">
        <v>11162</v>
      </c>
      <c r="H198" s="65">
        <v>13037</v>
      </c>
      <c r="I198" s="65">
        <v>11830</v>
      </c>
      <c r="J198" s="65">
        <v>12581</v>
      </c>
      <c r="K198" s="65">
        <v>12993</v>
      </c>
      <c r="L198" s="65">
        <v>12968</v>
      </c>
      <c r="M198" s="65">
        <v>13364</v>
      </c>
      <c r="N198" s="65">
        <v>14541</v>
      </c>
      <c r="O198" s="65">
        <v>14238</v>
      </c>
      <c r="P198" s="65">
        <v>14518</v>
      </c>
      <c r="Q198" s="65">
        <v>16593</v>
      </c>
      <c r="R198" s="65">
        <v>15836</v>
      </c>
      <c r="S198" s="65">
        <v>16047</v>
      </c>
      <c r="T198" s="65">
        <v>17912</v>
      </c>
      <c r="U198" s="65">
        <v>18593</v>
      </c>
      <c r="V198" s="65">
        <v>18415</v>
      </c>
      <c r="W198" s="65">
        <v>20610</v>
      </c>
      <c r="X198" s="65">
        <v>26605</v>
      </c>
      <c r="Y198" s="65">
        <v>28626</v>
      </c>
      <c r="Z198" s="65">
        <v>30338</v>
      </c>
      <c r="AA198" s="65">
        <v>32129</v>
      </c>
      <c r="AB198" s="65">
        <v>33372</v>
      </c>
    </row>
    <row r="199" spans="1:28" s="42" customFormat="1" ht="15" customHeight="1">
      <c r="A199" s="63" t="s">
        <v>843</v>
      </c>
      <c r="B199" s="65">
        <v>15905</v>
      </c>
      <c r="C199" s="65">
        <v>16323</v>
      </c>
      <c r="D199" s="65">
        <v>16097</v>
      </c>
      <c r="E199" s="65">
        <v>15917</v>
      </c>
      <c r="F199" s="65">
        <v>15432</v>
      </c>
      <c r="G199" s="65">
        <v>8203</v>
      </c>
      <c r="H199" s="65">
        <v>7574</v>
      </c>
      <c r="I199" s="65">
        <v>9721</v>
      </c>
      <c r="J199" s="65">
        <v>9731</v>
      </c>
      <c r="K199" s="65">
        <v>10132</v>
      </c>
      <c r="L199" s="65">
        <v>8715</v>
      </c>
      <c r="M199" s="65">
        <v>8535</v>
      </c>
      <c r="N199" s="65">
        <v>8743</v>
      </c>
      <c r="O199" s="65">
        <v>8789</v>
      </c>
      <c r="P199" s="65">
        <v>8483</v>
      </c>
      <c r="Q199" s="65">
        <v>7293</v>
      </c>
      <c r="R199" s="65">
        <v>7096</v>
      </c>
      <c r="S199" s="65">
        <v>7312</v>
      </c>
      <c r="T199" s="65">
        <v>8744</v>
      </c>
      <c r="U199" s="65">
        <v>8800</v>
      </c>
      <c r="V199" s="65">
        <v>8412</v>
      </c>
      <c r="W199" s="65">
        <v>7021</v>
      </c>
      <c r="X199" s="65">
        <v>4068</v>
      </c>
      <c r="Y199" s="65">
        <v>3936</v>
      </c>
      <c r="Z199" s="65">
        <v>4043</v>
      </c>
      <c r="AA199" s="65">
        <v>4063</v>
      </c>
      <c r="AB199" s="65">
        <v>4422</v>
      </c>
    </row>
    <row r="200" spans="1:28" s="42" customFormat="1" ht="15" customHeight="1">
      <c r="A200" s="63" t="s">
        <v>844</v>
      </c>
      <c r="B200" s="65">
        <v>12694</v>
      </c>
      <c r="C200" s="65">
        <v>12733</v>
      </c>
      <c r="D200" s="65">
        <v>13522</v>
      </c>
      <c r="E200" s="65">
        <v>15571</v>
      </c>
      <c r="F200" s="65">
        <v>15238</v>
      </c>
      <c r="G200" s="65">
        <v>18182</v>
      </c>
      <c r="H200" s="65">
        <v>19103</v>
      </c>
      <c r="I200" s="65">
        <v>19383</v>
      </c>
      <c r="J200" s="65">
        <v>18983</v>
      </c>
      <c r="K200" s="65">
        <v>21079</v>
      </c>
      <c r="L200" s="65">
        <v>21036</v>
      </c>
      <c r="M200" s="65">
        <v>22452</v>
      </c>
      <c r="N200" s="65">
        <v>21660</v>
      </c>
      <c r="O200" s="65">
        <v>24336</v>
      </c>
      <c r="P200" s="65">
        <v>26643</v>
      </c>
      <c r="Q200" s="65">
        <v>31839</v>
      </c>
      <c r="R200" s="65">
        <v>33936</v>
      </c>
      <c r="S200" s="65">
        <v>30848</v>
      </c>
      <c r="T200" s="65">
        <v>34622</v>
      </c>
      <c r="U200" s="65">
        <v>35586</v>
      </c>
      <c r="V200" s="65">
        <v>36405</v>
      </c>
      <c r="W200" s="65">
        <v>37079</v>
      </c>
      <c r="X200" s="65">
        <v>38432</v>
      </c>
      <c r="Y200" s="65">
        <v>44285</v>
      </c>
      <c r="Z200" s="65">
        <v>48049</v>
      </c>
      <c r="AA200" s="65">
        <v>50975</v>
      </c>
      <c r="AB200" s="65">
        <v>56857</v>
      </c>
    </row>
    <row r="201" spans="1:28" s="42" customFormat="1" ht="15" customHeight="1">
      <c r="A201" s="63" t="s">
        <v>845</v>
      </c>
      <c r="B201" s="65">
        <v>6119</v>
      </c>
      <c r="C201" s="65">
        <v>6257</v>
      </c>
      <c r="D201" s="65">
        <v>6218</v>
      </c>
      <c r="E201" s="65">
        <v>6358</v>
      </c>
      <c r="F201" s="65">
        <v>5327</v>
      </c>
      <c r="G201" s="65">
        <v>4094</v>
      </c>
      <c r="H201" s="65">
        <v>4114</v>
      </c>
      <c r="I201" s="65">
        <v>4340</v>
      </c>
      <c r="J201" s="65">
        <v>3910</v>
      </c>
      <c r="K201" s="65">
        <v>4306</v>
      </c>
      <c r="L201" s="65">
        <v>5356</v>
      </c>
      <c r="M201" s="65">
        <v>5260</v>
      </c>
      <c r="N201" s="65">
        <v>5360</v>
      </c>
      <c r="O201" s="65">
        <v>9435</v>
      </c>
      <c r="P201" s="65">
        <v>9555</v>
      </c>
      <c r="Q201" s="65">
        <v>9752</v>
      </c>
      <c r="R201" s="65">
        <v>11528</v>
      </c>
      <c r="S201" s="65">
        <v>18433</v>
      </c>
      <c r="T201" s="65">
        <v>18836</v>
      </c>
      <c r="U201" s="65">
        <v>21225</v>
      </c>
      <c r="V201" s="65">
        <v>22459</v>
      </c>
      <c r="W201" s="65">
        <v>22321</v>
      </c>
      <c r="X201" s="65">
        <v>24634</v>
      </c>
      <c r="Y201" s="65">
        <v>25739</v>
      </c>
      <c r="Z201" s="65">
        <v>24398</v>
      </c>
      <c r="AA201" s="65">
        <v>27458</v>
      </c>
      <c r="AB201" s="65">
        <v>27687</v>
      </c>
    </row>
    <row r="202" spans="1:28" s="42" customFormat="1" ht="15" customHeight="1">
      <c r="A202" s="63" t="s">
        <v>846</v>
      </c>
      <c r="B202" s="65">
        <v>1517</v>
      </c>
      <c r="C202" s="65">
        <v>2024</v>
      </c>
      <c r="D202" s="65">
        <v>2330</v>
      </c>
      <c r="E202" s="65">
        <v>2587</v>
      </c>
      <c r="F202" s="65">
        <v>2343</v>
      </c>
      <c r="G202" s="65">
        <v>10656</v>
      </c>
      <c r="H202" s="65">
        <v>12473</v>
      </c>
      <c r="I202" s="65">
        <v>11346</v>
      </c>
      <c r="J202" s="65">
        <v>11924</v>
      </c>
      <c r="K202" s="65">
        <v>12199</v>
      </c>
      <c r="L202" s="65">
        <v>11994</v>
      </c>
      <c r="M202" s="65">
        <v>12383</v>
      </c>
      <c r="N202" s="65">
        <v>13504</v>
      </c>
      <c r="O202" s="65">
        <v>13216</v>
      </c>
      <c r="P202" s="65">
        <v>13429</v>
      </c>
      <c r="Q202" s="65">
        <v>15187</v>
      </c>
      <c r="R202" s="65">
        <v>14406</v>
      </c>
      <c r="S202" s="65">
        <v>14533</v>
      </c>
      <c r="T202" s="65">
        <v>16491</v>
      </c>
      <c r="U202" s="65">
        <v>17130</v>
      </c>
      <c r="V202" s="65">
        <v>17128</v>
      </c>
      <c r="W202" s="65">
        <v>18908</v>
      </c>
      <c r="X202" s="65">
        <v>23615</v>
      </c>
      <c r="Y202" s="65">
        <v>25711</v>
      </c>
      <c r="Z202" s="65">
        <v>27372</v>
      </c>
      <c r="AA202" s="65">
        <v>28654</v>
      </c>
      <c r="AB202" s="65">
        <v>31036</v>
      </c>
    </row>
    <row r="203" spans="1:28" s="42" customFormat="1" ht="15" customHeight="1">
      <c r="A203" s="63" t="s">
        <v>847</v>
      </c>
      <c r="B203" s="65">
        <v>14447</v>
      </c>
      <c r="C203" s="65">
        <v>15004</v>
      </c>
      <c r="D203" s="65">
        <v>15241</v>
      </c>
      <c r="E203" s="65">
        <v>15018</v>
      </c>
      <c r="F203" s="65">
        <v>14535</v>
      </c>
      <c r="G203" s="65">
        <v>7249</v>
      </c>
      <c r="H203" s="65">
        <v>6704</v>
      </c>
      <c r="I203" s="65">
        <v>8618</v>
      </c>
      <c r="J203" s="65">
        <v>8703</v>
      </c>
      <c r="K203" s="65">
        <v>9129</v>
      </c>
      <c r="L203" s="65">
        <v>7822</v>
      </c>
      <c r="M203" s="65">
        <v>7743</v>
      </c>
      <c r="N203" s="65">
        <v>8041</v>
      </c>
      <c r="O203" s="65">
        <v>8275</v>
      </c>
      <c r="P203" s="65">
        <v>8040</v>
      </c>
      <c r="Q203" s="65">
        <v>7108</v>
      </c>
      <c r="R203" s="65">
        <v>6842</v>
      </c>
      <c r="S203" s="65">
        <v>6982</v>
      </c>
      <c r="T203" s="65">
        <v>7856</v>
      </c>
      <c r="U203" s="65">
        <v>7911</v>
      </c>
      <c r="V203" s="65">
        <v>8502</v>
      </c>
      <c r="W203" s="65">
        <v>6950</v>
      </c>
      <c r="X203" s="65">
        <v>4598</v>
      </c>
      <c r="Y203" s="65">
        <v>3791</v>
      </c>
      <c r="Z203" s="65">
        <v>3918</v>
      </c>
      <c r="AA203" s="65">
        <v>4087</v>
      </c>
      <c r="AB203" s="65">
        <v>4431</v>
      </c>
    </row>
    <row r="204" spans="1:28" s="42" customFormat="1" ht="15" customHeight="1">
      <c r="A204" s="63" t="s">
        <v>848</v>
      </c>
      <c r="B204" s="65">
        <v>5650</v>
      </c>
      <c r="C204" s="65">
        <v>8463</v>
      </c>
      <c r="D204" s="65">
        <v>9373</v>
      </c>
      <c r="E204" s="65">
        <v>15012</v>
      </c>
      <c r="F204" s="65">
        <v>19752</v>
      </c>
      <c r="G204" s="65">
        <v>24436</v>
      </c>
      <c r="H204" s="65">
        <v>31508</v>
      </c>
      <c r="I204" s="65">
        <v>31914</v>
      </c>
      <c r="J204" s="65">
        <v>33583</v>
      </c>
      <c r="K204" s="65">
        <v>39337</v>
      </c>
      <c r="L204" s="65">
        <v>51783</v>
      </c>
      <c r="M204" s="65">
        <v>55811</v>
      </c>
      <c r="N204" s="65">
        <v>62832</v>
      </c>
      <c r="O204" s="65">
        <v>75246</v>
      </c>
      <c r="P204" s="65">
        <v>81781</v>
      </c>
      <c r="Q204" s="65">
        <v>82537</v>
      </c>
      <c r="R204" s="65">
        <v>89175</v>
      </c>
      <c r="S204" s="65">
        <v>99675</v>
      </c>
      <c r="T204" s="65">
        <v>112666</v>
      </c>
      <c r="U204" s="65">
        <v>126871</v>
      </c>
      <c r="V204" s="65">
        <v>170266</v>
      </c>
      <c r="W204" s="65">
        <v>166901</v>
      </c>
      <c r="X204" s="65">
        <v>195763</v>
      </c>
      <c r="Y204" s="65">
        <v>209671</v>
      </c>
      <c r="Z204" s="65">
        <v>209481</v>
      </c>
      <c r="AA204" s="65">
        <v>212520</v>
      </c>
      <c r="AB204" s="65">
        <v>229862</v>
      </c>
    </row>
    <row r="205" spans="1:28" s="42" customFormat="1" ht="15" customHeight="1">
      <c r="A205" s="63" t="s">
        <v>849</v>
      </c>
      <c r="B205" s="65">
        <v>20262</v>
      </c>
      <c r="C205" s="65">
        <v>24416</v>
      </c>
      <c r="D205" s="65">
        <v>26801</v>
      </c>
      <c r="E205" s="65">
        <v>29808</v>
      </c>
      <c r="F205" s="65">
        <v>38106</v>
      </c>
      <c r="G205" s="65">
        <v>39572</v>
      </c>
      <c r="H205" s="65">
        <v>47554</v>
      </c>
      <c r="I205" s="65">
        <v>47064</v>
      </c>
      <c r="J205" s="65">
        <v>48965</v>
      </c>
      <c r="K205" s="65">
        <v>53826</v>
      </c>
      <c r="L205" s="65">
        <v>53716</v>
      </c>
      <c r="M205" s="65">
        <v>62430</v>
      </c>
      <c r="N205" s="65">
        <v>65756</v>
      </c>
      <c r="O205" s="65">
        <v>72644</v>
      </c>
      <c r="P205" s="65">
        <v>73962</v>
      </c>
      <c r="Q205" s="65">
        <v>79431</v>
      </c>
      <c r="R205" s="65">
        <v>87210</v>
      </c>
      <c r="S205" s="65">
        <v>82884</v>
      </c>
      <c r="T205" s="65">
        <v>92327</v>
      </c>
      <c r="U205" s="65">
        <v>99165</v>
      </c>
      <c r="V205" s="65">
        <v>114862</v>
      </c>
      <c r="W205" s="65">
        <v>108748</v>
      </c>
      <c r="X205" s="65">
        <v>126575</v>
      </c>
      <c r="Y205" s="65">
        <v>128810</v>
      </c>
      <c r="Z205" s="65">
        <v>133208</v>
      </c>
      <c r="AA205" s="65">
        <v>142783</v>
      </c>
      <c r="AB205" s="65">
        <v>160591</v>
      </c>
    </row>
    <row r="206" spans="1:28" s="42" customFormat="1" ht="15" customHeight="1">
      <c r="A206" s="63" t="s">
        <v>850</v>
      </c>
      <c r="B206" s="65">
        <v>8131</v>
      </c>
      <c r="C206" s="65">
        <v>8556</v>
      </c>
      <c r="D206" s="65">
        <v>22433</v>
      </c>
      <c r="E206" s="65">
        <v>23425</v>
      </c>
      <c r="F206" s="65">
        <v>23768</v>
      </c>
      <c r="G206" s="65">
        <v>13429</v>
      </c>
      <c r="H206" s="65">
        <v>23211</v>
      </c>
      <c r="I206" s="65">
        <v>21462</v>
      </c>
      <c r="J206" s="65">
        <v>22934</v>
      </c>
      <c r="K206" s="65">
        <v>31931</v>
      </c>
      <c r="L206" s="65">
        <v>26643</v>
      </c>
      <c r="M206" s="65">
        <v>27162</v>
      </c>
      <c r="N206" s="65">
        <v>26192</v>
      </c>
      <c r="O206" s="65">
        <v>28208</v>
      </c>
      <c r="P206" s="65">
        <v>32654</v>
      </c>
      <c r="Q206" s="65">
        <v>36512</v>
      </c>
      <c r="R206" s="65">
        <v>31492</v>
      </c>
      <c r="S206" s="65">
        <v>29658</v>
      </c>
      <c r="T206" s="65">
        <v>28579</v>
      </c>
      <c r="U206" s="65">
        <v>21136</v>
      </c>
      <c r="V206" s="65">
        <v>30118</v>
      </c>
      <c r="W206" s="65">
        <v>25088</v>
      </c>
      <c r="X206" s="65">
        <v>31661</v>
      </c>
      <c r="Y206" s="65">
        <v>32894</v>
      </c>
      <c r="Z206" s="65">
        <v>30134</v>
      </c>
      <c r="AA206" s="65">
        <v>30425</v>
      </c>
      <c r="AB206" s="65">
        <v>33148</v>
      </c>
    </row>
    <row r="207" spans="1:28" s="42" customFormat="1" ht="15" customHeight="1">
      <c r="A207" s="63" t="s">
        <v>851</v>
      </c>
      <c r="B207" s="65">
        <v>3813</v>
      </c>
      <c r="C207" s="65">
        <v>3659</v>
      </c>
      <c r="D207" s="65">
        <v>9032</v>
      </c>
      <c r="E207" s="65">
        <v>11165</v>
      </c>
      <c r="F207" s="65">
        <v>4554</v>
      </c>
      <c r="G207" s="65">
        <v>6916</v>
      </c>
      <c r="H207" s="65">
        <v>6484</v>
      </c>
      <c r="I207" s="65">
        <v>4771</v>
      </c>
      <c r="J207" s="65">
        <v>3315</v>
      </c>
      <c r="K207" s="65">
        <v>3094</v>
      </c>
      <c r="L207" s="65">
        <v>5179</v>
      </c>
      <c r="M207" s="65">
        <v>5034</v>
      </c>
      <c r="N207" s="65">
        <v>5368</v>
      </c>
      <c r="O207" s="65">
        <v>5566</v>
      </c>
      <c r="P207" s="65">
        <v>6895</v>
      </c>
      <c r="Q207" s="65">
        <v>6321</v>
      </c>
      <c r="R207" s="65">
        <v>7369</v>
      </c>
      <c r="S207" s="65">
        <v>4838</v>
      </c>
      <c r="T207" s="65">
        <v>4793</v>
      </c>
      <c r="U207" s="65">
        <v>5453</v>
      </c>
      <c r="V207" s="65">
        <v>5388</v>
      </c>
      <c r="W207" s="65">
        <v>6867</v>
      </c>
      <c r="X207" s="65">
        <v>7601</v>
      </c>
      <c r="Y207" s="65">
        <v>6050</v>
      </c>
      <c r="Z207" s="65">
        <v>6912</v>
      </c>
      <c r="AA207" s="65">
        <v>6776</v>
      </c>
      <c r="AB207" s="65">
        <v>7843</v>
      </c>
    </row>
    <row r="208" spans="1:28" s="42" customFormat="1" ht="15" customHeight="1">
      <c r="A208" s="63" t="s">
        <v>313</v>
      </c>
      <c r="B208" s="65">
        <v>115</v>
      </c>
      <c r="C208" s="65">
        <v>239</v>
      </c>
      <c r="D208" s="65">
        <v>301</v>
      </c>
      <c r="E208" s="65">
        <v>394</v>
      </c>
      <c r="F208" s="65">
        <v>474</v>
      </c>
      <c r="G208" s="65">
        <v>824</v>
      </c>
      <c r="H208" s="65">
        <v>1004</v>
      </c>
      <c r="I208" s="65">
        <v>1284</v>
      </c>
      <c r="J208" s="65">
        <v>1171</v>
      </c>
      <c r="K208" s="65">
        <v>1253</v>
      </c>
      <c r="L208" s="65">
        <v>1320</v>
      </c>
      <c r="M208" s="65">
        <v>1364</v>
      </c>
      <c r="N208" s="65">
        <v>1434</v>
      </c>
      <c r="O208" s="65">
        <v>1588</v>
      </c>
      <c r="P208" s="65">
        <v>2924</v>
      </c>
      <c r="Q208" s="65">
        <v>3135</v>
      </c>
      <c r="R208" s="65">
        <v>3304</v>
      </c>
      <c r="S208" s="65">
        <v>2930</v>
      </c>
      <c r="T208" s="65">
        <v>2863</v>
      </c>
      <c r="U208" s="65">
        <v>3468</v>
      </c>
      <c r="V208" s="65">
        <v>4424</v>
      </c>
      <c r="W208" s="65">
        <v>17374</v>
      </c>
      <c r="X208" s="65">
        <v>11132</v>
      </c>
      <c r="Y208" s="65">
        <v>15260</v>
      </c>
      <c r="Z208" s="65">
        <v>18794</v>
      </c>
      <c r="AA208" s="65">
        <v>19909</v>
      </c>
      <c r="AB208" s="65">
        <v>22150</v>
      </c>
    </row>
    <row r="209" spans="1:28" s="42" customFormat="1" ht="15" customHeight="1">
      <c r="A209" s="63" t="s">
        <v>852</v>
      </c>
      <c r="B209" s="65">
        <v>24</v>
      </c>
      <c r="C209" s="65">
        <v>24</v>
      </c>
      <c r="D209" s="65">
        <v>443</v>
      </c>
      <c r="E209" s="65">
        <v>728</v>
      </c>
      <c r="F209" s="65">
        <v>762</v>
      </c>
      <c r="G209" s="65">
        <v>578</v>
      </c>
      <c r="H209" s="65">
        <v>916</v>
      </c>
      <c r="I209" s="65">
        <v>1122</v>
      </c>
      <c r="J209" s="65">
        <v>541</v>
      </c>
      <c r="K209" s="65">
        <v>829</v>
      </c>
      <c r="L209" s="65">
        <v>832</v>
      </c>
      <c r="M209" s="65">
        <v>899</v>
      </c>
      <c r="N209" s="65">
        <v>714</v>
      </c>
      <c r="O209" s="65">
        <v>1055</v>
      </c>
      <c r="P209" s="65">
        <v>900</v>
      </c>
      <c r="Q209" s="65">
        <v>1598</v>
      </c>
      <c r="R209" s="65">
        <v>1571</v>
      </c>
      <c r="S209" s="65">
        <v>2317</v>
      </c>
      <c r="T209" s="65">
        <v>2021</v>
      </c>
      <c r="U209" s="65">
        <v>1859</v>
      </c>
      <c r="V209" s="65">
        <v>1431</v>
      </c>
      <c r="W209" s="65">
        <v>1982</v>
      </c>
      <c r="X209" s="65">
        <v>2004</v>
      </c>
      <c r="Y209" s="65">
        <v>2582</v>
      </c>
      <c r="Z209" s="65">
        <v>2928</v>
      </c>
      <c r="AA209" s="65">
        <v>3861</v>
      </c>
      <c r="AB209" s="65">
        <v>3813</v>
      </c>
    </row>
    <row r="210" spans="1:28" s="42" customFormat="1" ht="15" customHeight="1">
      <c r="A210" s="63" t="s">
        <v>853</v>
      </c>
      <c r="B210" s="65">
        <v>10</v>
      </c>
      <c r="C210" s="65">
        <v>11</v>
      </c>
      <c r="D210" s="65">
        <v>14</v>
      </c>
      <c r="E210" s="65">
        <v>759</v>
      </c>
      <c r="F210" s="65">
        <v>718</v>
      </c>
      <c r="G210" s="65">
        <v>640</v>
      </c>
      <c r="H210" s="65">
        <v>587</v>
      </c>
      <c r="I210" s="65">
        <v>930</v>
      </c>
      <c r="J210" s="65">
        <v>804</v>
      </c>
      <c r="K210" s="65">
        <v>473</v>
      </c>
      <c r="L210" s="65">
        <v>376</v>
      </c>
      <c r="M210" s="65">
        <v>408</v>
      </c>
      <c r="N210" s="65">
        <v>626</v>
      </c>
      <c r="O210" s="65">
        <v>567</v>
      </c>
      <c r="P210" s="65">
        <v>466</v>
      </c>
      <c r="Q210" s="65">
        <v>763</v>
      </c>
      <c r="R210" s="65">
        <v>427</v>
      </c>
      <c r="S210" s="65">
        <v>576</v>
      </c>
      <c r="T210" s="65">
        <v>565</v>
      </c>
      <c r="U210" s="65">
        <v>753</v>
      </c>
      <c r="V210" s="65">
        <v>876</v>
      </c>
      <c r="W210" s="65">
        <v>1265</v>
      </c>
      <c r="X210" s="65">
        <v>1282</v>
      </c>
      <c r="Y210" s="65">
        <v>1634</v>
      </c>
      <c r="Z210" s="65">
        <v>2166</v>
      </c>
      <c r="AA210" s="65">
        <v>2900</v>
      </c>
      <c r="AB210" s="65">
        <v>2818</v>
      </c>
    </row>
    <row r="211" spans="1:28" s="42" customFormat="1" ht="15" customHeight="1">
      <c r="A211" s="63" t="s">
        <v>854</v>
      </c>
      <c r="B211" s="65">
        <v>10</v>
      </c>
      <c r="C211" s="65">
        <v>2</v>
      </c>
      <c r="D211" s="65">
        <v>16</v>
      </c>
      <c r="E211" s="65">
        <v>0</v>
      </c>
      <c r="F211" s="65">
        <v>14</v>
      </c>
      <c r="G211" s="65">
        <v>17</v>
      </c>
      <c r="H211" s="65">
        <v>9</v>
      </c>
      <c r="I211" s="65">
        <v>54</v>
      </c>
      <c r="J211" s="65">
        <v>70</v>
      </c>
      <c r="K211" s="65">
        <v>103</v>
      </c>
      <c r="L211" s="65">
        <v>150</v>
      </c>
      <c r="M211" s="65">
        <v>197</v>
      </c>
      <c r="N211" s="65">
        <v>185</v>
      </c>
      <c r="O211" s="65">
        <v>72</v>
      </c>
      <c r="P211" s="65">
        <v>93</v>
      </c>
      <c r="Q211" s="65">
        <v>147</v>
      </c>
      <c r="R211" s="65">
        <v>120</v>
      </c>
      <c r="S211" s="65">
        <v>153</v>
      </c>
      <c r="T211" s="65">
        <v>172</v>
      </c>
      <c r="U211" s="65">
        <v>260</v>
      </c>
      <c r="V211" s="65">
        <v>286</v>
      </c>
      <c r="W211" s="65">
        <v>318</v>
      </c>
      <c r="X211" s="65">
        <v>406</v>
      </c>
      <c r="Y211" s="65">
        <v>248</v>
      </c>
      <c r="Z211" s="65">
        <v>331</v>
      </c>
      <c r="AA211" s="65">
        <v>283</v>
      </c>
      <c r="AB211" s="65">
        <v>310</v>
      </c>
    </row>
    <row r="212" spans="1:28" s="42" customFormat="1" ht="15" customHeight="1">
      <c r="A212" s="63" t="s">
        <v>855</v>
      </c>
      <c r="B212" s="65">
        <v>0</v>
      </c>
      <c r="C212" s="65">
        <v>0</v>
      </c>
      <c r="D212" s="65">
        <v>0</v>
      </c>
      <c r="E212" s="65">
        <v>0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0</v>
      </c>
      <c r="N212" s="65">
        <v>0</v>
      </c>
      <c r="O212" s="65">
        <v>0</v>
      </c>
      <c r="P212" s="65">
        <v>0</v>
      </c>
      <c r="Q212" s="65">
        <v>0</v>
      </c>
      <c r="R212" s="65">
        <v>0</v>
      </c>
      <c r="S212" s="65">
        <v>0</v>
      </c>
      <c r="T212" s="65">
        <v>0</v>
      </c>
      <c r="U212" s="65">
        <v>0</v>
      </c>
      <c r="V212" s="65">
        <v>2</v>
      </c>
      <c r="W212" s="65">
        <v>4</v>
      </c>
      <c r="X212" s="65">
        <v>3</v>
      </c>
      <c r="Y212" s="65">
        <v>10</v>
      </c>
      <c r="Z212" s="65">
        <v>20</v>
      </c>
      <c r="AA212" s="65">
        <v>31</v>
      </c>
      <c r="AB212" s="65">
        <v>27</v>
      </c>
    </row>
    <row r="213" spans="1:28" s="42" customFormat="1" ht="15" customHeight="1">
      <c r="A213" s="63" t="s">
        <v>856</v>
      </c>
      <c r="B213" s="65">
        <v>0</v>
      </c>
      <c r="C213" s="65">
        <v>0</v>
      </c>
      <c r="D213" s="65">
        <v>0</v>
      </c>
      <c r="E213" s="65">
        <v>0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0</v>
      </c>
      <c r="N213" s="65">
        <v>0</v>
      </c>
      <c r="O213" s="65">
        <v>0</v>
      </c>
      <c r="P213" s="65">
        <v>0</v>
      </c>
      <c r="Q213" s="65">
        <v>0</v>
      </c>
      <c r="R213" s="65">
        <v>0</v>
      </c>
      <c r="S213" s="65">
        <v>0</v>
      </c>
      <c r="T213" s="65">
        <v>0</v>
      </c>
      <c r="U213" s="65">
        <v>0</v>
      </c>
      <c r="V213" s="65">
        <v>1</v>
      </c>
      <c r="W213" s="65">
        <v>0</v>
      </c>
      <c r="X213" s="65">
        <v>0</v>
      </c>
      <c r="Y213" s="65">
        <v>0</v>
      </c>
      <c r="Z213" s="65">
        <v>0</v>
      </c>
      <c r="AA213" s="65">
        <v>0</v>
      </c>
      <c r="AB213" s="65">
        <v>0</v>
      </c>
    </row>
    <row r="214" spans="1:28" s="42" customFormat="1" ht="15" customHeight="1">
      <c r="A214" s="63" t="s">
        <v>857</v>
      </c>
      <c r="B214" s="65">
        <v>0</v>
      </c>
      <c r="C214" s="65">
        <v>0</v>
      </c>
      <c r="D214" s="65">
        <v>0</v>
      </c>
      <c r="E214" s="65">
        <v>0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65">
        <v>0</v>
      </c>
      <c r="Q214" s="65">
        <v>0</v>
      </c>
      <c r="R214" s="65">
        <v>0</v>
      </c>
      <c r="S214" s="65">
        <v>0</v>
      </c>
      <c r="T214" s="65">
        <v>0</v>
      </c>
      <c r="U214" s="65">
        <v>0</v>
      </c>
      <c r="V214" s="65">
        <v>0</v>
      </c>
      <c r="W214" s="65">
        <v>0</v>
      </c>
      <c r="X214" s="65">
        <v>0</v>
      </c>
      <c r="Y214" s="65">
        <v>0</v>
      </c>
      <c r="Z214" s="65">
        <v>0</v>
      </c>
      <c r="AA214" s="65">
        <v>0</v>
      </c>
      <c r="AB214" s="65">
        <v>0</v>
      </c>
    </row>
    <row r="215" spans="1:28" s="42" customFormat="1" ht="15" customHeight="1">
      <c r="A215" s="63" t="s">
        <v>858</v>
      </c>
      <c r="B215" s="65">
        <v>0</v>
      </c>
      <c r="C215" s="65">
        <v>0</v>
      </c>
      <c r="D215" s="65">
        <v>0</v>
      </c>
      <c r="E215" s="65">
        <v>0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0</v>
      </c>
      <c r="N215" s="65">
        <v>0</v>
      </c>
      <c r="O215" s="65">
        <v>0</v>
      </c>
      <c r="P215" s="65">
        <v>0</v>
      </c>
      <c r="Q215" s="65">
        <v>0</v>
      </c>
      <c r="R215" s="65">
        <v>0</v>
      </c>
      <c r="S215" s="65">
        <v>0</v>
      </c>
      <c r="T215" s="65">
        <v>0</v>
      </c>
      <c r="U215" s="65">
        <v>0</v>
      </c>
      <c r="V215" s="65">
        <v>0</v>
      </c>
      <c r="W215" s="65">
        <v>0</v>
      </c>
      <c r="X215" s="65">
        <v>0</v>
      </c>
      <c r="Y215" s="65">
        <v>0</v>
      </c>
      <c r="Z215" s="65">
        <v>0</v>
      </c>
      <c r="AA215" s="65">
        <v>0</v>
      </c>
      <c r="AB215" s="65">
        <v>0</v>
      </c>
    </row>
    <row r="216" spans="1:28" s="42" customFormat="1" ht="15" customHeight="1">
      <c r="A216" s="63" t="s">
        <v>859</v>
      </c>
      <c r="B216" s="65">
        <v>0</v>
      </c>
      <c r="C216" s="65">
        <v>0</v>
      </c>
      <c r="D216" s="65">
        <v>0</v>
      </c>
      <c r="E216" s="65">
        <v>0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0</v>
      </c>
      <c r="N216" s="65">
        <v>9</v>
      </c>
      <c r="O216" s="65">
        <v>3</v>
      </c>
      <c r="P216" s="65">
        <v>456</v>
      </c>
      <c r="Q216" s="65">
        <v>978</v>
      </c>
      <c r="R216" s="65">
        <v>2985</v>
      </c>
      <c r="S216" s="65">
        <v>2284</v>
      </c>
      <c r="T216" s="65">
        <v>1519</v>
      </c>
      <c r="U216" s="65">
        <v>4280</v>
      </c>
      <c r="V216" s="65">
        <v>2733</v>
      </c>
      <c r="W216" s="65">
        <v>1082</v>
      </c>
      <c r="X216" s="65">
        <v>1141</v>
      </c>
      <c r="Y216" s="65">
        <v>2462</v>
      </c>
      <c r="Z216" s="65">
        <v>2058</v>
      </c>
      <c r="AA216" s="65">
        <v>2125</v>
      </c>
      <c r="AB216" s="65">
        <v>2318</v>
      </c>
    </row>
    <row r="217" spans="1:28" s="42" customFormat="1" ht="15" customHeight="1">
      <c r="A217" s="63" t="s">
        <v>860</v>
      </c>
      <c r="B217" s="65">
        <v>0</v>
      </c>
      <c r="C217" s="65">
        <v>0</v>
      </c>
      <c r="D217" s="65">
        <v>0</v>
      </c>
      <c r="E217" s="65">
        <v>0</v>
      </c>
      <c r="F217" s="65">
        <v>223</v>
      </c>
      <c r="G217" s="65">
        <v>225</v>
      </c>
      <c r="H217" s="65">
        <v>52</v>
      </c>
      <c r="I217" s="65">
        <v>12</v>
      </c>
      <c r="J217" s="65">
        <v>13</v>
      </c>
      <c r="K217" s="65">
        <v>26</v>
      </c>
      <c r="L217" s="65">
        <v>39</v>
      </c>
      <c r="M217" s="65">
        <v>180</v>
      </c>
      <c r="N217" s="65">
        <v>115</v>
      </c>
      <c r="O217" s="65">
        <v>330</v>
      </c>
      <c r="P217" s="65">
        <v>704</v>
      </c>
      <c r="Q217" s="65">
        <v>2667</v>
      </c>
      <c r="R217" s="65">
        <v>2179</v>
      </c>
      <c r="S217" s="65">
        <v>3968</v>
      </c>
      <c r="T217" s="65">
        <v>3950</v>
      </c>
      <c r="U217" s="65">
        <v>4704</v>
      </c>
      <c r="V217" s="65">
        <v>6915</v>
      </c>
      <c r="W217" s="65">
        <v>3901</v>
      </c>
      <c r="X217" s="65">
        <v>4965</v>
      </c>
      <c r="Y217" s="65">
        <v>3508</v>
      </c>
      <c r="Z217" s="65">
        <v>2294</v>
      </c>
      <c r="AA217" s="65">
        <v>2055</v>
      </c>
      <c r="AB217" s="65">
        <v>2322</v>
      </c>
    </row>
    <row r="218" spans="1:28" s="42" customFormat="1" ht="15" customHeight="1">
      <c r="A218" s="63" t="s">
        <v>861</v>
      </c>
      <c r="B218" s="65">
        <v>0</v>
      </c>
      <c r="C218" s="65">
        <v>0</v>
      </c>
      <c r="D218" s="65">
        <v>0</v>
      </c>
      <c r="E218" s="65">
        <v>0</v>
      </c>
      <c r="F218" s="65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0</v>
      </c>
      <c r="N218" s="65">
        <v>0</v>
      </c>
      <c r="O218" s="65">
        <v>0</v>
      </c>
      <c r="P218" s="65">
        <v>27</v>
      </c>
      <c r="Q218" s="65">
        <v>53</v>
      </c>
      <c r="R218" s="65">
        <v>45</v>
      </c>
      <c r="S218" s="65">
        <v>45</v>
      </c>
      <c r="T218" s="65">
        <v>182</v>
      </c>
      <c r="U218" s="65">
        <v>270</v>
      </c>
      <c r="V218" s="65">
        <v>47</v>
      </c>
      <c r="W218" s="65">
        <v>22</v>
      </c>
      <c r="X218" s="65">
        <v>85</v>
      </c>
      <c r="Y218" s="65">
        <v>130</v>
      </c>
      <c r="Z218" s="65">
        <v>93</v>
      </c>
      <c r="AA218" s="65">
        <v>139</v>
      </c>
      <c r="AB218" s="65">
        <v>103</v>
      </c>
    </row>
    <row r="219" spans="1:28" s="42" customFormat="1" ht="15" customHeight="1">
      <c r="A219" s="63" t="s">
        <v>862</v>
      </c>
      <c r="B219" s="65">
        <v>0</v>
      </c>
      <c r="C219" s="65">
        <v>0</v>
      </c>
      <c r="D219" s="65">
        <v>0</v>
      </c>
      <c r="E219" s="65">
        <v>0</v>
      </c>
      <c r="F219" s="65">
        <v>0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  <c r="L219" s="65">
        <v>0</v>
      </c>
      <c r="M219" s="65">
        <v>0</v>
      </c>
      <c r="N219" s="65">
        <v>0</v>
      </c>
      <c r="O219" s="65">
        <v>0</v>
      </c>
      <c r="P219" s="65">
        <v>0</v>
      </c>
      <c r="Q219" s="65">
        <v>0</v>
      </c>
      <c r="R219" s="65">
        <v>0</v>
      </c>
      <c r="S219" s="65">
        <v>0</v>
      </c>
      <c r="T219" s="65">
        <v>0</v>
      </c>
      <c r="U219" s="65">
        <v>0</v>
      </c>
      <c r="V219" s="65">
        <v>0</v>
      </c>
      <c r="W219" s="65">
        <v>0</v>
      </c>
      <c r="X219" s="65">
        <v>0</v>
      </c>
      <c r="Y219" s="65">
        <v>0</v>
      </c>
      <c r="Z219" s="65">
        <v>49</v>
      </c>
      <c r="AA219" s="65">
        <v>27</v>
      </c>
      <c r="AB219" s="65">
        <v>19</v>
      </c>
    </row>
    <row r="220" spans="1:28" s="42" customFormat="1" ht="15" customHeight="1">
      <c r="A220" s="63" t="s">
        <v>322</v>
      </c>
      <c r="B220" s="65">
        <v>122</v>
      </c>
      <c r="C220" s="65">
        <v>122</v>
      </c>
      <c r="D220" s="65">
        <v>122</v>
      </c>
      <c r="E220" s="65">
        <v>122</v>
      </c>
      <c r="F220" s="65">
        <v>141</v>
      </c>
      <c r="G220" s="65">
        <v>141</v>
      </c>
      <c r="H220" s="65">
        <v>159</v>
      </c>
      <c r="I220" s="65">
        <v>145</v>
      </c>
      <c r="J220" s="65">
        <v>183</v>
      </c>
      <c r="K220" s="65">
        <v>146</v>
      </c>
      <c r="L220" s="65">
        <v>144</v>
      </c>
      <c r="M220" s="65">
        <v>152</v>
      </c>
      <c r="N220" s="65">
        <v>152</v>
      </c>
      <c r="O220" s="65">
        <v>152</v>
      </c>
      <c r="P220" s="65">
        <v>155</v>
      </c>
      <c r="Q220" s="65">
        <v>153</v>
      </c>
      <c r="R220" s="65">
        <v>153</v>
      </c>
      <c r="S220" s="65">
        <v>148</v>
      </c>
      <c r="T220" s="65">
        <v>153</v>
      </c>
      <c r="U220" s="65">
        <v>162</v>
      </c>
      <c r="V220" s="65">
        <v>193</v>
      </c>
      <c r="W220" s="65">
        <v>169</v>
      </c>
      <c r="X220" s="65">
        <v>177</v>
      </c>
      <c r="Y220" s="65">
        <v>187</v>
      </c>
      <c r="Z220" s="65">
        <v>242</v>
      </c>
      <c r="AA220" s="65">
        <v>260</v>
      </c>
      <c r="AB220" s="65">
        <v>244</v>
      </c>
    </row>
    <row r="221" spans="1:28" s="42" customFormat="1" ht="15" customHeight="1">
      <c r="A221" s="63" t="s">
        <v>323</v>
      </c>
      <c r="B221" s="65">
        <v>122</v>
      </c>
      <c r="C221" s="65">
        <v>122</v>
      </c>
      <c r="D221" s="65">
        <v>122</v>
      </c>
      <c r="E221" s="65">
        <v>122</v>
      </c>
      <c r="F221" s="65">
        <v>141</v>
      </c>
      <c r="G221" s="65">
        <v>141</v>
      </c>
      <c r="H221" s="65">
        <v>159</v>
      </c>
      <c r="I221" s="65">
        <v>145</v>
      </c>
      <c r="J221" s="65">
        <v>183</v>
      </c>
      <c r="K221" s="65">
        <v>296</v>
      </c>
      <c r="L221" s="65">
        <v>283</v>
      </c>
      <c r="M221" s="65">
        <v>305</v>
      </c>
      <c r="N221" s="65">
        <v>295</v>
      </c>
      <c r="O221" s="65">
        <v>291</v>
      </c>
      <c r="P221" s="65">
        <v>354</v>
      </c>
      <c r="Q221" s="65">
        <v>381</v>
      </c>
      <c r="R221" s="65">
        <v>363</v>
      </c>
      <c r="S221" s="65">
        <v>336</v>
      </c>
      <c r="T221" s="65">
        <v>356</v>
      </c>
      <c r="U221" s="65">
        <v>338</v>
      </c>
      <c r="V221" s="65">
        <v>374</v>
      </c>
      <c r="W221" s="65">
        <v>333</v>
      </c>
      <c r="X221" s="65">
        <v>339</v>
      </c>
      <c r="Y221" s="65">
        <v>244</v>
      </c>
      <c r="Z221" s="65">
        <v>215</v>
      </c>
      <c r="AA221" s="65">
        <v>225</v>
      </c>
      <c r="AB221" s="65">
        <v>213</v>
      </c>
    </row>
    <row r="222" spans="1:28" s="42" customFormat="1" ht="15" customHeight="1">
      <c r="A222" s="63" t="s">
        <v>324</v>
      </c>
      <c r="B222" s="65">
        <v>0</v>
      </c>
      <c r="C222" s="65">
        <v>0</v>
      </c>
      <c r="D222" s="65">
        <v>0</v>
      </c>
      <c r="E222" s="65">
        <v>0</v>
      </c>
      <c r="F222" s="65">
        <v>0</v>
      </c>
      <c r="G222" s="65">
        <v>0</v>
      </c>
      <c r="H222" s="65">
        <v>0</v>
      </c>
      <c r="I222" s="65">
        <v>0</v>
      </c>
      <c r="J222" s="65">
        <v>0</v>
      </c>
      <c r="K222" s="65">
        <v>-150</v>
      </c>
      <c r="L222" s="65">
        <v>-139</v>
      </c>
      <c r="M222" s="65">
        <v>-153</v>
      </c>
      <c r="N222" s="65">
        <v>-143</v>
      </c>
      <c r="O222" s="65">
        <v>-139</v>
      </c>
      <c r="P222" s="65">
        <v>-199</v>
      </c>
      <c r="Q222" s="65">
        <v>-228</v>
      </c>
      <c r="R222" s="65">
        <v>-210</v>
      </c>
      <c r="S222" s="65">
        <v>-188</v>
      </c>
      <c r="T222" s="65">
        <v>-203</v>
      </c>
      <c r="U222" s="65">
        <v>-176</v>
      </c>
      <c r="V222" s="65">
        <v>-181</v>
      </c>
      <c r="W222" s="65">
        <v>-164</v>
      </c>
      <c r="X222" s="65">
        <v>-162</v>
      </c>
      <c r="Y222" s="65">
        <v>-57</v>
      </c>
      <c r="Z222" s="65">
        <v>27</v>
      </c>
      <c r="AA222" s="65">
        <v>35</v>
      </c>
      <c r="AB222" s="65">
        <v>31</v>
      </c>
    </row>
    <row r="223" spans="1:28" s="42" customFormat="1" ht="15" customHeight="1">
      <c r="A223" s="63" t="s">
        <v>325</v>
      </c>
      <c r="B223" s="65">
        <v>2610592</v>
      </c>
      <c r="C223" s="65">
        <v>2566393</v>
      </c>
      <c r="D223" s="65">
        <v>2733001</v>
      </c>
      <c r="E223" s="65">
        <v>2625751</v>
      </c>
      <c r="F223" s="65">
        <v>2340824</v>
      </c>
      <c r="G223" s="65">
        <v>2286721</v>
      </c>
      <c r="H223" s="65">
        <v>2440152</v>
      </c>
      <c r="I223" s="65">
        <v>2257795</v>
      </c>
      <c r="J223" s="65">
        <v>2213381</v>
      </c>
      <c r="K223" s="65">
        <v>2207390</v>
      </c>
      <c r="L223" s="65">
        <v>2187300</v>
      </c>
      <c r="M223" s="65">
        <v>2321018</v>
      </c>
      <c r="N223" s="65">
        <v>2261992</v>
      </c>
      <c r="O223" s="65">
        <v>2447951</v>
      </c>
      <c r="P223" s="65">
        <v>2595942</v>
      </c>
      <c r="Q223" s="65">
        <v>2593078</v>
      </c>
      <c r="R223" s="65">
        <v>2571962</v>
      </c>
      <c r="S223" s="65">
        <v>2472720</v>
      </c>
      <c r="T223" s="65">
        <v>2484157</v>
      </c>
      <c r="U223" s="65">
        <v>2452524</v>
      </c>
      <c r="V223" s="65">
        <v>2710514</v>
      </c>
      <c r="W223" s="65">
        <v>2494889</v>
      </c>
      <c r="X223" s="65">
        <v>2540434</v>
      </c>
      <c r="Y223" s="65">
        <v>2531180</v>
      </c>
      <c r="Z223" s="65">
        <v>2353454</v>
      </c>
      <c r="AA223" s="65">
        <v>2399616</v>
      </c>
      <c r="AB223" s="65">
        <v>2478236</v>
      </c>
    </row>
    <row r="224" spans="1:28" s="42" customFormat="1" ht="15" customHeight="1">
      <c r="A224" s="63" t="s">
        <v>326</v>
      </c>
      <c r="B224" s="65">
        <v>1760964</v>
      </c>
      <c r="C224" s="65">
        <v>1699031</v>
      </c>
      <c r="D224" s="65">
        <v>1763692</v>
      </c>
      <c r="E224" s="65">
        <v>1753575</v>
      </c>
      <c r="F224" s="65">
        <v>1659359</v>
      </c>
      <c r="G224" s="65">
        <v>1518378</v>
      </c>
      <c r="H224" s="65">
        <v>1625854</v>
      </c>
      <c r="I224" s="65">
        <v>1554034</v>
      </c>
      <c r="J224" s="65">
        <v>1527325</v>
      </c>
      <c r="K224" s="65">
        <v>1454610</v>
      </c>
      <c r="L224" s="65">
        <v>1470449</v>
      </c>
      <c r="M224" s="65">
        <v>1578756</v>
      </c>
      <c r="N224" s="65">
        <v>1555411</v>
      </c>
      <c r="O224" s="65">
        <v>1674946</v>
      </c>
      <c r="P224" s="65">
        <v>1884699</v>
      </c>
      <c r="Q224" s="65">
        <v>1881764</v>
      </c>
      <c r="R224" s="65">
        <v>1906024</v>
      </c>
      <c r="S224" s="65">
        <v>1766494</v>
      </c>
      <c r="T224" s="65">
        <v>1766179</v>
      </c>
      <c r="U224" s="65">
        <v>1736228</v>
      </c>
      <c r="V224" s="65">
        <v>1898585</v>
      </c>
      <c r="W224" s="65">
        <v>1782528</v>
      </c>
      <c r="X224" s="65">
        <v>1788849</v>
      </c>
      <c r="Y224" s="65">
        <v>1792216</v>
      </c>
      <c r="Z224" s="65">
        <v>1652237</v>
      </c>
      <c r="AA224" s="65">
        <v>1681816</v>
      </c>
      <c r="AB224" s="65">
        <v>1729928</v>
      </c>
    </row>
    <row r="225" spans="1:28" s="42" customFormat="1" ht="15" customHeight="1">
      <c r="A225" s="63" t="s">
        <v>327</v>
      </c>
      <c r="B225" s="65">
        <v>7015</v>
      </c>
      <c r="C225" s="65">
        <v>2531</v>
      </c>
      <c r="D225" s="65">
        <v>3486</v>
      </c>
      <c r="E225" s="65">
        <v>3435</v>
      </c>
      <c r="F225" s="65">
        <v>3362</v>
      </c>
      <c r="G225" s="65">
        <v>3757</v>
      </c>
      <c r="H225" s="65">
        <v>4378</v>
      </c>
      <c r="I225" s="65">
        <v>4330</v>
      </c>
      <c r="J225" s="65">
        <v>3505</v>
      </c>
      <c r="K225" s="65">
        <v>3421</v>
      </c>
      <c r="L225" s="65">
        <v>3201</v>
      </c>
      <c r="M225" s="65">
        <v>5543</v>
      </c>
      <c r="N225" s="65">
        <v>5501</v>
      </c>
      <c r="O225" s="65">
        <v>5518</v>
      </c>
      <c r="P225" s="65">
        <v>6539</v>
      </c>
      <c r="Q225" s="65">
        <v>6530</v>
      </c>
      <c r="R225" s="65">
        <v>6559</v>
      </c>
      <c r="S225" s="65">
        <v>6359</v>
      </c>
      <c r="T225" s="65">
        <v>6311</v>
      </c>
      <c r="U225" s="65">
        <v>6672</v>
      </c>
      <c r="V225" s="65">
        <v>5006</v>
      </c>
      <c r="W225" s="65">
        <v>4563</v>
      </c>
      <c r="X225" s="65">
        <v>4566</v>
      </c>
      <c r="Y225" s="65">
        <v>4205</v>
      </c>
      <c r="Z225" s="65">
        <v>4048</v>
      </c>
      <c r="AA225" s="65">
        <v>4304</v>
      </c>
      <c r="AB225" s="65">
        <v>4319</v>
      </c>
    </row>
    <row r="226" spans="1:28" s="42" customFormat="1" ht="15" customHeight="1">
      <c r="A226" s="63" t="s">
        <v>863</v>
      </c>
      <c r="B226" s="65">
        <v>842613</v>
      </c>
      <c r="C226" s="65">
        <v>864831</v>
      </c>
      <c r="D226" s="65">
        <v>965823</v>
      </c>
      <c r="E226" s="65">
        <v>868741</v>
      </c>
      <c r="F226" s="65">
        <v>678103</v>
      </c>
      <c r="G226" s="65">
        <v>764586</v>
      </c>
      <c r="H226" s="65">
        <v>809920</v>
      </c>
      <c r="I226" s="65">
        <v>699431</v>
      </c>
      <c r="J226" s="65">
        <v>682551</v>
      </c>
      <c r="K226" s="65">
        <v>749359</v>
      </c>
      <c r="L226" s="65">
        <v>713650</v>
      </c>
      <c r="M226" s="65">
        <v>736719</v>
      </c>
      <c r="N226" s="65">
        <v>701080</v>
      </c>
      <c r="O226" s="65">
        <v>767487</v>
      </c>
      <c r="P226" s="65">
        <v>704704</v>
      </c>
      <c r="Q226" s="65">
        <v>704784</v>
      </c>
      <c r="R226" s="65">
        <v>659379</v>
      </c>
      <c r="S226" s="65">
        <v>699867</v>
      </c>
      <c r="T226" s="65">
        <v>711667</v>
      </c>
      <c r="U226" s="65">
        <v>709624</v>
      </c>
      <c r="V226" s="65">
        <v>806923</v>
      </c>
      <c r="W226" s="65">
        <v>707798</v>
      </c>
      <c r="X226" s="65">
        <v>747019</v>
      </c>
      <c r="Y226" s="65">
        <v>734759</v>
      </c>
      <c r="Z226" s="65">
        <v>697169</v>
      </c>
      <c r="AA226" s="65">
        <v>713496</v>
      </c>
      <c r="AB226" s="65">
        <v>743989</v>
      </c>
    </row>
    <row r="227" spans="1:28" s="42" customFormat="1" ht="15" customHeight="1">
      <c r="A227" s="63" t="s">
        <v>328</v>
      </c>
      <c r="B227" s="65">
        <v>1353955</v>
      </c>
      <c r="C227" s="65">
        <v>1348744</v>
      </c>
      <c r="D227" s="65">
        <v>1330707</v>
      </c>
      <c r="E227" s="65">
        <v>1333215</v>
      </c>
      <c r="F227" s="65">
        <v>1304055</v>
      </c>
      <c r="G227" s="65">
        <v>1314436</v>
      </c>
      <c r="H227" s="65">
        <v>1413206</v>
      </c>
      <c r="I227" s="65">
        <v>1378679</v>
      </c>
      <c r="J227" s="65">
        <v>1355067</v>
      </c>
      <c r="K227" s="65">
        <v>1288806</v>
      </c>
      <c r="L227" s="65">
        <v>1244345</v>
      </c>
      <c r="M227" s="65">
        <v>1341117</v>
      </c>
      <c r="N227" s="65">
        <v>1305032</v>
      </c>
      <c r="O227" s="65">
        <v>1409468</v>
      </c>
      <c r="P227" s="65">
        <v>1511037</v>
      </c>
      <c r="Q227" s="65">
        <v>1487174</v>
      </c>
      <c r="R227" s="65">
        <v>1513826</v>
      </c>
      <c r="S227" s="65">
        <v>1475167</v>
      </c>
      <c r="T227" s="65">
        <v>1494902</v>
      </c>
      <c r="U227" s="65">
        <v>1486572</v>
      </c>
      <c r="V227" s="65">
        <v>1625659</v>
      </c>
      <c r="W227" s="65">
        <v>1518167</v>
      </c>
      <c r="X227" s="65">
        <v>1519082</v>
      </c>
      <c r="Y227" s="65">
        <v>1512219</v>
      </c>
      <c r="Z227" s="65">
        <v>1394151</v>
      </c>
      <c r="AA227" s="65">
        <v>1421842</v>
      </c>
      <c r="AB227" s="65">
        <v>1485186</v>
      </c>
    </row>
    <row r="228" spans="1:28" s="42" customFormat="1" ht="15" customHeight="1">
      <c r="A228" s="63" t="s">
        <v>329</v>
      </c>
      <c r="B228" s="65">
        <v>407009</v>
      </c>
      <c r="C228" s="65">
        <v>350287</v>
      </c>
      <c r="D228" s="65">
        <v>432985</v>
      </c>
      <c r="E228" s="65">
        <v>420360</v>
      </c>
      <c r="F228" s="65">
        <v>355304</v>
      </c>
      <c r="G228" s="65">
        <v>203942</v>
      </c>
      <c r="H228" s="65">
        <v>212648</v>
      </c>
      <c r="I228" s="65">
        <v>175355</v>
      </c>
      <c r="J228" s="65">
        <v>172258</v>
      </c>
      <c r="K228" s="65">
        <v>165804</v>
      </c>
      <c r="L228" s="65">
        <v>226104</v>
      </c>
      <c r="M228" s="65">
        <v>237639</v>
      </c>
      <c r="N228" s="65">
        <v>250379</v>
      </c>
      <c r="O228" s="65">
        <v>265478</v>
      </c>
      <c r="P228" s="65">
        <v>373662</v>
      </c>
      <c r="Q228" s="65">
        <v>394590</v>
      </c>
      <c r="R228" s="65">
        <v>392198</v>
      </c>
      <c r="S228" s="65">
        <v>291327</v>
      </c>
      <c r="T228" s="65">
        <v>271277</v>
      </c>
      <c r="U228" s="65">
        <v>249656</v>
      </c>
      <c r="V228" s="65">
        <v>272926</v>
      </c>
      <c r="W228" s="65">
        <v>264361</v>
      </c>
      <c r="X228" s="65">
        <v>269767</v>
      </c>
      <c r="Y228" s="65">
        <v>279997</v>
      </c>
      <c r="Z228" s="65">
        <v>258086</v>
      </c>
      <c r="AA228" s="65">
        <v>259974</v>
      </c>
      <c r="AB228" s="65">
        <v>244742</v>
      </c>
    </row>
    <row r="229" spans="1:28" s="42" customFormat="1" ht="15" customHeight="1">
      <c r="A229" s="63" t="s">
        <v>332</v>
      </c>
      <c r="B229" s="65">
        <v>152587</v>
      </c>
      <c r="C229" s="65">
        <v>162889</v>
      </c>
      <c r="D229" s="65">
        <v>258470</v>
      </c>
      <c r="E229" s="65">
        <v>251340</v>
      </c>
      <c r="F229" s="65">
        <v>178214</v>
      </c>
      <c r="G229" s="65">
        <v>165401</v>
      </c>
      <c r="H229" s="65">
        <v>159369</v>
      </c>
      <c r="I229" s="65">
        <v>152530</v>
      </c>
      <c r="J229" s="65">
        <v>133862</v>
      </c>
      <c r="K229" s="65">
        <v>126688</v>
      </c>
      <c r="L229" s="65">
        <v>120026</v>
      </c>
      <c r="M229" s="65">
        <v>127576</v>
      </c>
      <c r="N229" s="65">
        <v>117241</v>
      </c>
      <c r="O229" s="65">
        <v>126807</v>
      </c>
      <c r="P229" s="65">
        <v>159610</v>
      </c>
      <c r="Q229" s="65">
        <v>158993</v>
      </c>
      <c r="R229" s="65">
        <v>181975</v>
      </c>
      <c r="S229" s="65">
        <v>181938</v>
      </c>
      <c r="T229" s="65">
        <v>170017</v>
      </c>
      <c r="U229" s="65">
        <v>173145</v>
      </c>
      <c r="V229" s="65">
        <v>209475</v>
      </c>
      <c r="W229" s="65">
        <v>230505</v>
      </c>
      <c r="X229" s="65">
        <v>206017</v>
      </c>
      <c r="Y229" s="65">
        <v>205350</v>
      </c>
      <c r="Z229" s="65">
        <v>194498</v>
      </c>
      <c r="AA229" s="65">
        <v>199816</v>
      </c>
      <c r="AB229" s="65">
        <v>205702</v>
      </c>
    </row>
    <row r="230" spans="1:28" s="42" customFormat="1" ht="15" customHeight="1">
      <c r="A230" s="63" t="s">
        <v>864</v>
      </c>
      <c r="B230" s="65">
        <v>12941</v>
      </c>
      <c r="C230" s="65">
        <v>24232</v>
      </c>
      <c r="D230" s="65">
        <v>56421</v>
      </c>
      <c r="E230" s="65">
        <v>58926</v>
      </c>
      <c r="F230" s="65">
        <v>42473</v>
      </c>
      <c r="G230" s="65">
        <v>42336</v>
      </c>
      <c r="H230" s="65">
        <v>37818</v>
      </c>
      <c r="I230" s="65">
        <v>41919</v>
      </c>
      <c r="J230" s="65">
        <v>32504</v>
      </c>
      <c r="K230" s="65">
        <v>27886</v>
      </c>
      <c r="L230" s="65">
        <v>25899</v>
      </c>
      <c r="M230" s="65">
        <v>34878</v>
      </c>
      <c r="N230" s="65">
        <v>23056</v>
      </c>
      <c r="O230" s="65">
        <v>21751</v>
      </c>
      <c r="P230" s="65">
        <v>25371</v>
      </c>
      <c r="Q230" s="65">
        <v>25449</v>
      </c>
      <c r="R230" s="65">
        <v>29397</v>
      </c>
      <c r="S230" s="65">
        <v>28212</v>
      </c>
      <c r="T230" s="65">
        <v>21332</v>
      </c>
      <c r="U230" s="65">
        <v>26638</v>
      </c>
      <c r="V230" s="65">
        <v>54577</v>
      </c>
      <c r="W230" s="65">
        <v>52818</v>
      </c>
      <c r="X230" s="65">
        <v>50641</v>
      </c>
      <c r="Y230" s="65">
        <v>51418</v>
      </c>
      <c r="Z230" s="65">
        <v>51530</v>
      </c>
      <c r="AA230" s="65">
        <v>51288</v>
      </c>
      <c r="AB230" s="65">
        <v>50703</v>
      </c>
    </row>
    <row r="231" spans="1:28" s="42" customFormat="1" ht="15" customHeight="1">
      <c r="A231" s="63" t="s">
        <v>334</v>
      </c>
      <c r="B231" s="65">
        <v>158</v>
      </c>
      <c r="C231" s="65">
        <v>207</v>
      </c>
      <c r="D231" s="65">
        <v>18802</v>
      </c>
      <c r="E231" s="65">
        <v>21605</v>
      </c>
      <c r="F231" s="65">
        <v>1047</v>
      </c>
      <c r="G231" s="65">
        <v>95</v>
      </c>
      <c r="H231" s="65">
        <v>412</v>
      </c>
      <c r="I231" s="65">
        <v>15</v>
      </c>
      <c r="J231" s="65">
        <v>10</v>
      </c>
      <c r="K231" s="65">
        <v>802</v>
      </c>
      <c r="L231" s="65">
        <v>2112</v>
      </c>
      <c r="M231" s="65">
        <v>557</v>
      </c>
      <c r="N231" s="65">
        <v>4141</v>
      </c>
      <c r="O231" s="65">
        <v>1334</v>
      </c>
      <c r="P231" s="65">
        <v>2544</v>
      </c>
      <c r="Q231" s="65">
        <v>1741</v>
      </c>
      <c r="R231" s="65">
        <v>3066</v>
      </c>
      <c r="S231" s="65">
        <v>1729</v>
      </c>
      <c r="T231" s="65">
        <v>1065</v>
      </c>
      <c r="U231" s="65">
        <v>1039</v>
      </c>
      <c r="V231" s="65">
        <v>2438</v>
      </c>
      <c r="W231" s="65">
        <v>780</v>
      </c>
      <c r="X231" s="65">
        <v>892</v>
      </c>
      <c r="Y231" s="65">
        <v>862</v>
      </c>
      <c r="Z231" s="65">
        <v>945</v>
      </c>
      <c r="AA231" s="65">
        <v>952</v>
      </c>
      <c r="AB231" s="65">
        <v>662</v>
      </c>
    </row>
    <row r="232" spans="1:28" s="42" customFormat="1" ht="15" customHeight="1">
      <c r="A232" s="63" t="s">
        <v>335</v>
      </c>
      <c r="B232" s="65">
        <v>27352</v>
      </c>
      <c r="C232" s="65">
        <v>32742</v>
      </c>
      <c r="D232" s="65">
        <v>68539</v>
      </c>
      <c r="E232" s="65">
        <v>74268</v>
      </c>
      <c r="F232" s="65">
        <v>50934</v>
      </c>
      <c r="G232" s="65">
        <v>51198</v>
      </c>
      <c r="H232" s="65">
        <v>45695</v>
      </c>
      <c r="I232" s="65">
        <v>41868</v>
      </c>
      <c r="J232" s="65">
        <v>33926</v>
      </c>
      <c r="K232" s="65">
        <v>31582</v>
      </c>
      <c r="L232" s="65">
        <v>31193</v>
      </c>
      <c r="M232" s="65">
        <v>32208</v>
      </c>
      <c r="N232" s="65">
        <v>26961</v>
      </c>
      <c r="O232" s="65">
        <v>33316</v>
      </c>
      <c r="P232" s="65">
        <v>52989</v>
      </c>
      <c r="Q232" s="65">
        <v>52385</v>
      </c>
      <c r="R232" s="65">
        <v>72701</v>
      </c>
      <c r="S232" s="65">
        <v>72298</v>
      </c>
      <c r="T232" s="65">
        <v>72610</v>
      </c>
      <c r="U232" s="65">
        <v>93390</v>
      </c>
      <c r="V232" s="65">
        <v>89348</v>
      </c>
      <c r="W232" s="65">
        <v>101509</v>
      </c>
      <c r="X232" s="65">
        <v>93459</v>
      </c>
      <c r="Y232" s="65">
        <v>101515</v>
      </c>
      <c r="Z232" s="65">
        <v>88998</v>
      </c>
      <c r="AA232" s="65">
        <v>91342</v>
      </c>
      <c r="AB232" s="65">
        <v>94485</v>
      </c>
    </row>
    <row r="233" spans="1:28" s="42" customFormat="1" ht="15" customHeight="1">
      <c r="A233" s="63" t="s">
        <v>336</v>
      </c>
      <c r="B233" s="65">
        <v>0</v>
      </c>
      <c r="C233" s="65">
        <v>0</v>
      </c>
      <c r="D233" s="65">
        <v>0</v>
      </c>
      <c r="E233" s="65">
        <v>1243</v>
      </c>
      <c r="F233" s="65">
        <v>1216</v>
      </c>
      <c r="G233" s="65">
        <v>919</v>
      </c>
      <c r="H233" s="65">
        <v>1085</v>
      </c>
      <c r="I233" s="65">
        <v>966</v>
      </c>
      <c r="J233" s="65">
        <v>669</v>
      </c>
      <c r="K233" s="65">
        <v>559</v>
      </c>
      <c r="L233" s="65">
        <v>633</v>
      </c>
      <c r="M233" s="65">
        <v>565</v>
      </c>
      <c r="N233" s="65">
        <v>523</v>
      </c>
      <c r="O233" s="65">
        <v>670</v>
      </c>
      <c r="P233" s="65">
        <v>688</v>
      </c>
      <c r="Q233" s="65">
        <v>591</v>
      </c>
      <c r="R233" s="65">
        <v>434</v>
      </c>
      <c r="S233" s="65">
        <v>443</v>
      </c>
      <c r="T233" s="65">
        <v>32</v>
      </c>
      <c r="U233" s="65">
        <v>15</v>
      </c>
      <c r="V233" s="65">
        <v>862</v>
      </c>
      <c r="W233" s="65">
        <v>492</v>
      </c>
      <c r="X233" s="65">
        <v>0</v>
      </c>
      <c r="Y233" s="65">
        <v>0</v>
      </c>
      <c r="Z233" s="65">
        <v>0</v>
      </c>
      <c r="AA233" s="65">
        <v>0</v>
      </c>
      <c r="AB233" s="65">
        <v>0</v>
      </c>
    </row>
    <row r="234" spans="1:28" s="42" customFormat="1" ht="15" customHeight="1">
      <c r="A234" s="63" t="s">
        <v>337</v>
      </c>
      <c r="B234" s="65">
        <v>26126</v>
      </c>
      <c r="C234" s="65">
        <v>27388</v>
      </c>
      <c r="D234" s="65">
        <v>27813</v>
      </c>
      <c r="E234" s="65">
        <v>17900</v>
      </c>
      <c r="F234" s="65">
        <v>14965</v>
      </c>
      <c r="G234" s="65">
        <v>14314</v>
      </c>
      <c r="H234" s="65">
        <v>17189</v>
      </c>
      <c r="I234" s="65">
        <v>17417</v>
      </c>
      <c r="J234" s="65">
        <v>16060</v>
      </c>
      <c r="K234" s="65">
        <v>15285</v>
      </c>
      <c r="L234" s="65">
        <v>13654</v>
      </c>
      <c r="M234" s="65">
        <v>14288</v>
      </c>
      <c r="N234" s="65">
        <v>13712</v>
      </c>
      <c r="O234" s="65">
        <v>12159</v>
      </c>
      <c r="P234" s="65">
        <v>11147</v>
      </c>
      <c r="Q234" s="65">
        <v>11097</v>
      </c>
      <c r="R234" s="65">
        <v>12034</v>
      </c>
      <c r="S234" s="65">
        <v>11348</v>
      </c>
      <c r="T234" s="65">
        <v>10452</v>
      </c>
      <c r="U234" s="65">
        <v>10577</v>
      </c>
      <c r="V234" s="65">
        <v>7895</v>
      </c>
      <c r="W234" s="65">
        <v>6422</v>
      </c>
      <c r="X234" s="65">
        <v>6908</v>
      </c>
      <c r="Y234" s="65">
        <v>6683</v>
      </c>
      <c r="Z234" s="65">
        <v>5141</v>
      </c>
      <c r="AA234" s="65">
        <v>5224</v>
      </c>
      <c r="AB234" s="65">
        <v>5827</v>
      </c>
    </row>
    <row r="235" spans="1:28" s="42" customFormat="1" ht="15" customHeight="1">
      <c r="A235" s="63" t="s">
        <v>338</v>
      </c>
      <c r="B235" s="65">
        <v>69</v>
      </c>
      <c r="C235" s="65">
        <v>4</v>
      </c>
      <c r="D235" s="65">
        <v>0</v>
      </c>
      <c r="E235" s="65">
        <v>0</v>
      </c>
      <c r="F235" s="65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65">
        <v>0</v>
      </c>
      <c r="N235" s="65">
        <v>0</v>
      </c>
      <c r="O235" s="65">
        <v>0</v>
      </c>
      <c r="P235" s="65">
        <v>0</v>
      </c>
      <c r="Q235" s="65">
        <v>0</v>
      </c>
      <c r="R235" s="65">
        <v>0</v>
      </c>
      <c r="S235" s="65">
        <v>0</v>
      </c>
      <c r="T235" s="65">
        <v>0</v>
      </c>
      <c r="U235" s="65">
        <v>0</v>
      </c>
      <c r="V235" s="65">
        <v>0</v>
      </c>
      <c r="W235" s="65">
        <v>0</v>
      </c>
      <c r="X235" s="65">
        <v>0</v>
      </c>
      <c r="Y235" s="65">
        <v>0</v>
      </c>
      <c r="Z235" s="65">
        <v>19</v>
      </c>
      <c r="AA235" s="65">
        <v>24</v>
      </c>
      <c r="AB235" s="65">
        <v>13</v>
      </c>
    </row>
    <row r="236" spans="1:28" s="42" customFormat="1" ht="15" customHeight="1">
      <c r="A236" s="63" t="s">
        <v>339</v>
      </c>
      <c r="B236" s="65">
        <v>15830</v>
      </c>
      <c r="C236" s="65">
        <v>14744</v>
      </c>
      <c r="D236" s="65">
        <v>11509</v>
      </c>
      <c r="E236" s="65">
        <v>16565</v>
      </c>
      <c r="F236" s="65">
        <v>15319</v>
      </c>
      <c r="G236" s="65">
        <v>16284</v>
      </c>
      <c r="H236" s="65">
        <v>17446</v>
      </c>
      <c r="I236" s="65">
        <v>17002</v>
      </c>
      <c r="J236" s="65">
        <v>15613</v>
      </c>
      <c r="K236" s="65">
        <v>13942</v>
      </c>
      <c r="L236" s="65">
        <v>12916</v>
      </c>
      <c r="M236" s="65">
        <v>13230</v>
      </c>
      <c r="N236" s="65">
        <v>13137</v>
      </c>
      <c r="O236" s="65">
        <v>14000</v>
      </c>
      <c r="P236" s="65">
        <v>4207</v>
      </c>
      <c r="Q236" s="65">
        <v>4222</v>
      </c>
      <c r="R236" s="65">
        <v>4040</v>
      </c>
      <c r="S236" s="65">
        <v>4251</v>
      </c>
      <c r="T236" s="65">
        <v>4163</v>
      </c>
      <c r="U236" s="65">
        <v>3880</v>
      </c>
      <c r="V236" s="65">
        <v>3621</v>
      </c>
      <c r="W236" s="65">
        <v>3547</v>
      </c>
      <c r="X236" s="65">
        <v>3555</v>
      </c>
      <c r="Y236" s="65">
        <v>3558</v>
      </c>
      <c r="Z236" s="65">
        <v>3755</v>
      </c>
      <c r="AA236" s="65">
        <v>3675</v>
      </c>
      <c r="AB236" s="65">
        <v>3712</v>
      </c>
    </row>
    <row r="237" spans="1:28" s="42" customFormat="1" ht="15" customHeight="1">
      <c r="A237" s="63" t="s">
        <v>340</v>
      </c>
      <c r="B237" s="65">
        <v>6897</v>
      </c>
      <c r="C237" s="65">
        <v>6356</v>
      </c>
      <c r="D237" s="65">
        <v>6832</v>
      </c>
      <c r="E237" s="65">
        <v>7949</v>
      </c>
      <c r="F237" s="65">
        <v>5860</v>
      </c>
      <c r="G237" s="65">
        <v>5624</v>
      </c>
      <c r="H237" s="65">
        <v>6302</v>
      </c>
      <c r="I237" s="65">
        <v>5513</v>
      </c>
      <c r="J237" s="65">
        <v>5833</v>
      </c>
      <c r="K237" s="65">
        <v>5162</v>
      </c>
      <c r="L237" s="65">
        <v>4441</v>
      </c>
      <c r="M237" s="65">
        <v>4131</v>
      </c>
      <c r="N237" s="65">
        <v>4540</v>
      </c>
      <c r="O237" s="65">
        <v>6905</v>
      </c>
      <c r="P237" s="65">
        <v>5339</v>
      </c>
      <c r="Q237" s="65">
        <v>5441</v>
      </c>
      <c r="R237" s="65">
        <v>5921</v>
      </c>
      <c r="S237" s="65">
        <v>9287</v>
      </c>
      <c r="T237" s="65">
        <v>11885</v>
      </c>
      <c r="U237" s="65">
        <v>10432</v>
      </c>
      <c r="V237" s="65">
        <v>7799</v>
      </c>
      <c r="W237" s="65">
        <v>10462</v>
      </c>
      <c r="X237" s="65">
        <v>11498</v>
      </c>
      <c r="Y237" s="65">
        <v>10811</v>
      </c>
      <c r="Z237" s="65">
        <v>12308</v>
      </c>
      <c r="AA237" s="65">
        <v>12679</v>
      </c>
      <c r="AB237" s="65">
        <v>13393</v>
      </c>
    </row>
    <row r="238" spans="1:28" s="42" customFormat="1" ht="15" customHeight="1">
      <c r="A238" s="63" t="s">
        <v>341</v>
      </c>
      <c r="B238" s="65">
        <v>7775</v>
      </c>
      <c r="C238" s="65">
        <v>1967</v>
      </c>
      <c r="D238" s="65">
        <v>1602</v>
      </c>
      <c r="E238" s="65">
        <v>5997</v>
      </c>
      <c r="F238" s="65">
        <v>5119</v>
      </c>
      <c r="G238" s="65">
        <v>2134</v>
      </c>
      <c r="H238" s="65">
        <v>2916</v>
      </c>
      <c r="I238" s="65">
        <v>2785</v>
      </c>
      <c r="J238" s="65">
        <v>2866</v>
      </c>
      <c r="K238" s="65">
        <v>2430</v>
      </c>
      <c r="L238" s="65">
        <v>2464</v>
      </c>
      <c r="M238" s="65">
        <v>2375</v>
      </c>
      <c r="N238" s="65">
        <v>2304</v>
      </c>
      <c r="O238" s="65">
        <v>3175</v>
      </c>
      <c r="P238" s="65">
        <v>2986</v>
      </c>
      <c r="Q238" s="65">
        <v>2842</v>
      </c>
      <c r="R238" s="65">
        <v>3105</v>
      </c>
      <c r="S238" s="65">
        <v>3346</v>
      </c>
      <c r="T238" s="65">
        <v>3918</v>
      </c>
      <c r="U238" s="65">
        <v>3338</v>
      </c>
      <c r="V238" s="65">
        <v>47</v>
      </c>
      <c r="W238" s="65">
        <v>22</v>
      </c>
      <c r="X238" s="65">
        <v>20</v>
      </c>
      <c r="Y238" s="65">
        <v>17</v>
      </c>
      <c r="Z238" s="65">
        <v>13</v>
      </c>
      <c r="AA238" s="65">
        <v>17</v>
      </c>
      <c r="AB238" s="65">
        <v>20</v>
      </c>
    </row>
    <row r="239" spans="1:28" s="42" customFormat="1" ht="15" customHeight="1">
      <c r="A239" s="63" t="s">
        <v>342</v>
      </c>
      <c r="B239" s="65">
        <v>0</v>
      </c>
      <c r="C239" s="65">
        <v>0</v>
      </c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0</v>
      </c>
      <c r="Q239" s="65">
        <v>0</v>
      </c>
      <c r="R239" s="65">
        <v>0</v>
      </c>
      <c r="S239" s="65">
        <v>0</v>
      </c>
      <c r="T239" s="65">
        <v>0</v>
      </c>
      <c r="U239" s="65">
        <v>0</v>
      </c>
      <c r="V239" s="65">
        <v>0</v>
      </c>
      <c r="W239" s="65">
        <v>0</v>
      </c>
      <c r="X239" s="65">
        <v>371</v>
      </c>
      <c r="Y239" s="65">
        <v>368</v>
      </c>
      <c r="Z239" s="65">
        <v>346</v>
      </c>
      <c r="AA239" s="65">
        <v>397</v>
      </c>
      <c r="AB239" s="65">
        <v>460</v>
      </c>
    </row>
    <row r="240" spans="1:28" s="42" customFormat="1" ht="15" customHeight="1">
      <c r="A240" s="63" t="s">
        <v>343</v>
      </c>
      <c r="B240" s="65">
        <v>0</v>
      </c>
      <c r="C240" s="65">
        <v>0</v>
      </c>
      <c r="D240" s="65">
        <v>0</v>
      </c>
      <c r="E240" s="65">
        <v>0</v>
      </c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0</v>
      </c>
      <c r="M240" s="65">
        <v>453</v>
      </c>
      <c r="N240" s="65">
        <v>460</v>
      </c>
      <c r="O240" s="65">
        <v>404</v>
      </c>
      <c r="P240" s="65">
        <v>296</v>
      </c>
      <c r="Q240" s="65">
        <v>319</v>
      </c>
      <c r="R240" s="65">
        <v>273</v>
      </c>
      <c r="S240" s="65">
        <v>363</v>
      </c>
      <c r="T240" s="65">
        <v>356</v>
      </c>
      <c r="U240" s="65">
        <v>400</v>
      </c>
      <c r="V240" s="65">
        <v>432</v>
      </c>
      <c r="W240" s="65">
        <v>540</v>
      </c>
      <c r="X240" s="65">
        <v>348</v>
      </c>
      <c r="Y240" s="65">
        <v>197</v>
      </c>
      <c r="Z240" s="65">
        <v>200</v>
      </c>
      <c r="AA240" s="65">
        <v>225</v>
      </c>
      <c r="AB240" s="65">
        <v>371</v>
      </c>
    </row>
    <row r="241" spans="1:28" s="42" customFormat="1" ht="15" customHeight="1">
      <c r="A241" s="63" t="s">
        <v>344</v>
      </c>
      <c r="B241" s="65">
        <v>0</v>
      </c>
      <c r="C241" s="65">
        <v>0</v>
      </c>
      <c r="D241" s="65">
        <v>0</v>
      </c>
      <c r="E241" s="65">
        <v>0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65">
        <v>0</v>
      </c>
      <c r="N241" s="65">
        <v>0</v>
      </c>
      <c r="O241" s="65">
        <v>0</v>
      </c>
      <c r="P241" s="65">
        <v>0</v>
      </c>
      <c r="Q241" s="65">
        <v>0</v>
      </c>
      <c r="R241" s="65">
        <v>0</v>
      </c>
      <c r="S241" s="65">
        <v>0</v>
      </c>
      <c r="T241" s="65">
        <v>0</v>
      </c>
      <c r="U241" s="65">
        <v>0</v>
      </c>
      <c r="V241" s="65">
        <v>0</v>
      </c>
      <c r="W241" s="65">
        <v>0</v>
      </c>
      <c r="X241" s="65">
        <v>720</v>
      </c>
      <c r="Y241" s="65">
        <v>32</v>
      </c>
      <c r="Z241" s="65">
        <v>9</v>
      </c>
      <c r="AA241" s="65">
        <v>297</v>
      </c>
      <c r="AB241" s="65">
        <v>52</v>
      </c>
    </row>
    <row r="242" spans="1:28" s="42" customFormat="1" ht="15" customHeight="1">
      <c r="A242" s="63" t="s">
        <v>345</v>
      </c>
      <c r="B242" s="65">
        <v>0</v>
      </c>
      <c r="C242" s="65">
        <v>0</v>
      </c>
      <c r="D242" s="65">
        <v>0</v>
      </c>
      <c r="E242" s="65">
        <v>0</v>
      </c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0</v>
      </c>
      <c r="T242" s="65">
        <v>0</v>
      </c>
      <c r="U242" s="65">
        <v>0</v>
      </c>
      <c r="V242" s="65">
        <v>14</v>
      </c>
      <c r="W242" s="65">
        <v>4</v>
      </c>
      <c r="X242" s="65">
        <v>16</v>
      </c>
      <c r="Y242" s="65">
        <v>31</v>
      </c>
      <c r="Z242" s="65">
        <v>57</v>
      </c>
      <c r="AA242" s="65">
        <v>99</v>
      </c>
      <c r="AB242" s="65">
        <v>137</v>
      </c>
    </row>
    <row r="243" spans="1:28" s="42" customFormat="1" ht="15" customHeight="1">
      <c r="A243" s="63" t="s">
        <v>346</v>
      </c>
      <c r="B243" s="65">
        <v>0</v>
      </c>
      <c r="C243" s="65">
        <v>0</v>
      </c>
      <c r="D243" s="65">
        <v>0</v>
      </c>
      <c r="E243" s="65">
        <v>0</v>
      </c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65">
        <v>0</v>
      </c>
      <c r="P243" s="65">
        <v>0</v>
      </c>
      <c r="Q243" s="65">
        <v>0</v>
      </c>
      <c r="R243" s="65">
        <v>0</v>
      </c>
      <c r="S243" s="65">
        <v>0</v>
      </c>
      <c r="T243" s="65">
        <v>0</v>
      </c>
      <c r="U243" s="65">
        <v>0</v>
      </c>
      <c r="V243" s="65">
        <v>0</v>
      </c>
      <c r="W243" s="65">
        <v>0</v>
      </c>
      <c r="X243" s="65">
        <v>0</v>
      </c>
      <c r="Y243" s="65">
        <v>0</v>
      </c>
      <c r="Z243" s="65">
        <v>0</v>
      </c>
      <c r="AA243" s="65">
        <v>0</v>
      </c>
      <c r="AB243" s="65">
        <v>0</v>
      </c>
    </row>
    <row r="244" spans="1:28" s="42" customFormat="1" ht="15" customHeight="1">
      <c r="A244" s="63" t="s">
        <v>347</v>
      </c>
      <c r="B244" s="65">
        <v>55439</v>
      </c>
      <c r="C244" s="65">
        <v>55249</v>
      </c>
      <c r="D244" s="65">
        <v>66952</v>
      </c>
      <c r="E244" s="65">
        <v>46887</v>
      </c>
      <c r="F244" s="65">
        <v>41281</v>
      </c>
      <c r="G244" s="65">
        <v>32497</v>
      </c>
      <c r="H244" s="65">
        <v>30506</v>
      </c>
      <c r="I244" s="65">
        <v>25045</v>
      </c>
      <c r="J244" s="65">
        <v>26381</v>
      </c>
      <c r="K244" s="65">
        <v>29040</v>
      </c>
      <c r="L244" s="65">
        <v>26714</v>
      </c>
      <c r="M244" s="65">
        <v>24891</v>
      </c>
      <c r="N244" s="65">
        <v>28407</v>
      </c>
      <c r="O244" s="65">
        <v>33093</v>
      </c>
      <c r="P244" s="65">
        <v>54043</v>
      </c>
      <c r="Q244" s="65">
        <v>54906</v>
      </c>
      <c r="R244" s="65">
        <v>51004</v>
      </c>
      <c r="S244" s="65">
        <v>50661</v>
      </c>
      <c r="T244" s="65">
        <v>44204</v>
      </c>
      <c r="U244" s="65">
        <v>23436</v>
      </c>
      <c r="V244" s="65">
        <v>42442</v>
      </c>
      <c r="W244" s="65">
        <v>53909</v>
      </c>
      <c r="X244" s="65">
        <v>37589</v>
      </c>
      <c r="Y244" s="65">
        <v>29858</v>
      </c>
      <c r="Z244" s="65">
        <v>31177</v>
      </c>
      <c r="AA244" s="65">
        <v>33597</v>
      </c>
      <c r="AB244" s="65">
        <v>35867</v>
      </c>
    </row>
    <row r="245" spans="1:28" s="42" customFormat="1" ht="15" customHeight="1">
      <c r="A245" s="63" t="s">
        <v>348</v>
      </c>
      <c r="B245" s="65">
        <v>0</v>
      </c>
      <c r="C245" s="65">
        <v>0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65">
        <v>0</v>
      </c>
      <c r="W245" s="65">
        <v>0</v>
      </c>
      <c r="X245" s="65">
        <v>0</v>
      </c>
      <c r="Y245" s="65">
        <v>0</v>
      </c>
      <c r="Z245" s="65">
        <v>0</v>
      </c>
      <c r="AA245" s="65">
        <v>0</v>
      </c>
      <c r="AB245" s="65">
        <v>0</v>
      </c>
    </row>
    <row r="246" spans="1:28" s="42" customFormat="1" ht="15" customHeight="1">
      <c r="A246" s="63" t="s">
        <v>351</v>
      </c>
      <c r="B246" s="65">
        <v>141009</v>
      </c>
      <c r="C246" s="65">
        <v>139299</v>
      </c>
      <c r="D246" s="65">
        <v>154555</v>
      </c>
      <c r="E246" s="65">
        <v>154427</v>
      </c>
      <c r="F246" s="65">
        <v>141490</v>
      </c>
      <c r="G246" s="65">
        <v>167849</v>
      </c>
      <c r="H246" s="65">
        <v>184688</v>
      </c>
      <c r="I246" s="65">
        <v>176214</v>
      </c>
      <c r="J246" s="65">
        <v>167647</v>
      </c>
      <c r="K246" s="65">
        <v>159164</v>
      </c>
      <c r="L246" s="65">
        <v>153575</v>
      </c>
      <c r="M246" s="65">
        <v>166888</v>
      </c>
      <c r="N246" s="65">
        <v>159724</v>
      </c>
      <c r="O246" s="65">
        <v>180603</v>
      </c>
      <c r="P246" s="65">
        <v>209664</v>
      </c>
      <c r="Q246" s="65">
        <v>205804</v>
      </c>
      <c r="R246" s="65">
        <v>203944</v>
      </c>
      <c r="S246" s="65">
        <v>219456</v>
      </c>
      <c r="T246" s="65">
        <v>216795</v>
      </c>
      <c r="U246" s="65">
        <v>215728</v>
      </c>
      <c r="V246" s="65">
        <v>236510</v>
      </c>
      <c r="W246" s="65">
        <v>204067</v>
      </c>
      <c r="X246" s="65">
        <v>223003</v>
      </c>
      <c r="Y246" s="65">
        <v>213528</v>
      </c>
      <c r="Z246" s="65">
        <v>205824</v>
      </c>
      <c r="AA246" s="65">
        <v>221738</v>
      </c>
      <c r="AB246" s="65">
        <v>232529</v>
      </c>
    </row>
    <row r="247" spans="1:28" s="42" customFormat="1" ht="15" customHeight="1">
      <c r="A247" s="63" t="s">
        <v>352</v>
      </c>
      <c r="B247" s="65">
        <v>2316681</v>
      </c>
      <c r="C247" s="65">
        <v>2263924</v>
      </c>
      <c r="D247" s="65">
        <v>2319836</v>
      </c>
      <c r="E247" s="65">
        <v>2217797</v>
      </c>
      <c r="F247" s="65">
        <v>2020672</v>
      </c>
      <c r="G247" s="65">
        <v>1949452</v>
      </c>
      <c r="H247" s="65">
        <v>2091761</v>
      </c>
      <c r="I247" s="65">
        <v>1917907</v>
      </c>
      <c r="J247" s="65">
        <v>1899976</v>
      </c>
      <c r="K247" s="65">
        <v>1909720</v>
      </c>
      <c r="L247" s="65">
        <v>1901954</v>
      </c>
      <c r="M247" s="65">
        <v>2016288</v>
      </c>
      <c r="N247" s="65">
        <v>1972279</v>
      </c>
      <c r="O247" s="65">
        <v>2125681</v>
      </c>
      <c r="P247" s="65">
        <v>2210914</v>
      </c>
      <c r="Q247" s="65">
        <v>2211224</v>
      </c>
      <c r="R247" s="65">
        <v>2167761</v>
      </c>
      <c r="S247" s="65">
        <v>2053299</v>
      </c>
      <c r="T247" s="65">
        <v>2077877</v>
      </c>
      <c r="U247" s="65">
        <v>2043945</v>
      </c>
      <c r="V247" s="65">
        <v>2241699</v>
      </c>
      <c r="W247" s="65">
        <v>2035877</v>
      </c>
      <c r="X247" s="65">
        <v>2082693</v>
      </c>
      <c r="Y247" s="65">
        <v>2078459</v>
      </c>
      <c r="Z247" s="65">
        <v>1919527</v>
      </c>
      <c r="AA247" s="65">
        <v>1943839</v>
      </c>
      <c r="AB247" s="65">
        <v>2007878</v>
      </c>
    </row>
    <row r="248" spans="1:28" s="42" customFormat="1" ht="15" customHeight="1">
      <c r="A248" s="63" t="s">
        <v>353</v>
      </c>
      <c r="B248" s="65">
        <v>2306989</v>
      </c>
      <c r="C248" s="65">
        <v>2255688</v>
      </c>
      <c r="D248" s="65">
        <v>2306382</v>
      </c>
      <c r="E248" s="65">
        <v>2198957</v>
      </c>
      <c r="F248" s="65">
        <v>2028983</v>
      </c>
      <c r="G248" s="65">
        <v>1938037</v>
      </c>
      <c r="H248" s="65">
        <v>2109689</v>
      </c>
      <c r="I248" s="65">
        <v>1911849</v>
      </c>
      <c r="J248" s="65">
        <v>1896633</v>
      </c>
      <c r="K248" s="65">
        <v>1906335</v>
      </c>
      <c r="L248" s="65">
        <v>1898007</v>
      </c>
      <c r="M248" s="65">
        <v>2015773</v>
      </c>
      <c r="N248" s="65">
        <v>1970996</v>
      </c>
      <c r="O248" s="65">
        <v>2124427</v>
      </c>
      <c r="P248" s="65">
        <v>2209896</v>
      </c>
      <c r="Q248" s="65">
        <v>2205884</v>
      </c>
      <c r="R248" s="65">
        <v>2163894</v>
      </c>
      <c r="S248" s="65">
        <v>2054706</v>
      </c>
      <c r="T248" s="65">
        <v>2083318</v>
      </c>
      <c r="U248" s="65">
        <v>2048227</v>
      </c>
      <c r="V248" s="65">
        <v>2240118</v>
      </c>
      <c r="W248" s="65">
        <v>2041318</v>
      </c>
      <c r="X248" s="65">
        <v>2084540</v>
      </c>
      <c r="Y248" s="65">
        <v>2080471</v>
      </c>
      <c r="Z248" s="65">
        <v>1920551</v>
      </c>
      <c r="AA248" s="65">
        <v>1944983</v>
      </c>
      <c r="AB248" s="65">
        <v>2006799</v>
      </c>
    </row>
    <row r="249" spans="1:28" s="42" customFormat="1" ht="15" customHeight="1">
      <c r="A249" s="63" t="s">
        <v>354</v>
      </c>
      <c r="B249" s="65">
        <v>846099</v>
      </c>
      <c r="C249" s="65">
        <v>866216</v>
      </c>
      <c r="D249" s="65">
        <v>883310</v>
      </c>
      <c r="E249" s="65">
        <v>780183</v>
      </c>
      <c r="F249" s="65">
        <v>628018</v>
      </c>
      <c r="G249" s="65">
        <v>532667</v>
      </c>
      <c r="H249" s="65">
        <v>569944</v>
      </c>
      <c r="I249" s="65">
        <v>474405</v>
      </c>
      <c r="J249" s="65">
        <v>451595</v>
      </c>
      <c r="K249" s="65">
        <v>441666</v>
      </c>
      <c r="L249" s="65">
        <v>465384</v>
      </c>
      <c r="M249" s="65">
        <v>463093</v>
      </c>
      <c r="N249" s="65">
        <v>491843</v>
      </c>
      <c r="O249" s="65">
        <v>589509</v>
      </c>
      <c r="P249" s="65">
        <v>665098</v>
      </c>
      <c r="Q249" s="65">
        <v>664509</v>
      </c>
      <c r="R249" s="65">
        <v>679697</v>
      </c>
      <c r="S249" s="65">
        <v>726179</v>
      </c>
      <c r="T249" s="65">
        <v>734130</v>
      </c>
      <c r="U249" s="65">
        <v>690896</v>
      </c>
      <c r="V249" s="65">
        <v>710091</v>
      </c>
      <c r="W249" s="65">
        <v>703121</v>
      </c>
      <c r="X249" s="65">
        <v>728421</v>
      </c>
      <c r="Y249" s="65">
        <v>718120</v>
      </c>
      <c r="Z249" s="65">
        <v>681265</v>
      </c>
      <c r="AA249" s="65">
        <v>671582</v>
      </c>
      <c r="AB249" s="65">
        <v>674561</v>
      </c>
    </row>
    <row r="250" spans="1:28" s="42" customFormat="1" ht="15" customHeight="1">
      <c r="A250" s="63" t="s">
        <v>355</v>
      </c>
      <c r="B250" s="65">
        <v>45844</v>
      </c>
      <c r="C250" s="65">
        <v>36188</v>
      </c>
      <c r="D250" s="65">
        <v>53303</v>
      </c>
      <c r="E250" s="65">
        <v>45885</v>
      </c>
      <c r="F250" s="65">
        <v>34166</v>
      </c>
      <c r="G250" s="65">
        <v>18075</v>
      </c>
      <c r="H250" s="65">
        <v>18840</v>
      </c>
      <c r="I250" s="65">
        <v>12655</v>
      </c>
      <c r="J250" s="65">
        <v>8684</v>
      </c>
      <c r="K250" s="65">
        <v>13567</v>
      </c>
      <c r="L250" s="65">
        <v>14419</v>
      </c>
      <c r="M250" s="65">
        <v>15271</v>
      </c>
      <c r="N250" s="65">
        <v>14367</v>
      </c>
      <c r="O250" s="65">
        <v>15267</v>
      </c>
      <c r="P250" s="65">
        <v>10447</v>
      </c>
      <c r="Q250" s="65">
        <v>9580</v>
      </c>
      <c r="R250" s="65">
        <v>8160</v>
      </c>
      <c r="S250" s="65">
        <v>7489</v>
      </c>
      <c r="T250" s="65">
        <v>7034</v>
      </c>
      <c r="U250" s="65">
        <v>18867</v>
      </c>
      <c r="V250" s="65">
        <v>12409</v>
      </c>
      <c r="W250" s="65">
        <v>14365</v>
      </c>
      <c r="X250" s="65">
        <v>18984</v>
      </c>
      <c r="Y250" s="65">
        <v>14840</v>
      </c>
      <c r="Z250" s="65">
        <v>16108</v>
      </c>
      <c r="AA250" s="65">
        <v>20652</v>
      </c>
      <c r="AB250" s="65">
        <v>21201</v>
      </c>
    </row>
    <row r="251" spans="1:28" s="42" customFormat="1" ht="15" customHeight="1">
      <c r="A251" s="63" t="s">
        <v>356</v>
      </c>
      <c r="B251" s="65">
        <v>5407</v>
      </c>
      <c r="C251" s="65">
        <v>5838</v>
      </c>
      <c r="D251" s="65">
        <v>6089</v>
      </c>
      <c r="E251" s="65">
        <v>5298</v>
      </c>
      <c r="F251" s="65">
        <v>6777</v>
      </c>
      <c r="G251" s="65">
        <v>4539</v>
      </c>
      <c r="H251" s="65">
        <v>4181</v>
      </c>
      <c r="I251" s="65">
        <v>4262</v>
      </c>
      <c r="J251" s="65">
        <v>4476</v>
      </c>
      <c r="K251" s="65">
        <v>3148</v>
      </c>
      <c r="L251" s="65">
        <v>3529</v>
      </c>
      <c r="M251" s="65">
        <v>3775</v>
      </c>
      <c r="N251" s="65">
        <v>3726</v>
      </c>
      <c r="O251" s="65">
        <v>4205</v>
      </c>
      <c r="P251" s="65">
        <v>4609</v>
      </c>
      <c r="Q251" s="65">
        <v>5288</v>
      </c>
      <c r="R251" s="65">
        <v>4998</v>
      </c>
      <c r="S251" s="65">
        <v>7406</v>
      </c>
      <c r="T251" s="65">
        <v>6558</v>
      </c>
      <c r="U251" s="65">
        <v>7133</v>
      </c>
      <c r="V251" s="65">
        <v>9238</v>
      </c>
      <c r="W251" s="65">
        <v>7000</v>
      </c>
      <c r="X251" s="65">
        <v>7641</v>
      </c>
      <c r="Y251" s="65">
        <v>6945</v>
      </c>
      <c r="Z251" s="65">
        <v>5539</v>
      </c>
      <c r="AA251" s="65">
        <v>5916</v>
      </c>
      <c r="AB251" s="65">
        <v>6296</v>
      </c>
    </row>
    <row r="252" spans="1:28" s="42" customFormat="1" ht="15" customHeight="1">
      <c r="A252" s="63" t="s">
        <v>357</v>
      </c>
      <c r="B252" s="65">
        <v>238869</v>
      </c>
      <c r="C252" s="65">
        <v>220780</v>
      </c>
      <c r="D252" s="65">
        <v>285329</v>
      </c>
      <c r="E252" s="65">
        <v>263253</v>
      </c>
      <c r="F252" s="65">
        <v>236157</v>
      </c>
      <c r="G252" s="65">
        <v>206309</v>
      </c>
      <c r="H252" s="65">
        <v>207260</v>
      </c>
      <c r="I252" s="65">
        <v>179847</v>
      </c>
      <c r="J252" s="65">
        <v>191130</v>
      </c>
      <c r="K252" s="65">
        <v>240705</v>
      </c>
      <c r="L252" s="65">
        <v>244793</v>
      </c>
      <c r="M252" s="65">
        <v>235745</v>
      </c>
      <c r="N252" s="65">
        <v>254660</v>
      </c>
      <c r="O252" s="65">
        <v>299902</v>
      </c>
      <c r="P252" s="65">
        <v>294029</v>
      </c>
      <c r="Q252" s="65">
        <v>305896</v>
      </c>
      <c r="R252" s="65">
        <v>324016</v>
      </c>
      <c r="S252" s="65">
        <v>341998</v>
      </c>
      <c r="T252" s="65">
        <v>331426</v>
      </c>
      <c r="U252" s="65">
        <v>315182</v>
      </c>
      <c r="V252" s="65">
        <v>314637</v>
      </c>
      <c r="W252" s="65">
        <v>331558</v>
      </c>
      <c r="X252" s="65">
        <v>327738</v>
      </c>
      <c r="Y252" s="65">
        <v>341353</v>
      </c>
      <c r="Z252" s="65">
        <v>312353</v>
      </c>
      <c r="AA252" s="65">
        <v>294691</v>
      </c>
      <c r="AB252" s="65">
        <v>291162</v>
      </c>
    </row>
    <row r="253" spans="1:28" s="42" customFormat="1" ht="15" customHeight="1">
      <c r="A253" s="63" t="s">
        <v>358</v>
      </c>
      <c r="B253" s="65">
        <v>20889</v>
      </c>
      <c r="C253" s="65">
        <v>19201</v>
      </c>
      <c r="D253" s="65">
        <v>25719</v>
      </c>
      <c r="E253" s="65">
        <v>17160</v>
      </c>
      <c r="F253" s="65">
        <v>12267</v>
      </c>
      <c r="G253" s="65">
        <v>10871</v>
      </c>
      <c r="H253" s="65">
        <v>11364</v>
      </c>
      <c r="I253" s="65">
        <v>6420</v>
      </c>
      <c r="J253" s="65">
        <v>6819</v>
      </c>
      <c r="K253" s="65">
        <v>7695</v>
      </c>
      <c r="L253" s="65">
        <v>6478</v>
      </c>
      <c r="M253" s="65">
        <v>7026</v>
      </c>
      <c r="N253" s="65">
        <v>5983</v>
      </c>
      <c r="O253" s="65">
        <v>5891</v>
      </c>
      <c r="P253" s="65">
        <v>9858</v>
      </c>
      <c r="Q253" s="65">
        <v>9609</v>
      </c>
      <c r="R253" s="65">
        <v>10131</v>
      </c>
      <c r="S253" s="65">
        <v>9726</v>
      </c>
      <c r="T253" s="65">
        <v>8858</v>
      </c>
      <c r="U253" s="65">
        <v>7005</v>
      </c>
      <c r="V253" s="65">
        <v>8140</v>
      </c>
      <c r="W253" s="65">
        <v>8453</v>
      </c>
      <c r="X253" s="65">
        <v>9089</v>
      </c>
      <c r="Y253" s="65">
        <v>8637</v>
      </c>
      <c r="Z253" s="65">
        <v>9244</v>
      </c>
      <c r="AA253" s="65">
        <v>11152</v>
      </c>
      <c r="AB253" s="65">
        <v>9903</v>
      </c>
    </row>
    <row r="254" spans="1:28" s="42" customFormat="1" ht="15" customHeight="1">
      <c r="A254" s="63" t="s">
        <v>359</v>
      </c>
      <c r="B254" s="65">
        <v>40133</v>
      </c>
      <c r="C254" s="65">
        <v>34139</v>
      </c>
      <c r="D254" s="65">
        <v>24624</v>
      </c>
      <c r="E254" s="65">
        <v>10985</v>
      </c>
      <c r="F254" s="65">
        <v>9302</v>
      </c>
      <c r="G254" s="65">
        <v>5877</v>
      </c>
      <c r="H254" s="65">
        <v>5492</v>
      </c>
      <c r="I254" s="65">
        <v>6835</v>
      </c>
      <c r="J254" s="65">
        <v>5212</v>
      </c>
      <c r="K254" s="65">
        <v>4907</v>
      </c>
      <c r="L254" s="65">
        <v>5232</v>
      </c>
      <c r="M254" s="65">
        <v>4881</v>
      </c>
      <c r="N254" s="65">
        <v>3767</v>
      </c>
      <c r="O254" s="65">
        <v>3961</v>
      </c>
      <c r="P254" s="65">
        <v>5345</v>
      </c>
      <c r="Q254" s="65">
        <v>4265</v>
      </c>
      <c r="R254" s="65">
        <v>4845</v>
      </c>
      <c r="S254" s="65">
        <v>5039</v>
      </c>
      <c r="T254" s="65">
        <v>8357</v>
      </c>
      <c r="U254" s="65">
        <v>2906</v>
      </c>
      <c r="V254" s="65">
        <v>7616</v>
      </c>
      <c r="W254" s="65">
        <v>4772</v>
      </c>
      <c r="X254" s="65">
        <v>5365</v>
      </c>
      <c r="Y254" s="65">
        <v>5324</v>
      </c>
      <c r="Z254" s="65">
        <v>3625</v>
      </c>
      <c r="AA254" s="65">
        <v>5125</v>
      </c>
      <c r="AB254" s="65">
        <v>4933</v>
      </c>
    </row>
    <row r="255" spans="1:28" s="42" customFormat="1" ht="15" customHeight="1">
      <c r="A255" s="63" t="s">
        <v>360</v>
      </c>
      <c r="B255" s="65">
        <v>83927</v>
      </c>
      <c r="C255" s="65">
        <v>78428</v>
      </c>
      <c r="D255" s="65">
        <v>106634</v>
      </c>
      <c r="E255" s="65">
        <v>80916</v>
      </c>
      <c r="F255" s="65">
        <v>51906</v>
      </c>
      <c r="G255" s="65">
        <v>40952</v>
      </c>
      <c r="H255" s="65">
        <v>43748</v>
      </c>
      <c r="I255" s="65">
        <v>29861</v>
      </c>
      <c r="J255" s="65">
        <v>36588</v>
      </c>
      <c r="K255" s="65">
        <v>28708</v>
      </c>
      <c r="L255" s="65">
        <v>29394</v>
      </c>
      <c r="M255" s="65">
        <v>28489</v>
      </c>
      <c r="N255" s="65">
        <v>31511</v>
      </c>
      <c r="O255" s="65">
        <v>30954</v>
      </c>
      <c r="P255" s="65">
        <v>41611</v>
      </c>
      <c r="Q255" s="65">
        <v>37765</v>
      </c>
      <c r="R255" s="65">
        <v>37505</v>
      </c>
      <c r="S255" s="65">
        <v>44809</v>
      </c>
      <c r="T255" s="65">
        <v>43539</v>
      </c>
      <c r="U255" s="65">
        <v>39557</v>
      </c>
      <c r="V255" s="65">
        <v>38147</v>
      </c>
      <c r="W255" s="65">
        <v>43039</v>
      </c>
      <c r="X255" s="65">
        <v>43616</v>
      </c>
      <c r="Y255" s="65">
        <v>46428</v>
      </c>
      <c r="Z255" s="65">
        <v>51499</v>
      </c>
      <c r="AA255" s="65">
        <v>53479</v>
      </c>
      <c r="AB255" s="65">
        <v>55002</v>
      </c>
    </row>
    <row r="256" spans="1:28" s="42" customFormat="1" ht="15" customHeight="1">
      <c r="A256" s="63" t="s">
        <v>361</v>
      </c>
      <c r="B256" s="65">
        <v>40353</v>
      </c>
      <c r="C256" s="65">
        <v>37509</v>
      </c>
      <c r="D256" s="65">
        <v>53360</v>
      </c>
      <c r="E256" s="65">
        <v>39880</v>
      </c>
      <c r="F256" s="65">
        <v>27515</v>
      </c>
      <c r="G256" s="65">
        <v>18691</v>
      </c>
      <c r="H256" s="65">
        <v>17631</v>
      </c>
      <c r="I256" s="65">
        <v>14459</v>
      </c>
      <c r="J256" s="65">
        <v>18182</v>
      </c>
      <c r="K256" s="65">
        <v>11812</v>
      </c>
      <c r="L256" s="65">
        <v>10783</v>
      </c>
      <c r="M256" s="65">
        <v>11313</v>
      </c>
      <c r="N256" s="65">
        <v>9828</v>
      </c>
      <c r="O256" s="65">
        <v>11470</v>
      </c>
      <c r="P256" s="65">
        <v>13726</v>
      </c>
      <c r="Q256" s="65">
        <v>13502</v>
      </c>
      <c r="R256" s="65">
        <v>11218</v>
      </c>
      <c r="S256" s="65">
        <v>9617</v>
      </c>
      <c r="T256" s="65">
        <v>9582</v>
      </c>
      <c r="U256" s="65">
        <v>6956</v>
      </c>
      <c r="V256" s="65">
        <v>9564</v>
      </c>
      <c r="W256" s="65">
        <v>8907</v>
      </c>
      <c r="X256" s="65">
        <v>9742</v>
      </c>
      <c r="Y256" s="65">
        <v>6558</v>
      </c>
      <c r="Z256" s="65">
        <v>6500</v>
      </c>
      <c r="AA256" s="65">
        <v>7604</v>
      </c>
      <c r="AB256" s="65">
        <v>6181</v>
      </c>
    </row>
    <row r="257" spans="1:28" s="42" customFormat="1" ht="15" customHeight="1">
      <c r="A257" s="63" t="s">
        <v>362</v>
      </c>
      <c r="B257" s="65">
        <v>36690</v>
      </c>
      <c r="C257" s="65">
        <v>43730</v>
      </c>
      <c r="D257" s="65">
        <v>51639</v>
      </c>
      <c r="E257" s="65">
        <v>48354</v>
      </c>
      <c r="F257" s="65">
        <v>39957</v>
      </c>
      <c r="G257" s="65">
        <v>20547</v>
      </c>
      <c r="H257" s="65">
        <v>22719</v>
      </c>
      <c r="I257" s="65">
        <v>18258</v>
      </c>
      <c r="J257" s="65">
        <v>15647</v>
      </c>
      <c r="K257" s="65">
        <v>17192</v>
      </c>
      <c r="L257" s="65">
        <v>18917</v>
      </c>
      <c r="M257" s="65">
        <v>20182</v>
      </c>
      <c r="N257" s="65">
        <v>19773</v>
      </c>
      <c r="O257" s="65">
        <v>30145</v>
      </c>
      <c r="P257" s="65">
        <v>62817</v>
      </c>
      <c r="Q257" s="65">
        <v>64269</v>
      </c>
      <c r="R257" s="65">
        <v>69116</v>
      </c>
      <c r="S257" s="65">
        <v>95097</v>
      </c>
      <c r="T257" s="65">
        <v>91489</v>
      </c>
      <c r="U257" s="65">
        <v>74986</v>
      </c>
      <c r="V257" s="65">
        <v>83185</v>
      </c>
      <c r="W257" s="65">
        <v>94484</v>
      </c>
      <c r="X257" s="65">
        <v>106785</v>
      </c>
      <c r="Y257" s="65">
        <v>95807</v>
      </c>
      <c r="Z257" s="65">
        <v>95152</v>
      </c>
      <c r="AA257" s="65">
        <v>99288</v>
      </c>
      <c r="AB257" s="65">
        <v>93750</v>
      </c>
    </row>
    <row r="258" spans="1:28" s="42" customFormat="1" ht="15" customHeight="1">
      <c r="A258" s="63" t="s">
        <v>363</v>
      </c>
      <c r="B258" s="65">
        <v>25926</v>
      </c>
      <c r="C258" s="65">
        <v>30675</v>
      </c>
      <c r="D258" s="65">
        <v>27305</v>
      </c>
      <c r="E258" s="65">
        <v>19682</v>
      </c>
      <c r="F258" s="65">
        <v>18749</v>
      </c>
      <c r="G258" s="65">
        <v>19152</v>
      </c>
      <c r="H258" s="65">
        <v>21027</v>
      </c>
      <c r="I258" s="65">
        <v>16087</v>
      </c>
      <c r="J258" s="65">
        <v>14216</v>
      </c>
      <c r="K258" s="65">
        <v>14092</v>
      </c>
      <c r="L258" s="65">
        <v>12696</v>
      </c>
      <c r="M258" s="65">
        <v>13634</v>
      </c>
      <c r="N258" s="65">
        <v>13240</v>
      </c>
      <c r="O258" s="65">
        <v>30734</v>
      </c>
      <c r="P258" s="65">
        <v>35580</v>
      </c>
      <c r="Q258" s="65">
        <v>33929</v>
      </c>
      <c r="R258" s="65">
        <v>29805</v>
      </c>
      <c r="S258" s="65">
        <v>27945</v>
      </c>
      <c r="T258" s="65">
        <v>27349</v>
      </c>
      <c r="U258" s="65">
        <v>25620</v>
      </c>
      <c r="V258" s="65">
        <v>31520</v>
      </c>
      <c r="W258" s="65">
        <v>25719</v>
      </c>
      <c r="X258" s="65">
        <v>30844</v>
      </c>
      <c r="Y258" s="65">
        <v>29920</v>
      </c>
      <c r="Z258" s="65">
        <v>25735</v>
      </c>
      <c r="AA258" s="65">
        <v>23928</v>
      </c>
      <c r="AB258" s="65">
        <v>25226</v>
      </c>
    </row>
    <row r="259" spans="1:28" s="42" customFormat="1" ht="15" customHeight="1">
      <c r="A259" s="63" t="s">
        <v>364</v>
      </c>
      <c r="B259" s="65">
        <v>60612</v>
      </c>
      <c r="C259" s="65">
        <v>69463</v>
      </c>
      <c r="D259" s="65">
        <v>83114</v>
      </c>
      <c r="E259" s="65">
        <v>66950</v>
      </c>
      <c r="F259" s="65">
        <v>41305</v>
      </c>
      <c r="G259" s="65">
        <v>24085</v>
      </c>
      <c r="H259" s="65">
        <v>24599</v>
      </c>
      <c r="I259" s="65">
        <v>20423</v>
      </c>
      <c r="J259" s="65">
        <v>17463</v>
      </c>
      <c r="K259" s="65">
        <v>19818</v>
      </c>
      <c r="L259" s="65">
        <v>16099</v>
      </c>
      <c r="M259" s="65">
        <v>17694</v>
      </c>
      <c r="N259" s="65">
        <v>14966</v>
      </c>
      <c r="O259" s="65">
        <v>36800</v>
      </c>
      <c r="P259" s="65">
        <v>32557</v>
      </c>
      <c r="Q259" s="65">
        <v>31387</v>
      </c>
      <c r="R259" s="65">
        <v>23637</v>
      </c>
      <c r="S259" s="65">
        <v>26586</v>
      </c>
      <c r="T259" s="65">
        <v>29723</v>
      </c>
      <c r="U259" s="65">
        <v>28388</v>
      </c>
      <c r="V259" s="65">
        <v>30476</v>
      </c>
      <c r="W259" s="65">
        <v>28148</v>
      </c>
      <c r="X259" s="65">
        <v>29318</v>
      </c>
      <c r="Y259" s="65">
        <v>27090</v>
      </c>
      <c r="Z259" s="65">
        <v>24606</v>
      </c>
      <c r="AA259" s="65">
        <v>22768</v>
      </c>
      <c r="AB259" s="65">
        <v>24064</v>
      </c>
    </row>
    <row r="260" spans="1:28" s="42" customFormat="1" ht="15" customHeight="1">
      <c r="A260" s="63" t="s">
        <v>365</v>
      </c>
      <c r="B260" s="65">
        <v>15400</v>
      </c>
      <c r="C260" s="65">
        <v>14879</v>
      </c>
      <c r="D260" s="65">
        <v>27989</v>
      </c>
      <c r="E260" s="65">
        <v>18260</v>
      </c>
      <c r="F260" s="65">
        <v>10700</v>
      </c>
      <c r="G260" s="65">
        <v>5845</v>
      </c>
      <c r="H260" s="65">
        <v>4862</v>
      </c>
      <c r="I260" s="65">
        <v>3313</v>
      </c>
      <c r="J260" s="65">
        <v>2054</v>
      </c>
      <c r="K260" s="65">
        <v>2783</v>
      </c>
      <c r="L260" s="65">
        <v>2810</v>
      </c>
      <c r="M260" s="65">
        <v>2573</v>
      </c>
      <c r="N260" s="65">
        <v>2516</v>
      </c>
      <c r="O260" s="65">
        <v>3790</v>
      </c>
      <c r="P260" s="65">
        <v>5789</v>
      </c>
      <c r="Q260" s="65">
        <v>6804</v>
      </c>
      <c r="R260" s="65">
        <v>8340</v>
      </c>
      <c r="S260" s="65">
        <v>19317</v>
      </c>
      <c r="T260" s="65">
        <v>18268</v>
      </c>
      <c r="U260" s="65">
        <v>17186</v>
      </c>
      <c r="V260" s="65">
        <v>18930</v>
      </c>
      <c r="W260" s="65">
        <v>19737</v>
      </c>
      <c r="X260" s="65">
        <v>22494</v>
      </c>
      <c r="Y260" s="65">
        <v>22037</v>
      </c>
      <c r="Z260" s="65">
        <v>19342</v>
      </c>
      <c r="AA260" s="65">
        <v>18888</v>
      </c>
      <c r="AB260" s="65">
        <v>20255</v>
      </c>
    </row>
    <row r="261" spans="1:28" s="42" customFormat="1" ht="15" customHeight="1">
      <c r="A261" s="63" t="s">
        <v>366</v>
      </c>
      <c r="B261" s="65">
        <v>14524</v>
      </c>
      <c r="C261" s="65">
        <v>11924</v>
      </c>
      <c r="D261" s="65">
        <v>11235</v>
      </c>
      <c r="E261" s="65">
        <v>7271</v>
      </c>
      <c r="F261" s="65">
        <v>4191</v>
      </c>
      <c r="G261" s="65">
        <v>3513</v>
      </c>
      <c r="H261" s="65">
        <v>3675</v>
      </c>
      <c r="I261" s="65">
        <v>3531</v>
      </c>
      <c r="J261" s="65">
        <v>2840</v>
      </c>
      <c r="K261" s="65">
        <v>2941</v>
      </c>
      <c r="L261" s="65">
        <v>2341</v>
      </c>
      <c r="M261" s="65">
        <v>2239</v>
      </c>
      <c r="N261" s="65">
        <v>2502</v>
      </c>
      <c r="O261" s="65">
        <v>3295</v>
      </c>
      <c r="P261" s="65">
        <v>3090</v>
      </c>
      <c r="Q261" s="65">
        <v>3352</v>
      </c>
      <c r="R261" s="65">
        <v>3378</v>
      </c>
      <c r="S261" s="65">
        <v>3085</v>
      </c>
      <c r="T261" s="65">
        <v>2997</v>
      </c>
      <c r="U261" s="65">
        <v>3081</v>
      </c>
      <c r="V261" s="65">
        <v>2231</v>
      </c>
      <c r="W261" s="65">
        <v>2071</v>
      </c>
      <c r="X261" s="65">
        <v>1990</v>
      </c>
      <c r="Y261" s="65">
        <v>1962</v>
      </c>
      <c r="Z261" s="65">
        <v>2164</v>
      </c>
      <c r="AA261" s="65">
        <v>2040</v>
      </c>
      <c r="AB261" s="65">
        <v>1896</v>
      </c>
    </row>
    <row r="262" spans="1:28" s="42" customFormat="1" ht="15" customHeight="1">
      <c r="A262" s="63" t="s">
        <v>367</v>
      </c>
      <c r="B262" s="65">
        <v>217525</v>
      </c>
      <c r="C262" s="65">
        <v>263462</v>
      </c>
      <c r="D262" s="65">
        <v>126970</v>
      </c>
      <c r="E262" s="65">
        <v>156289</v>
      </c>
      <c r="F262" s="65">
        <v>135026</v>
      </c>
      <c r="G262" s="65">
        <v>154211</v>
      </c>
      <c r="H262" s="65">
        <v>184546</v>
      </c>
      <c r="I262" s="65">
        <v>158454</v>
      </c>
      <c r="J262" s="65">
        <v>128284</v>
      </c>
      <c r="K262" s="65">
        <v>74298</v>
      </c>
      <c r="L262" s="65">
        <v>97893</v>
      </c>
      <c r="M262" s="65">
        <v>100271</v>
      </c>
      <c r="N262" s="65">
        <v>115004</v>
      </c>
      <c r="O262" s="65">
        <v>113095</v>
      </c>
      <c r="P262" s="65">
        <v>145640</v>
      </c>
      <c r="Q262" s="65">
        <v>138863</v>
      </c>
      <c r="R262" s="65">
        <v>144548</v>
      </c>
      <c r="S262" s="65">
        <v>128065</v>
      </c>
      <c r="T262" s="65">
        <v>148950</v>
      </c>
      <c r="U262" s="65">
        <v>144029</v>
      </c>
      <c r="V262" s="65">
        <v>143998</v>
      </c>
      <c r="W262" s="65">
        <v>114868</v>
      </c>
      <c r="X262" s="65">
        <v>114815</v>
      </c>
      <c r="Y262" s="65">
        <v>111219</v>
      </c>
      <c r="Z262" s="65">
        <v>109398</v>
      </c>
      <c r="AA262" s="65">
        <v>106051</v>
      </c>
      <c r="AB262" s="65">
        <v>114692</v>
      </c>
    </row>
    <row r="263" spans="1:28" s="42" customFormat="1" ht="15" customHeight="1">
      <c r="A263" s="63" t="s">
        <v>376</v>
      </c>
      <c r="B263" s="65">
        <v>1460890</v>
      </c>
      <c r="C263" s="65">
        <v>1389472</v>
      </c>
      <c r="D263" s="65">
        <v>1423072</v>
      </c>
      <c r="E263" s="65">
        <v>1418774</v>
      </c>
      <c r="F263" s="65">
        <v>1400965</v>
      </c>
      <c r="G263" s="65">
        <v>1405370</v>
      </c>
      <c r="H263" s="65">
        <v>1539745</v>
      </c>
      <c r="I263" s="65">
        <v>1437444</v>
      </c>
      <c r="J263" s="65">
        <v>1445038</v>
      </c>
      <c r="K263" s="65">
        <v>1464669</v>
      </c>
      <c r="L263" s="65">
        <v>1432623</v>
      </c>
      <c r="M263" s="65">
        <v>1552680</v>
      </c>
      <c r="N263" s="65">
        <v>1479153</v>
      </c>
      <c r="O263" s="65">
        <v>1534918</v>
      </c>
      <c r="P263" s="65">
        <v>1544798</v>
      </c>
      <c r="Q263" s="65">
        <v>1541375</v>
      </c>
      <c r="R263" s="65">
        <v>1484197</v>
      </c>
      <c r="S263" s="65">
        <v>1328527</v>
      </c>
      <c r="T263" s="65">
        <v>1349188</v>
      </c>
      <c r="U263" s="65">
        <v>1357331</v>
      </c>
      <c r="V263" s="65">
        <v>1530027</v>
      </c>
      <c r="W263" s="65">
        <v>1338197</v>
      </c>
      <c r="X263" s="65">
        <v>1356119</v>
      </c>
      <c r="Y263" s="65">
        <v>1362351</v>
      </c>
      <c r="Z263" s="65">
        <v>1239286</v>
      </c>
      <c r="AA263" s="65">
        <v>1273401</v>
      </c>
      <c r="AB263" s="65">
        <v>1332238</v>
      </c>
    </row>
    <row r="264" spans="1:28" s="42" customFormat="1" ht="15" customHeight="1">
      <c r="A264" s="63" t="s">
        <v>377</v>
      </c>
      <c r="B264" s="65">
        <v>1150549</v>
      </c>
      <c r="C264" s="65">
        <v>1052697</v>
      </c>
      <c r="D264" s="65">
        <v>1074468</v>
      </c>
      <c r="E264" s="65">
        <v>1111958</v>
      </c>
      <c r="F264" s="65">
        <v>1101365</v>
      </c>
      <c r="G264" s="65">
        <v>1091658</v>
      </c>
      <c r="H264" s="65">
        <v>1168934</v>
      </c>
      <c r="I264" s="65">
        <v>1125703</v>
      </c>
      <c r="J264" s="65">
        <v>1129093</v>
      </c>
      <c r="K264" s="65">
        <v>1103878</v>
      </c>
      <c r="L264" s="65">
        <v>975391</v>
      </c>
      <c r="M264" s="65">
        <v>1057807</v>
      </c>
      <c r="N264" s="65">
        <v>997945</v>
      </c>
      <c r="O264" s="65">
        <v>952768</v>
      </c>
      <c r="P264" s="65">
        <v>950300</v>
      </c>
      <c r="Q264" s="65">
        <v>934136</v>
      </c>
      <c r="R264" s="65">
        <v>894492</v>
      </c>
      <c r="S264" s="65">
        <v>903356</v>
      </c>
      <c r="T264" s="65">
        <v>893726</v>
      </c>
      <c r="U264" s="65">
        <v>895329</v>
      </c>
      <c r="V264" s="65">
        <v>992347</v>
      </c>
      <c r="W264" s="65">
        <v>890845</v>
      </c>
      <c r="X264" s="65">
        <v>903046</v>
      </c>
      <c r="Y264" s="65">
        <v>953135</v>
      </c>
      <c r="Z264" s="65">
        <v>847423</v>
      </c>
      <c r="AA264" s="65">
        <v>884940</v>
      </c>
      <c r="AB264" s="65">
        <v>927300</v>
      </c>
    </row>
    <row r="265" spans="1:28" s="42" customFormat="1" ht="15" customHeight="1">
      <c r="A265" s="63" t="s">
        <v>378</v>
      </c>
      <c r="B265" s="65">
        <v>0</v>
      </c>
      <c r="C265" s="65">
        <v>0</v>
      </c>
      <c r="D265" s="65">
        <v>0</v>
      </c>
      <c r="E265" s="65">
        <v>0</v>
      </c>
      <c r="F265" s="65">
        <v>0</v>
      </c>
      <c r="G265" s="65">
        <v>0</v>
      </c>
      <c r="H265" s="65">
        <v>0</v>
      </c>
      <c r="I265" s="65">
        <v>0</v>
      </c>
      <c r="J265" s="65">
        <v>0</v>
      </c>
      <c r="K265" s="65">
        <v>2</v>
      </c>
      <c r="L265" s="65">
        <v>2</v>
      </c>
      <c r="M265" s="65">
        <v>2</v>
      </c>
      <c r="N265" s="65">
        <v>1</v>
      </c>
      <c r="O265" s="65">
        <v>17</v>
      </c>
      <c r="P265" s="65">
        <v>27</v>
      </c>
      <c r="Q265" s="65">
        <v>29</v>
      </c>
      <c r="R265" s="65">
        <v>32</v>
      </c>
      <c r="S265" s="65">
        <v>15</v>
      </c>
      <c r="T265" s="65">
        <v>13</v>
      </c>
      <c r="U265" s="65">
        <v>13</v>
      </c>
      <c r="V265" s="65">
        <v>0</v>
      </c>
      <c r="W265" s="65">
        <v>0</v>
      </c>
      <c r="X265" s="65">
        <v>0</v>
      </c>
      <c r="Y265" s="65">
        <v>0</v>
      </c>
      <c r="Z265" s="65">
        <v>0</v>
      </c>
      <c r="AA265" s="65">
        <v>0</v>
      </c>
      <c r="AB265" s="65">
        <v>0</v>
      </c>
    </row>
    <row r="266" spans="1:28" s="42" customFormat="1" ht="15" customHeight="1">
      <c r="A266" s="63" t="s">
        <v>379</v>
      </c>
      <c r="B266" s="65">
        <v>60327</v>
      </c>
      <c r="C266" s="65">
        <v>60518</v>
      </c>
      <c r="D266" s="65">
        <v>44086</v>
      </c>
      <c r="E266" s="65">
        <v>26057</v>
      </c>
      <c r="F266" s="65">
        <v>21315</v>
      </c>
      <c r="G266" s="65">
        <v>25784</v>
      </c>
      <c r="H266" s="65">
        <v>30416</v>
      </c>
      <c r="I266" s="65">
        <v>26840</v>
      </c>
      <c r="J266" s="65">
        <v>26468</v>
      </c>
      <c r="K266" s="65">
        <v>24560</v>
      </c>
      <c r="L266" s="65">
        <v>22832</v>
      </c>
      <c r="M266" s="65">
        <v>21980</v>
      </c>
      <c r="N266" s="65">
        <v>19649</v>
      </c>
      <c r="O266" s="65">
        <v>18561</v>
      </c>
      <c r="P266" s="65">
        <v>15898</v>
      </c>
      <c r="Q266" s="65">
        <v>15722</v>
      </c>
      <c r="R266" s="65">
        <v>15032</v>
      </c>
      <c r="S266" s="65">
        <v>14016</v>
      </c>
      <c r="T266" s="65">
        <v>12805</v>
      </c>
      <c r="U266" s="65">
        <v>13261</v>
      </c>
      <c r="V266" s="65">
        <v>12694</v>
      </c>
      <c r="W266" s="65">
        <v>12013</v>
      </c>
      <c r="X266" s="65">
        <v>11849</v>
      </c>
      <c r="Y266" s="65">
        <v>11705</v>
      </c>
      <c r="Z266" s="65">
        <v>11754</v>
      </c>
      <c r="AA266" s="65">
        <v>10124</v>
      </c>
      <c r="AB266" s="65">
        <v>10539</v>
      </c>
    </row>
    <row r="267" spans="1:28" s="42" customFormat="1" ht="15" customHeight="1">
      <c r="A267" s="63" t="s">
        <v>380</v>
      </c>
      <c r="B267" s="65">
        <v>187999</v>
      </c>
      <c r="C267" s="65">
        <v>211185</v>
      </c>
      <c r="D267" s="65">
        <v>216026</v>
      </c>
      <c r="E267" s="65">
        <v>192331</v>
      </c>
      <c r="F267" s="65">
        <v>196779</v>
      </c>
      <c r="G267" s="65">
        <v>200437</v>
      </c>
      <c r="H267" s="65">
        <v>234885</v>
      </c>
      <c r="I267" s="65">
        <v>208967</v>
      </c>
      <c r="J267" s="65">
        <v>212689</v>
      </c>
      <c r="K267" s="65">
        <v>263199</v>
      </c>
      <c r="L267" s="65">
        <v>278868</v>
      </c>
      <c r="M267" s="65">
        <v>294916</v>
      </c>
      <c r="N267" s="65">
        <v>284890</v>
      </c>
      <c r="O267" s="65">
        <v>394942</v>
      </c>
      <c r="P267" s="65">
        <v>405507</v>
      </c>
      <c r="Q267" s="65">
        <v>415912</v>
      </c>
      <c r="R267" s="65">
        <v>410779</v>
      </c>
      <c r="S267" s="65">
        <v>405769</v>
      </c>
      <c r="T267" s="65">
        <v>437198</v>
      </c>
      <c r="U267" s="65">
        <v>441988</v>
      </c>
      <c r="V267" s="65">
        <v>519367</v>
      </c>
      <c r="W267" s="65">
        <v>432447</v>
      </c>
      <c r="X267" s="65">
        <v>437486</v>
      </c>
      <c r="Y267" s="65">
        <v>394202</v>
      </c>
      <c r="Z267" s="65">
        <v>374137</v>
      </c>
      <c r="AA267" s="65">
        <v>372151</v>
      </c>
      <c r="AB267" s="65">
        <v>388275</v>
      </c>
    </row>
    <row r="268" spans="1:28" s="42" customFormat="1" ht="15" customHeight="1">
      <c r="A268" s="63" t="s">
        <v>381</v>
      </c>
      <c r="B268" s="65">
        <v>62015</v>
      </c>
      <c r="C268" s="65">
        <v>65072</v>
      </c>
      <c r="D268" s="65">
        <v>88492</v>
      </c>
      <c r="E268" s="65">
        <v>88428</v>
      </c>
      <c r="F268" s="65">
        <v>81506</v>
      </c>
      <c r="G268" s="65">
        <v>87491</v>
      </c>
      <c r="H268" s="65">
        <v>105510</v>
      </c>
      <c r="I268" s="65">
        <v>75934</v>
      </c>
      <c r="J268" s="65">
        <v>76788</v>
      </c>
      <c r="K268" s="65">
        <v>73030</v>
      </c>
      <c r="L268" s="65">
        <v>155530</v>
      </c>
      <c r="M268" s="65">
        <v>177975</v>
      </c>
      <c r="N268" s="65">
        <v>176668</v>
      </c>
      <c r="O268" s="65">
        <v>168630</v>
      </c>
      <c r="P268" s="65">
        <v>173066</v>
      </c>
      <c r="Q268" s="65">
        <v>175576</v>
      </c>
      <c r="R268" s="65">
        <v>163862</v>
      </c>
      <c r="S268" s="65">
        <v>5371</v>
      </c>
      <c r="T268" s="65">
        <v>5446</v>
      </c>
      <c r="U268" s="65">
        <v>6740</v>
      </c>
      <c r="V268" s="65">
        <v>5619</v>
      </c>
      <c r="W268" s="65">
        <v>2892</v>
      </c>
      <c r="X268" s="65">
        <v>3738</v>
      </c>
      <c r="Y268" s="65">
        <v>3309</v>
      </c>
      <c r="Z268" s="65">
        <v>5972</v>
      </c>
      <c r="AA268" s="65">
        <v>6186</v>
      </c>
      <c r="AB268" s="65">
        <v>6124</v>
      </c>
    </row>
    <row r="269" spans="1:28" s="42" customFormat="1" ht="15" customHeight="1">
      <c r="A269" s="63" t="s">
        <v>382</v>
      </c>
      <c r="B269" s="65">
        <v>9692</v>
      </c>
      <c r="C269" s="65">
        <v>8236</v>
      </c>
      <c r="D269" s="65">
        <v>13454</v>
      </c>
      <c r="E269" s="65">
        <v>18840</v>
      </c>
      <c r="F269" s="65">
        <v>-8311</v>
      </c>
      <c r="G269" s="65">
        <v>11415</v>
      </c>
      <c r="H269" s="65">
        <v>-17928</v>
      </c>
      <c r="I269" s="65">
        <v>6058</v>
      </c>
      <c r="J269" s="65">
        <v>3343</v>
      </c>
      <c r="K269" s="65">
        <v>3385</v>
      </c>
      <c r="L269" s="65">
        <v>3947</v>
      </c>
      <c r="M269" s="65">
        <v>515</v>
      </c>
      <c r="N269" s="65">
        <v>1283</v>
      </c>
      <c r="O269" s="65">
        <v>1254</v>
      </c>
      <c r="P269" s="65">
        <v>1018</v>
      </c>
      <c r="Q269" s="65">
        <v>5340</v>
      </c>
      <c r="R269" s="65">
        <v>3867</v>
      </c>
      <c r="S269" s="65">
        <v>-1407</v>
      </c>
      <c r="T269" s="65">
        <v>-5441</v>
      </c>
      <c r="U269" s="65">
        <v>-4282</v>
      </c>
      <c r="V269" s="65">
        <v>1581</v>
      </c>
      <c r="W269" s="65">
        <v>-5441</v>
      </c>
      <c r="X269" s="65">
        <v>-1847</v>
      </c>
      <c r="Y269" s="65">
        <v>-2012</v>
      </c>
      <c r="Z269" s="65">
        <v>-1024</v>
      </c>
      <c r="AA269" s="65">
        <v>-1144</v>
      </c>
      <c r="AB269" s="65">
        <v>1079</v>
      </c>
    </row>
  </sheetData>
  <hyperlinks>
    <hyperlink ref="A7" location="'TOC'!A3" display="Back to TO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BASSAN Marielle (ESTAT)</dc:creator>
  <cp:keywords/>
  <dc:description/>
  <cp:lastModifiedBy>BASSAN Marielle (ESTAT)</cp:lastModifiedBy>
  <cp:lastPrinted>2018-06-11T06:42:10Z</cp:lastPrinted>
  <dcterms:created xsi:type="dcterms:W3CDTF">2018-06-07T05:24:44Z</dcterms:created>
  <dcterms:modified xsi:type="dcterms:W3CDTF">2018-07-12T12:55:45Z</dcterms:modified>
  <cp:category/>
  <cp:version/>
  <cp:contentType/>
  <cp:contentStatus/>
</cp:coreProperties>
</file>