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475" yWindow="2595" windowWidth="20190" windowHeight="9915" activeTab="1"/>
  </bookViews>
  <sheets>
    <sheet name="Figure1-Yearly Evolution" sheetId="1" r:id="rId1"/>
    <sheet name="Table 1 - Div 2008-2010 cst €" sheetId="2" r:id="rId2"/>
    <sheet name="Figure2- ShareOfSoldValueTopCPA" sheetId="3" r:id="rId3"/>
    <sheet name="Table 2 - Top 30 CPA in 2011" sheetId="4" r:id="rId4"/>
    <sheet name="Table 3 -TOP5ProducingCountries" sheetId="5" r:id="rId5"/>
    <sheet name="GeoDistribution" sheetId="6" r:id="rId6"/>
  </sheets>
  <definedNames/>
  <calcPr fullCalcOnLoad="1"/>
</workbook>
</file>

<file path=xl/sharedStrings.xml><?xml version="1.0" encoding="utf-8"?>
<sst xmlns="http://schemas.openxmlformats.org/spreadsheetml/2006/main" count="216" uniqueCount="145">
  <si>
    <t>Cartons, boxes and cases, of corrugated board or corrugated paperboard</t>
  </si>
  <si>
    <t>Acyclic hydrocarbons</t>
  </si>
  <si>
    <t>BE</t>
  </si>
  <si>
    <t>DK</t>
  </si>
  <si>
    <t>DE</t>
  </si>
  <si>
    <t>ES</t>
  </si>
  <si>
    <t>FR</t>
  </si>
  <si>
    <t>IE</t>
  </si>
  <si>
    <t>IT</t>
  </si>
  <si>
    <t>NL</t>
  </si>
  <si>
    <t>AT</t>
  </si>
  <si>
    <t>FI</t>
  </si>
  <si>
    <t>SE</t>
  </si>
  <si>
    <t>UK</t>
  </si>
  <si>
    <t>CZ</t>
  </si>
  <si>
    <t>HU</t>
  </si>
  <si>
    <t>PL</t>
  </si>
  <si>
    <t>SK</t>
  </si>
  <si>
    <t>Medicaments, containing alkaloids or derivatives thereof, but not hormones or antibiotics</t>
  </si>
  <si>
    <t>Plates, sheets, film, foil and strip, of plastics, not supported or similarly combined with other materials</t>
  </si>
  <si>
    <t>Year</t>
  </si>
  <si>
    <t>Meat of bovine animals, fresh or chilled</t>
  </si>
  <si>
    <t>Meat of swine, fresh or chilled</t>
  </si>
  <si>
    <t>Other prepared and preserved meat, meat offal or blood, except prepared meat and offal dishes</t>
  </si>
  <si>
    <t>Other articles of base metal n.e.c.</t>
  </si>
  <si>
    <t>Cheese and curd</t>
  </si>
  <si>
    <t>Fresh bread</t>
  </si>
  <si>
    <t>Prepared feeds for farm animals, except lucerne meal and pellets</t>
  </si>
  <si>
    <t>Beer, except dregs from brewing</t>
  </si>
  <si>
    <t>Other non alcoholic beverages</t>
  </si>
  <si>
    <t>Aircraft launching gear; deck-arrestors or similar gear; tyre balancing equipment; special-purpose machinery n.e.c.</t>
  </si>
  <si>
    <t>Manufacturing services of other plastic products</t>
  </si>
  <si>
    <t>Safety seat belts, airbags and parts and accessories of bodies</t>
  </si>
  <si>
    <t>Parts and accessories n.e.c., for motor vehicles</t>
  </si>
  <si>
    <t>Other parts of aircraft and spacecraft</t>
  </si>
  <si>
    <t>%</t>
  </si>
  <si>
    <t>Other structures and parts of structures, plates, rods, angles, shapes and the like, of iron, steel or aluminium</t>
  </si>
  <si>
    <t>Other forming services of metal</t>
  </si>
  <si>
    <t>Turning services of metal parts</t>
  </si>
  <si>
    <t>Other machining services</t>
  </si>
  <si>
    <t>EL</t>
  </si>
  <si>
    <t>PT</t>
  </si>
  <si>
    <t>EE</t>
  </si>
  <si>
    <t>CY</t>
  </si>
  <si>
    <t>LV</t>
  </si>
  <si>
    <t>LT</t>
  </si>
  <si>
    <t>MT</t>
  </si>
  <si>
    <t>SI</t>
  </si>
  <si>
    <t>BG</t>
  </si>
  <si>
    <t>RO</t>
  </si>
  <si>
    <t>LU</t>
  </si>
  <si>
    <t>Value</t>
  </si>
  <si>
    <t>&lt;= 1%</t>
  </si>
  <si>
    <t>1-&lt;=3%</t>
  </si>
  <si>
    <t>3-&lt;=5%</t>
  </si>
  <si>
    <t>5-&lt;=10%</t>
  </si>
  <si>
    <t>10-&lt;=25%</t>
  </si>
  <si>
    <t xml:space="preserve">&gt;25% </t>
  </si>
  <si>
    <t>Data not available</t>
  </si>
  <si>
    <t>CPA 
code</t>
  </si>
  <si>
    <t>CPA description</t>
  </si>
  <si>
    <t xml:space="preserve">CPA description </t>
  </si>
  <si>
    <t>CPA code</t>
  </si>
  <si>
    <t xml:space="preserve">Note : The data refer only to the manufactured products in the CPA groups covered by PRODCOM. Some values are rounded to protect the confidentiallity of individual enterprise data </t>
  </si>
  <si>
    <t>Vehicles with compression-ignition internal combustion piston engine (diesel or semi-diesel), new</t>
  </si>
  <si>
    <t>Vehicles with spark-ignition engine of a cylinder capacity &gt; 1500 cm3, new</t>
  </si>
  <si>
    <t>Vehicles with spark-ignition engine of a cylinder capacity ≤ 1500 cm3, new</t>
  </si>
  <si>
    <t>DIV</t>
  </si>
  <si>
    <t>Value of sold production (mio Euro)</t>
  </si>
  <si>
    <t>Descriptions</t>
  </si>
  <si>
    <t>2008</t>
  </si>
  <si>
    <t>2009</t>
  </si>
  <si>
    <t>2010</t>
  </si>
  <si>
    <t>07</t>
  </si>
  <si>
    <t>Metal ores</t>
  </si>
  <si>
    <t>08</t>
  </si>
  <si>
    <t>Other mining and quarrying products</t>
  </si>
  <si>
    <t>10</t>
  </si>
  <si>
    <t>Food products</t>
  </si>
  <si>
    <t>11</t>
  </si>
  <si>
    <t>Beverages</t>
  </si>
  <si>
    <t>12</t>
  </si>
  <si>
    <t>Tobacco products</t>
  </si>
  <si>
    <t>13</t>
  </si>
  <si>
    <t>Textiles</t>
  </si>
  <si>
    <t>14</t>
  </si>
  <si>
    <t>Wearing apparel</t>
  </si>
  <si>
    <t>15</t>
  </si>
  <si>
    <t>Leather and related products</t>
  </si>
  <si>
    <t>16</t>
  </si>
  <si>
    <t>Wood and of products of wood and cork, except furniture; articles of straw and plaiting materials</t>
  </si>
  <si>
    <t>17</t>
  </si>
  <si>
    <t>Paper and paper products</t>
  </si>
  <si>
    <t>18</t>
  </si>
  <si>
    <t>Printing and recording services</t>
  </si>
  <si>
    <t>19</t>
  </si>
  <si>
    <t>Coke and refined petroleum products</t>
  </si>
  <si>
    <t>20</t>
  </si>
  <si>
    <t>Chemicals and chemical products</t>
  </si>
  <si>
    <t>21</t>
  </si>
  <si>
    <t>Basic pharmaceutical products and pharmaceutical preparations</t>
  </si>
  <si>
    <t>22</t>
  </si>
  <si>
    <t>Rubber and plastics products</t>
  </si>
  <si>
    <t>23</t>
  </si>
  <si>
    <t>Other non-metallic mineral products</t>
  </si>
  <si>
    <t>24</t>
  </si>
  <si>
    <t>Basic metals</t>
  </si>
  <si>
    <t>25</t>
  </si>
  <si>
    <t>Fabricated metal products, except machinery and equipment</t>
  </si>
  <si>
    <t>26</t>
  </si>
  <si>
    <t>Computer, electronic and optical products</t>
  </si>
  <si>
    <t>27</t>
  </si>
  <si>
    <t>Electrical equipment</t>
  </si>
  <si>
    <t>28</t>
  </si>
  <si>
    <t>Machinery and equipment n.e.c.</t>
  </si>
  <si>
    <t>29</t>
  </si>
  <si>
    <t>Motor vehicles, trailers and semi-trailers</t>
  </si>
  <si>
    <t>30</t>
  </si>
  <si>
    <t>Other transport equipment</t>
  </si>
  <si>
    <t>31</t>
  </si>
  <si>
    <t>Furniture</t>
  </si>
  <si>
    <t>32</t>
  </si>
  <si>
    <t>Other manufactured goods</t>
  </si>
  <si>
    <t>33</t>
  </si>
  <si>
    <t>Repair and installation services of machinery and equipment</t>
  </si>
  <si>
    <t>Table 3 : Top 5 producing countries of each of the top 30 products at CPA level by value of sold production, EU 27, 2011</t>
  </si>
  <si>
    <t>2012/2008</t>
  </si>
  <si>
    <t>Table 2: Top 30 products at CPA level by value of sold production, EU27, 2012</t>
  </si>
  <si>
    <t>Goods vehicles, with compression-ignition internal combustion piston engine (diesel or : semi-diesel), new</t>
  </si>
  <si>
    <t>Meat of poultry, frozen</t>
  </si>
  <si>
    <t>Evolution of industrial production sold value (in constant price 2010)</t>
  </si>
  <si>
    <t xml:space="preserve">All manufacturing products in the current year price index </t>
  </si>
  <si>
    <t>Table 1: Evolution of sold value in constant price by Nace Division, EU27, 2008-2012</t>
  </si>
  <si>
    <t>Values in constant prices</t>
  </si>
  <si>
    <t>Index with 2010 as base</t>
  </si>
  <si>
    <t>Value in Constant Prices - using PPI ref 2010</t>
  </si>
  <si>
    <t>Division weight in the overall production 
2008</t>
  </si>
  <si>
    <t>Division weight in the overall production 
2012</t>
  </si>
  <si>
    <t>Difference</t>
  </si>
  <si>
    <t>Div</t>
  </si>
  <si>
    <t>Flat rolled products of non alloy steel, of a width of ≥ 600 mm, clad, plated or coated</t>
  </si>
  <si>
    <t>Compression-ignition internal combustion piston engines for vehicles</t>
  </si>
  <si>
    <t>Flat rolled products of non alloy steel, not further worked than hot rolled, of a width of ≥ 600 mm</t>
  </si>
  <si>
    <r>
      <rPr>
        <b/>
        <sz val="8"/>
        <rFont val="Arial"/>
        <family val="2"/>
      </rPr>
      <t xml:space="preserve">Note: </t>
    </r>
    <r>
      <rPr>
        <sz val="8"/>
        <rFont val="Arial"/>
        <family val="2"/>
      </rPr>
      <t xml:space="preserve">
The numbers in the country columns indicate the rank of each country: e.g. for CPA 291022 Germany is the biggest producer and Slovakia is the 5th biggest. 
Countries not taking any of the top 5 places are not shown.</t>
    </r>
  </si>
  <si>
    <t>Figure 1: PRODCOM - yearly evolution 2008-2012</t>
  </si>
</sst>
</file>

<file path=xl/styles.xml><?xml version="1.0" encoding="utf-8"?>
<styleSheet xmlns="http://schemas.openxmlformats.org/spreadsheetml/2006/main">
  <numFmts count="5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0.0"/>
    <numFmt numFmtId="172" formatCode="#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#0.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"/>
    <numFmt numFmtId="187" formatCode="0.00000000000000"/>
    <numFmt numFmtId="188" formatCode="0.0000000000000"/>
    <numFmt numFmtId="189" formatCode="0.000000000000"/>
    <numFmt numFmtId="190" formatCode="0.00000000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_-* #,##0_-;\-* #,##0_-;_-* &quot;-&quot;??_-;_-@_-"/>
    <numFmt numFmtId="197" formatCode="_-* #,##0.0_-;\-* #,##0.0_-;_-* &quot;-&quot;??_-;_-@_-"/>
    <numFmt numFmtId="198" formatCode="_-* #,##0.0000_-;\-* #,##0.0000_-;_-* &quot;-&quot;????_-;_-@_-"/>
    <numFmt numFmtId="199" formatCode="0.0%"/>
    <numFmt numFmtId="200" formatCode="#,##0.000"/>
    <numFmt numFmtId="201" formatCode="_(* #,##0.00_);_(* \(#,##0.00\);_(* &quot;-&quot;??_);_(@_)"/>
    <numFmt numFmtId="202" formatCode="_-* #,##0.000_-;\-* #,##0.000_-;_-* &quot;-&quot;??_-;_-@_-"/>
    <numFmt numFmtId="203" formatCode="_-* #,##0.0000_-;\-* #,##0.0000_-;_-* &quot;-&quot;??_-;_-@_-"/>
    <numFmt numFmtId="204" formatCode="0.000%"/>
    <numFmt numFmtId="205" formatCode="0.0000%"/>
    <numFmt numFmtId="206" formatCode="00000000"/>
    <numFmt numFmtId="207" formatCode="_-* #,##0.00000_-;\-* #,##0.00000_-;_-* &quot;-&quot;??_-;_-@_-"/>
    <numFmt numFmtId="208" formatCode="_-* #,##0.000000_-;\-* #,##0.000000_-;_-* &quot;-&quot;??_-;_-@_-"/>
  </numFmts>
  <fonts count="55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Myriad Pro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Verdana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5D6368"/>
      <name val="Verdana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E7F8"/>
        <bgColor indexed="64"/>
      </patternFill>
    </fill>
    <fill>
      <patternFill patternType="solid">
        <fgColor rgb="FF92E7F8"/>
        <bgColor indexed="64"/>
      </patternFill>
    </fill>
    <fill>
      <patternFill patternType="solid">
        <fgColor rgb="FF92E7F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D0D1D2"/>
      </left>
      <right/>
      <top style="thin">
        <color rgb="FF000000"/>
      </top>
      <bottom style="hair">
        <color rgb="FFD0D1D2"/>
      </bottom>
    </border>
    <border>
      <left style="hair">
        <color rgb="FFD0D1D2"/>
      </left>
      <right/>
      <top style="hair">
        <color rgb="FFD0D1D2"/>
      </top>
      <bottom style="hair">
        <color rgb="FFD0D1D2"/>
      </bottom>
    </border>
    <border>
      <left style="hair">
        <color rgb="FFD0D1D2"/>
      </left>
      <right/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/>
      <right/>
      <top>
        <color indexed="63"/>
      </top>
      <bottom style="hair">
        <color rgb="FFD0D1D2"/>
      </bottom>
    </border>
    <border>
      <left style="hair">
        <color rgb="FFD0D1D2"/>
      </left>
      <right/>
      <top>
        <color indexed="63"/>
      </top>
      <bottom style="hair">
        <color rgb="FFD0D1D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0" fillId="40" borderId="0" xfId="0" applyFill="1" applyAlignment="1">
      <alignment/>
    </xf>
    <xf numFmtId="10" fontId="0" fillId="40" borderId="0" xfId="0" applyNumberFormat="1" applyFill="1" applyAlignment="1">
      <alignment/>
    </xf>
    <xf numFmtId="3" fontId="1" fillId="40" borderId="0" xfId="0" applyNumberFormat="1" applyFont="1" applyFill="1" applyAlignment="1">
      <alignment/>
    </xf>
    <xf numFmtId="3" fontId="0" fillId="40" borderId="0" xfId="0" applyNumberFormat="1" applyFill="1" applyAlignment="1">
      <alignment/>
    </xf>
    <xf numFmtId="0" fontId="1" fillId="40" borderId="0" xfId="0" applyFont="1" applyFill="1" applyAlignment="1">
      <alignment/>
    </xf>
    <xf numFmtId="3" fontId="6" fillId="40" borderId="0" xfId="0" applyNumberFormat="1" applyFont="1" applyFill="1" applyAlignment="1">
      <alignment/>
    </xf>
    <xf numFmtId="0" fontId="6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0" fillId="41" borderId="10" xfId="0" applyFill="1" applyBorder="1" applyAlignment="1">
      <alignment horizontal="center" vertical="center" wrapText="1"/>
    </xf>
    <xf numFmtId="1" fontId="0" fillId="40" borderId="0" xfId="0" applyNumberFormat="1" applyFill="1" applyAlignment="1">
      <alignment/>
    </xf>
    <xf numFmtId="0" fontId="0" fillId="40" borderId="0" xfId="0" applyFill="1" applyBorder="1" applyAlignment="1">
      <alignment/>
    </xf>
    <xf numFmtId="1" fontId="0" fillId="40" borderId="0" xfId="0" applyNumberFormat="1" applyFill="1" applyBorder="1" applyAlignment="1">
      <alignment/>
    </xf>
    <xf numFmtId="0" fontId="0" fillId="40" borderId="0" xfId="0" applyFill="1" applyBorder="1" applyAlignment="1">
      <alignment horizontal="left" wrapText="1"/>
    </xf>
    <xf numFmtId="0" fontId="0" fillId="42" borderId="0" xfId="0" applyFill="1" applyAlignment="1">
      <alignment/>
    </xf>
    <xf numFmtId="0" fontId="6" fillId="42" borderId="0" xfId="0" applyFont="1" applyFill="1" applyAlignment="1">
      <alignment/>
    </xf>
    <xf numFmtId="3" fontId="6" fillId="42" borderId="0" xfId="0" applyNumberFormat="1" applyFont="1" applyFill="1" applyAlignment="1">
      <alignment/>
    </xf>
    <xf numFmtId="2" fontId="6" fillId="42" borderId="0" xfId="0" applyNumberFormat="1" applyFont="1" applyFill="1" applyAlignment="1">
      <alignment/>
    </xf>
    <xf numFmtId="0" fontId="7" fillId="42" borderId="0" xfId="0" applyFont="1" applyFill="1" applyAlignment="1">
      <alignment/>
    </xf>
    <xf numFmtId="43" fontId="0" fillId="40" borderId="0" xfId="42" applyFont="1" applyFill="1" applyAlignment="1">
      <alignment/>
    </xf>
    <xf numFmtId="196" fontId="0" fillId="40" borderId="0" xfId="42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42" borderId="0" xfId="0" applyFont="1" applyFill="1" applyAlignment="1">
      <alignment/>
    </xf>
    <xf numFmtId="43" fontId="0" fillId="0" borderId="10" xfId="42" applyFont="1" applyBorder="1" applyAlignment="1">
      <alignment/>
    </xf>
    <xf numFmtId="0" fontId="10" fillId="42" borderId="11" xfId="60" applyFont="1" applyFill="1" applyBorder="1" applyAlignment="1">
      <alignment horizontal="left" wrapText="1"/>
      <protection/>
    </xf>
    <xf numFmtId="0" fontId="9" fillId="42" borderId="11" xfId="60" applyFont="1" applyFill="1" applyBorder="1" applyAlignment="1">
      <alignment wrapText="1"/>
      <protection/>
    </xf>
    <xf numFmtId="3" fontId="2" fillId="42" borderId="11" xfId="0" applyNumberFormat="1" applyFont="1" applyFill="1" applyBorder="1" applyAlignment="1">
      <alignment/>
    </xf>
    <xf numFmtId="10" fontId="2" fillId="42" borderId="11" xfId="0" applyNumberFormat="1" applyFont="1" applyFill="1" applyBorder="1" applyAlignment="1">
      <alignment/>
    </xf>
    <xf numFmtId="0" fontId="10" fillId="42" borderId="12" xfId="60" applyFont="1" applyFill="1" applyBorder="1" applyAlignment="1">
      <alignment horizontal="left" wrapText="1"/>
      <protection/>
    </xf>
    <xf numFmtId="0" fontId="9" fillId="42" borderId="12" xfId="60" applyFont="1" applyFill="1" applyBorder="1" applyAlignment="1">
      <alignment wrapText="1"/>
      <protection/>
    </xf>
    <xf numFmtId="3" fontId="2" fillId="42" borderId="12" xfId="0" applyNumberFormat="1" applyFont="1" applyFill="1" applyBorder="1" applyAlignment="1">
      <alignment/>
    </xf>
    <xf numFmtId="10" fontId="2" fillId="42" borderId="12" xfId="0" applyNumberFormat="1" applyFont="1" applyFill="1" applyBorder="1" applyAlignment="1">
      <alignment/>
    </xf>
    <xf numFmtId="0" fontId="53" fillId="42" borderId="0" xfId="0" applyFont="1" applyFill="1" applyAlignment="1">
      <alignment/>
    </xf>
    <xf numFmtId="0" fontId="11" fillId="42" borderId="12" xfId="0" applyFont="1" applyFill="1" applyBorder="1" applyAlignment="1">
      <alignment horizontal="left"/>
    </xf>
    <xf numFmtId="0" fontId="2" fillId="42" borderId="12" xfId="0" applyFont="1" applyFill="1" applyBorder="1" applyAlignment="1">
      <alignment/>
    </xf>
    <xf numFmtId="0" fontId="11" fillId="42" borderId="13" xfId="0" applyFont="1" applyFill="1" applyBorder="1" applyAlignment="1">
      <alignment horizontal="left"/>
    </xf>
    <xf numFmtId="0" fontId="9" fillId="42" borderId="13" xfId="60" applyFont="1" applyFill="1" applyBorder="1" applyAlignment="1">
      <alignment wrapText="1"/>
      <protection/>
    </xf>
    <xf numFmtId="3" fontId="2" fillId="42" borderId="13" xfId="0" applyNumberFormat="1" applyFont="1" applyFill="1" applyBorder="1" applyAlignment="1">
      <alignment/>
    </xf>
    <xf numFmtId="10" fontId="2" fillId="42" borderId="13" xfId="0" applyNumberFormat="1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2" fillId="40" borderId="11" xfId="0" applyFont="1" applyFill="1" applyBorder="1" applyAlignment="1">
      <alignment horizontal="center"/>
    </xf>
    <xf numFmtId="3" fontId="2" fillId="40" borderId="11" xfId="0" applyNumberFormat="1" applyFont="1" applyFill="1" applyBorder="1" applyAlignment="1">
      <alignment/>
    </xf>
    <xf numFmtId="10" fontId="9" fillId="0" borderId="11" xfId="61" applyNumberFormat="1" applyFont="1" applyFill="1" applyBorder="1" applyAlignment="1">
      <alignment wrapText="1"/>
      <protection/>
    </xf>
    <xf numFmtId="0" fontId="2" fillId="40" borderId="12" xfId="0" applyFont="1" applyFill="1" applyBorder="1" applyAlignment="1">
      <alignment/>
    </xf>
    <xf numFmtId="0" fontId="2" fillId="40" borderId="12" xfId="0" applyFont="1" applyFill="1" applyBorder="1" applyAlignment="1">
      <alignment horizontal="center"/>
    </xf>
    <xf numFmtId="3" fontId="2" fillId="40" borderId="12" xfId="0" applyNumberFormat="1" applyFont="1" applyFill="1" applyBorder="1" applyAlignment="1">
      <alignment/>
    </xf>
    <xf numFmtId="10" fontId="9" fillId="0" borderId="12" xfId="61" applyNumberFormat="1" applyFont="1" applyFill="1" applyBorder="1" applyAlignment="1">
      <alignment wrapText="1"/>
      <protection/>
    </xf>
    <xf numFmtId="0" fontId="2" fillId="40" borderId="13" xfId="0" applyFont="1" applyFill="1" applyBorder="1" applyAlignment="1">
      <alignment/>
    </xf>
    <xf numFmtId="0" fontId="2" fillId="40" borderId="13" xfId="0" applyFont="1" applyFill="1" applyBorder="1" applyAlignment="1">
      <alignment horizontal="center"/>
    </xf>
    <xf numFmtId="3" fontId="2" fillId="40" borderId="13" xfId="0" applyNumberFormat="1" applyFont="1" applyFill="1" applyBorder="1" applyAlignment="1">
      <alignment/>
    </xf>
    <xf numFmtId="10" fontId="9" fillId="0" borderId="13" xfId="61" applyNumberFormat="1" applyFont="1" applyFill="1" applyBorder="1" applyAlignment="1">
      <alignment wrapText="1"/>
      <protection/>
    </xf>
    <xf numFmtId="3" fontId="2" fillId="42" borderId="0" xfId="0" applyNumberFormat="1" applyFont="1" applyFill="1" applyBorder="1" applyAlignment="1">
      <alignment/>
    </xf>
    <xf numFmtId="10" fontId="2" fillId="40" borderId="0" xfId="0" applyNumberFormat="1" applyFont="1" applyFill="1" applyBorder="1" applyAlignment="1">
      <alignment/>
    </xf>
    <xf numFmtId="10" fontId="2" fillId="40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0" fontId="11" fillId="43" borderId="14" xfId="0" applyFont="1" applyFill="1" applyBorder="1" applyAlignment="1">
      <alignment horizontal="center" vertical="center"/>
    </xf>
    <xf numFmtId="0" fontId="11" fillId="44" borderId="14" xfId="0" applyFont="1" applyFill="1" applyBorder="1" applyAlignment="1">
      <alignment horizontal="center" vertical="center" wrapText="1"/>
    </xf>
    <xf numFmtId="0" fontId="11" fillId="44" borderId="14" xfId="0" applyFont="1" applyFill="1" applyBorder="1" applyAlignment="1">
      <alignment horizontal="center" vertical="center"/>
    </xf>
    <xf numFmtId="49" fontId="2" fillId="40" borderId="11" xfId="0" applyNumberFormat="1" applyFont="1" applyFill="1" applyBorder="1" applyAlignment="1">
      <alignment horizontal="center"/>
    </xf>
    <xf numFmtId="1" fontId="2" fillId="40" borderId="15" xfId="0" applyNumberFormat="1" applyFont="1" applyFill="1" applyBorder="1" applyAlignment="1">
      <alignment/>
    </xf>
    <xf numFmtId="49" fontId="2" fillId="40" borderId="12" xfId="0" applyNumberFormat="1" applyFont="1" applyFill="1" applyBorder="1" applyAlignment="1">
      <alignment horizontal="center"/>
    </xf>
    <xf numFmtId="1" fontId="2" fillId="40" borderId="16" xfId="0" applyNumberFormat="1" applyFont="1" applyFill="1" applyBorder="1" applyAlignment="1">
      <alignment/>
    </xf>
    <xf numFmtId="1" fontId="2" fillId="40" borderId="0" xfId="0" applyNumberFormat="1" applyFont="1" applyFill="1" applyBorder="1" applyAlignment="1">
      <alignment/>
    </xf>
    <xf numFmtId="0" fontId="2" fillId="40" borderId="0" xfId="0" applyFont="1" applyFill="1" applyBorder="1" applyAlignment="1">
      <alignment horizontal="left" wrapText="1"/>
    </xf>
    <xf numFmtId="0" fontId="2" fillId="40" borderId="0" xfId="0" applyFont="1" applyFill="1" applyBorder="1" applyAlignment="1">
      <alignment horizontal="right"/>
    </xf>
    <xf numFmtId="0" fontId="11" fillId="43" borderId="14" xfId="0" applyFont="1" applyFill="1" applyBorder="1" applyAlignment="1">
      <alignment horizontal="center" vertical="center" wrapText="1"/>
    </xf>
    <xf numFmtId="0" fontId="11" fillId="43" borderId="17" xfId="0" applyFont="1" applyFill="1" applyBorder="1" applyAlignment="1">
      <alignment horizontal="center" vertical="center"/>
    </xf>
    <xf numFmtId="196" fontId="2" fillId="42" borderId="0" xfId="42" applyNumberFormat="1" applyFont="1" applyFill="1" applyBorder="1" applyAlignment="1">
      <alignment/>
    </xf>
    <xf numFmtId="10" fontId="2" fillId="42" borderId="0" xfId="64" applyNumberFormat="1" applyFont="1" applyFill="1" applyBorder="1" applyAlignment="1">
      <alignment/>
    </xf>
    <xf numFmtId="10" fontId="0" fillId="0" borderId="0" xfId="64" applyNumberFormat="1" applyFont="1" applyAlignment="1">
      <alignment/>
    </xf>
    <xf numFmtId="204" fontId="2" fillId="42" borderId="0" xfId="64" applyNumberFormat="1" applyFont="1" applyFill="1" applyAlignment="1">
      <alignment/>
    </xf>
    <xf numFmtId="0" fontId="0" fillId="42" borderId="0" xfId="0" applyFill="1" applyAlignment="1">
      <alignment horizontal="center" vertical="center"/>
    </xf>
    <xf numFmtId="0" fontId="10" fillId="45" borderId="14" xfId="6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44" borderId="18" xfId="0" applyFont="1" applyFill="1" applyBorder="1" applyAlignment="1">
      <alignment horizontal="center" vertical="center" wrapText="1"/>
    </xf>
    <xf numFmtId="204" fontId="2" fillId="0" borderId="0" xfId="64" applyNumberFormat="1" applyFont="1" applyAlignment="1">
      <alignment/>
    </xf>
    <xf numFmtId="10" fontId="0" fillId="0" borderId="0" xfId="64" applyNumberFormat="1" applyFont="1" applyAlignment="1">
      <alignment horizontal="center"/>
    </xf>
    <xf numFmtId="43" fontId="35" fillId="0" borderId="0" xfId="42" applyFont="1" applyAlignment="1">
      <alignment/>
    </xf>
    <xf numFmtId="0" fontId="2" fillId="40" borderId="19" xfId="0" applyFont="1" applyFill="1" applyBorder="1" applyAlignment="1">
      <alignment/>
    </xf>
    <xf numFmtId="49" fontId="2" fillId="40" borderId="19" xfId="0" applyNumberFormat="1" applyFont="1" applyFill="1" applyBorder="1" applyAlignment="1">
      <alignment horizontal="center"/>
    </xf>
    <xf numFmtId="1" fontId="2" fillId="40" borderId="20" xfId="0" applyNumberFormat="1" applyFont="1" applyFill="1" applyBorder="1" applyAlignment="1">
      <alignment/>
    </xf>
    <xf numFmtId="0" fontId="2" fillId="40" borderId="19" xfId="0" applyFont="1" applyFill="1" applyBorder="1" applyAlignment="1">
      <alignment horizontal="center"/>
    </xf>
    <xf numFmtId="196" fontId="54" fillId="40" borderId="0" xfId="42" applyNumberFormat="1" applyFont="1" applyFill="1" applyAlignment="1">
      <alignment/>
    </xf>
    <xf numFmtId="10" fontId="0" fillId="0" borderId="0" xfId="0" applyNumberFormat="1" applyAlignment="1">
      <alignment/>
    </xf>
    <xf numFmtId="0" fontId="2" fillId="40" borderId="0" xfId="0" applyFont="1" applyFill="1" applyAlignment="1">
      <alignment horizontal="left" vertical="center" wrapText="1"/>
    </xf>
    <xf numFmtId="0" fontId="7" fillId="40" borderId="0" xfId="0" applyFont="1" applyFill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Sheet1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-0.0065"/>
          <c:w val="0.984"/>
          <c:h val="0.86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'Figure1-Yearly Evolution'!$C$10</c:f>
              <c:strCache>
                <c:ptCount val="1"/>
                <c:pt idx="0">
                  <c:v>Index with 2010 as base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EDFF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'Figure1-Yearly Evolution'!$A$12:$A$16</c:f>
              <c:numCache/>
            </c:numRef>
          </c:xVal>
          <c:yVal>
            <c:numRef>
              <c:f>'Figure1-Yearly Evolution'!$C$12:$C$16</c:f>
              <c:numCache/>
            </c:numRef>
          </c:yVal>
          <c:smooth val="0"/>
        </c:ser>
        <c:axId val="10321300"/>
        <c:axId val="67068037"/>
      </c:scatterChart>
      <c:valAx>
        <c:axId val="10321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68037"/>
        <c:crosses val="autoZero"/>
        <c:crossBetween val="midCat"/>
        <c:dispUnits/>
        <c:majorUnit val="1"/>
        <c:minorUnit val="1"/>
      </c:valAx>
      <c:valAx>
        <c:axId val="67068037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13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04"/>
          <c:w val="0.301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.0025"/>
          <c:w val="0.79975"/>
          <c:h val="0.984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2 - Top 30 CPA in 2011'!$B$8:$B$37</c:f>
              <c:strCache>
                <c:ptCount val="30"/>
                <c:pt idx="0">
                  <c:v>Vehicles with compression-ignition internal combustion piston engine (diesel or semi-diesel), new</c:v>
                </c:pt>
                <c:pt idx="1">
                  <c:v>Vehicles with spark-ignition engine of a cylinder capacity &gt; 1500 cm3, new</c:v>
                </c:pt>
                <c:pt idx="2">
                  <c:v>Parts and accessories n.e.c., for motor vehicles</c:v>
                </c:pt>
                <c:pt idx="3">
                  <c:v>Medicaments, containing alkaloids or derivatives thereof, but not hormones or antibiotics</c:v>
                </c:pt>
                <c:pt idx="4">
                  <c:v>Other structures and parts of structures, plates, rods, angles, shapes and the like, of iron, steel or aluminium</c:v>
                </c:pt>
                <c:pt idx="5">
                  <c:v>Prepared feeds for farm animals, except lucerne meal and pellets</c:v>
                </c:pt>
                <c:pt idx="6">
                  <c:v>Safety seat belts, airbags and parts and accessories of bodies</c:v>
                </c:pt>
                <c:pt idx="7">
                  <c:v>Cheese and curd</c:v>
                </c:pt>
                <c:pt idx="8">
                  <c:v>Vehicles with spark-ignition engine of a cylinder capacity ≤ 1500 cm3, new</c:v>
                </c:pt>
                <c:pt idx="9">
                  <c:v>Goods vehicles, with compression-ignition internal combustion piston engine (diesel or : semi-diesel), new</c:v>
                </c:pt>
                <c:pt idx="10">
                  <c:v>Meat of swine, fresh or chilled</c:v>
                </c:pt>
                <c:pt idx="11">
                  <c:v>Other non alcoholic beverages</c:v>
                </c:pt>
                <c:pt idx="12">
                  <c:v>Manufacturing services of other plastic products</c:v>
                </c:pt>
                <c:pt idx="13">
                  <c:v>Beer, except dregs from brewing</c:v>
                </c:pt>
                <c:pt idx="14">
                  <c:v>Fresh bread</c:v>
                </c:pt>
                <c:pt idx="15">
                  <c:v>Other parts of aircraft and spacecraft</c:v>
                </c:pt>
                <c:pt idx="16">
                  <c:v>Other articles of base metal n.e.c.</c:v>
                </c:pt>
                <c:pt idx="17">
                  <c:v>Other forming services of metal</c:v>
                </c:pt>
                <c:pt idx="18">
                  <c:v>Meat of bovine animals, fresh or chilled</c:v>
                </c:pt>
                <c:pt idx="19">
                  <c:v>Turning services of metal parts</c:v>
                </c:pt>
                <c:pt idx="20">
                  <c:v>Plates, sheets, film, foil and strip, of plastics, not supported or similarly combined with other materials</c:v>
                </c:pt>
                <c:pt idx="21">
                  <c:v>Acyclic hydrocarbons</c:v>
                </c:pt>
                <c:pt idx="22">
                  <c:v>Other prepared and preserved meat, meat offal or blood, except prepared meat and offal dishes</c:v>
                </c:pt>
                <c:pt idx="23">
                  <c:v>Flat rolled products of non alloy steel, of a width of ≥ 600 mm, clad, plated or coated</c:v>
                </c:pt>
                <c:pt idx="24">
                  <c:v>Other machining services</c:v>
                </c:pt>
                <c:pt idx="25">
                  <c:v>Compression-ignition internal combustion piston engines for vehicles</c:v>
                </c:pt>
                <c:pt idx="26">
                  <c:v>Flat rolled products of non alloy steel, not further worked than hot rolled, of a width of ≥ 600 mm</c:v>
                </c:pt>
                <c:pt idx="27">
                  <c:v>Meat of poultry, frozen</c:v>
                </c:pt>
                <c:pt idx="28">
                  <c:v>Aircraft launching gear; deck-arrestors or similar gear; tyre balancing equipment; special-purpose machinery n.e.c.</c:v>
                </c:pt>
                <c:pt idx="29">
                  <c:v>Cartons, boxes and cases, of corrugated board or corrugated paperboard</c:v>
                </c:pt>
              </c:strCache>
            </c:strRef>
          </c:cat>
          <c:val>
            <c:numRef>
              <c:f>'Table 2 - Top 30 CPA in 2011'!$G$8:$G$37</c:f>
              <c:numCache>
                <c:ptCount val="30"/>
                <c:pt idx="0">
                  <c:v>0.027839803552191466</c:v>
                </c:pt>
                <c:pt idx="1">
                  <c:v>0.025420274981047784</c:v>
                </c:pt>
                <c:pt idx="2">
                  <c:v>0.023626409129620062</c:v>
                </c:pt>
                <c:pt idx="3">
                  <c:v>0.016486134628349795</c:v>
                </c:pt>
                <c:pt idx="4">
                  <c:v>0.010676266720953087</c:v>
                </c:pt>
                <c:pt idx="5">
                  <c:v>0.008871850186009191</c:v>
                </c:pt>
                <c:pt idx="6">
                  <c:v>0.007318290555390232</c:v>
                </c:pt>
                <c:pt idx="7">
                  <c:v>0.007299482937894002</c:v>
                </c:pt>
                <c:pt idx="8">
                  <c:v>0.0070120998969261114</c:v>
                </c:pt>
                <c:pt idx="9">
                  <c:v>0.006987238201338034</c:v>
                </c:pt>
                <c:pt idx="10">
                  <c:v>0.006898226195702227</c:v>
                </c:pt>
                <c:pt idx="11">
                  <c:v>0.006840969458374374</c:v>
                </c:pt>
                <c:pt idx="12">
                  <c:v>0.006193466760797749</c:v>
                </c:pt>
                <c:pt idx="13">
                  <c:v>0.006183388452006152</c:v>
                </c:pt>
                <c:pt idx="14">
                  <c:v>0.005922489269151712</c:v>
                </c:pt>
                <c:pt idx="15">
                  <c:v>0.005474330198365563</c:v>
                </c:pt>
                <c:pt idx="16">
                  <c:v>0.005267827140067851</c:v>
                </c:pt>
                <c:pt idx="17">
                  <c:v>0.0051855432648849386</c:v>
                </c:pt>
                <c:pt idx="18">
                  <c:v>0.005149371327191689</c:v>
                </c:pt>
                <c:pt idx="19">
                  <c:v>0.005091666800002408</c:v>
                </c:pt>
                <c:pt idx="20">
                  <c:v>0.005008450736675379</c:v>
                </c:pt>
                <c:pt idx="21">
                  <c:v>0.004936706899731623</c:v>
                </c:pt>
                <c:pt idx="22">
                  <c:v>0.004931062366485367</c:v>
                </c:pt>
                <c:pt idx="23">
                  <c:v>0.0049159958486247966</c:v>
                </c:pt>
                <c:pt idx="24">
                  <c:v>0.00490729420362812</c:v>
                </c:pt>
                <c:pt idx="25">
                  <c:v>0.004621015137794522</c:v>
                </c:pt>
                <c:pt idx="26">
                  <c:v>0.004619742649671506</c:v>
                </c:pt>
                <c:pt idx="27">
                  <c:v>0.004513451773205174</c:v>
                </c:pt>
                <c:pt idx="28">
                  <c:v>0.004445743080502416</c:v>
                </c:pt>
                <c:pt idx="29">
                  <c:v>0.004327042160427548</c:v>
                </c:pt>
              </c:numCache>
            </c:numRef>
          </c:val>
        </c:ser>
        <c:overlap val="100"/>
        <c:gapWidth val="20"/>
        <c:axId val="66578114"/>
        <c:axId val="60209115"/>
      </c:barChart>
      <c:catAx>
        <c:axId val="6657811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209115"/>
        <c:crosses val="autoZero"/>
        <c:auto val="1"/>
        <c:lblOffset val="100"/>
        <c:tickLblSkip val="1"/>
        <c:noMultiLvlLbl val="0"/>
      </c:catAx>
      <c:valAx>
        <c:axId val="60209115"/>
        <c:scaling>
          <c:orientation val="minMax"/>
          <c:max val="0.03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78114"/>
        <c:crossesAt val="1"/>
        <c:crossBetween val="between"/>
        <c:dispUnits/>
        <c:maj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6</xdr:row>
      <xdr:rowOff>123825</xdr:rowOff>
    </xdr:from>
    <xdr:to>
      <xdr:col>15</xdr:col>
      <xdr:colOff>9525</xdr:colOff>
      <xdr:row>29</xdr:row>
      <xdr:rowOff>19050</xdr:rowOff>
    </xdr:to>
    <xdr:graphicFrame>
      <xdr:nvGraphicFramePr>
        <xdr:cNvPr id="1" name="Chart 4"/>
        <xdr:cNvGraphicFramePr/>
      </xdr:nvGraphicFramePr>
      <xdr:xfrm>
        <a:off x="5610225" y="1095375"/>
        <a:ext cx="66294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64"/>
  <sheetViews>
    <sheetView zoomScale="75" zoomScaleNormal="75" zoomScalePageLayoutView="0" workbookViewId="0" topLeftCell="A1">
      <selection activeCell="D41" sqref="D41"/>
    </sheetView>
  </sheetViews>
  <sheetFormatPr defaultColWidth="9.140625" defaultRowHeight="12.75"/>
  <cols>
    <col min="1" max="1" width="14.00390625" style="11" bestFit="1" customWidth="1"/>
    <col min="2" max="2" width="24.7109375" style="11" customWidth="1"/>
    <col min="3" max="3" width="12.8515625" style="12" bestFit="1" customWidth="1"/>
    <col min="4" max="4" width="24.421875" style="12" customWidth="1"/>
    <col min="5" max="5" width="16.00390625" style="11" bestFit="1" customWidth="1"/>
    <col min="6" max="21" width="9.140625" style="11" customWidth="1"/>
    <col min="22" max="22" width="11.7109375" style="11" bestFit="1" customWidth="1"/>
    <col min="23" max="23" width="10.00390625" style="11" bestFit="1" customWidth="1"/>
    <col min="24" max="27" width="15.7109375" style="11" bestFit="1" customWidth="1"/>
    <col min="28" max="28" width="11.57421875" style="11" bestFit="1" customWidth="1"/>
    <col min="29" max="16384" width="9.140625" style="11" customWidth="1"/>
  </cols>
  <sheetData>
    <row r="3" ht="12.75">
      <c r="B3" s="10"/>
    </row>
    <row r="5" ht="12.75">
      <c r="B5" s="10" t="s">
        <v>130</v>
      </c>
    </row>
    <row r="10" spans="1:29" ht="60" customHeight="1">
      <c r="A10" s="19" t="s">
        <v>20</v>
      </c>
      <c r="B10" s="32" t="s">
        <v>135</v>
      </c>
      <c r="C10" s="32" t="s">
        <v>134</v>
      </c>
      <c r="AC10" s="67"/>
    </row>
    <row r="11" spans="1:3" ht="15.75" customHeight="1" hidden="1">
      <c r="A11" s="17">
        <v>2007</v>
      </c>
      <c r="B11" s="16" t="e">
        <f>#REF!*#REF!</f>
        <v>#REF!</v>
      </c>
      <c r="C11" s="35" t="e">
        <f aca="true" t="shared" si="0" ref="C11:C16">B11/$B$14*100</f>
        <v>#REF!</v>
      </c>
    </row>
    <row r="12" spans="1:3" ht="15.75">
      <c r="A12" s="17">
        <v>2008</v>
      </c>
      <c r="B12" s="16">
        <v>4812863207063.64</v>
      </c>
      <c r="C12" s="35">
        <f t="shared" si="0"/>
        <v>110.65238169866684</v>
      </c>
    </row>
    <row r="13" spans="1:3" ht="15.75">
      <c r="A13" s="17">
        <v>2009</v>
      </c>
      <c r="B13" s="16">
        <v>3771789680596.3174</v>
      </c>
      <c r="C13" s="35">
        <f t="shared" si="0"/>
        <v>86.71709405991388</v>
      </c>
    </row>
    <row r="14" spans="1:3" ht="15.75">
      <c r="A14" s="17">
        <v>2010</v>
      </c>
      <c r="B14" s="16">
        <v>4349534219850.982</v>
      </c>
      <c r="C14" s="35">
        <f t="shared" si="0"/>
        <v>100</v>
      </c>
    </row>
    <row r="15" spans="1:3" ht="15.75">
      <c r="A15" s="17">
        <v>2011</v>
      </c>
      <c r="B15" s="16">
        <v>4967176002113.021</v>
      </c>
      <c r="C15" s="35">
        <f t="shared" si="0"/>
        <v>114.2001821584289</v>
      </c>
    </row>
    <row r="16" spans="1:3" ht="15.75">
      <c r="A16" s="17">
        <v>2012</v>
      </c>
      <c r="B16" s="16">
        <v>5157195509260.651</v>
      </c>
      <c r="C16" s="35">
        <f t="shared" si="0"/>
        <v>118.5689144764871</v>
      </c>
    </row>
    <row r="19" ht="12.75">
      <c r="B19" s="29"/>
    </row>
    <row r="20" ht="12.75">
      <c r="B20" s="29"/>
    </row>
    <row r="21" ht="12.75">
      <c r="B21" s="29"/>
    </row>
    <row r="22" ht="12.75">
      <c r="B22" s="29"/>
    </row>
    <row r="23" ht="12.75">
      <c r="B23" s="29"/>
    </row>
    <row r="27" ht="12.75">
      <c r="A27" s="10" t="s">
        <v>144</v>
      </c>
    </row>
    <row r="29" ht="12.75">
      <c r="D29" s="11"/>
    </row>
    <row r="30" ht="12.75">
      <c r="D30" s="11"/>
    </row>
    <row r="31" ht="12.75">
      <c r="D31" s="11"/>
    </row>
    <row r="32" ht="12.75">
      <c r="D32" s="11"/>
    </row>
    <row r="33" ht="12.75">
      <c r="D33" s="11"/>
    </row>
    <row r="35" ht="12.75">
      <c r="D35" s="33"/>
    </row>
    <row r="36" ht="12.75">
      <c r="D36" s="11"/>
    </row>
    <row r="37" ht="12.75">
      <c r="D37" s="11"/>
    </row>
    <row r="38" ht="12.75">
      <c r="D38" s="11"/>
    </row>
    <row r="39" ht="12.75">
      <c r="D39" s="11"/>
    </row>
    <row r="40" ht="12.75">
      <c r="D40" s="11"/>
    </row>
    <row r="41" spans="4:28" ht="12.75">
      <c r="D41" s="11"/>
      <c r="V41" s="31"/>
      <c r="W41" s="31"/>
      <c r="X41" s="31"/>
      <c r="Y41" s="31"/>
      <c r="Z41" s="31"/>
      <c r="AA41" s="31"/>
      <c r="AB41" s="31"/>
    </row>
    <row r="42" ht="12.75">
      <c r="D42" s="11"/>
    </row>
    <row r="43" ht="12.75">
      <c r="D43" s="11"/>
    </row>
    <row r="44" ht="12.75">
      <c r="D44" s="11"/>
    </row>
    <row r="45" ht="12.75"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1" width="4.00390625" style="24" customWidth="1"/>
    <col min="2" max="2" width="5.421875" style="0" customWidth="1"/>
    <col min="3" max="3" width="88.8515625" style="0" bestFit="1" customWidth="1"/>
    <col min="4" max="8" width="12.8515625" style="0" customWidth="1"/>
    <col min="9" max="9" width="3.7109375" style="0" customWidth="1"/>
    <col min="10" max="10" width="10.421875" style="0" bestFit="1" customWidth="1"/>
    <col min="11" max="11" width="8.28125" style="0" customWidth="1"/>
    <col min="12" max="13" width="15.421875" style="0" customWidth="1"/>
    <col min="14" max="14" width="11.140625" style="0" customWidth="1"/>
  </cols>
  <sheetData>
    <row r="1" spans="1:11" s="11" customFormat="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5.75" customHeight="1">
      <c r="A4" s="24"/>
      <c r="B4" s="28" t="s">
        <v>132</v>
      </c>
      <c r="C4" s="24"/>
      <c r="D4" s="24"/>
      <c r="E4" s="24"/>
      <c r="F4" s="24"/>
      <c r="G4" s="24"/>
      <c r="I4" s="24"/>
      <c r="J4" s="24"/>
      <c r="K4" s="24"/>
    </row>
    <row r="5" spans="1:11" s="11" customFormat="1" ht="12.75">
      <c r="A5" s="24"/>
      <c r="B5" s="24"/>
      <c r="C5" s="24"/>
      <c r="D5" s="34"/>
      <c r="E5" s="24"/>
      <c r="F5" s="24"/>
      <c r="G5" s="24"/>
      <c r="H5" s="24"/>
      <c r="I5" s="24"/>
      <c r="J5" s="24"/>
      <c r="K5" s="24"/>
    </row>
    <row r="6" spans="1:11" s="11" customFormat="1" ht="12.75">
      <c r="A6" s="24"/>
      <c r="B6" s="24"/>
      <c r="C6" s="24"/>
      <c r="D6" s="44" t="s">
        <v>133</v>
      </c>
      <c r="E6" s="24"/>
      <c r="F6" s="24"/>
      <c r="G6" s="24"/>
      <c r="H6" s="24"/>
      <c r="I6" s="24"/>
      <c r="J6" s="24"/>
      <c r="K6" s="24"/>
    </row>
    <row r="7" spans="1:14" s="86" customFormat="1" ht="45">
      <c r="A7" s="84"/>
      <c r="B7" s="85" t="s">
        <v>67</v>
      </c>
      <c r="C7" s="85" t="s">
        <v>69</v>
      </c>
      <c r="D7" s="85" t="s">
        <v>70</v>
      </c>
      <c r="E7" s="85" t="s">
        <v>71</v>
      </c>
      <c r="F7" s="85" t="s">
        <v>72</v>
      </c>
      <c r="G7" s="85">
        <v>2011</v>
      </c>
      <c r="H7" s="70">
        <v>2012</v>
      </c>
      <c r="I7" s="24"/>
      <c r="J7" s="70" t="s">
        <v>126</v>
      </c>
      <c r="K7" s="84"/>
      <c r="L7" s="87" t="s">
        <v>136</v>
      </c>
      <c r="M7" s="87" t="s">
        <v>137</v>
      </c>
      <c r="N7" s="87" t="s">
        <v>138</v>
      </c>
    </row>
    <row r="8" spans="2:14" ht="12.75">
      <c r="B8" s="36" t="s">
        <v>73</v>
      </c>
      <c r="C8" s="37" t="s">
        <v>74</v>
      </c>
      <c r="D8" s="38">
        <v>5032416.3102016</v>
      </c>
      <c r="E8" s="38">
        <v>3118882.2179144</v>
      </c>
      <c r="F8" s="38">
        <v>6096625.068</v>
      </c>
      <c r="G8" s="38">
        <v>6260787.4443405</v>
      </c>
      <c r="H8" s="38">
        <v>8792863.739824</v>
      </c>
      <c r="I8" s="24"/>
      <c r="J8" s="39">
        <f aca="true" t="shared" si="0" ref="J8:J33">+(H8-D8)/H8</f>
        <v>0.4276703859961863</v>
      </c>
      <c r="K8" s="24"/>
      <c r="L8" s="83">
        <f>D8/$D$35</f>
        <v>0.001045617981166745</v>
      </c>
      <c r="M8" s="83">
        <f>H8/$H$35</f>
        <v>0.0017049700217947625</v>
      </c>
      <c r="N8" s="88">
        <f>M8-L8</f>
        <v>0.0006593520406280174</v>
      </c>
    </row>
    <row r="9" spans="2:14" ht="12.75">
      <c r="B9" s="40" t="s">
        <v>75</v>
      </c>
      <c r="C9" s="41" t="s">
        <v>76</v>
      </c>
      <c r="D9" s="42">
        <v>27403975.680281498</v>
      </c>
      <c r="E9" s="42">
        <v>23057069.995904002</v>
      </c>
      <c r="F9" s="42">
        <v>24217812.74</v>
      </c>
      <c r="G9" s="42">
        <v>24909693.264439303</v>
      </c>
      <c r="H9" s="42">
        <v>23664578.907720696</v>
      </c>
      <c r="I9" s="24"/>
      <c r="J9" s="43">
        <f t="shared" si="0"/>
        <v>-0.1580166199932171</v>
      </c>
      <c r="K9" s="24"/>
      <c r="L9" s="83">
        <f>D9/$D$35</f>
        <v>0.005693902880942421</v>
      </c>
      <c r="M9" s="83">
        <f>H9/$H$35</f>
        <v>0.004588652663104732</v>
      </c>
      <c r="N9" s="88">
        <f aca="true" t="shared" si="1" ref="N9:N35">M9-L9</f>
        <v>-0.0011052502178376892</v>
      </c>
    </row>
    <row r="10" spans="2:14" ht="12.75">
      <c r="B10" s="40" t="s">
        <v>77</v>
      </c>
      <c r="C10" s="41" t="s">
        <v>78</v>
      </c>
      <c r="D10" s="42">
        <v>631235959.523467</v>
      </c>
      <c r="E10" s="42">
        <v>561723804.178488</v>
      </c>
      <c r="F10" s="42">
        <v>600937488.003</v>
      </c>
      <c r="G10" s="42">
        <v>672728414.9947419</v>
      </c>
      <c r="H10" s="42">
        <v>729430388.4852333</v>
      </c>
      <c r="I10" s="24"/>
      <c r="J10" s="43">
        <f t="shared" si="0"/>
        <v>0.13461795739780072</v>
      </c>
      <c r="K10" s="24"/>
      <c r="L10" s="83">
        <f>D10/$D$35</f>
        <v>0.131156015113213</v>
      </c>
      <c r="M10" s="83">
        <f>H10/$H$35</f>
        <v>0.14143935151874917</v>
      </c>
      <c r="N10" s="88">
        <f t="shared" si="1"/>
        <v>0.010283336405536164</v>
      </c>
    </row>
    <row r="11" spans="2:14" ht="12.75">
      <c r="B11" s="40" t="s">
        <v>79</v>
      </c>
      <c r="C11" s="41" t="s">
        <v>80</v>
      </c>
      <c r="D11" s="42">
        <v>118029556.8534735</v>
      </c>
      <c r="E11" s="42">
        <v>108431081.62943278</v>
      </c>
      <c r="F11" s="42">
        <v>113245191.364</v>
      </c>
      <c r="G11" s="42">
        <v>122997907.3484957</v>
      </c>
      <c r="H11" s="42">
        <v>133828975.6198855</v>
      </c>
      <c r="I11" s="24"/>
      <c r="J11" s="43">
        <f t="shared" si="0"/>
        <v>0.1180567862320571</v>
      </c>
      <c r="K11" s="24"/>
      <c r="L11" s="83">
        <f aca="true" t="shared" si="2" ref="L11:L35">D11/$D$35</f>
        <v>0.024523771355114802</v>
      </c>
      <c r="M11" s="83">
        <f aca="true" t="shared" si="3" ref="M11:M35">H11/$H$35</f>
        <v>0.025949951941820277</v>
      </c>
      <c r="N11" s="88">
        <f t="shared" si="1"/>
        <v>0.001426180586705475</v>
      </c>
    </row>
    <row r="12" spans="2:14" ht="12.75">
      <c r="B12" s="40" t="s">
        <v>81</v>
      </c>
      <c r="C12" s="41" t="s">
        <v>82</v>
      </c>
      <c r="D12" s="42">
        <v>17630283.8789068</v>
      </c>
      <c r="E12" s="42">
        <v>14195252.5061312</v>
      </c>
      <c r="F12" s="42">
        <v>14253186.688</v>
      </c>
      <c r="G12" s="42">
        <v>14548933.754187401</v>
      </c>
      <c r="H12" s="42">
        <v>13635160.7922344</v>
      </c>
      <c r="I12" s="24"/>
      <c r="J12" s="43">
        <f t="shared" si="0"/>
        <v>-0.2930015382691881</v>
      </c>
      <c r="K12" s="24"/>
      <c r="L12" s="83">
        <f t="shared" si="2"/>
        <v>0.0036631591467281943</v>
      </c>
      <c r="M12" s="83">
        <f t="shared" si="3"/>
        <v>0.0026439100025876555</v>
      </c>
      <c r="N12" s="88">
        <f t="shared" si="1"/>
        <v>-0.0010192491441405388</v>
      </c>
    </row>
    <row r="13" spans="2:14" ht="12.75">
      <c r="B13" s="40" t="s">
        <v>83</v>
      </c>
      <c r="C13" s="41" t="s">
        <v>84</v>
      </c>
      <c r="D13" s="42">
        <v>61991106.12602921</v>
      </c>
      <c r="E13" s="42">
        <v>48257775.0191376</v>
      </c>
      <c r="F13" s="42">
        <v>53672524.194</v>
      </c>
      <c r="G13" s="42">
        <v>61302504.9219798</v>
      </c>
      <c r="H13" s="42">
        <v>61911814.177128606</v>
      </c>
      <c r="I13" s="24"/>
      <c r="J13" s="43">
        <f t="shared" si="0"/>
        <v>-0.001280724042001901</v>
      </c>
      <c r="K13" s="24"/>
      <c r="L13" s="83">
        <f t="shared" si="2"/>
        <v>0.012880296708837953</v>
      </c>
      <c r="M13" s="83">
        <f t="shared" si="3"/>
        <v>0.012004938355731316</v>
      </c>
      <c r="N13" s="88">
        <f t="shared" si="1"/>
        <v>-0.0008753583531066374</v>
      </c>
    </row>
    <row r="14" spans="2:14" ht="12.75">
      <c r="B14" s="40" t="s">
        <v>85</v>
      </c>
      <c r="C14" s="41" t="s">
        <v>86</v>
      </c>
      <c r="D14" s="42">
        <v>41894217.9229101</v>
      </c>
      <c r="E14" s="42">
        <v>31567721.744428806</v>
      </c>
      <c r="F14" s="42">
        <v>31542273.895</v>
      </c>
      <c r="G14" s="42">
        <v>35049829.4715112</v>
      </c>
      <c r="H14" s="42">
        <v>34257394.435670994</v>
      </c>
      <c r="I14" s="24"/>
      <c r="J14" s="43">
        <f t="shared" si="0"/>
        <v>-0.2229248199707552</v>
      </c>
      <c r="K14" s="24"/>
      <c r="L14" s="83">
        <f t="shared" si="2"/>
        <v>0.008704635083212755</v>
      </c>
      <c r="M14" s="83">
        <f t="shared" si="3"/>
        <v>0.006642640243937961</v>
      </c>
      <c r="N14" s="88">
        <f t="shared" si="1"/>
        <v>-0.002061994839274794</v>
      </c>
    </row>
    <row r="15" spans="2:14" ht="12.75">
      <c r="B15" s="40" t="s">
        <v>87</v>
      </c>
      <c r="C15" s="41" t="s">
        <v>88</v>
      </c>
      <c r="D15" s="42">
        <v>29014579.99704291</v>
      </c>
      <c r="E15" s="42">
        <v>23613288.345091198</v>
      </c>
      <c r="F15" s="42">
        <v>27096422.73</v>
      </c>
      <c r="G15" s="42">
        <v>32697431.06862809</v>
      </c>
      <c r="H15" s="42">
        <v>35483309.0144189</v>
      </c>
      <c r="I15" s="24"/>
      <c r="J15" s="43">
        <f t="shared" si="0"/>
        <v>0.18230343215023648</v>
      </c>
      <c r="K15" s="24"/>
      <c r="L15" s="83">
        <f t="shared" si="2"/>
        <v>0.006028548651550983</v>
      </c>
      <c r="M15" s="83">
        <f t="shared" si="3"/>
        <v>0.006880349785208319</v>
      </c>
      <c r="N15" s="88">
        <f t="shared" si="1"/>
        <v>0.0008518011336573362</v>
      </c>
    </row>
    <row r="16" spans="2:14" ht="12.75">
      <c r="B16" s="40" t="s">
        <v>89</v>
      </c>
      <c r="C16" s="41" t="s">
        <v>90</v>
      </c>
      <c r="D16" s="42">
        <v>91166007.56060182</v>
      </c>
      <c r="E16" s="42">
        <v>70543134.6944184</v>
      </c>
      <c r="F16" s="42">
        <v>79485177.982</v>
      </c>
      <c r="G16" s="42">
        <v>88164637.36756219</v>
      </c>
      <c r="H16" s="42">
        <v>91188544.65713722</v>
      </c>
      <c r="I16" s="24"/>
      <c r="J16" s="43">
        <f t="shared" si="0"/>
        <v>0.000247148330090556</v>
      </c>
      <c r="K16" s="24"/>
      <c r="L16" s="83">
        <f t="shared" si="2"/>
        <v>0.018942156391812893</v>
      </c>
      <c r="M16" s="83">
        <f t="shared" si="3"/>
        <v>0.017681808745352388</v>
      </c>
      <c r="N16" s="88">
        <f t="shared" si="1"/>
        <v>-0.0012603476464605051</v>
      </c>
    </row>
    <row r="17" spans="2:14" ht="12.75">
      <c r="B17" s="40" t="s">
        <v>91</v>
      </c>
      <c r="C17" s="41" t="s">
        <v>92</v>
      </c>
      <c r="D17" s="42">
        <v>155754140.45724505</v>
      </c>
      <c r="E17" s="42">
        <v>125120347.70182641</v>
      </c>
      <c r="F17" s="42">
        <v>145802132.766</v>
      </c>
      <c r="G17" s="42">
        <v>162341174.892316</v>
      </c>
      <c r="H17" s="42">
        <v>163507610.71213117</v>
      </c>
      <c r="I17" s="24"/>
      <c r="J17" s="43">
        <f t="shared" si="0"/>
        <v>0.047419629099325254</v>
      </c>
      <c r="K17" s="24"/>
      <c r="L17" s="83">
        <f t="shared" si="2"/>
        <v>0.032362054302447416</v>
      </c>
      <c r="M17" s="83">
        <f t="shared" si="3"/>
        <v>0.03170475317806436</v>
      </c>
      <c r="N17" s="88">
        <f t="shared" si="1"/>
        <v>-0.0006573011243830584</v>
      </c>
    </row>
    <row r="18" spans="2:14" ht="12.75">
      <c r="B18" s="40" t="s">
        <v>93</v>
      </c>
      <c r="C18" s="41" t="s">
        <v>94</v>
      </c>
      <c r="D18" s="42">
        <v>78040194.2377423</v>
      </c>
      <c r="E18" s="42">
        <v>64089797.914536804</v>
      </c>
      <c r="F18" s="42">
        <v>64640501.427</v>
      </c>
      <c r="G18" s="42">
        <v>68265417.59626019</v>
      </c>
      <c r="H18" s="42">
        <v>69609777.52060059</v>
      </c>
      <c r="I18" s="24"/>
      <c r="J18" s="43">
        <f t="shared" si="0"/>
        <v>-0.12110966328899396</v>
      </c>
      <c r="K18" s="24"/>
      <c r="L18" s="83">
        <f t="shared" si="2"/>
        <v>0.0162149204912381</v>
      </c>
      <c r="M18" s="83">
        <f t="shared" si="3"/>
        <v>0.013497602988989629</v>
      </c>
      <c r="N18" s="88">
        <f t="shared" si="1"/>
        <v>-0.0027173175022484706</v>
      </c>
    </row>
    <row r="19" spans="2:14" ht="12.75">
      <c r="B19" s="40" t="s">
        <v>95</v>
      </c>
      <c r="C19" s="41" t="s">
        <v>96</v>
      </c>
      <c r="D19" s="42">
        <v>315895.04599560006</v>
      </c>
      <c r="E19" s="42">
        <v>296767.7655992</v>
      </c>
      <c r="F19" s="42">
        <v>361327.922</v>
      </c>
      <c r="G19" s="42">
        <v>466325.9799238</v>
      </c>
      <c r="H19" s="42">
        <v>446990.9195266</v>
      </c>
      <c r="I19" s="24"/>
      <c r="J19" s="43">
        <f t="shared" si="0"/>
        <v>0.29328531700339955</v>
      </c>
      <c r="K19" s="24"/>
      <c r="L19" s="83">
        <f t="shared" si="2"/>
        <v>6.563557541630798E-05</v>
      </c>
      <c r="M19" s="83">
        <f t="shared" si="3"/>
        <v>8.667325462529942E-05</v>
      </c>
      <c r="N19" s="88">
        <f t="shared" si="1"/>
        <v>2.103767920899144E-05</v>
      </c>
    </row>
    <row r="20" spans="2:14" ht="12.75">
      <c r="B20" s="40" t="s">
        <v>97</v>
      </c>
      <c r="C20" s="41" t="s">
        <v>98</v>
      </c>
      <c r="D20" s="42">
        <v>397971168.2423545</v>
      </c>
      <c r="E20" s="42">
        <v>322594362.1302195</v>
      </c>
      <c r="F20" s="42">
        <v>378173654.649</v>
      </c>
      <c r="G20" s="42">
        <v>441254736.08156306</v>
      </c>
      <c r="H20" s="42">
        <v>464323723.6882667</v>
      </c>
      <c r="I20" s="24"/>
      <c r="J20" s="43">
        <f t="shared" si="0"/>
        <v>0.14290149751310002</v>
      </c>
      <c r="K20" s="24"/>
      <c r="L20" s="83">
        <f t="shared" si="2"/>
        <v>0.08268906701072823</v>
      </c>
      <c r="M20" s="83">
        <f t="shared" si="3"/>
        <v>0.09003415186693832</v>
      </c>
      <c r="N20" s="88">
        <f t="shared" si="1"/>
        <v>0.007345084856210091</v>
      </c>
    </row>
    <row r="21" spans="2:14" ht="12.75">
      <c r="B21" s="40" t="s">
        <v>99</v>
      </c>
      <c r="C21" s="41" t="s">
        <v>100</v>
      </c>
      <c r="D21" s="42">
        <v>130155618.18075985</v>
      </c>
      <c r="E21" s="42">
        <v>119751847.23588802</v>
      </c>
      <c r="F21" s="42">
        <v>150843693.66</v>
      </c>
      <c r="G21" s="42">
        <v>156619819.03873166</v>
      </c>
      <c r="H21" s="42">
        <v>163555067.29646584</v>
      </c>
      <c r="I21" s="24"/>
      <c r="J21" s="43">
        <f t="shared" si="0"/>
        <v>0.2042091979648967</v>
      </c>
      <c r="K21" s="24"/>
      <c r="L21" s="83">
        <f t="shared" si="2"/>
        <v>0.027043282258622178</v>
      </c>
      <c r="M21" s="83">
        <f t="shared" si="3"/>
        <v>0.031713955191881645</v>
      </c>
      <c r="N21" s="88">
        <f t="shared" si="1"/>
        <v>0.004670672933259467</v>
      </c>
    </row>
    <row r="22" spans="2:14" ht="12.75">
      <c r="B22" s="40" t="s">
        <v>101</v>
      </c>
      <c r="C22" s="41" t="s">
        <v>102</v>
      </c>
      <c r="D22" s="42">
        <v>217641131.94087914</v>
      </c>
      <c r="E22" s="42">
        <v>173442434.89688087</v>
      </c>
      <c r="F22" s="42">
        <v>201148991.07</v>
      </c>
      <c r="G22" s="42">
        <v>235377484.15324473</v>
      </c>
      <c r="H22" s="42">
        <v>245071957.99209177</v>
      </c>
      <c r="I22" s="24"/>
      <c r="J22" s="43">
        <f t="shared" si="0"/>
        <v>0.11192968088212607</v>
      </c>
      <c r="K22" s="24"/>
      <c r="L22" s="83">
        <f t="shared" si="2"/>
        <v>0.045220718432523864</v>
      </c>
      <c r="M22" s="83">
        <f t="shared" si="3"/>
        <v>0.0475203931190938</v>
      </c>
      <c r="N22" s="88">
        <f t="shared" si="1"/>
        <v>0.0022996746865699344</v>
      </c>
    </row>
    <row r="23" spans="2:14" ht="12.75">
      <c r="B23" s="40" t="s">
        <v>103</v>
      </c>
      <c r="C23" s="41" t="s">
        <v>104</v>
      </c>
      <c r="D23" s="42">
        <v>186237745.3095923</v>
      </c>
      <c r="E23" s="42">
        <v>144858079.15649837</v>
      </c>
      <c r="F23" s="42">
        <v>149096092.192</v>
      </c>
      <c r="G23" s="42">
        <v>166563029.11151713</v>
      </c>
      <c r="H23" s="42">
        <v>162329055.76311928</v>
      </c>
      <c r="I23" s="24"/>
      <c r="J23" s="43">
        <f t="shared" si="0"/>
        <v>-0.14728533615917833</v>
      </c>
      <c r="K23" s="24"/>
      <c r="L23" s="83">
        <f t="shared" si="2"/>
        <v>0.03869583183587235</v>
      </c>
      <c r="M23" s="83">
        <f t="shared" si="3"/>
        <v>0.03147622685074254</v>
      </c>
      <c r="N23" s="88">
        <f t="shared" si="1"/>
        <v>-0.007219604985129809</v>
      </c>
    </row>
    <row r="24" spans="2:14" ht="12.75">
      <c r="B24" s="40" t="s">
        <v>105</v>
      </c>
      <c r="C24" s="41" t="s">
        <v>106</v>
      </c>
      <c r="D24" s="42">
        <v>366351084.24520075</v>
      </c>
      <c r="E24" s="42">
        <v>225557022.60063827</v>
      </c>
      <c r="F24" s="42">
        <v>301545438.561</v>
      </c>
      <c r="G24" s="42">
        <v>370324951.0899948</v>
      </c>
      <c r="H24" s="42">
        <v>354847192.57704467</v>
      </c>
      <c r="I24" s="24"/>
      <c r="J24" s="43">
        <f t="shared" si="0"/>
        <v>-0.03241928331068409</v>
      </c>
      <c r="K24" s="24"/>
      <c r="L24" s="83">
        <f t="shared" si="2"/>
        <v>0.07611915578808093</v>
      </c>
      <c r="M24" s="83">
        <f t="shared" si="3"/>
        <v>0.06880623236793204</v>
      </c>
      <c r="N24" s="88">
        <f t="shared" si="1"/>
        <v>-0.007312923420148887</v>
      </c>
    </row>
    <row r="25" spans="2:14" ht="12.75">
      <c r="B25" s="40" t="s">
        <v>107</v>
      </c>
      <c r="C25" s="41" t="s">
        <v>108</v>
      </c>
      <c r="D25" s="42">
        <v>383586320.3917261</v>
      </c>
      <c r="E25" s="42">
        <v>275701610.6833687</v>
      </c>
      <c r="F25" s="42">
        <v>308016047.876</v>
      </c>
      <c r="G25" s="42">
        <v>363108649.0914893</v>
      </c>
      <c r="H25" s="42">
        <v>374733259.150697</v>
      </c>
      <c r="I25" s="24"/>
      <c r="J25" s="43">
        <f t="shared" si="0"/>
        <v>-0.023624967960126732</v>
      </c>
      <c r="K25" s="24"/>
      <c r="L25" s="83">
        <f t="shared" si="2"/>
        <v>0.0797002332891472</v>
      </c>
      <c r="M25" s="83">
        <f t="shared" si="3"/>
        <v>0.07266221698940768</v>
      </c>
      <c r="N25" s="88">
        <f t="shared" si="1"/>
        <v>-0.007038016299739519</v>
      </c>
    </row>
    <row r="26" spans="2:14" ht="12.75">
      <c r="B26" s="40" t="s">
        <v>109</v>
      </c>
      <c r="C26" s="41" t="s">
        <v>110</v>
      </c>
      <c r="D26" s="42">
        <v>200975946.79064223</v>
      </c>
      <c r="E26" s="42">
        <v>162303554.52378473</v>
      </c>
      <c r="F26" s="42">
        <v>178928857.921</v>
      </c>
      <c r="G26" s="42">
        <v>187654964.98925334</v>
      </c>
      <c r="H26" s="42">
        <v>187115013.06589139</v>
      </c>
      <c r="I26" s="24"/>
      <c r="J26" s="43">
        <f t="shared" si="0"/>
        <v>-0.07407707964015589</v>
      </c>
      <c r="K26" s="24"/>
      <c r="L26" s="83">
        <f t="shared" si="2"/>
        <v>0.04175808414743177</v>
      </c>
      <c r="M26" s="83">
        <f t="shared" si="3"/>
        <v>0.03628231908794094</v>
      </c>
      <c r="N26" s="88">
        <f t="shared" si="1"/>
        <v>-0.005475765059490829</v>
      </c>
    </row>
    <row r="27" spans="2:14" ht="12.75">
      <c r="B27" s="40" t="s">
        <v>111</v>
      </c>
      <c r="C27" s="41" t="s">
        <v>112</v>
      </c>
      <c r="D27" s="42">
        <v>211401985.18520263</v>
      </c>
      <c r="E27" s="42">
        <v>162054237.87883684</v>
      </c>
      <c r="F27" s="42">
        <v>191611971.78</v>
      </c>
      <c r="G27" s="42">
        <v>219610752.3590728</v>
      </c>
      <c r="H27" s="42">
        <v>222604433.79269463</v>
      </c>
      <c r="I27" s="24"/>
      <c r="J27" s="43">
        <f t="shared" si="0"/>
        <v>0.05032446306943073</v>
      </c>
      <c r="K27" s="24"/>
      <c r="L27" s="83">
        <f t="shared" si="2"/>
        <v>0.04392437019089515</v>
      </c>
      <c r="M27" s="83">
        <f t="shared" si="3"/>
        <v>0.0431638539576343</v>
      </c>
      <c r="N27" s="88">
        <f t="shared" si="1"/>
        <v>-0.0007605162332608509</v>
      </c>
    </row>
    <row r="28" spans="2:14" ht="12.75">
      <c r="B28" s="40" t="s">
        <v>113</v>
      </c>
      <c r="C28" s="41" t="s">
        <v>114</v>
      </c>
      <c r="D28" s="42">
        <v>476270353.5252512</v>
      </c>
      <c r="E28" s="42">
        <v>343861208.9631209</v>
      </c>
      <c r="F28" s="42">
        <v>393070864.9</v>
      </c>
      <c r="G28" s="42">
        <v>482827919.8918935</v>
      </c>
      <c r="H28" s="42">
        <v>519200299.6553992</v>
      </c>
      <c r="I28" s="24"/>
      <c r="J28" s="43">
        <f t="shared" si="0"/>
        <v>0.08268474836906146</v>
      </c>
      <c r="K28" s="24"/>
      <c r="L28" s="83">
        <f t="shared" si="2"/>
        <v>0.09895779976174016</v>
      </c>
      <c r="M28" s="83">
        <f t="shared" si="3"/>
        <v>0.10067493053600213</v>
      </c>
      <c r="N28" s="88">
        <f t="shared" si="1"/>
        <v>0.0017171307742619712</v>
      </c>
    </row>
    <row r="29" spans="2:14" ht="12.75">
      <c r="B29" s="40" t="s">
        <v>115</v>
      </c>
      <c r="C29" s="41" t="s">
        <v>116</v>
      </c>
      <c r="D29" s="42">
        <v>583602801.811041</v>
      </c>
      <c r="E29" s="42">
        <v>409560108.1538847</v>
      </c>
      <c r="F29" s="42">
        <v>542534471.122</v>
      </c>
      <c r="G29" s="42">
        <v>633967915.9383132</v>
      </c>
      <c r="H29" s="42">
        <v>638656870.512861</v>
      </c>
      <c r="I29" s="24"/>
      <c r="J29" s="43">
        <f t="shared" si="0"/>
        <v>0.08620289116691082</v>
      </c>
      <c r="K29" s="24"/>
      <c r="L29" s="83">
        <f t="shared" si="2"/>
        <v>0.12125896305436441</v>
      </c>
      <c r="M29" s="83">
        <f t="shared" si="3"/>
        <v>0.12383801804023895</v>
      </c>
      <c r="N29" s="88">
        <f t="shared" si="1"/>
        <v>0.002579054985874532</v>
      </c>
    </row>
    <row r="30" spans="2:14" ht="12.75">
      <c r="B30" s="40" t="s">
        <v>117</v>
      </c>
      <c r="C30" s="41" t="s">
        <v>118</v>
      </c>
      <c r="D30" s="42">
        <v>109171555.20563185</v>
      </c>
      <c r="E30" s="42">
        <v>99298420.39250556</v>
      </c>
      <c r="F30" s="42">
        <v>109801619.914</v>
      </c>
      <c r="G30" s="42">
        <v>113289953.41574028</v>
      </c>
      <c r="H30" s="42">
        <v>124436193.23357898</v>
      </c>
      <c r="I30" s="24"/>
      <c r="J30" s="43">
        <f t="shared" si="0"/>
        <v>0.12267040345162199</v>
      </c>
      <c r="K30" s="24"/>
      <c r="L30" s="83">
        <f t="shared" si="2"/>
        <v>0.02268328654041217</v>
      </c>
      <c r="M30" s="83">
        <f t="shared" si="3"/>
        <v>0.024128655392282816</v>
      </c>
      <c r="N30" s="88">
        <f t="shared" si="1"/>
        <v>0.001445368851870646</v>
      </c>
    </row>
    <row r="31" spans="2:14" ht="12.75">
      <c r="B31" s="40" t="s">
        <v>119</v>
      </c>
      <c r="C31" s="41" t="s">
        <v>120</v>
      </c>
      <c r="D31" s="42">
        <v>83970974.79772791</v>
      </c>
      <c r="E31" s="42">
        <v>66855073.91328081</v>
      </c>
      <c r="F31" s="42">
        <v>71916808.098</v>
      </c>
      <c r="G31" s="42">
        <v>77563370.19032761</v>
      </c>
      <c r="H31" s="42">
        <v>81654187.65116788</v>
      </c>
      <c r="I31" s="24"/>
      <c r="J31" s="43">
        <f t="shared" si="0"/>
        <v>-0.0283731577424724</v>
      </c>
      <c r="K31" s="24"/>
      <c r="L31" s="83">
        <f t="shared" si="2"/>
        <v>0.017447197475815853</v>
      </c>
      <c r="M31" s="83">
        <f t="shared" si="3"/>
        <v>0.01583306033376925</v>
      </c>
      <c r="N31" s="88">
        <f t="shared" si="1"/>
        <v>-0.0016141371420466018</v>
      </c>
    </row>
    <row r="32" spans="2:14" ht="12.75">
      <c r="B32" s="40" t="s">
        <v>121</v>
      </c>
      <c r="C32" s="41" t="s">
        <v>122</v>
      </c>
      <c r="D32" s="42">
        <v>70339402.81172024</v>
      </c>
      <c r="E32" s="42">
        <v>65442970.38118561</v>
      </c>
      <c r="F32" s="42">
        <v>68818230.288</v>
      </c>
      <c r="G32" s="42">
        <v>77482940.21127746</v>
      </c>
      <c r="H32" s="42">
        <v>90786001.70544243</v>
      </c>
      <c r="I32" s="24"/>
      <c r="J32" s="43">
        <f t="shared" si="0"/>
        <v>0.22521752813899348</v>
      </c>
      <c r="K32" s="24"/>
      <c r="L32" s="83">
        <f t="shared" si="2"/>
        <v>0.014614876796931577</v>
      </c>
      <c r="M32" s="83">
        <f t="shared" si="3"/>
        <v>0.017603754122258897</v>
      </c>
      <c r="N32" s="88">
        <f t="shared" si="1"/>
        <v>0.00298887732532732</v>
      </c>
    </row>
    <row r="33" spans="2:14" ht="12.75">
      <c r="B33" s="40" t="s">
        <v>123</v>
      </c>
      <c r="C33" s="41" t="s">
        <v>124</v>
      </c>
      <c r="D33" s="42">
        <v>137678785.03202334</v>
      </c>
      <c r="E33" s="42">
        <v>126493825.9733064</v>
      </c>
      <c r="F33" s="42">
        <v>133158141.937</v>
      </c>
      <c r="G33" s="42">
        <v>151796458.44620535</v>
      </c>
      <c r="H33" s="42">
        <v>162124844.19442895</v>
      </c>
      <c r="I33" s="24"/>
      <c r="J33" s="43">
        <f t="shared" si="0"/>
        <v>0.15078539802998092</v>
      </c>
      <c r="K33" s="24"/>
      <c r="L33" s="83">
        <f t="shared" si="2"/>
        <v>0.02860641973575264</v>
      </c>
      <c r="M33" s="83">
        <f t="shared" si="3"/>
        <v>0.031436629443910936</v>
      </c>
      <c r="N33" s="88">
        <f t="shared" si="1"/>
        <v>0.002830209708158296</v>
      </c>
    </row>
    <row r="34" spans="2:14" ht="12.75">
      <c r="B34" s="45"/>
      <c r="C34" s="46"/>
      <c r="D34" s="42"/>
      <c r="E34" s="42"/>
      <c r="F34" s="42"/>
      <c r="G34" s="42"/>
      <c r="H34" s="42"/>
      <c r="I34" s="24"/>
      <c r="J34" s="46"/>
      <c r="K34" s="24"/>
      <c r="L34" s="83"/>
      <c r="M34" s="83"/>
      <c r="N34" s="88"/>
    </row>
    <row r="35" spans="2:14" ht="12.75">
      <c r="B35" s="47"/>
      <c r="C35" s="48" t="s">
        <v>131</v>
      </c>
      <c r="D35" s="49">
        <v>4812863207.06365</v>
      </c>
      <c r="E35" s="49">
        <v>3771789680.596308</v>
      </c>
      <c r="F35" s="49">
        <v>4340015548.747</v>
      </c>
      <c r="G35" s="49">
        <v>4967176002.113009</v>
      </c>
      <c r="H35" s="49">
        <v>5157195509.260661</v>
      </c>
      <c r="I35" s="24"/>
      <c r="J35" s="50">
        <f>+(H35-D35)/H35</f>
        <v>0.06676735477231785</v>
      </c>
      <c r="K35" s="24"/>
      <c r="L35" s="83">
        <f t="shared" si="2"/>
        <v>1</v>
      </c>
      <c r="M35" s="83">
        <f t="shared" si="3"/>
        <v>1</v>
      </c>
      <c r="N35" s="88">
        <f t="shared" si="1"/>
        <v>0</v>
      </c>
    </row>
    <row r="36" spans="2:11" ht="15.75">
      <c r="B36" s="24"/>
      <c r="C36" s="24"/>
      <c r="D36" s="25"/>
      <c r="E36" s="26"/>
      <c r="F36" s="27"/>
      <c r="G36" s="24"/>
      <c r="H36" s="24"/>
      <c r="I36" s="24"/>
      <c r="J36" s="24"/>
      <c r="K36" s="24"/>
    </row>
    <row r="37" spans="8:11" ht="12.75">
      <c r="H37" s="80"/>
      <c r="J37" s="82"/>
      <c r="K37" s="24"/>
    </row>
    <row r="38" spans="8:11" ht="12.75">
      <c r="H38" s="81"/>
      <c r="J38" s="82"/>
      <c r="K38" s="24"/>
    </row>
    <row r="39" spans="8:10" ht="12.75">
      <c r="H39" s="80"/>
      <c r="J39" s="96"/>
    </row>
    <row r="40" ht="12.75">
      <c r="H40" s="8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0" r:id="rId1"/>
  <ignoredErrors>
    <ignoredError sqref="D7:F7 B8:B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4:H1497"/>
  <sheetViews>
    <sheetView showGridLines="0"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4.140625" style="11" customWidth="1"/>
    <col min="2" max="2" width="111.00390625" style="11" bestFit="1" customWidth="1"/>
    <col min="3" max="3" width="9.140625" style="11" customWidth="1"/>
    <col min="4" max="4" width="0" style="11" hidden="1" customWidth="1"/>
    <col min="5" max="5" width="21.7109375" style="11" bestFit="1" customWidth="1"/>
    <col min="6" max="6" width="2.8515625" style="11" customWidth="1"/>
    <col min="7" max="7" width="6.7109375" style="11" customWidth="1"/>
    <col min="8" max="8" width="7.57421875" style="11" customWidth="1"/>
    <col min="9" max="16384" width="9.140625" style="11" customWidth="1"/>
  </cols>
  <sheetData>
    <row r="4" ht="15.75">
      <c r="B4" s="18" t="s">
        <v>127</v>
      </c>
    </row>
    <row r="5" ht="12.75">
      <c r="E5" s="95">
        <v>4924249497235</v>
      </c>
    </row>
    <row r="7" spans="2:7" ht="66.75" customHeight="1">
      <c r="B7" s="68" t="s">
        <v>60</v>
      </c>
      <c r="C7" s="69" t="s">
        <v>59</v>
      </c>
      <c r="D7" s="87" t="s">
        <v>139</v>
      </c>
      <c r="E7" s="69" t="s">
        <v>68</v>
      </c>
      <c r="F7" s="51"/>
      <c r="G7" s="70" t="s">
        <v>35</v>
      </c>
    </row>
    <row r="8" spans="1:8" ht="12.75">
      <c r="A8" s="67">
        <v>1</v>
      </c>
      <c r="B8" s="52" t="s">
        <v>64</v>
      </c>
      <c r="C8" s="53">
        <v>291023</v>
      </c>
      <c r="D8" s="94" t="str">
        <f aca="true" t="shared" si="0" ref="D8:D37">IF(C8&lt;100000,(CONCATENATE(0,LEFT(C8,1))),LEFT(C8,2))</f>
        <v>29</v>
      </c>
      <c r="E8" s="54">
        <v>137090138645</v>
      </c>
      <c r="F8" s="51"/>
      <c r="G8" s="55">
        <f>E8/$E$5</f>
        <v>0.027839803552191466</v>
      </c>
      <c r="H8" s="30"/>
    </row>
    <row r="9" spans="1:7" ht="12.75">
      <c r="A9" s="67">
        <v>2</v>
      </c>
      <c r="B9" s="56" t="s">
        <v>65</v>
      </c>
      <c r="C9" s="57">
        <v>291022</v>
      </c>
      <c r="D9" s="57" t="str">
        <f>IF(C9&lt;100000,(CONCATENATE(0,LEFT(C9,1))),LEFT(C9,2))</f>
        <v>29</v>
      </c>
      <c r="E9" s="58">
        <v>125175776295</v>
      </c>
      <c r="F9" s="51"/>
      <c r="G9" s="59">
        <f>E9/$E$5</f>
        <v>0.025420274981047784</v>
      </c>
    </row>
    <row r="10" spans="1:7" ht="12.75">
      <c r="A10" s="67">
        <v>3</v>
      </c>
      <c r="B10" s="56" t="s">
        <v>33</v>
      </c>
      <c r="C10" s="57">
        <v>293230</v>
      </c>
      <c r="D10" s="57" t="str">
        <f t="shared" si="0"/>
        <v>29</v>
      </c>
      <c r="E10" s="58">
        <v>116342333278</v>
      </c>
      <c r="F10" s="51"/>
      <c r="G10" s="59">
        <f aca="true" t="shared" si="1" ref="G10:G37">E10/$E$5</f>
        <v>0.023626409129620062</v>
      </c>
    </row>
    <row r="11" spans="1:7" ht="12.75">
      <c r="A11" s="67">
        <v>4</v>
      </c>
      <c r="B11" s="56" t="s">
        <v>18</v>
      </c>
      <c r="C11" s="57">
        <v>212013</v>
      </c>
      <c r="D11" s="57" t="str">
        <f t="shared" si="0"/>
        <v>21</v>
      </c>
      <c r="E11" s="58">
        <v>81181840155</v>
      </c>
      <c r="F11" s="51"/>
      <c r="G11" s="59">
        <f t="shared" si="1"/>
        <v>0.016486134628349795</v>
      </c>
    </row>
    <row r="12" spans="1:7" ht="12.75">
      <c r="A12" s="67">
        <v>5</v>
      </c>
      <c r="B12" s="56" t="s">
        <v>36</v>
      </c>
      <c r="C12" s="57">
        <v>251123</v>
      </c>
      <c r="D12" s="57" t="str">
        <f t="shared" si="0"/>
        <v>25</v>
      </c>
      <c r="E12" s="58">
        <v>52572601033</v>
      </c>
      <c r="F12" s="51"/>
      <c r="G12" s="59">
        <f t="shared" si="1"/>
        <v>0.010676266720953087</v>
      </c>
    </row>
    <row r="13" spans="1:7" ht="12.75">
      <c r="A13" s="67">
        <v>6</v>
      </c>
      <c r="B13" s="56" t="s">
        <v>27</v>
      </c>
      <c r="C13" s="57">
        <v>109110</v>
      </c>
      <c r="D13" s="57" t="str">
        <f t="shared" si="0"/>
        <v>10</v>
      </c>
      <c r="E13" s="58">
        <v>43687203818</v>
      </c>
      <c r="F13" s="51"/>
      <c r="G13" s="59">
        <f t="shared" si="1"/>
        <v>0.008871850186009191</v>
      </c>
    </row>
    <row r="14" spans="1:7" ht="12.75">
      <c r="A14" s="67">
        <v>7</v>
      </c>
      <c r="B14" s="56" t="s">
        <v>32</v>
      </c>
      <c r="C14" s="57">
        <v>293220</v>
      </c>
      <c r="D14" s="57" t="str">
        <f t="shared" si="0"/>
        <v>29</v>
      </c>
      <c r="E14" s="58">
        <v>36037088588</v>
      </c>
      <c r="F14" s="51"/>
      <c r="G14" s="59">
        <f t="shared" si="1"/>
        <v>0.007318290555390232</v>
      </c>
    </row>
    <row r="15" spans="1:7" ht="12.75">
      <c r="A15" s="67">
        <v>8</v>
      </c>
      <c r="B15" s="56" t="s">
        <v>25</v>
      </c>
      <c r="C15" s="57">
        <v>105140</v>
      </c>
      <c r="D15" s="57" t="str">
        <f t="shared" si="0"/>
        <v>10</v>
      </c>
      <c r="E15" s="58">
        <v>35944475187</v>
      </c>
      <c r="F15" s="51"/>
      <c r="G15" s="59">
        <f t="shared" si="1"/>
        <v>0.007299482937894002</v>
      </c>
    </row>
    <row r="16" spans="1:7" ht="12.75">
      <c r="A16" s="67">
        <v>9</v>
      </c>
      <c r="B16" s="56" t="s">
        <v>66</v>
      </c>
      <c r="C16" s="57">
        <v>291021</v>
      </c>
      <c r="D16" s="57" t="str">
        <f t="shared" si="0"/>
        <v>29</v>
      </c>
      <c r="E16" s="58">
        <v>34529329392</v>
      </c>
      <c r="F16" s="51"/>
      <c r="G16" s="59">
        <f t="shared" si="1"/>
        <v>0.0070120998969261114</v>
      </c>
    </row>
    <row r="17" spans="1:7" ht="12.75">
      <c r="A17" s="67">
        <v>10</v>
      </c>
      <c r="B17" s="56" t="s">
        <v>128</v>
      </c>
      <c r="C17" s="57">
        <v>291041</v>
      </c>
      <c r="D17" s="57" t="str">
        <f t="shared" si="0"/>
        <v>29</v>
      </c>
      <c r="E17" s="58">
        <v>34406904200</v>
      </c>
      <c r="F17" s="51"/>
      <c r="G17" s="59">
        <f t="shared" si="1"/>
        <v>0.006987238201338034</v>
      </c>
    </row>
    <row r="18" spans="1:7" ht="12.75">
      <c r="A18" s="67">
        <v>11</v>
      </c>
      <c r="B18" s="56" t="s">
        <v>22</v>
      </c>
      <c r="C18" s="57">
        <v>101112</v>
      </c>
      <c r="D18" s="57" t="str">
        <f t="shared" si="0"/>
        <v>10</v>
      </c>
      <c r="E18" s="58">
        <v>33968586876</v>
      </c>
      <c r="F18" s="51"/>
      <c r="G18" s="59">
        <f t="shared" si="1"/>
        <v>0.006898226195702227</v>
      </c>
    </row>
    <row r="19" spans="1:7" ht="12.75">
      <c r="A19" s="67">
        <v>12</v>
      </c>
      <c r="B19" s="56" t="s">
        <v>29</v>
      </c>
      <c r="C19" s="57">
        <v>110719</v>
      </c>
      <c r="D19" s="57" t="str">
        <f t="shared" si="0"/>
        <v>11</v>
      </c>
      <c r="E19" s="58">
        <v>33686640416</v>
      </c>
      <c r="F19" s="51"/>
      <c r="G19" s="59">
        <f t="shared" si="1"/>
        <v>0.006840969458374374</v>
      </c>
    </row>
    <row r="20" spans="1:7" ht="12.75">
      <c r="A20" s="67">
        <v>13</v>
      </c>
      <c r="B20" s="56" t="s">
        <v>31</v>
      </c>
      <c r="C20" s="57">
        <v>222991</v>
      </c>
      <c r="D20" s="57" t="str">
        <f t="shared" si="0"/>
        <v>22</v>
      </c>
      <c r="E20" s="58">
        <v>30498175583</v>
      </c>
      <c r="F20" s="51"/>
      <c r="G20" s="59">
        <f t="shared" si="1"/>
        <v>0.006193466760797749</v>
      </c>
    </row>
    <row r="21" spans="1:7" ht="12.75">
      <c r="A21" s="67">
        <v>14</v>
      </c>
      <c r="B21" s="56" t="s">
        <v>28</v>
      </c>
      <c r="C21" s="57">
        <v>110510</v>
      </c>
      <c r="D21" s="57" t="str">
        <f t="shared" si="0"/>
        <v>11</v>
      </c>
      <c r="E21" s="58">
        <v>30448547476</v>
      </c>
      <c r="F21" s="51"/>
      <c r="G21" s="59">
        <f t="shared" si="1"/>
        <v>0.006183388452006152</v>
      </c>
    </row>
    <row r="22" spans="1:7" ht="12.75">
      <c r="A22" s="67">
        <v>15</v>
      </c>
      <c r="B22" s="56" t="s">
        <v>26</v>
      </c>
      <c r="C22" s="57">
        <v>107111</v>
      </c>
      <c r="D22" s="57" t="str">
        <f t="shared" si="0"/>
        <v>10</v>
      </c>
      <c r="E22" s="58">
        <v>29163814806</v>
      </c>
      <c r="F22" s="51"/>
      <c r="G22" s="59">
        <f t="shared" si="1"/>
        <v>0.005922489269151712</v>
      </c>
    </row>
    <row r="23" spans="1:7" ht="12.75">
      <c r="A23" s="67">
        <v>16</v>
      </c>
      <c r="B23" s="56" t="s">
        <v>34</v>
      </c>
      <c r="C23" s="57">
        <v>303050</v>
      </c>
      <c r="D23" s="57" t="str">
        <f t="shared" si="0"/>
        <v>30</v>
      </c>
      <c r="E23" s="58">
        <v>26956967727</v>
      </c>
      <c r="F23" s="51"/>
      <c r="G23" s="59">
        <f t="shared" si="1"/>
        <v>0.005474330198365563</v>
      </c>
    </row>
    <row r="24" spans="1:7" ht="12.75">
      <c r="A24" s="67">
        <v>17</v>
      </c>
      <c r="B24" s="56" t="s">
        <v>24</v>
      </c>
      <c r="C24" s="57">
        <v>259929</v>
      </c>
      <c r="D24" s="57" t="str">
        <f t="shared" si="0"/>
        <v>25</v>
      </c>
      <c r="E24" s="58">
        <v>25940095146</v>
      </c>
      <c r="F24" s="51"/>
      <c r="G24" s="59">
        <f t="shared" si="1"/>
        <v>0.005267827140067851</v>
      </c>
    </row>
    <row r="25" spans="1:7" ht="12.75">
      <c r="A25" s="67">
        <v>18</v>
      </c>
      <c r="B25" s="56" t="s">
        <v>37</v>
      </c>
      <c r="C25" s="57">
        <v>255013</v>
      </c>
      <c r="D25" s="57" t="str">
        <f t="shared" si="0"/>
        <v>25</v>
      </c>
      <c r="E25" s="58">
        <v>25534908815</v>
      </c>
      <c r="F25" s="51"/>
      <c r="G25" s="59">
        <f t="shared" si="1"/>
        <v>0.0051855432648849386</v>
      </c>
    </row>
    <row r="26" spans="1:7" ht="12.75">
      <c r="A26" s="67">
        <v>19</v>
      </c>
      <c r="B26" s="56" t="s">
        <v>21</v>
      </c>
      <c r="C26" s="57">
        <v>101111</v>
      </c>
      <c r="D26" s="57" t="str">
        <f t="shared" si="0"/>
        <v>10</v>
      </c>
      <c r="E26" s="58">
        <v>25356789169</v>
      </c>
      <c r="F26" s="51"/>
      <c r="G26" s="59">
        <f t="shared" si="1"/>
        <v>0.005149371327191689</v>
      </c>
    </row>
    <row r="27" spans="1:7" ht="12.75">
      <c r="A27" s="67">
        <v>20</v>
      </c>
      <c r="B27" s="56" t="s">
        <v>38</v>
      </c>
      <c r="C27" s="57">
        <v>256210</v>
      </c>
      <c r="D27" s="57" t="str">
        <f t="shared" si="0"/>
        <v>25</v>
      </c>
      <c r="E27" s="58">
        <v>25072637680</v>
      </c>
      <c r="F27" s="51"/>
      <c r="G27" s="59">
        <f t="shared" si="1"/>
        <v>0.005091666800002408</v>
      </c>
    </row>
    <row r="28" spans="1:7" ht="12.75">
      <c r="A28" s="67">
        <v>21</v>
      </c>
      <c r="B28" s="56" t="s">
        <v>19</v>
      </c>
      <c r="C28" s="57">
        <v>222130</v>
      </c>
      <c r="D28" s="57" t="str">
        <f t="shared" si="0"/>
        <v>22</v>
      </c>
      <c r="E28" s="58">
        <v>24662861022</v>
      </c>
      <c r="F28" s="51"/>
      <c r="G28" s="59">
        <f t="shared" si="1"/>
        <v>0.005008450736675379</v>
      </c>
    </row>
    <row r="29" spans="1:7" ht="12.75">
      <c r="A29" s="67">
        <v>22</v>
      </c>
      <c r="B29" s="56" t="s">
        <v>1</v>
      </c>
      <c r="C29" s="57">
        <v>201411</v>
      </c>
      <c r="D29" s="57" t="str">
        <f t="shared" si="0"/>
        <v>20</v>
      </c>
      <c r="E29" s="58">
        <v>24309576469</v>
      </c>
      <c r="F29" s="51"/>
      <c r="G29" s="59">
        <f t="shared" si="1"/>
        <v>0.004936706899731623</v>
      </c>
    </row>
    <row r="30" spans="1:7" ht="12.75">
      <c r="A30" s="67">
        <v>23</v>
      </c>
      <c r="B30" s="56" t="s">
        <v>23</v>
      </c>
      <c r="C30" s="57">
        <v>101315</v>
      </c>
      <c r="D30" s="57" t="str">
        <f t="shared" si="0"/>
        <v>10</v>
      </c>
      <c r="E30" s="58">
        <v>24281781379</v>
      </c>
      <c r="F30" s="51"/>
      <c r="G30" s="59">
        <f t="shared" si="1"/>
        <v>0.004931062366485367</v>
      </c>
    </row>
    <row r="31" spans="1:7" ht="12.75">
      <c r="A31" s="67">
        <v>24</v>
      </c>
      <c r="B31" s="56" t="s">
        <v>140</v>
      </c>
      <c r="C31" s="57">
        <v>241051</v>
      </c>
      <c r="D31" s="57" t="str">
        <f t="shared" si="0"/>
        <v>24</v>
      </c>
      <c r="E31" s="58">
        <v>24207590086</v>
      </c>
      <c r="F31" s="51"/>
      <c r="G31" s="59">
        <f t="shared" si="1"/>
        <v>0.0049159958486247966</v>
      </c>
    </row>
    <row r="32" spans="1:7" ht="12.75">
      <c r="A32" s="67">
        <v>25</v>
      </c>
      <c r="B32" s="56" t="s">
        <v>39</v>
      </c>
      <c r="C32" s="57">
        <v>256220</v>
      </c>
      <c r="D32" s="57" t="str">
        <f t="shared" si="0"/>
        <v>25</v>
      </c>
      <c r="E32" s="58">
        <v>24164741015</v>
      </c>
      <c r="F32" s="51"/>
      <c r="G32" s="59">
        <f t="shared" si="1"/>
        <v>0.00490729420362812</v>
      </c>
    </row>
    <row r="33" spans="1:7" ht="12.75">
      <c r="A33" s="67">
        <v>26</v>
      </c>
      <c r="B33" s="56" t="s">
        <v>141</v>
      </c>
      <c r="C33" s="57">
        <v>291013</v>
      </c>
      <c r="D33" s="57" t="str">
        <f t="shared" si="0"/>
        <v>29</v>
      </c>
      <c r="E33" s="58">
        <v>22755031469</v>
      </c>
      <c r="F33" s="51"/>
      <c r="G33" s="59">
        <f t="shared" si="1"/>
        <v>0.004621015137794522</v>
      </c>
    </row>
    <row r="34" spans="1:7" ht="12.75">
      <c r="A34" s="67">
        <v>27</v>
      </c>
      <c r="B34" s="56" t="s">
        <v>142</v>
      </c>
      <c r="C34" s="57">
        <v>241031</v>
      </c>
      <c r="D34" s="57" t="str">
        <f t="shared" si="0"/>
        <v>24</v>
      </c>
      <c r="E34" s="58">
        <v>22748765420</v>
      </c>
      <c r="F34" s="51"/>
      <c r="G34" s="59">
        <f t="shared" si="1"/>
        <v>0.004619742649671506</v>
      </c>
    </row>
    <row r="35" spans="1:7" ht="12.75">
      <c r="A35" s="67">
        <v>28</v>
      </c>
      <c r="B35" s="56" t="s">
        <v>129</v>
      </c>
      <c r="C35" s="57">
        <v>101210</v>
      </c>
      <c r="D35" s="57" t="str">
        <f t="shared" si="0"/>
        <v>10</v>
      </c>
      <c r="E35" s="58">
        <v>22225362625</v>
      </c>
      <c r="F35" s="51"/>
      <c r="G35" s="59">
        <f t="shared" si="1"/>
        <v>0.004513451773205174</v>
      </c>
    </row>
    <row r="36" spans="1:7" ht="12.75">
      <c r="A36" s="67">
        <v>29</v>
      </c>
      <c r="B36" s="56" t="s">
        <v>30</v>
      </c>
      <c r="C36" s="57">
        <v>289939</v>
      </c>
      <c r="D36" s="57" t="str">
        <f t="shared" si="0"/>
        <v>28</v>
      </c>
      <c r="E36" s="58">
        <v>21891948129</v>
      </c>
      <c r="F36" s="51"/>
      <c r="G36" s="59">
        <f t="shared" si="1"/>
        <v>0.004445743080502416</v>
      </c>
    </row>
    <row r="37" spans="1:7" ht="12.75">
      <c r="A37" s="67">
        <v>30</v>
      </c>
      <c r="B37" s="60" t="s">
        <v>0</v>
      </c>
      <c r="C37" s="61">
        <v>172113</v>
      </c>
      <c r="D37" s="61" t="str">
        <f t="shared" si="0"/>
        <v>17</v>
      </c>
      <c r="E37" s="62">
        <v>21307435183</v>
      </c>
      <c r="F37" s="51"/>
      <c r="G37" s="63">
        <f t="shared" si="1"/>
        <v>0.004327042160427548</v>
      </c>
    </row>
    <row r="38" spans="2:7" ht="12.75">
      <c r="B38" s="51"/>
      <c r="C38" s="51"/>
      <c r="D38" s="51"/>
      <c r="E38" s="64"/>
      <c r="F38" s="65"/>
      <c r="G38" s="51"/>
    </row>
    <row r="39" spans="2:7" ht="12.75">
      <c r="B39" s="97" t="s">
        <v>63</v>
      </c>
      <c r="C39" s="97"/>
      <c r="D39" s="97"/>
      <c r="E39" s="97"/>
      <c r="F39" s="66"/>
      <c r="G39" s="67"/>
    </row>
    <row r="40" spans="5:6" ht="12.75">
      <c r="E40" s="14"/>
      <c r="F40" s="12"/>
    </row>
    <row r="41" spans="5:6" ht="12.75">
      <c r="E41" s="14"/>
      <c r="F41" s="12"/>
    </row>
    <row r="42" spans="5:6" ht="12.75">
      <c r="E42" s="14"/>
      <c r="F42" s="12"/>
    </row>
    <row r="43" ht="12.75">
      <c r="F43" s="12"/>
    </row>
    <row r="44" ht="12.75">
      <c r="E44" s="14"/>
    </row>
    <row r="45" ht="12.75">
      <c r="E45" s="14"/>
    </row>
    <row r="46" ht="12.75">
      <c r="E46" s="14"/>
    </row>
    <row r="47" ht="12.75">
      <c r="E47" s="14"/>
    </row>
    <row r="48" ht="12.75">
      <c r="E48" s="14"/>
    </row>
    <row r="49" ht="12.75">
      <c r="E49" s="14"/>
    </row>
    <row r="50" ht="12.75">
      <c r="E50" s="14"/>
    </row>
    <row r="51" ht="12.75">
      <c r="E51" s="14"/>
    </row>
    <row r="52" ht="12.75">
      <c r="E52" s="14"/>
    </row>
    <row r="53" ht="12.75">
      <c r="E53" s="14"/>
    </row>
    <row r="54" ht="12.75">
      <c r="E54" s="14"/>
    </row>
    <row r="55" ht="12.75">
      <c r="E55" s="14"/>
    </row>
    <row r="56" ht="12.75">
      <c r="E56" s="14"/>
    </row>
    <row r="57" ht="12.75">
      <c r="E57" s="14"/>
    </row>
    <row r="58" ht="12.75">
      <c r="E58" s="14"/>
    </row>
    <row r="59" ht="12.75">
      <c r="E59" s="14"/>
    </row>
    <row r="60" ht="12.75">
      <c r="E60" s="14"/>
    </row>
    <row r="61" ht="12.75">
      <c r="E61" s="14"/>
    </row>
    <row r="62" ht="12.75">
      <c r="E62" s="14"/>
    </row>
    <row r="63" ht="12.75">
      <c r="E63" s="14"/>
    </row>
    <row r="64" ht="12.75">
      <c r="E64" s="14"/>
    </row>
    <row r="65" ht="12.75">
      <c r="E65" s="14"/>
    </row>
    <row r="66" ht="12.75">
      <c r="E66" s="14"/>
    </row>
    <row r="67" ht="12.75">
      <c r="E67" s="14"/>
    </row>
    <row r="68" ht="12.75">
      <c r="E68" s="14"/>
    </row>
    <row r="69" ht="12.75">
      <c r="E69" s="14"/>
    </row>
    <row r="70" ht="12.75">
      <c r="E70" s="14"/>
    </row>
    <row r="71" ht="12.75">
      <c r="E71" s="14"/>
    </row>
    <row r="72" ht="12.75">
      <c r="E72" s="14"/>
    </row>
    <row r="73" ht="12.75">
      <c r="E73" s="14"/>
    </row>
    <row r="74" ht="12.75">
      <c r="E74" s="14"/>
    </row>
    <row r="75" ht="12.75">
      <c r="E75" s="14"/>
    </row>
    <row r="76" ht="12.75">
      <c r="E76" s="14"/>
    </row>
    <row r="77" ht="12.75">
      <c r="E77" s="14"/>
    </row>
    <row r="78" ht="12.75">
      <c r="E78" s="14"/>
    </row>
    <row r="79" ht="12.75">
      <c r="E79" s="14"/>
    </row>
    <row r="80" ht="12.75">
      <c r="E80" s="14"/>
    </row>
    <row r="81" ht="12.75">
      <c r="E81" s="14"/>
    </row>
    <row r="82" ht="12.75">
      <c r="E82" s="14"/>
    </row>
    <row r="83" ht="12.75">
      <c r="E83" s="14"/>
    </row>
    <row r="84" ht="12.75">
      <c r="E84" s="14"/>
    </row>
    <row r="85" ht="12.75">
      <c r="E85" s="14"/>
    </row>
    <row r="86" ht="12.75">
      <c r="E86" s="14"/>
    </row>
    <row r="87" ht="12.75">
      <c r="E87" s="14"/>
    </row>
    <row r="88" ht="12.75">
      <c r="E88" s="14"/>
    </row>
    <row r="89" ht="12.75">
      <c r="E89" s="14"/>
    </row>
    <row r="90" ht="12.75">
      <c r="E90" s="14"/>
    </row>
    <row r="91" ht="12.75">
      <c r="E91" s="14"/>
    </row>
    <row r="92" ht="12.75">
      <c r="E92" s="14"/>
    </row>
    <row r="93" ht="12.75">
      <c r="E93" s="14"/>
    </row>
    <row r="94" ht="12.75">
      <c r="E94" s="14"/>
    </row>
    <row r="95" ht="12.75">
      <c r="E95" s="14"/>
    </row>
    <row r="96" ht="12.75">
      <c r="E96" s="14"/>
    </row>
    <row r="97" ht="12.75">
      <c r="E97" s="14"/>
    </row>
    <row r="98" ht="12.75">
      <c r="E98" s="14"/>
    </row>
    <row r="99" ht="12.75">
      <c r="E99" s="14"/>
    </row>
    <row r="100" ht="12.75">
      <c r="E100" s="14"/>
    </row>
    <row r="101" ht="12.75">
      <c r="E101" s="14"/>
    </row>
    <row r="102" ht="12.75">
      <c r="E102" s="14"/>
    </row>
    <row r="103" ht="12.75">
      <c r="E103" s="14"/>
    </row>
    <row r="104" ht="12.75">
      <c r="E104" s="14"/>
    </row>
    <row r="105" ht="12.75">
      <c r="E105" s="14"/>
    </row>
    <row r="106" ht="12.75">
      <c r="E106" s="14"/>
    </row>
    <row r="107" ht="12.75">
      <c r="E107" s="14"/>
    </row>
    <row r="108" ht="12.75">
      <c r="E108" s="14"/>
    </row>
    <row r="109" ht="12.75">
      <c r="E109" s="14"/>
    </row>
    <row r="110" ht="12.75">
      <c r="E110" s="14"/>
    </row>
    <row r="111" ht="12.75">
      <c r="E111" s="14"/>
    </row>
    <row r="112" ht="12.75">
      <c r="E112" s="14"/>
    </row>
    <row r="113" ht="12.75">
      <c r="E113" s="14"/>
    </row>
    <row r="114" ht="12.75">
      <c r="E114" s="14"/>
    </row>
    <row r="115" ht="12.75">
      <c r="E115" s="14"/>
    </row>
    <row r="116" ht="12.75">
      <c r="E116" s="14"/>
    </row>
    <row r="117" ht="12.75">
      <c r="E117" s="14"/>
    </row>
    <row r="118" ht="12.75">
      <c r="E118" s="14"/>
    </row>
    <row r="119" ht="12.75">
      <c r="E119" s="14"/>
    </row>
    <row r="120" ht="12.75">
      <c r="E120" s="14"/>
    </row>
    <row r="121" ht="12.75">
      <c r="E121" s="14"/>
    </row>
    <row r="122" ht="12.75">
      <c r="E122" s="14"/>
    </row>
    <row r="123" ht="12.75">
      <c r="E123" s="14"/>
    </row>
    <row r="124" ht="12.75">
      <c r="E124" s="14"/>
    </row>
    <row r="125" ht="12.75">
      <c r="E125" s="14"/>
    </row>
    <row r="126" ht="12.75">
      <c r="E126" s="14"/>
    </row>
    <row r="127" ht="12.75">
      <c r="E127" s="14"/>
    </row>
    <row r="128" ht="12.75">
      <c r="E128" s="14"/>
    </row>
    <row r="129" ht="12.75">
      <c r="E129" s="14"/>
    </row>
    <row r="130" ht="12.75">
      <c r="E130" s="14"/>
    </row>
    <row r="131" ht="12.75">
      <c r="E131" s="14"/>
    </row>
    <row r="132" ht="12.75">
      <c r="E132" s="14"/>
    </row>
    <row r="133" ht="12.75">
      <c r="E133" s="14"/>
    </row>
    <row r="134" ht="12.75">
      <c r="E134" s="14"/>
    </row>
    <row r="135" ht="12.75">
      <c r="E135" s="14"/>
    </row>
    <row r="136" ht="12.75">
      <c r="E136" s="14"/>
    </row>
    <row r="137" ht="12.75">
      <c r="E137" s="14"/>
    </row>
    <row r="138" ht="12.75">
      <c r="E138" s="14"/>
    </row>
    <row r="139" ht="12.75">
      <c r="E139" s="14"/>
    </row>
    <row r="140" ht="12.75">
      <c r="E140" s="14"/>
    </row>
    <row r="141" ht="12.75">
      <c r="E141" s="14"/>
    </row>
    <row r="142" ht="12.75">
      <c r="E142" s="14"/>
    </row>
    <row r="143" ht="12.75">
      <c r="E143" s="14"/>
    </row>
    <row r="144" ht="12.75">
      <c r="E144" s="14"/>
    </row>
    <row r="145" ht="12.75">
      <c r="E145" s="14"/>
    </row>
    <row r="146" ht="12.75">
      <c r="E146" s="14"/>
    </row>
    <row r="147" ht="12.75">
      <c r="E147" s="14"/>
    </row>
    <row r="148" ht="12.75">
      <c r="E148" s="14"/>
    </row>
    <row r="149" ht="12.75">
      <c r="E149" s="14"/>
    </row>
    <row r="150" ht="12.75">
      <c r="E150" s="14"/>
    </row>
    <row r="151" ht="12.75">
      <c r="E151" s="14"/>
    </row>
    <row r="152" ht="12.75">
      <c r="E152" s="14"/>
    </row>
    <row r="153" ht="12.75">
      <c r="E153" s="14"/>
    </row>
    <row r="154" ht="12.75">
      <c r="E154" s="14"/>
    </row>
    <row r="155" ht="12.75">
      <c r="E155" s="14"/>
    </row>
    <row r="156" ht="12.75">
      <c r="E156" s="14"/>
    </row>
    <row r="157" ht="12.75">
      <c r="E157" s="14"/>
    </row>
    <row r="158" ht="12.75">
      <c r="E158" s="14"/>
    </row>
    <row r="159" ht="12.75">
      <c r="E159" s="14"/>
    </row>
    <row r="160" ht="12.75">
      <c r="E160" s="14"/>
    </row>
    <row r="161" ht="12.75">
      <c r="E161" s="14"/>
    </row>
    <row r="162" ht="12.75">
      <c r="E162" s="14"/>
    </row>
    <row r="163" ht="12.75">
      <c r="E163" s="14"/>
    </row>
    <row r="164" ht="12.75">
      <c r="E164" s="14"/>
    </row>
    <row r="165" ht="12.75">
      <c r="E165" s="14"/>
    </row>
    <row r="166" ht="12.75">
      <c r="E166" s="14"/>
    </row>
    <row r="167" ht="12.75">
      <c r="E167" s="14"/>
    </row>
    <row r="168" ht="12.75">
      <c r="E168" s="14"/>
    </row>
    <row r="169" ht="12.75">
      <c r="E169" s="14"/>
    </row>
    <row r="170" ht="12.75">
      <c r="E170" s="14"/>
    </row>
    <row r="171" ht="12.75">
      <c r="E171" s="14"/>
    </row>
    <row r="172" ht="12.75">
      <c r="E172" s="14"/>
    </row>
    <row r="173" ht="12.75">
      <c r="E173" s="14"/>
    </row>
    <row r="174" ht="12.75">
      <c r="E174" s="14"/>
    </row>
    <row r="175" ht="12.75">
      <c r="E175" s="14"/>
    </row>
    <row r="176" ht="12.75">
      <c r="E176" s="14"/>
    </row>
    <row r="177" ht="12.75">
      <c r="E177" s="14"/>
    </row>
    <row r="178" ht="12.75">
      <c r="E178" s="14"/>
    </row>
    <row r="179" ht="12.75">
      <c r="E179" s="14"/>
    </row>
    <row r="180" ht="12.75">
      <c r="E180" s="14"/>
    </row>
    <row r="181" ht="12.75">
      <c r="E181" s="14"/>
    </row>
    <row r="182" ht="12.75">
      <c r="E182" s="14"/>
    </row>
    <row r="183" ht="12.75">
      <c r="E183" s="14"/>
    </row>
    <row r="184" ht="12.75">
      <c r="E184" s="14"/>
    </row>
    <row r="185" ht="12.75">
      <c r="E185" s="14"/>
    </row>
    <row r="186" ht="12.75">
      <c r="E186" s="14"/>
    </row>
    <row r="187" ht="12.75">
      <c r="E187" s="14"/>
    </row>
    <row r="188" ht="12.75">
      <c r="E188" s="14"/>
    </row>
    <row r="189" ht="12.75">
      <c r="E189" s="14"/>
    </row>
    <row r="190" ht="12.75">
      <c r="E190" s="14"/>
    </row>
    <row r="191" ht="12.75">
      <c r="E191" s="14"/>
    </row>
    <row r="192" ht="12.75">
      <c r="E192" s="14"/>
    </row>
    <row r="193" ht="12.75">
      <c r="E193" s="14"/>
    </row>
    <row r="194" ht="12.75">
      <c r="E194" s="14"/>
    </row>
    <row r="195" ht="12.75">
      <c r="E195" s="14"/>
    </row>
    <row r="196" ht="12.75">
      <c r="E196" s="14"/>
    </row>
    <row r="197" ht="12.75">
      <c r="E197" s="14"/>
    </row>
    <row r="198" ht="12.75">
      <c r="E198" s="14"/>
    </row>
    <row r="199" ht="12.75">
      <c r="E199" s="14"/>
    </row>
    <row r="200" ht="12.75">
      <c r="E200" s="14"/>
    </row>
    <row r="201" ht="12.75">
      <c r="E201" s="14"/>
    </row>
    <row r="202" ht="12.75">
      <c r="E202" s="14"/>
    </row>
    <row r="203" ht="12.75">
      <c r="E203" s="14"/>
    </row>
    <row r="204" ht="12.75">
      <c r="E204" s="14"/>
    </row>
    <row r="205" ht="12.75">
      <c r="E205" s="14"/>
    </row>
    <row r="206" ht="12.75">
      <c r="E206" s="14"/>
    </row>
    <row r="207" ht="12.75">
      <c r="E207" s="14"/>
    </row>
    <row r="208" ht="12.75">
      <c r="E208" s="14"/>
    </row>
    <row r="209" ht="12.75">
      <c r="E209" s="14"/>
    </row>
    <row r="210" ht="12.75">
      <c r="E210" s="14"/>
    </row>
    <row r="211" ht="12.75">
      <c r="E211" s="14"/>
    </row>
    <row r="212" ht="12.75">
      <c r="E212" s="14"/>
    </row>
    <row r="213" ht="12.75">
      <c r="E213" s="14"/>
    </row>
    <row r="214" ht="12.75">
      <c r="E214" s="14"/>
    </row>
    <row r="215" ht="12.75">
      <c r="E215" s="14"/>
    </row>
    <row r="216" ht="12.75">
      <c r="E216" s="14"/>
    </row>
    <row r="217" ht="12.75">
      <c r="E217" s="14"/>
    </row>
    <row r="218" ht="12.75">
      <c r="E218" s="14"/>
    </row>
    <row r="219" ht="12.75">
      <c r="E219" s="14"/>
    </row>
    <row r="220" ht="12.75">
      <c r="E220" s="14"/>
    </row>
    <row r="221" ht="12.75">
      <c r="E221" s="14"/>
    </row>
    <row r="222" ht="12.75">
      <c r="E222" s="14"/>
    </row>
    <row r="223" ht="12.75">
      <c r="E223" s="14"/>
    </row>
    <row r="224" ht="12.75">
      <c r="E224" s="14"/>
    </row>
    <row r="225" ht="12.75">
      <c r="E225" s="14"/>
    </row>
    <row r="226" ht="12.75">
      <c r="E226" s="14"/>
    </row>
    <row r="227" ht="12.75">
      <c r="E227" s="14"/>
    </row>
    <row r="228" ht="12.75">
      <c r="E228" s="14"/>
    </row>
    <row r="229" ht="12.75">
      <c r="E229" s="14"/>
    </row>
    <row r="230" ht="12.75">
      <c r="E230" s="14"/>
    </row>
    <row r="231" ht="12.75">
      <c r="E231" s="14"/>
    </row>
    <row r="232" ht="12.75">
      <c r="E232" s="14"/>
    </row>
    <row r="233" ht="12.75">
      <c r="E233" s="14"/>
    </row>
    <row r="234" ht="12.75">
      <c r="E234" s="14"/>
    </row>
    <row r="235" ht="12.75">
      <c r="E235" s="14"/>
    </row>
    <row r="236" ht="12.75">
      <c r="E236" s="14"/>
    </row>
    <row r="237" ht="12.75">
      <c r="E237" s="14"/>
    </row>
    <row r="238" ht="12.75">
      <c r="E238" s="14"/>
    </row>
    <row r="239" ht="12.75">
      <c r="E239" s="14"/>
    </row>
    <row r="240" ht="12.75">
      <c r="E240" s="14"/>
    </row>
    <row r="241" ht="12.75">
      <c r="E241" s="14"/>
    </row>
    <row r="242" ht="12.75">
      <c r="E242" s="14"/>
    </row>
    <row r="243" ht="12.75">
      <c r="E243" s="14"/>
    </row>
    <row r="244" ht="12.75">
      <c r="E244" s="14"/>
    </row>
    <row r="245" ht="12.75">
      <c r="E245" s="14"/>
    </row>
    <row r="246" ht="12.75">
      <c r="E246" s="14"/>
    </row>
    <row r="247" ht="12.75">
      <c r="E247" s="14"/>
    </row>
    <row r="248" ht="12.75">
      <c r="E248" s="14"/>
    </row>
    <row r="249" ht="12.75">
      <c r="E249" s="14"/>
    </row>
    <row r="250" ht="12.75">
      <c r="E250" s="14"/>
    </row>
    <row r="251" ht="12.75">
      <c r="E251" s="14"/>
    </row>
    <row r="252" ht="12.75">
      <c r="E252" s="14"/>
    </row>
    <row r="253" ht="12.75">
      <c r="E253" s="14"/>
    </row>
    <row r="254" ht="12.75">
      <c r="E254" s="14"/>
    </row>
    <row r="255" ht="12.75">
      <c r="E255" s="14"/>
    </row>
    <row r="256" ht="12.75">
      <c r="E256" s="14"/>
    </row>
    <row r="257" ht="12.75">
      <c r="E257" s="14"/>
    </row>
    <row r="258" ht="12.75">
      <c r="E258" s="14"/>
    </row>
    <row r="259" ht="12.75">
      <c r="E259" s="14"/>
    </row>
    <row r="260" ht="12.75">
      <c r="E260" s="14"/>
    </row>
    <row r="261" ht="12.75">
      <c r="E261" s="14"/>
    </row>
    <row r="262" ht="12.75">
      <c r="E262" s="14"/>
    </row>
    <row r="263" ht="12.75">
      <c r="E263" s="14"/>
    </row>
    <row r="264" ht="12.75">
      <c r="E264" s="14"/>
    </row>
    <row r="265" ht="12.75">
      <c r="E265" s="14"/>
    </row>
    <row r="266" ht="12.75">
      <c r="E266" s="14"/>
    </row>
    <row r="267" ht="12.75">
      <c r="E267" s="14"/>
    </row>
    <row r="268" ht="12.75">
      <c r="E268" s="14"/>
    </row>
    <row r="269" ht="12.75">
      <c r="E269" s="14"/>
    </row>
    <row r="270" ht="12.75">
      <c r="E270" s="14"/>
    </row>
    <row r="271" ht="12.75">
      <c r="E271" s="14"/>
    </row>
    <row r="272" ht="12.75">
      <c r="E272" s="14"/>
    </row>
    <row r="273" ht="12.75">
      <c r="E273" s="14"/>
    </row>
    <row r="274" ht="12.75">
      <c r="E274" s="14"/>
    </row>
    <row r="275" ht="12.75">
      <c r="E275" s="14"/>
    </row>
    <row r="276" ht="12.75">
      <c r="E276" s="14"/>
    </row>
    <row r="277" ht="12.75">
      <c r="E277" s="14"/>
    </row>
    <row r="278" ht="12.75">
      <c r="E278" s="14"/>
    </row>
    <row r="279" ht="12.75">
      <c r="E279" s="14"/>
    </row>
    <row r="280" ht="12.75">
      <c r="E280" s="14"/>
    </row>
    <row r="281" ht="12.75">
      <c r="E281" s="14"/>
    </row>
    <row r="282" ht="12.75">
      <c r="E282" s="14"/>
    </row>
    <row r="283" ht="12.75">
      <c r="E283" s="14"/>
    </row>
    <row r="284" ht="12.75">
      <c r="E284" s="14"/>
    </row>
    <row r="285" ht="12.75">
      <c r="E285" s="14"/>
    </row>
    <row r="286" ht="12.75">
      <c r="E286" s="14"/>
    </row>
    <row r="287" ht="12.75">
      <c r="E287" s="14"/>
    </row>
    <row r="288" ht="12.75">
      <c r="E288" s="14"/>
    </row>
    <row r="289" ht="12.75">
      <c r="E289" s="14"/>
    </row>
    <row r="290" ht="12.75">
      <c r="E290" s="14"/>
    </row>
    <row r="291" ht="12.75">
      <c r="E291" s="14"/>
    </row>
    <row r="292" ht="12.75">
      <c r="E292" s="14"/>
    </row>
    <row r="293" ht="12.75">
      <c r="E293" s="14"/>
    </row>
    <row r="294" ht="12.75">
      <c r="E294" s="14"/>
    </row>
    <row r="295" ht="12.75">
      <c r="E295" s="14"/>
    </row>
    <row r="296" ht="12.75">
      <c r="E296" s="14"/>
    </row>
    <row r="297" ht="12.75">
      <c r="E297" s="14"/>
    </row>
    <row r="298" ht="12.75">
      <c r="E298" s="14"/>
    </row>
    <row r="299" ht="12.75">
      <c r="E299" s="14"/>
    </row>
    <row r="300" ht="12.75">
      <c r="E300" s="14"/>
    </row>
    <row r="301" ht="12.75">
      <c r="E301" s="14"/>
    </row>
    <row r="302" ht="12.75">
      <c r="E302" s="14"/>
    </row>
    <row r="303" ht="12.75">
      <c r="E303" s="14"/>
    </row>
    <row r="304" ht="12.75">
      <c r="E304" s="14"/>
    </row>
    <row r="305" ht="12.75">
      <c r="E305" s="14"/>
    </row>
    <row r="306" ht="12.75">
      <c r="E306" s="14"/>
    </row>
    <row r="307" ht="12.75">
      <c r="E307" s="14"/>
    </row>
    <row r="308" ht="12.75">
      <c r="E308" s="14"/>
    </row>
    <row r="309" ht="12.75">
      <c r="E309" s="14"/>
    </row>
    <row r="310" ht="12.75">
      <c r="E310" s="14"/>
    </row>
    <row r="311" ht="12.75">
      <c r="E311" s="14"/>
    </row>
    <row r="312" ht="12.75">
      <c r="E312" s="14"/>
    </row>
    <row r="313" ht="12.75">
      <c r="E313" s="14"/>
    </row>
    <row r="314" ht="12.75">
      <c r="E314" s="14"/>
    </row>
    <row r="315" ht="12.75">
      <c r="E315" s="14"/>
    </row>
    <row r="316" ht="12.75">
      <c r="E316" s="14"/>
    </row>
    <row r="317" ht="12.75">
      <c r="E317" s="14"/>
    </row>
    <row r="318" ht="12.75">
      <c r="E318" s="14"/>
    </row>
    <row r="319" ht="12.75">
      <c r="E319" s="14"/>
    </row>
    <row r="320" ht="12.75">
      <c r="E320" s="14"/>
    </row>
    <row r="321" ht="12.75">
      <c r="E321" s="14"/>
    </row>
    <row r="322" ht="12.75">
      <c r="E322" s="14"/>
    </row>
    <row r="323" ht="12.75">
      <c r="E323" s="14"/>
    </row>
    <row r="324" ht="12.75">
      <c r="E324" s="14"/>
    </row>
    <row r="325" ht="12.75">
      <c r="E325" s="14"/>
    </row>
    <row r="326" ht="12.75">
      <c r="E326" s="14"/>
    </row>
    <row r="327" ht="12.75">
      <c r="E327" s="14"/>
    </row>
    <row r="328" ht="12.75">
      <c r="E328" s="14"/>
    </row>
    <row r="329" ht="12.75">
      <c r="E329" s="14"/>
    </row>
    <row r="330" ht="12.75">
      <c r="E330" s="14"/>
    </row>
    <row r="331" ht="12.75">
      <c r="E331" s="14"/>
    </row>
    <row r="332" ht="12.75">
      <c r="E332" s="14"/>
    </row>
    <row r="333" ht="12.75">
      <c r="E333" s="14"/>
    </row>
    <row r="334" ht="12.75">
      <c r="E334" s="14"/>
    </row>
    <row r="335" ht="12.75">
      <c r="E335" s="14"/>
    </row>
    <row r="336" ht="12.75">
      <c r="E336" s="14"/>
    </row>
    <row r="337" ht="12.75">
      <c r="E337" s="14"/>
    </row>
    <row r="338" ht="12.75">
      <c r="E338" s="14"/>
    </row>
    <row r="339" ht="12.75">
      <c r="E339" s="14"/>
    </row>
    <row r="340" ht="12.75">
      <c r="E340" s="14"/>
    </row>
    <row r="341" ht="12.75">
      <c r="E341" s="14"/>
    </row>
    <row r="342" ht="12.75">
      <c r="E342" s="14"/>
    </row>
    <row r="343" ht="12.75">
      <c r="E343" s="14"/>
    </row>
    <row r="344" ht="12.75">
      <c r="E344" s="14"/>
    </row>
    <row r="345" ht="12.75">
      <c r="E345" s="14"/>
    </row>
    <row r="346" ht="12.75">
      <c r="E346" s="14"/>
    </row>
    <row r="347" ht="12.75">
      <c r="E347" s="14"/>
    </row>
    <row r="348" ht="12.75">
      <c r="E348" s="14"/>
    </row>
    <row r="349" ht="12.75">
      <c r="E349" s="14"/>
    </row>
    <row r="350" ht="12.75">
      <c r="E350" s="14"/>
    </row>
    <row r="351" ht="12.75">
      <c r="E351" s="14"/>
    </row>
    <row r="352" ht="12.75">
      <c r="E352" s="14"/>
    </row>
    <row r="353" ht="12.75">
      <c r="E353" s="14"/>
    </row>
    <row r="354" ht="12.75">
      <c r="E354" s="14"/>
    </row>
    <row r="355" ht="12.75">
      <c r="E355" s="14"/>
    </row>
    <row r="356" ht="12.75">
      <c r="E356" s="14"/>
    </row>
    <row r="357" ht="12.75">
      <c r="E357" s="14"/>
    </row>
    <row r="358" ht="12.75">
      <c r="E358" s="14"/>
    </row>
    <row r="359" ht="12.75">
      <c r="E359" s="14"/>
    </row>
    <row r="360" ht="12.75">
      <c r="E360" s="14"/>
    </row>
    <row r="361" ht="12.75">
      <c r="E361" s="14"/>
    </row>
    <row r="362" ht="12.75">
      <c r="E362" s="14"/>
    </row>
    <row r="363" ht="12.75">
      <c r="E363" s="14"/>
    </row>
    <row r="364" ht="12.75">
      <c r="E364" s="14"/>
    </row>
    <row r="365" ht="12.75">
      <c r="E365" s="14"/>
    </row>
    <row r="366" ht="12.75">
      <c r="E366" s="14"/>
    </row>
    <row r="367" ht="12.75">
      <c r="E367" s="14"/>
    </row>
    <row r="368" ht="12.75">
      <c r="E368" s="14"/>
    </row>
    <row r="369" ht="12.75">
      <c r="E369" s="14"/>
    </row>
    <row r="370" ht="12.75">
      <c r="E370" s="14"/>
    </row>
    <row r="371" ht="12.75">
      <c r="E371" s="14"/>
    </row>
    <row r="372" ht="12.75">
      <c r="E372" s="14"/>
    </row>
    <row r="373" ht="12.75">
      <c r="E373" s="14"/>
    </row>
    <row r="374" ht="12.75">
      <c r="E374" s="14"/>
    </row>
    <row r="375" ht="12.75">
      <c r="E375" s="14"/>
    </row>
    <row r="376" ht="12.75">
      <c r="E376" s="14"/>
    </row>
    <row r="377" ht="12.75">
      <c r="E377" s="14"/>
    </row>
    <row r="378" ht="12.75">
      <c r="E378" s="14"/>
    </row>
    <row r="379" ht="12.75">
      <c r="E379" s="14"/>
    </row>
    <row r="380" ht="12.75">
      <c r="E380" s="14"/>
    </row>
    <row r="381" ht="12.75">
      <c r="E381" s="14"/>
    </row>
    <row r="382" ht="12.75">
      <c r="E382" s="14"/>
    </row>
    <row r="383" ht="12.75">
      <c r="E383" s="14"/>
    </row>
    <row r="384" ht="12.75">
      <c r="E384" s="14"/>
    </row>
    <row r="385" ht="12.75">
      <c r="E385" s="14"/>
    </row>
    <row r="386" ht="12.75">
      <c r="E386" s="14"/>
    </row>
    <row r="387" ht="12.75">
      <c r="E387" s="14"/>
    </row>
    <row r="388" ht="12.75">
      <c r="E388" s="14"/>
    </row>
    <row r="389" ht="12.75">
      <c r="E389" s="14"/>
    </row>
    <row r="390" ht="12.75">
      <c r="E390" s="14"/>
    </row>
    <row r="391" ht="12.75">
      <c r="E391" s="14"/>
    </row>
    <row r="392" ht="12.75">
      <c r="E392" s="14"/>
    </row>
    <row r="393" ht="12.75">
      <c r="E393" s="14"/>
    </row>
    <row r="394" ht="12.75">
      <c r="E394" s="14"/>
    </row>
    <row r="395" ht="12.75">
      <c r="E395" s="14"/>
    </row>
    <row r="396" ht="12.75">
      <c r="E396" s="14"/>
    </row>
    <row r="397" ht="12.75">
      <c r="E397" s="14"/>
    </row>
    <row r="398" ht="12.75">
      <c r="E398" s="14"/>
    </row>
    <row r="399" ht="12.75">
      <c r="E399" s="14"/>
    </row>
    <row r="400" ht="12.75">
      <c r="E400" s="14"/>
    </row>
    <row r="401" ht="12.75">
      <c r="E401" s="14"/>
    </row>
    <row r="402" ht="12.75">
      <c r="E402" s="14"/>
    </row>
    <row r="403" ht="12.75">
      <c r="E403" s="14"/>
    </row>
    <row r="404" ht="12.75">
      <c r="E404" s="14"/>
    </row>
    <row r="405" ht="12.75">
      <c r="E405" s="14"/>
    </row>
    <row r="406" ht="12.75">
      <c r="E406" s="14"/>
    </row>
    <row r="407" ht="12.75">
      <c r="E407" s="14"/>
    </row>
    <row r="408" ht="12.75">
      <c r="E408" s="14"/>
    </row>
    <row r="409" ht="12.75">
      <c r="E409" s="14"/>
    </row>
    <row r="410" ht="12.75">
      <c r="E410" s="14"/>
    </row>
    <row r="411" ht="12.75">
      <c r="E411" s="14"/>
    </row>
    <row r="412" ht="12.75">
      <c r="E412" s="14"/>
    </row>
    <row r="413" ht="12.75">
      <c r="E413" s="14"/>
    </row>
    <row r="414" ht="12.75">
      <c r="E414" s="14"/>
    </row>
    <row r="415" ht="12.75">
      <c r="E415" s="14"/>
    </row>
    <row r="416" ht="12.75">
      <c r="E416" s="14"/>
    </row>
    <row r="417" ht="12.75">
      <c r="E417" s="14"/>
    </row>
    <row r="418" ht="12.75">
      <c r="E418" s="14"/>
    </row>
    <row r="419" ht="12.75">
      <c r="E419" s="14"/>
    </row>
    <row r="420" ht="12.75">
      <c r="E420" s="14"/>
    </row>
    <row r="421" ht="12.75">
      <c r="E421" s="14"/>
    </row>
    <row r="422" ht="12.75">
      <c r="E422" s="14"/>
    </row>
    <row r="423" ht="12.75">
      <c r="E423" s="14"/>
    </row>
    <row r="424" ht="12.75">
      <c r="E424" s="14"/>
    </row>
    <row r="425" ht="12.75">
      <c r="E425" s="14"/>
    </row>
    <row r="426" ht="12.75">
      <c r="E426" s="14"/>
    </row>
    <row r="427" ht="12.75">
      <c r="E427" s="14"/>
    </row>
    <row r="428" ht="12.75">
      <c r="E428" s="14"/>
    </row>
    <row r="429" ht="12.75">
      <c r="E429" s="14"/>
    </row>
    <row r="430" ht="12.75">
      <c r="E430" s="14"/>
    </row>
    <row r="431" ht="12.75">
      <c r="E431" s="14"/>
    </row>
    <row r="432" ht="12.75">
      <c r="E432" s="14"/>
    </row>
    <row r="433" ht="12.75">
      <c r="E433" s="14"/>
    </row>
    <row r="434" ht="12.75">
      <c r="E434" s="14"/>
    </row>
    <row r="435" ht="12.75">
      <c r="E435" s="14"/>
    </row>
    <row r="436" ht="12.75">
      <c r="E436" s="14"/>
    </row>
    <row r="437" ht="12.75">
      <c r="E437" s="14"/>
    </row>
    <row r="438" ht="12.75">
      <c r="E438" s="14"/>
    </row>
    <row r="439" ht="12.75">
      <c r="E439" s="14"/>
    </row>
    <row r="440" ht="12.75">
      <c r="E440" s="14"/>
    </row>
    <row r="441" ht="12.75">
      <c r="E441" s="14"/>
    </row>
    <row r="442" ht="12.75">
      <c r="E442" s="14"/>
    </row>
    <row r="443" ht="12.75">
      <c r="E443" s="14"/>
    </row>
    <row r="444" ht="12.75">
      <c r="E444" s="14"/>
    </row>
    <row r="445" ht="12.75">
      <c r="E445" s="14"/>
    </row>
    <row r="446" ht="12.75">
      <c r="E446" s="14"/>
    </row>
    <row r="447" ht="12.75">
      <c r="E447" s="14"/>
    </row>
    <row r="448" ht="12.75">
      <c r="E448" s="14"/>
    </row>
    <row r="449" ht="12.75">
      <c r="E449" s="14"/>
    </row>
    <row r="450" ht="12.75">
      <c r="E450" s="14"/>
    </row>
    <row r="451" ht="12.75">
      <c r="E451" s="14"/>
    </row>
    <row r="452" ht="12.75">
      <c r="E452" s="14"/>
    </row>
    <row r="453" ht="12.75">
      <c r="E453" s="14"/>
    </row>
    <row r="454" ht="12.75">
      <c r="E454" s="14"/>
    </row>
    <row r="455" ht="12.75">
      <c r="E455" s="14"/>
    </row>
    <row r="456" ht="12.75">
      <c r="E456" s="14"/>
    </row>
    <row r="457" ht="12.75">
      <c r="E457" s="14"/>
    </row>
    <row r="458" ht="12.75">
      <c r="E458" s="14"/>
    </row>
    <row r="459" ht="12.75">
      <c r="E459" s="14"/>
    </row>
    <row r="460" ht="12.75">
      <c r="E460" s="14"/>
    </row>
    <row r="461" ht="12.75">
      <c r="E461" s="14"/>
    </row>
    <row r="462" ht="12.75">
      <c r="E462" s="14"/>
    </row>
    <row r="463" ht="12.75">
      <c r="E463" s="14"/>
    </row>
    <row r="464" ht="12.75">
      <c r="E464" s="14"/>
    </row>
    <row r="465" ht="12.75">
      <c r="E465" s="14"/>
    </row>
    <row r="466" ht="12.75">
      <c r="E466" s="14"/>
    </row>
    <row r="467" ht="12.75">
      <c r="E467" s="14"/>
    </row>
    <row r="468" ht="12.75">
      <c r="E468" s="14"/>
    </row>
    <row r="469" ht="12.75">
      <c r="E469" s="14"/>
    </row>
    <row r="470" ht="12.75">
      <c r="E470" s="14"/>
    </row>
    <row r="471" ht="12.75">
      <c r="E471" s="14"/>
    </row>
    <row r="472" ht="12.75">
      <c r="E472" s="14"/>
    </row>
    <row r="473" ht="12.75">
      <c r="E473" s="14"/>
    </row>
    <row r="474" ht="12.75">
      <c r="E474" s="14"/>
    </row>
    <row r="475" ht="12.75">
      <c r="E475" s="14"/>
    </row>
    <row r="476" ht="12.75">
      <c r="E476" s="14"/>
    </row>
    <row r="477" ht="12.75">
      <c r="E477" s="14"/>
    </row>
    <row r="478" ht="12.75">
      <c r="E478" s="14"/>
    </row>
    <row r="479" ht="12.75">
      <c r="E479" s="14"/>
    </row>
    <row r="480" ht="12.75">
      <c r="E480" s="14"/>
    </row>
    <row r="481" ht="12.75">
      <c r="E481" s="14"/>
    </row>
    <row r="482" ht="12.75">
      <c r="E482" s="14"/>
    </row>
    <row r="483" ht="12.75">
      <c r="E483" s="14"/>
    </row>
    <row r="484" ht="12.75">
      <c r="E484" s="14"/>
    </row>
    <row r="485" ht="12.75">
      <c r="E485" s="14"/>
    </row>
    <row r="486" ht="12.75">
      <c r="E486" s="14"/>
    </row>
    <row r="487" ht="12.75">
      <c r="E487" s="14"/>
    </row>
    <row r="488" ht="12.75">
      <c r="E488" s="14"/>
    </row>
    <row r="489" ht="12.75">
      <c r="E489" s="14"/>
    </row>
    <row r="490" ht="12.75">
      <c r="E490" s="14"/>
    </row>
    <row r="491" ht="12.75">
      <c r="E491" s="14"/>
    </row>
    <row r="492" ht="12.75">
      <c r="E492" s="14"/>
    </row>
    <row r="493" ht="12.75">
      <c r="E493" s="14"/>
    </row>
    <row r="494" ht="12.75">
      <c r="E494" s="14"/>
    </row>
    <row r="495" ht="12.75">
      <c r="E495" s="14"/>
    </row>
    <row r="496" ht="12.75">
      <c r="E496" s="14"/>
    </row>
    <row r="497" ht="12.75">
      <c r="E497" s="14"/>
    </row>
    <row r="498" ht="12.75">
      <c r="E498" s="14"/>
    </row>
    <row r="499" ht="12.75">
      <c r="E499" s="14"/>
    </row>
    <row r="500" ht="12.75">
      <c r="E500" s="14"/>
    </row>
    <row r="501" ht="12.75">
      <c r="E501" s="14"/>
    </row>
    <row r="502" ht="12.75">
      <c r="E502" s="14"/>
    </row>
    <row r="503" ht="12.75">
      <c r="E503" s="14"/>
    </row>
    <row r="504" ht="12.75">
      <c r="E504" s="14"/>
    </row>
    <row r="505" ht="12.75">
      <c r="E505" s="14"/>
    </row>
    <row r="506" ht="12.75">
      <c r="E506" s="14"/>
    </row>
    <row r="507" ht="12.75">
      <c r="E507" s="14"/>
    </row>
    <row r="508" ht="12.75">
      <c r="E508" s="14"/>
    </row>
    <row r="509" ht="12.75">
      <c r="E509" s="14"/>
    </row>
    <row r="510" ht="12.75">
      <c r="E510" s="14"/>
    </row>
    <row r="511" ht="12.75">
      <c r="E511" s="14"/>
    </row>
    <row r="512" ht="12.75">
      <c r="E512" s="14"/>
    </row>
    <row r="513" ht="12.75">
      <c r="E513" s="14"/>
    </row>
    <row r="514" ht="12.75">
      <c r="E514" s="14"/>
    </row>
    <row r="515" ht="12.75">
      <c r="E515" s="14"/>
    </row>
    <row r="516" ht="12.75">
      <c r="E516" s="14"/>
    </row>
    <row r="517" ht="12.75">
      <c r="E517" s="14"/>
    </row>
    <row r="518" ht="12.75">
      <c r="E518" s="14"/>
    </row>
    <row r="519" ht="12.75">
      <c r="E519" s="14"/>
    </row>
    <row r="520" ht="12.75">
      <c r="E520" s="14"/>
    </row>
    <row r="521" ht="12.75">
      <c r="E521" s="14"/>
    </row>
    <row r="522" ht="12.75">
      <c r="E522" s="14"/>
    </row>
    <row r="523" ht="12.75">
      <c r="E523" s="14"/>
    </row>
    <row r="524" ht="12.75">
      <c r="E524" s="14"/>
    </row>
    <row r="525" ht="12.75">
      <c r="E525" s="14"/>
    </row>
    <row r="526" ht="12.75">
      <c r="E526" s="14"/>
    </row>
    <row r="527" ht="12.75">
      <c r="E527" s="14"/>
    </row>
    <row r="528" ht="12.75">
      <c r="E528" s="14"/>
    </row>
    <row r="529" ht="12.75">
      <c r="E529" s="14"/>
    </row>
    <row r="530" ht="12.75">
      <c r="E530" s="14"/>
    </row>
    <row r="531" ht="12.75">
      <c r="E531" s="14"/>
    </row>
    <row r="532" ht="12.75">
      <c r="E532" s="14"/>
    </row>
    <row r="533" ht="12.75">
      <c r="E533" s="14"/>
    </row>
    <row r="534" ht="12.75">
      <c r="E534" s="14"/>
    </row>
    <row r="535" ht="12.75">
      <c r="E535" s="14"/>
    </row>
    <row r="536" ht="12.75">
      <c r="E536" s="14"/>
    </row>
    <row r="537" ht="12.75">
      <c r="E537" s="14"/>
    </row>
    <row r="538" ht="12.75">
      <c r="E538" s="14"/>
    </row>
    <row r="539" ht="12.75">
      <c r="E539" s="14"/>
    </row>
    <row r="540" ht="12.75">
      <c r="E540" s="14"/>
    </row>
    <row r="541" ht="12.75">
      <c r="E541" s="14"/>
    </row>
    <row r="542" ht="12.75">
      <c r="E542" s="14"/>
    </row>
    <row r="543" ht="12.75">
      <c r="E543" s="14"/>
    </row>
    <row r="544" ht="12.75">
      <c r="E544" s="14"/>
    </row>
    <row r="545" ht="12.75">
      <c r="E545" s="14"/>
    </row>
    <row r="546" ht="12.75">
      <c r="E546" s="14"/>
    </row>
    <row r="547" ht="12.75">
      <c r="E547" s="14"/>
    </row>
    <row r="548" ht="12.75">
      <c r="E548" s="14"/>
    </row>
    <row r="549" ht="12.75">
      <c r="E549" s="14"/>
    </row>
    <row r="550" ht="12.75">
      <c r="E550" s="14"/>
    </row>
    <row r="551" ht="12.75">
      <c r="E551" s="14"/>
    </row>
    <row r="552" ht="12.75">
      <c r="E552" s="14"/>
    </row>
    <row r="553" ht="12.75">
      <c r="E553" s="14"/>
    </row>
    <row r="554" ht="12.75">
      <c r="E554" s="14"/>
    </row>
    <row r="555" ht="12.75">
      <c r="E555" s="14"/>
    </row>
    <row r="556" ht="12.75">
      <c r="E556" s="14"/>
    </row>
    <row r="557" ht="12.75">
      <c r="E557" s="14"/>
    </row>
    <row r="558" ht="12.75">
      <c r="E558" s="14"/>
    </row>
    <row r="559" ht="12.75">
      <c r="E559" s="14"/>
    </row>
    <row r="560" ht="12.75">
      <c r="E560" s="14"/>
    </row>
    <row r="561" ht="12.75">
      <c r="E561" s="14"/>
    </row>
    <row r="562" ht="12.75">
      <c r="E562" s="14"/>
    </row>
    <row r="563" ht="12.75">
      <c r="E563" s="14"/>
    </row>
    <row r="564" ht="12.75">
      <c r="E564" s="14"/>
    </row>
    <row r="565" ht="12.75">
      <c r="E565" s="14"/>
    </row>
    <row r="566" ht="12.75">
      <c r="E566" s="14"/>
    </row>
    <row r="567" ht="12.75">
      <c r="E567" s="14"/>
    </row>
    <row r="568" ht="12.75">
      <c r="E568" s="14"/>
    </row>
    <row r="569" ht="12.75">
      <c r="E569" s="14"/>
    </row>
    <row r="570" ht="12.75">
      <c r="E570" s="14"/>
    </row>
    <row r="571" ht="12.75">
      <c r="E571" s="14"/>
    </row>
    <row r="572" ht="12.75">
      <c r="E572" s="14"/>
    </row>
    <row r="573" ht="12.75">
      <c r="E573" s="14"/>
    </row>
    <row r="574" ht="12.75">
      <c r="E574" s="14"/>
    </row>
    <row r="575" ht="12.75">
      <c r="E575" s="14"/>
    </row>
    <row r="576" ht="12.75">
      <c r="E576" s="14"/>
    </row>
    <row r="577" ht="12.75">
      <c r="E577" s="14"/>
    </row>
    <row r="578" ht="12.75">
      <c r="E578" s="14"/>
    </row>
    <row r="579" ht="12.75">
      <c r="E579" s="14"/>
    </row>
    <row r="580" ht="12.75">
      <c r="E580" s="14"/>
    </row>
    <row r="581" ht="12.75">
      <c r="E581" s="14"/>
    </row>
    <row r="582" ht="12.75">
      <c r="E582" s="14"/>
    </row>
    <row r="583" ht="12.75">
      <c r="E583" s="14"/>
    </row>
    <row r="584" ht="12.75">
      <c r="E584" s="14"/>
    </row>
    <row r="585" ht="12.75">
      <c r="E585" s="14"/>
    </row>
    <row r="586" ht="12.75">
      <c r="E586" s="14"/>
    </row>
    <row r="587" ht="12.75">
      <c r="E587" s="14"/>
    </row>
    <row r="588" ht="12.75">
      <c r="E588" s="14"/>
    </row>
    <row r="589" ht="12.75">
      <c r="E589" s="14"/>
    </row>
    <row r="590" ht="12.75">
      <c r="E590" s="14"/>
    </row>
    <row r="591" ht="12.75">
      <c r="E591" s="14"/>
    </row>
    <row r="592" ht="12.75">
      <c r="E592" s="14"/>
    </row>
    <row r="593" ht="12.75">
      <c r="E593" s="14"/>
    </row>
    <row r="594" ht="12.75">
      <c r="E594" s="14"/>
    </row>
    <row r="595" ht="12.75">
      <c r="E595" s="14"/>
    </row>
    <row r="596" ht="12.75">
      <c r="E596" s="14"/>
    </row>
    <row r="597" ht="12.75">
      <c r="E597" s="14"/>
    </row>
    <row r="598" ht="12.75">
      <c r="E598" s="14"/>
    </row>
    <row r="599" ht="12.75">
      <c r="E599" s="14"/>
    </row>
    <row r="600" ht="12.75">
      <c r="E600" s="14"/>
    </row>
    <row r="601" ht="12.75">
      <c r="E601" s="14"/>
    </row>
    <row r="602" ht="12.75">
      <c r="E602" s="14"/>
    </row>
    <row r="603" ht="12.75">
      <c r="E603" s="14"/>
    </row>
    <row r="604" ht="12.75">
      <c r="E604" s="14"/>
    </row>
    <row r="605" ht="12.75">
      <c r="E605" s="14"/>
    </row>
    <row r="606" ht="12.75">
      <c r="E606" s="14"/>
    </row>
    <row r="607" ht="12.75">
      <c r="E607" s="14"/>
    </row>
    <row r="608" ht="12.75">
      <c r="E608" s="14"/>
    </row>
    <row r="609" ht="12.75">
      <c r="E609" s="14"/>
    </row>
    <row r="610" ht="12.75">
      <c r="E610" s="14"/>
    </row>
    <row r="611" ht="12.75">
      <c r="E611" s="14"/>
    </row>
    <row r="612" ht="12.75">
      <c r="E612" s="14"/>
    </row>
    <row r="613" ht="12.75">
      <c r="E613" s="14"/>
    </row>
    <row r="614" ht="12.75">
      <c r="E614" s="14"/>
    </row>
    <row r="615" ht="12.75">
      <c r="E615" s="14"/>
    </row>
    <row r="616" ht="12.75">
      <c r="E616" s="14"/>
    </row>
    <row r="617" ht="12.75">
      <c r="E617" s="14"/>
    </row>
    <row r="618" ht="12.75">
      <c r="E618" s="14"/>
    </row>
    <row r="619" ht="12.75">
      <c r="E619" s="14"/>
    </row>
    <row r="620" ht="12.75">
      <c r="E620" s="14"/>
    </row>
    <row r="621" ht="12.75">
      <c r="E621" s="14"/>
    </row>
    <row r="622" ht="12.75">
      <c r="E622" s="14"/>
    </row>
    <row r="623" ht="12.75">
      <c r="E623" s="14"/>
    </row>
    <row r="624" ht="12.75">
      <c r="E624" s="14"/>
    </row>
    <row r="625" ht="12.75">
      <c r="E625" s="14"/>
    </row>
    <row r="626" ht="12.75">
      <c r="E626" s="14"/>
    </row>
    <row r="627" ht="12.75">
      <c r="E627" s="14"/>
    </row>
    <row r="628" ht="12.75">
      <c r="E628" s="14"/>
    </row>
    <row r="629" ht="12.75">
      <c r="E629" s="14"/>
    </row>
    <row r="630" ht="12.75">
      <c r="E630" s="14"/>
    </row>
    <row r="631" ht="12.75">
      <c r="E631" s="14"/>
    </row>
    <row r="632" ht="12.75">
      <c r="E632" s="14"/>
    </row>
    <row r="633" ht="12.75">
      <c r="E633" s="14"/>
    </row>
    <row r="634" ht="12.75">
      <c r="E634" s="14"/>
    </row>
    <row r="635" ht="12.75">
      <c r="E635" s="14"/>
    </row>
    <row r="636" ht="12.75">
      <c r="E636" s="14"/>
    </row>
    <row r="637" ht="12.75">
      <c r="E637" s="14"/>
    </row>
    <row r="638" ht="12.75">
      <c r="E638" s="14"/>
    </row>
    <row r="639" ht="12.75">
      <c r="E639" s="14"/>
    </row>
    <row r="640" ht="12.75">
      <c r="E640" s="14"/>
    </row>
    <row r="641" ht="12.75">
      <c r="E641" s="14"/>
    </row>
    <row r="642" ht="12.75">
      <c r="E642" s="14"/>
    </row>
    <row r="643" ht="12.75">
      <c r="E643" s="14"/>
    </row>
    <row r="644" ht="12.75">
      <c r="E644" s="14"/>
    </row>
    <row r="645" ht="12.75">
      <c r="E645" s="14"/>
    </row>
    <row r="646" ht="12.75">
      <c r="E646" s="14"/>
    </row>
    <row r="647" ht="12.75">
      <c r="E647" s="14"/>
    </row>
    <row r="648" ht="12.75">
      <c r="E648" s="14"/>
    </row>
    <row r="649" ht="12.75">
      <c r="E649" s="14"/>
    </row>
    <row r="650" ht="12.75">
      <c r="E650" s="14"/>
    </row>
    <row r="651" ht="12.75">
      <c r="E651" s="14"/>
    </row>
    <row r="652" ht="12.75">
      <c r="E652" s="14"/>
    </row>
    <row r="653" ht="12.75">
      <c r="E653" s="14"/>
    </row>
    <row r="654" ht="12.75">
      <c r="E654" s="14"/>
    </row>
    <row r="655" ht="12.75">
      <c r="E655" s="14"/>
    </row>
    <row r="656" ht="12.75">
      <c r="E656" s="14"/>
    </row>
    <row r="657" ht="12.75">
      <c r="E657" s="14"/>
    </row>
    <row r="658" ht="12.75">
      <c r="E658" s="14"/>
    </row>
    <row r="659" ht="12.75">
      <c r="E659" s="14"/>
    </row>
    <row r="660" ht="12.75">
      <c r="E660" s="14"/>
    </row>
    <row r="661" ht="12.75">
      <c r="E661" s="14"/>
    </row>
    <row r="662" ht="12.75">
      <c r="E662" s="14"/>
    </row>
    <row r="663" ht="12.75">
      <c r="E663" s="14"/>
    </row>
    <row r="664" ht="12.75">
      <c r="E664" s="14"/>
    </row>
    <row r="665" ht="12.75">
      <c r="E665" s="14"/>
    </row>
    <row r="666" ht="12.75">
      <c r="E666" s="14"/>
    </row>
    <row r="667" ht="12.75">
      <c r="E667" s="14"/>
    </row>
    <row r="668" ht="12.75">
      <c r="E668" s="14"/>
    </row>
    <row r="669" ht="12.75">
      <c r="E669" s="14"/>
    </row>
    <row r="670" ht="12.75">
      <c r="E670" s="14"/>
    </row>
    <row r="671" ht="12.75">
      <c r="E671" s="14"/>
    </row>
    <row r="672" ht="12.75">
      <c r="E672" s="14"/>
    </row>
    <row r="673" ht="12.75">
      <c r="E673" s="14"/>
    </row>
    <row r="674" ht="12.75">
      <c r="E674" s="14"/>
    </row>
    <row r="675" ht="12.75">
      <c r="E675" s="14"/>
    </row>
    <row r="676" ht="12.75">
      <c r="E676" s="14"/>
    </row>
    <row r="677" ht="12.75">
      <c r="E677" s="14"/>
    </row>
    <row r="678" ht="12.75">
      <c r="E678" s="14"/>
    </row>
    <row r="679" ht="12.75">
      <c r="E679" s="14"/>
    </row>
    <row r="680" ht="12.75">
      <c r="E680" s="14"/>
    </row>
    <row r="681" ht="12.75">
      <c r="E681" s="14"/>
    </row>
    <row r="682" ht="12.75">
      <c r="E682" s="14"/>
    </row>
    <row r="683" ht="12.75">
      <c r="E683" s="14"/>
    </row>
    <row r="684" ht="12.75">
      <c r="E684" s="14"/>
    </row>
    <row r="685" ht="12.75">
      <c r="E685" s="14"/>
    </row>
    <row r="686" ht="12.75">
      <c r="E686" s="14"/>
    </row>
    <row r="687" ht="12.75">
      <c r="E687" s="14"/>
    </row>
    <row r="688" ht="12.75">
      <c r="E688" s="14"/>
    </row>
    <row r="689" ht="12.75">
      <c r="E689" s="14"/>
    </row>
    <row r="690" ht="12.75">
      <c r="E690" s="14"/>
    </row>
    <row r="691" ht="12.75">
      <c r="E691" s="14"/>
    </row>
    <row r="692" ht="12.75">
      <c r="E692" s="14"/>
    </row>
    <row r="693" ht="12.75">
      <c r="E693" s="14"/>
    </row>
    <row r="694" ht="12.75">
      <c r="E694" s="14"/>
    </row>
    <row r="695" ht="12.75">
      <c r="E695" s="14"/>
    </row>
    <row r="696" ht="12.75">
      <c r="E696" s="14"/>
    </row>
    <row r="697" ht="12.75">
      <c r="E697" s="14"/>
    </row>
    <row r="698" ht="12.75">
      <c r="E698" s="14"/>
    </row>
    <row r="699" ht="12.75">
      <c r="E699" s="14"/>
    </row>
    <row r="700" ht="12.75">
      <c r="E700" s="14"/>
    </row>
    <row r="701" ht="12.75">
      <c r="E701" s="14"/>
    </row>
    <row r="702" ht="12.75">
      <c r="E702" s="14"/>
    </row>
    <row r="703" ht="12.75">
      <c r="E703" s="14"/>
    </row>
    <row r="704" ht="12.75">
      <c r="E704" s="14"/>
    </row>
    <row r="705" ht="12.75">
      <c r="E705" s="14"/>
    </row>
    <row r="706" ht="12.75">
      <c r="E706" s="14"/>
    </row>
    <row r="707" ht="12.75">
      <c r="E707" s="14"/>
    </row>
    <row r="708" ht="12.75">
      <c r="E708" s="14"/>
    </row>
    <row r="709" ht="12.75">
      <c r="E709" s="14"/>
    </row>
    <row r="710" ht="12.75">
      <c r="E710" s="14"/>
    </row>
    <row r="711" ht="12.75">
      <c r="E711" s="14"/>
    </row>
    <row r="712" ht="12.75">
      <c r="E712" s="14"/>
    </row>
    <row r="713" ht="12.75">
      <c r="E713" s="14"/>
    </row>
    <row r="714" ht="12.75">
      <c r="E714" s="14"/>
    </row>
    <row r="715" ht="12.75">
      <c r="E715" s="14"/>
    </row>
    <row r="716" ht="12.75">
      <c r="E716" s="14"/>
    </row>
    <row r="717" ht="12.75">
      <c r="E717" s="14"/>
    </row>
    <row r="718" ht="12.75">
      <c r="E718" s="14"/>
    </row>
    <row r="719" ht="12.75">
      <c r="E719" s="14"/>
    </row>
    <row r="720" ht="12.75">
      <c r="E720" s="14"/>
    </row>
    <row r="721" ht="12.75">
      <c r="E721" s="14"/>
    </row>
    <row r="722" ht="12.75">
      <c r="E722" s="14"/>
    </row>
    <row r="723" ht="12.75">
      <c r="E723" s="14"/>
    </row>
    <row r="724" ht="12.75">
      <c r="E724" s="14"/>
    </row>
    <row r="725" ht="12.75">
      <c r="E725" s="14"/>
    </row>
    <row r="726" ht="12.75">
      <c r="E726" s="14"/>
    </row>
    <row r="727" ht="12.75">
      <c r="E727" s="14"/>
    </row>
    <row r="728" ht="12.75">
      <c r="E728" s="14"/>
    </row>
    <row r="729" ht="12.75">
      <c r="E729" s="14"/>
    </row>
    <row r="730" ht="12.75">
      <c r="E730" s="14"/>
    </row>
    <row r="731" ht="12.75">
      <c r="E731" s="14"/>
    </row>
    <row r="732" ht="12.75">
      <c r="E732" s="14"/>
    </row>
    <row r="733" ht="12.75">
      <c r="E733" s="14"/>
    </row>
    <row r="734" ht="12.75">
      <c r="E734" s="14"/>
    </row>
    <row r="735" ht="12.75">
      <c r="E735" s="14"/>
    </row>
    <row r="736" ht="12.75">
      <c r="E736" s="14"/>
    </row>
    <row r="737" ht="12.75">
      <c r="E737" s="14"/>
    </row>
    <row r="738" ht="12.75">
      <c r="E738" s="14"/>
    </row>
    <row r="739" ht="12.75">
      <c r="E739" s="14"/>
    </row>
    <row r="740" ht="12.75">
      <c r="E740" s="14"/>
    </row>
    <row r="741" ht="12.75">
      <c r="E741" s="14"/>
    </row>
    <row r="742" ht="12.75">
      <c r="E742" s="14"/>
    </row>
    <row r="743" ht="12.75">
      <c r="E743" s="14"/>
    </row>
    <row r="744" ht="12.75">
      <c r="E744" s="14"/>
    </row>
    <row r="745" ht="12.75">
      <c r="E745" s="14"/>
    </row>
    <row r="746" ht="12.75">
      <c r="E746" s="14"/>
    </row>
    <row r="747" ht="12.75">
      <c r="E747" s="14"/>
    </row>
    <row r="748" ht="12.75">
      <c r="E748" s="14"/>
    </row>
    <row r="749" ht="12.75">
      <c r="E749" s="14"/>
    </row>
    <row r="750" ht="12.75">
      <c r="E750" s="14"/>
    </row>
    <row r="751" ht="12.75">
      <c r="E751" s="14"/>
    </row>
    <row r="752" ht="12.75">
      <c r="E752" s="14"/>
    </row>
    <row r="753" ht="12.75">
      <c r="E753" s="14"/>
    </row>
    <row r="754" ht="12.75">
      <c r="E754" s="14"/>
    </row>
    <row r="755" ht="12.75">
      <c r="E755" s="14"/>
    </row>
    <row r="756" ht="12.75">
      <c r="E756" s="14"/>
    </row>
    <row r="757" ht="12.75">
      <c r="E757" s="14"/>
    </row>
    <row r="758" ht="12.75">
      <c r="E758" s="14"/>
    </row>
    <row r="759" ht="12.75">
      <c r="E759" s="14"/>
    </row>
    <row r="760" ht="12.75">
      <c r="E760" s="14"/>
    </row>
    <row r="761" ht="12.75">
      <c r="E761" s="14"/>
    </row>
    <row r="762" ht="12.75">
      <c r="E762" s="14"/>
    </row>
    <row r="763" ht="12.75">
      <c r="E763" s="14"/>
    </row>
    <row r="764" ht="12.75">
      <c r="E764" s="14"/>
    </row>
    <row r="765" ht="12.75">
      <c r="E765" s="14"/>
    </row>
    <row r="766" ht="12.75">
      <c r="E766" s="14"/>
    </row>
    <row r="767" ht="12.75">
      <c r="E767" s="14"/>
    </row>
    <row r="768" ht="12.75">
      <c r="E768" s="14"/>
    </row>
    <row r="769" ht="12.75">
      <c r="E769" s="14"/>
    </row>
    <row r="770" ht="12.75">
      <c r="E770" s="14"/>
    </row>
    <row r="771" ht="12.75">
      <c r="E771" s="14"/>
    </row>
    <row r="772" ht="12.75">
      <c r="E772" s="14"/>
    </row>
    <row r="773" ht="12.75">
      <c r="E773" s="14"/>
    </row>
    <row r="774" ht="12.75">
      <c r="E774" s="14"/>
    </row>
    <row r="775" ht="12.75">
      <c r="E775" s="14"/>
    </row>
    <row r="776" ht="12.75">
      <c r="E776" s="14"/>
    </row>
    <row r="777" ht="12.75">
      <c r="E777" s="14"/>
    </row>
    <row r="778" ht="12.75">
      <c r="E778" s="14"/>
    </row>
    <row r="779" ht="12.75">
      <c r="E779" s="14"/>
    </row>
    <row r="780" ht="12.75">
      <c r="E780" s="14"/>
    </row>
    <row r="781" ht="12.75">
      <c r="E781" s="14"/>
    </row>
    <row r="782" ht="12.75">
      <c r="E782" s="14"/>
    </row>
    <row r="783" ht="12.75">
      <c r="E783" s="14"/>
    </row>
    <row r="784" ht="12.75">
      <c r="E784" s="14"/>
    </row>
    <row r="785" ht="12.75">
      <c r="E785" s="14"/>
    </row>
    <row r="786" ht="12.75">
      <c r="E786" s="14"/>
    </row>
    <row r="787" ht="12.75">
      <c r="E787" s="14"/>
    </row>
    <row r="788" ht="12.75">
      <c r="E788" s="14"/>
    </row>
    <row r="789" ht="12.75">
      <c r="E789" s="14"/>
    </row>
    <row r="790" ht="12.75">
      <c r="E790" s="14"/>
    </row>
    <row r="791" ht="12.75">
      <c r="E791" s="14"/>
    </row>
    <row r="792" ht="12.75">
      <c r="E792" s="14"/>
    </row>
    <row r="793" ht="12.75">
      <c r="E793" s="14"/>
    </row>
    <row r="794" ht="12.75">
      <c r="E794" s="14"/>
    </row>
    <row r="795" ht="12.75">
      <c r="E795" s="14"/>
    </row>
    <row r="796" ht="12.75">
      <c r="E796" s="14"/>
    </row>
    <row r="797" ht="12.75">
      <c r="E797" s="14"/>
    </row>
    <row r="798" ht="12.75">
      <c r="E798" s="14"/>
    </row>
    <row r="799" ht="12.75">
      <c r="E799" s="14"/>
    </row>
    <row r="800" ht="12.75">
      <c r="E800" s="14"/>
    </row>
    <row r="801" ht="12.75">
      <c r="E801" s="14"/>
    </row>
    <row r="802" ht="12.75">
      <c r="E802" s="14"/>
    </row>
    <row r="803" ht="12.75">
      <c r="E803" s="14"/>
    </row>
    <row r="804" ht="12.75">
      <c r="E804" s="14"/>
    </row>
    <row r="805" ht="12.75">
      <c r="E805" s="14"/>
    </row>
    <row r="806" ht="12.75">
      <c r="E806" s="14"/>
    </row>
    <row r="807" ht="12.75">
      <c r="E807" s="14"/>
    </row>
    <row r="808" ht="12.75">
      <c r="E808" s="14"/>
    </row>
    <row r="809" ht="12.75">
      <c r="E809" s="14"/>
    </row>
    <row r="810" ht="12.75">
      <c r="E810" s="14"/>
    </row>
    <row r="811" ht="12.75">
      <c r="E811" s="14"/>
    </row>
    <row r="812" ht="12.75">
      <c r="E812" s="14"/>
    </row>
    <row r="813" ht="12.75">
      <c r="E813" s="14"/>
    </row>
    <row r="814" ht="12.75">
      <c r="E814" s="14"/>
    </row>
    <row r="815" ht="12.75">
      <c r="E815" s="14"/>
    </row>
    <row r="816" ht="12.75">
      <c r="E816" s="14"/>
    </row>
    <row r="817" ht="12.75">
      <c r="E817" s="14"/>
    </row>
    <row r="818" ht="12.75">
      <c r="E818" s="14"/>
    </row>
    <row r="819" ht="12.75">
      <c r="E819" s="14"/>
    </row>
    <row r="820" ht="12.75">
      <c r="E820" s="14"/>
    </row>
    <row r="821" ht="12.75">
      <c r="E821" s="14"/>
    </row>
    <row r="822" ht="12.75">
      <c r="E822" s="14"/>
    </row>
    <row r="823" ht="12.75">
      <c r="E823" s="14"/>
    </row>
    <row r="824" ht="12.75">
      <c r="E824" s="14"/>
    </row>
    <row r="825" ht="12.75">
      <c r="E825" s="14"/>
    </row>
    <row r="826" ht="12.75">
      <c r="E826" s="14"/>
    </row>
    <row r="827" ht="12.75">
      <c r="E827" s="14"/>
    </row>
    <row r="828" ht="12.75">
      <c r="E828" s="14"/>
    </row>
    <row r="829" ht="12.75">
      <c r="E829" s="14"/>
    </row>
    <row r="830" ht="12.75">
      <c r="E830" s="14"/>
    </row>
    <row r="831" ht="12.75">
      <c r="E831" s="14"/>
    </row>
    <row r="832" ht="12.75">
      <c r="E832" s="14"/>
    </row>
    <row r="833" ht="12.75">
      <c r="E833" s="14"/>
    </row>
    <row r="834" ht="12.75">
      <c r="E834" s="14"/>
    </row>
    <row r="835" ht="12.75">
      <c r="E835" s="14"/>
    </row>
    <row r="836" ht="12.75">
      <c r="E836" s="14"/>
    </row>
    <row r="837" ht="12.75">
      <c r="E837" s="14"/>
    </row>
    <row r="838" ht="12.75">
      <c r="E838" s="14"/>
    </row>
    <row r="839" ht="12.75">
      <c r="E839" s="14"/>
    </row>
    <row r="840" ht="12.75">
      <c r="E840" s="14"/>
    </row>
    <row r="841" ht="12.75">
      <c r="E841" s="14"/>
    </row>
    <row r="842" ht="12.75">
      <c r="E842" s="14"/>
    </row>
    <row r="843" ht="12.75">
      <c r="E843" s="14"/>
    </row>
    <row r="844" ht="12.75">
      <c r="E844" s="14"/>
    </row>
    <row r="845" ht="12.75">
      <c r="E845" s="14"/>
    </row>
    <row r="846" ht="12.75">
      <c r="E846" s="14"/>
    </row>
    <row r="847" ht="12.75">
      <c r="E847" s="14"/>
    </row>
    <row r="848" ht="12.75">
      <c r="E848" s="14"/>
    </row>
    <row r="849" ht="12.75">
      <c r="E849" s="14"/>
    </row>
    <row r="850" ht="12.75">
      <c r="E850" s="14"/>
    </row>
    <row r="851" ht="12.75">
      <c r="E851" s="14"/>
    </row>
    <row r="852" ht="12.75">
      <c r="E852" s="14"/>
    </row>
    <row r="853" ht="12.75">
      <c r="E853" s="14"/>
    </row>
    <row r="854" ht="12.75">
      <c r="E854" s="14"/>
    </row>
    <row r="855" ht="12.75">
      <c r="E855" s="14"/>
    </row>
    <row r="856" ht="12.75">
      <c r="E856" s="14"/>
    </row>
    <row r="857" ht="12.75">
      <c r="E857" s="14"/>
    </row>
    <row r="858" ht="12.75">
      <c r="E858" s="14"/>
    </row>
    <row r="859" ht="12.75">
      <c r="E859" s="14"/>
    </row>
    <row r="860" ht="12.75">
      <c r="E860" s="14"/>
    </row>
    <row r="861" ht="12.75">
      <c r="E861" s="14"/>
    </row>
    <row r="862" ht="12.75">
      <c r="E862" s="14"/>
    </row>
    <row r="863" ht="12.75">
      <c r="E863" s="14"/>
    </row>
    <row r="864" ht="12.75">
      <c r="E864" s="14"/>
    </row>
    <row r="865" ht="12.75">
      <c r="E865" s="14"/>
    </row>
    <row r="866" ht="12.75">
      <c r="E866" s="14"/>
    </row>
    <row r="867" ht="12.75">
      <c r="E867" s="14"/>
    </row>
    <row r="868" ht="12.75">
      <c r="E868" s="14"/>
    </row>
    <row r="869" ht="12.75">
      <c r="E869" s="14"/>
    </row>
    <row r="870" ht="12.75">
      <c r="E870" s="14"/>
    </row>
    <row r="871" ht="12.75">
      <c r="E871" s="14"/>
    </row>
    <row r="872" ht="12.75">
      <c r="E872" s="14"/>
    </row>
    <row r="873" ht="12.75">
      <c r="E873" s="14"/>
    </row>
    <row r="874" ht="12.75">
      <c r="E874" s="14"/>
    </row>
    <row r="875" ht="12.75">
      <c r="E875" s="14"/>
    </row>
    <row r="876" ht="12.75">
      <c r="E876" s="14"/>
    </row>
    <row r="877" ht="12.75">
      <c r="E877" s="14"/>
    </row>
    <row r="878" ht="12.75">
      <c r="E878" s="14"/>
    </row>
    <row r="879" ht="12.75">
      <c r="E879" s="14"/>
    </row>
    <row r="880" ht="12.75">
      <c r="E880" s="14"/>
    </row>
    <row r="881" ht="12.75">
      <c r="E881" s="14"/>
    </row>
    <row r="882" ht="12.75">
      <c r="E882" s="14"/>
    </row>
    <row r="883" ht="12.75">
      <c r="E883" s="14"/>
    </row>
    <row r="884" ht="12.75">
      <c r="E884" s="14"/>
    </row>
    <row r="885" ht="12.75">
      <c r="E885" s="14"/>
    </row>
    <row r="886" ht="12.75">
      <c r="E886" s="14"/>
    </row>
    <row r="887" ht="12.75">
      <c r="E887" s="14"/>
    </row>
    <row r="888" ht="12.75">
      <c r="E888" s="14"/>
    </row>
    <row r="889" ht="12.75">
      <c r="E889" s="14"/>
    </row>
    <row r="890" ht="12.75">
      <c r="E890" s="14"/>
    </row>
    <row r="891" ht="12.75">
      <c r="E891" s="14"/>
    </row>
    <row r="892" ht="12.75">
      <c r="E892" s="14"/>
    </row>
    <row r="893" ht="12.75">
      <c r="E893" s="14"/>
    </row>
    <row r="894" ht="12.75">
      <c r="E894" s="14"/>
    </row>
    <row r="895" ht="12.75">
      <c r="E895" s="14"/>
    </row>
    <row r="896" ht="12.75">
      <c r="E896" s="14"/>
    </row>
    <row r="897" ht="12.75">
      <c r="E897" s="14"/>
    </row>
    <row r="898" ht="12.75">
      <c r="E898" s="14"/>
    </row>
    <row r="899" ht="12.75">
      <c r="E899" s="14"/>
    </row>
    <row r="900" ht="12.75">
      <c r="E900" s="14"/>
    </row>
    <row r="901" ht="12.75">
      <c r="E901" s="14"/>
    </row>
    <row r="902" ht="12.75">
      <c r="E902" s="14"/>
    </row>
    <row r="903" ht="12.75">
      <c r="E903" s="14"/>
    </row>
    <row r="904" ht="12.75">
      <c r="E904" s="14"/>
    </row>
    <row r="905" ht="12.75">
      <c r="E905" s="14"/>
    </row>
    <row r="906" ht="12.75">
      <c r="E906" s="14"/>
    </row>
    <row r="907" ht="12.75">
      <c r="E907" s="14"/>
    </row>
    <row r="908" ht="12.75">
      <c r="E908" s="14"/>
    </row>
    <row r="909" ht="12.75">
      <c r="E909" s="14"/>
    </row>
    <row r="910" ht="12.75">
      <c r="E910" s="14"/>
    </row>
    <row r="911" ht="12.75">
      <c r="E911" s="14"/>
    </row>
    <row r="912" ht="12.75">
      <c r="E912" s="14"/>
    </row>
    <row r="913" ht="12.75">
      <c r="E913" s="14"/>
    </row>
    <row r="914" ht="12.75">
      <c r="E914" s="14"/>
    </row>
    <row r="915" ht="12.75">
      <c r="E915" s="14"/>
    </row>
    <row r="916" ht="12.75">
      <c r="E916" s="14"/>
    </row>
    <row r="917" ht="12.75">
      <c r="E917" s="14"/>
    </row>
    <row r="918" ht="12.75">
      <c r="E918" s="14"/>
    </row>
    <row r="919" ht="12.75">
      <c r="E919" s="14"/>
    </row>
    <row r="920" ht="12.75">
      <c r="E920" s="14"/>
    </row>
    <row r="921" ht="12.75">
      <c r="E921" s="14"/>
    </row>
    <row r="922" ht="12.75">
      <c r="E922" s="14"/>
    </row>
    <row r="923" ht="12.75">
      <c r="E923" s="14"/>
    </row>
    <row r="924" ht="12.75">
      <c r="E924" s="14"/>
    </row>
    <row r="925" ht="12.75">
      <c r="E925" s="14"/>
    </row>
    <row r="926" ht="12.75">
      <c r="E926" s="14"/>
    </row>
    <row r="927" ht="12.75">
      <c r="E927" s="14"/>
    </row>
    <row r="928" ht="12.75">
      <c r="E928" s="14"/>
    </row>
    <row r="929" ht="12.75">
      <c r="E929" s="14"/>
    </row>
    <row r="930" ht="12.75">
      <c r="E930" s="14"/>
    </row>
    <row r="931" ht="12.75">
      <c r="E931" s="14"/>
    </row>
    <row r="932" ht="12.75">
      <c r="E932" s="14"/>
    </row>
    <row r="933" ht="12.75">
      <c r="E933" s="14"/>
    </row>
    <row r="934" ht="12.75">
      <c r="E934" s="14"/>
    </row>
    <row r="935" ht="12.75">
      <c r="E935" s="14"/>
    </row>
    <row r="936" ht="12.75">
      <c r="E936" s="14"/>
    </row>
    <row r="937" ht="12.75">
      <c r="E937" s="14"/>
    </row>
    <row r="938" ht="12.75">
      <c r="E938" s="14"/>
    </row>
    <row r="939" ht="12.75">
      <c r="E939" s="14"/>
    </row>
    <row r="940" ht="12.75">
      <c r="E940" s="14"/>
    </row>
    <row r="941" ht="12.75">
      <c r="E941" s="14"/>
    </row>
    <row r="942" ht="12.75">
      <c r="E942" s="14"/>
    </row>
    <row r="943" ht="12.75">
      <c r="E943" s="14"/>
    </row>
    <row r="944" ht="12.75">
      <c r="E944" s="14"/>
    </row>
    <row r="945" ht="12.75">
      <c r="E945" s="14"/>
    </row>
    <row r="946" ht="12.75">
      <c r="E946" s="14"/>
    </row>
    <row r="947" ht="12.75">
      <c r="E947" s="14"/>
    </row>
    <row r="948" ht="12.75">
      <c r="E948" s="14"/>
    </row>
    <row r="949" ht="12.75">
      <c r="E949" s="14"/>
    </row>
    <row r="950" ht="12.75">
      <c r="E950" s="14"/>
    </row>
    <row r="951" ht="12.75">
      <c r="E951" s="14"/>
    </row>
    <row r="952" ht="12.75">
      <c r="E952" s="14"/>
    </row>
    <row r="953" ht="12.75">
      <c r="E953" s="14"/>
    </row>
    <row r="954" ht="12.75">
      <c r="E954" s="14"/>
    </row>
    <row r="955" ht="12.75">
      <c r="E955" s="14"/>
    </row>
    <row r="956" ht="12.75">
      <c r="E956" s="14"/>
    </row>
    <row r="957" ht="12.75">
      <c r="E957" s="14"/>
    </row>
    <row r="958" ht="12.75">
      <c r="E958" s="14"/>
    </row>
    <row r="959" ht="12.75">
      <c r="E959" s="14"/>
    </row>
    <row r="960" ht="12.75">
      <c r="E960" s="14"/>
    </row>
    <row r="961" ht="12.75">
      <c r="E961" s="14"/>
    </row>
    <row r="962" ht="12.75">
      <c r="E962" s="14"/>
    </row>
    <row r="963" ht="12.75">
      <c r="E963" s="14"/>
    </row>
    <row r="964" ht="12.75">
      <c r="E964" s="14"/>
    </row>
    <row r="965" ht="12.75">
      <c r="E965" s="14"/>
    </row>
    <row r="966" ht="12.75">
      <c r="E966" s="14"/>
    </row>
    <row r="967" ht="12.75">
      <c r="E967" s="14"/>
    </row>
    <row r="968" ht="12.75">
      <c r="E968" s="14"/>
    </row>
    <row r="969" ht="12.75">
      <c r="E969" s="14"/>
    </row>
    <row r="970" ht="12.75">
      <c r="E970" s="14"/>
    </row>
    <row r="971" ht="12.75">
      <c r="E971" s="14"/>
    </row>
    <row r="972" ht="12.75">
      <c r="E972" s="14"/>
    </row>
    <row r="973" ht="12.75">
      <c r="E973" s="14"/>
    </row>
    <row r="974" ht="12.75">
      <c r="E974" s="14"/>
    </row>
    <row r="975" ht="12.75">
      <c r="E975" s="14"/>
    </row>
    <row r="976" ht="12.75">
      <c r="E976" s="14"/>
    </row>
    <row r="977" ht="12.75">
      <c r="E977" s="14"/>
    </row>
    <row r="978" ht="12.75">
      <c r="E978" s="14"/>
    </row>
    <row r="979" ht="12.75">
      <c r="E979" s="14"/>
    </row>
    <row r="980" ht="12.75">
      <c r="E980" s="14"/>
    </row>
    <row r="981" ht="12.75">
      <c r="E981" s="14"/>
    </row>
    <row r="982" ht="12.75">
      <c r="E982" s="14"/>
    </row>
    <row r="983" ht="12.75">
      <c r="E983" s="14"/>
    </row>
    <row r="984" ht="12.75">
      <c r="E984" s="14"/>
    </row>
    <row r="985" ht="12.75">
      <c r="E985" s="14"/>
    </row>
    <row r="986" ht="12.75">
      <c r="E986" s="14"/>
    </row>
    <row r="987" ht="12.75">
      <c r="E987" s="14"/>
    </row>
    <row r="988" ht="12.75">
      <c r="E988" s="14"/>
    </row>
    <row r="989" ht="12.75">
      <c r="E989" s="14"/>
    </row>
    <row r="990" ht="12.75">
      <c r="E990" s="14"/>
    </row>
    <row r="991" ht="12.75">
      <c r="E991" s="14"/>
    </row>
    <row r="992" ht="12.75">
      <c r="E992" s="14"/>
    </row>
    <row r="993" ht="12.75">
      <c r="E993" s="14"/>
    </row>
    <row r="994" ht="12.75">
      <c r="E994" s="14"/>
    </row>
    <row r="995" ht="12.75">
      <c r="E995" s="14"/>
    </row>
    <row r="996" ht="12.75">
      <c r="E996" s="14"/>
    </row>
    <row r="997" ht="12.75">
      <c r="E997" s="14"/>
    </row>
    <row r="998" ht="12.75">
      <c r="E998" s="14"/>
    </row>
    <row r="999" ht="12.75">
      <c r="E999" s="14"/>
    </row>
    <row r="1000" ht="12.75">
      <c r="E1000" s="14"/>
    </row>
    <row r="1001" ht="12.75">
      <c r="E1001" s="14"/>
    </row>
    <row r="1002" ht="12.75">
      <c r="E1002" s="14"/>
    </row>
    <row r="1003" ht="12.75">
      <c r="E1003" s="14"/>
    </row>
    <row r="1004" ht="12.75">
      <c r="E1004" s="14"/>
    </row>
    <row r="1005" ht="12.75">
      <c r="E1005" s="14"/>
    </row>
    <row r="1006" ht="12.75">
      <c r="E1006" s="14"/>
    </row>
    <row r="1007" ht="12.75">
      <c r="E1007" s="14"/>
    </row>
    <row r="1008" ht="12.75">
      <c r="E1008" s="14"/>
    </row>
    <row r="1009" ht="12.75">
      <c r="E1009" s="14"/>
    </row>
    <row r="1010" ht="12.75">
      <c r="E1010" s="14"/>
    </row>
    <row r="1011" ht="12.75">
      <c r="E1011" s="14"/>
    </row>
    <row r="1012" ht="12.75">
      <c r="E1012" s="14"/>
    </row>
    <row r="1013" ht="12.75">
      <c r="E1013" s="14"/>
    </row>
    <row r="1014" ht="12.75">
      <c r="E1014" s="14"/>
    </row>
    <row r="1015" ht="12.75">
      <c r="E1015" s="14"/>
    </row>
    <row r="1016" ht="12.75">
      <c r="E1016" s="14"/>
    </row>
    <row r="1017" ht="12.75">
      <c r="E1017" s="14"/>
    </row>
    <row r="1018" ht="12.75">
      <c r="E1018" s="14"/>
    </row>
    <row r="1019" ht="12.75">
      <c r="E1019" s="14"/>
    </row>
    <row r="1020" ht="12.75">
      <c r="E1020" s="14"/>
    </row>
    <row r="1021" ht="12.75">
      <c r="E1021" s="14"/>
    </row>
    <row r="1022" ht="12.75">
      <c r="E1022" s="14"/>
    </row>
    <row r="1023" ht="12.75">
      <c r="E1023" s="14"/>
    </row>
    <row r="1024" ht="12.75">
      <c r="E1024" s="14"/>
    </row>
    <row r="1025" ht="12.75">
      <c r="E1025" s="14"/>
    </row>
    <row r="1026" ht="12.75">
      <c r="E1026" s="14"/>
    </row>
    <row r="1027" ht="12.75">
      <c r="E1027" s="14"/>
    </row>
    <row r="1028" ht="12.75">
      <c r="E1028" s="14"/>
    </row>
    <row r="1029" ht="12.75">
      <c r="E1029" s="14"/>
    </row>
    <row r="1030" ht="12.75">
      <c r="E1030" s="14"/>
    </row>
    <row r="1031" ht="12.75">
      <c r="E1031" s="14"/>
    </row>
    <row r="1032" ht="12.75">
      <c r="E1032" s="14"/>
    </row>
    <row r="1033" ht="12.75">
      <c r="E1033" s="14"/>
    </row>
    <row r="1034" ht="12.75">
      <c r="E1034" s="14"/>
    </row>
    <row r="1035" ht="12.75">
      <c r="E1035" s="14"/>
    </row>
    <row r="1036" ht="12.75">
      <c r="E1036" s="14"/>
    </row>
    <row r="1037" ht="12.75">
      <c r="E1037" s="14"/>
    </row>
    <row r="1038" ht="12.75">
      <c r="E1038" s="14"/>
    </row>
    <row r="1039" ht="12.75">
      <c r="E1039" s="14"/>
    </row>
    <row r="1040" ht="12.75">
      <c r="E1040" s="14"/>
    </row>
    <row r="1041" ht="12.75">
      <c r="E1041" s="14"/>
    </row>
    <row r="1042" ht="12.75">
      <c r="E1042" s="14"/>
    </row>
    <row r="1043" ht="12.75">
      <c r="E1043" s="14"/>
    </row>
    <row r="1044" ht="12.75">
      <c r="E1044" s="14"/>
    </row>
    <row r="1045" ht="12.75">
      <c r="E1045" s="14"/>
    </row>
    <row r="1046" ht="12.75">
      <c r="E1046" s="14"/>
    </row>
    <row r="1047" ht="12.75">
      <c r="E1047" s="14"/>
    </row>
    <row r="1048" ht="12.75">
      <c r="E1048" s="14"/>
    </row>
    <row r="1049" ht="12.75">
      <c r="E1049" s="14"/>
    </row>
    <row r="1050" ht="12.75">
      <c r="E1050" s="14"/>
    </row>
    <row r="1051" ht="12.75">
      <c r="E1051" s="14"/>
    </row>
    <row r="1052" ht="12.75">
      <c r="E1052" s="14"/>
    </row>
    <row r="1053" ht="12.75">
      <c r="E1053" s="14"/>
    </row>
    <row r="1054" ht="12.75">
      <c r="E1054" s="14"/>
    </row>
    <row r="1055" ht="12.75">
      <c r="E1055" s="14"/>
    </row>
    <row r="1056" ht="12.75">
      <c r="E1056" s="14"/>
    </row>
    <row r="1057" ht="12.75">
      <c r="E1057" s="14"/>
    </row>
    <row r="1058" ht="12.75">
      <c r="E1058" s="14"/>
    </row>
    <row r="1059" ht="12.75">
      <c r="E1059" s="14"/>
    </row>
    <row r="1060" ht="12.75">
      <c r="E1060" s="14"/>
    </row>
    <row r="1061" ht="12.75">
      <c r="E1061" s="14"/>
    </row>
    <row r="1062" ht="12.75">
      <c r="E1062" s="14"/>
    </row>
    <row r="1063" ht="12.75">
      <c r="E1063" s="14"/>
    </row>
    <row r="1064" ht="12.75">
      <c r="E1064" s="14"/>
    </row>
    <row r="1065" ht="12.75">
      <c r="E1065" s="14"/>
    </row>
    <row r="1066" ht="12.75">
      <c r="E1066" s="14"/>
    </row>
    <row r="1067" ht="12.75">
      <c r="E1067" s="14"/>
    </row>
    <row r="1068" ht="12.75">
      <c r="E1068" s="14"/>
    </row>
    <row r="1069" ht="12.75">
      <c r="E1069" s="14"/>
    </row>
    <row r="1070" ht="12.75">
      <c r="E1070" s="14"/>
    </row>
    <row r="1071" ht="12.75">
      <c r="E1071" s="14"/>
    </row>
    <row r="1072" ht="12.75">
      <c r="E1072" s="14"/>
    </row>
    <row r="1073" ht="12.75">
      <c r="E1073" s="14"/>
    </row>
    <row r="1074" ht="12.75">
      <c r="E1074" s="14"/>
    </row>
    <row r="1075" ht="12.75">
      <c r="E1075" s="14"/>
    </row>
    <row r="1076" ht="12.75">
      <c r="E1076" s="14"/>
    </row>
    <row r="1077" ht="12.75">
      <c r="E1077" s="14"/>
    </row>
    <row r="1078" ht="12.75">
      <c r="E1078" s="14"/>
    </row>
    <row r="1079" ht="12.75">
      <c r="E1079" s="14"/>
    </row>
    <row r="1080" ht="12.75">
      <c r="E1080" s="14"/>
    </row>
    <row r="1081" ht="12.75">
      <c r="E1081" s="14"/>
    </row>
    <row r="1082" ht="12.75">
      <c r="E1082" s="14"/>
    </row>
    <row r="1083" ht="12.75">
      <c r="E1083" s="14"/>
    </row>
    <row r="1084" ht="12.75">
      <c r="E1084" s="14"/>
    </row>
    <row r="1085" ht="12.75">
      <c r="E1085" s="14"/>
    </row>
    <row r="1086" ht="12.75">
      <c r="E1086" s="14"/>
    </row>
    <row r="1087" ht="12.75">
      <c r="E1087" s="14"/>
    </row>
    <row r="1088" ht="12.75">
      <c r="E1088" s="14"/>
    </row>
    <row r="1089" ht="12.75">
      <c r="E1089" s="14"/>
    </row>
    <row r="1090" ht="12.75">
      <c r="E1090" s="14"/>
    </row>
    <row r="1091" ht="12.75">
      <c r="E1091" s="14"/>
    </row>
    <row r="1092" ht="12.75">
      <c r="E1092" s="14"/>
    </row>
    <row r="1093" ht="12.75">
      <c r="E1093" s="14"/>
    </row>
    <row r="1094" ht="12.75">
      <c r="E1094" s="14"/>
    </row>
    <row r="1095" ht="12.75">
      <c r="E1095" s="14"/>
    </row>
    <row r="1096" ht="12.75">
      <c r="E1096" s="14"/>
    </row>
    <row r="1097" ht="12.75">
      <c r="E1097" s="14"/>
    </row>
    <row r="1098" ht="12.75">
      <c r="E1098" s="14"/>
    </row>
    <row r="1099" ht="12.75">
      <c r="E1099" s="14"/>
    </row>
    <row r="1100" ht="12.75">
      <c r="E1100" s="14"/>
    </row>
    <row r="1101" ht="12.75">
      <c r="E1101" s="14"/>
    </row>
    <row r="1102" ht="12.75">
      <c r="E1102" s="14"/>
    </row>
    <row r="1103" ht="12.75">
      <c r="E1103" s="14"/>
    </row>
    <row r="1104" ht="12.75">
      <c r="E1104" s="14"/>
    </row>
    <row r="1105" ht="12.75">
      <c r="E1105" s="14"/>
    </row>
    <row r="1106" ht="12.75">
      <c r="E1106" s="14"/>
    </row>
    <row r="1107" ht="12.75">
      <c r="E1107" s="14"/>
    </row>
    <row r="1108" ht="12.75">
      <c r="E1108" s="14"/>
    </row>
    <row r="1109" ht="12.75">
      <c r="E1109" s="14"/>
    </row>
    <row r="1110" ht="12.75">
      <c r="E1110" s="14"/>
    </row>
    <row r="1111" ht="12.75">
      <c r="E1111" s="14"/>
    </row>
    <row r="1112" ht="12.75">
      <c r="E1112" s="14"/>
    </row>
    <row r="1113" ht="12.75">
      <c r="E1113" s="14"/>
    </row>
    <row r="1114" ht="12.75">
      <c r="E1114" s="14"/>
    </row>
    <row r="1115" ht="12.75">
      <c r="E1115" s="14"/>
    </row>
    <row r="1116" ht="12.75">
      <c r="E1116" s="14"/>
    </row>
    <row r="1117" ht="12.75">
      <c r="E1117" s="14"/>
    </row>
    <row r="1118" ht="12.75">
      <c r="E1118" s="14"/>
    </row>
    <row r="1119" ht="12.75">
      <c r="E1119" s="14"/>
    </row>
    <row r="1120" ht="12.75">
      <c r="E1120" s="14"/>
    </row>
    <row r="1121" ht="12.75">
      <c r="E1121" s="14"/>
    </row>
    <row r="1122" ht="12.75">
      <c r="E1122" s="14"/>
    </row>
    <row r="1123" ht="12.75">
      <c r="E1123" s="14"/>
    </row>
    <row r="1124" ht="12.75">
      <c r="E1124" s="14"/>
    </row>
    <row r="1125" ht="12.75">
      <c r="E1125" s="14"/>
    </row>
    <row r="1126" ht="12.75">
      <c r="E1126" s="14"/>
    </row>
    <row r="1127" ht="12.75">
      <c r="E1127" s="14"/>
    </row>
    <row r="1128" ht="12.75">
      <c r="E1128" s="14"/>
    </row>
    <row r="1129" ht="12.75">
      <c r="E1129" s="14"/>
    </row>
    <row r="1130" ht="12.75">
      <c r="E1130" s="14"/>
    </row>
    <row r="1131" ht="12.75">
      <c r="E1131" s="14"/>
    </row>
    <row r="1132" ht="12.75">
      <c r="E1132" s="14"/>
    </row>
    <row r="1133" ht="12.75">
      <c r="E1133" s="14"/>
    </row>
    <row r="1134" ht="12.75">
      <c r="E1134" s="14"/>
    </row>
    <row r="1135" ht="12.75">
      <c r="E1135" s="14"/>
    </row>
    <row r="1136" ht="12.75">
      <c r="E1136" s="14"/>
    </row>
    <row r="1137" ht="12.75">
      <c r="E1137" s="14"/>
    </row>
    <row r="1138" ht="12.75">
      <c r="E1138" s="14"/>
    </row>
    <row r="1139" ht="12.75">
      <c r="E1139" s="14"/>
    </row>
    <row r="1140" ht="12.75">
      <c r="E1140" s="14"/>
    </row>
    <row r="1141" ht="12.75">
      <c r="E1141" s="14"/>
    </row>
    <row r="1142" ht="12.75">
      <c r="E1142" s="14"/>
    </row>
    <row r="1143" ht="12.75">
      <c r="E1143" s="14"/>
    </row>
    <row r="1144" ht="12.75">
      <c r="E1144" s="14"/>
    </row>
    <row r="1145" ht="12.75">
      <c r="E1145" s="14"/>
    </row>
    <row r="1146" ht="12.75">
      <c r="E1146" s="14"/>
    </row>
    <row r="1147" ht="12.75">
      <c r="E1147" s="14"/>
    </row>
    <row r="1148" ht="12.75">
      <c r="E1148" s="14"/>
    </row>
    <row r="1149" ht="12.75">
      <c r="E1149" s="14"/>
    </row>
    <row r="1150" ht="12.75">
      <c r="E1150" s="14"/>
    </row>
    <row r="1151" ht="12.75">
      <c r="E1151" s="14"/>
    </row>
    <row r="1152" ht="12.75">
      <c r="E1152" s="14"/>
    </row>
    <row r="1153" ht="12.75">
      <c r="E1153" s="14"/>
    </row>
    <row r="1154" ht="12.75">
      <c r="E1154" s="14"/>
    </row>
    <row r="1155" ht="12.75">
      <c r="E1155" s="14"/>
    </row>
    <row r="1156" ht="12.75">
      <c r="E1156" s="14"/>
    </row>
    <row r="1157" ht="12.75">
      <c r="E1157" s="14"/>
    </row>
    <row r="1158" ht="12.75">
      <c r="E1158" s="14"/>
    </row>
    <row r="1159" ht="12.75">
      <c r="E1159" s="14"/>
    </row>
    <row r="1160" ht="12.75">
      <c r="E1160" s="14"/>
    </row>
    <row r="1161" ht="12.75">
      <c r="E1161" s="14"/>
    </row>
    <row r="1162" ht="12.75">
      <c r="E1162" s="14"/>
    </row>
    <row r="1163" ht="12.75">
      <c r="E1163" s="14"/>
    </row>
    <row r="1164" ht="12.75">
      <c r="E1164" s="14"/>
    </row>
    <row r="1165" ht="12.75">
      <c r="E1165" s="14"/>
    </row>
    <row r="1166" ht="12.75">
      <c r="E1166" s="14"/>
    </row>
    <row r="1167" ht="12.75">
      <c r="E1167" s="14"/>
    </row>
    <row r="1168" ht="12.75">
      <c r="E1168" s="14"/>
    </row>
    <row r="1169" ht="12.75">
      <c r="E1169" s="14"/>
    </row>
    <row r="1170" ht="12.75">
      <c r="E1170" s="14"/>
    </row>
    <row r="1171" ht="12.75">
      <c r="E1171" s="14"/>
    </row>
    <row r="1172" ht="12.75">
      <c r="E1172" s="14"/>
    </row>
    <row r="1173" ht="12.75">
      <c r="E1173" s="14"/>
    </row>
    <row r="1174" ht="12.75">
      <c r="E1174" s="14"/>
    </row>
    <row r="1175" ht="12.75">
      <c r="E1175" s="14"/>
    </row>
    <row r="1176" ht="12.75">
      <c r="E1176" s="14"/>
    </row>
    <row r="1177" ht="12.75">
      <c r="E1177" s="14"/>
    </row>
    <row r="1178" ht="12.75">
      <c r="E1178" s="14"/>
    </row>
    <row r="1179" ht="12.75">
      <c r="E1179" s="14"/>
    </row>
    <row r="1180" ht="12.75">
      <c r="E1180" s="14"/>
    </row>
    <row r="1181" ht="12.75">
      <c r="E1181" s="14"/>
    </row>
    <row r="1182" ht="12.75">
      <c r="E1182" s="14"/>
    </row>
    <row r="1183" ht="12.75">
      <c r="E1183" s="14"/>
    </row>
    <row r="1184" ht="12.75">
      <c r="E1184" s="14"/>
    </row>
    <row r="1185" ht="12.75">
      <c r="E1185" s="14"/>
    </row>
    <row r="1186" ht="12.75">
      <c r="E1186" s="14"/>
    </row>
    <row r="1187" ht="12.75">
      <c r="E1187" s="14"/>
    </row>
    <row r="1188" ht="12.75">
      <c r="E1188" s="14"/>
    </row>
    <row r="1189" ht="12.75">
      <c r="E1189" s="14"/>
    </row>
    <row r="1190" ht="12.75">
      <c r="E1190" s="14"/>
    </row>
    <row r="1191" ht="12.75">
      <c r="E1191" s="14"/>
    </row>
    <row r="1192" ht="12.75">
      <c r="E1192" s="14"/>
    </row>
    <row r="1193" ht="12.75">
      <c r="E1193" s="14"/>
    </row>
    <row r="1194" ht="12.75">
      <c r="E1194" s="14"/>
    </row>
    <row r="1195" ht="12.75">
      <c r="E1195" s="14"/>
    </row>
    <row r="1196" ht="12.75">
      <c r="E1196" s="14"/>
    </row>
    <row r="1197" ht="12.75">
      <c r="E1197" s="14"/>
    </row>
    <row r="1198" ht="12.75">
      <c r="E1198" s="14"/>
    </row>
    <row r="1199" ht="12.75">
      <c r="E1199" s="14"/>
    </row>
    <row r="1200" ht="12.75">
      <c r="E1200" s="14"/>
    </row>
    <row r="1201" ht="12.75">
      <c r="E1201" s="14"/>
    </row>
    <row r="1202" ht="12.75">
      <c r="E1202" s="14"/>
    </row>
    <row r="1203" ht="12.75">
      <c r="E1203" s="14"/>
    </row>
    <row r="1204" ht="12.75">
      <c r="E1204" s="14"/>
    </row>
    <row r="1205" ht="12.75">
      <c r="E1205" s="14"/>
    </row>
    <row r="1206" ht="12.75">
      <c r="E1206" s="14"/>
    </row>
    <row r="1207" ht="12.75">
      <c r="E1207" s="14"/>
    </row>
    <row r="1208" ht="12.75">
      <c r="E1208" s="14"/>
    </row>
    <row r="1209" ht="12.75">
      <c r="E1209" s="14"/>
    </row>
    <row r="1210" ht="12.75">
      <c r="E1210" s="14"/>
    </row>
    <row r="1211" ht="12.75">
      <c r="E1211" s="14"/>
    </row>
    <row r="1212" ht="12.75">
      <c r="E1212" s="14"/>
    </row>
    <row r="1213" ht="12.75">
      <c r="E1213" s="14"/>
    </row>
    <row r="1214" ht="12.75">
      <c r="E1214" s="14"/>
    </row>
    <row r="1215" ht="12.75">
      <c r="E1215" s="14"/>
    </row>
    <row r="1216" ht="12.75">
      <c r="E1216" s="14"/>
    </row>
    <row r="1217" ht="12.75">
      <c r="E1217" s="14"/>
    </row>
    <row r="1218" ht="12.75">
      <c r="E1218" s="14"/>
    </row>
    <row r="1219" ht="12.75">
      <c r="E1219" s="14"/>
    </row>
    <row r="1220" ht="12.75">
      <c r="E1220" s="14"/>
    </row>
    <row r="1221" ht="12.75">
      <c r="E1221" s="14"/>
    </row>
    <row r="1222" ht="12.75">
      <c r="E1222" s="14"/>
    </row>
    <row r="1223" ht="12.75">
      <c r="E1223" s="14"/>
    </row>
    <row r="1224" ht="12.75">
      <c r="E1224" s="14"/>
    </row>
    <row r="1225" ht="12.75">
      <c r="E1225" s="14"/>
    </row>
    <row r="1226" ht="12.75">
      <c r="E1226" s="14"/>
    </row>
    <row r="1227" ht="12.75">
      <c r="E1227" s="14"/>
    </row>
    <row r="1228" ht="12.75">
      <c r="E1228" s="14"/>
    </row>
    <row r="1229" ht="12.75">
      <c r="E1229" s="14"/>
    </row>
    <row r="1230" ht="12.75">
      <c r="E1230" s="14"/>
    </row>
    <row r="1231" ht="12.75">
      <c r="E1231" s="14"/>
    </row>
    <row r="1232" ht="12.75">
      <c r="E1232" s="14"/>
    </row>
    <row r="1233" ht="12.75">
      <c r="E1233" s="14"/>
    </row>
    <row r="1234" ht="12.75">
      <c r="E1234" s="14"/>
    </row>
    <row r="1235" ht="12.75">
      <c r="E1235" s="14"/>
    </row>
    <row r="1236" ht="12.75">
      <c r="E1236" s="14"/>
    </row>
    <row r="1237" ht="12.75">
      <c r="E1237" s="14"/>
    </row>
    <row r="1238" ht="12.75">
      <c r="E1238" s="14"/>
    </row>
    <row r="1239" ht="12.75">
      <c r="E1239" s="14"/>
    </row>
    <row r="1240" ht="12.75">
      <c r="E1240" s="14"/>
    </row>
    <row r="1241" ht="12.75">
      <c r="E1241" s="14"/>
    </row>
    <row r="1242" ht="12.75">
      <c r="E1242" s="14"/>
    </row>
    <row r="1243" ht="12.75">
      <c r="E1243" s="14"/>
    </row>
    <row r="1244" ht="12.75">
      <c r="E1244" s="14"/>
    </row>
    <row r="1245" ht="12.75">
      <c r="E1245" s="14"/>
    </row>
    <row r="1246" ht="12.75">
      <c r="E1246" s="14"/>
    </row>
    <row r="1247" ht="12.75">
      <c r="E1247" s="14"/>
    </row>
    <row r="1248" ht="12.75">
      <c r="E1248" s="14"/>
    </row>
    <row r="1249" ht="12.75">
      <c r="E1249" s="14"/>
    </row>
    <row r="1250" ht="12.75">
      <c r="E1250" s="14"/>
    </row>
    <row r="1251" ht="12.75">
      <c r="E1251" s="14"/>
    </row>
    <row r="1252" ht="12.75">
      <c r="E1252" s="14"/>
    </row>
    <row r="1253" ht="12.75">
      <c r="E1253" s="14"/>
    </row>
    <row r="1254" ht="12.75">
      <c r="E1254" s="14"/>
    </row>
    <row r="1255" ht="12.75">
      <c r="E1255" s="14"/>
    </row>
    <row r="1256" ht="12.75">
      <c r="E1256" s="14"/>
    </row>
    <row r="1257" ht="12.75">
      <c r="E1257" s="14"/>
    </row>
    <row r="1258" ht="12.75">
      <c r="E1258" s="14"/>
    </row>
    <row r="1259" ht="12.75">
      <c r="E1259" s="14"/>
    </row>
    <row r="1260" ht="12.75">
      <c r="E1260" s="14"/>
    </row>
    <row r="1261" ht="12.75">
      <c r="E1261" s="14"/>
    </row>
    <row r="1262" ht="12.75">
      <c r="E1262" s="14"/>
    </row>
    <row r="1263" ht="12.75">
      <c r="E1263" s="14"/>
    </row>
    <row r="1264" ht="12.75">
      <c r="E1264" s="14"/>
    </row>
    <row r="1265" ht="12.75">
      <c r="E1265" s="14"/>
    </row>
    <row r="1266" ht="12.75">
      <c r="E1266" s="14"/>
    </row>
    <row r="1267" ht="12.75">
      <c r="E1267" s="14"/>
    </row>
    <row r="1268" ht="12.75">
      <c r="E1268" s="14"/>
    </row>
    <row r="1269" ht="12.75">
      <c r="E1269" s="14"/>
    </row>
    <row r="1270" ht="12.75">
      <c r="E1270" s="14"/>
    </row>
    <row r="1271" ht="12.75">
      <c r="E1271" s="14"/>
    </row>
    <row r="1272" ht="12.75">
      <c r="E1272" s="14"/>
    </row>
    <row r="1273" ht="12.75">
      <c r="E1273" s="14"/>
    </row>
    <row r="1274" ht="12.75">
      <c r="E1274" s="14"/>
    </row>
    <row r="1275" ht="12.75">
      <c r="E1275" s="14"/>
    </row>
    <row r="1276" ht="12.75">
      <c r="E1276" s="14"/>
    </row>
    <row r="1277" ht="12.75">
      <c r="E1277" s="14"/>
    </row>
    <row r="1278" ht="12.75">
      <c r="E1278" s="14"/>
    </row>
    <row r="1279" ht="12.75">
      <c r="E1279" s="14"/>
    </row>
    <row r="1280" ht="12.75">
      <c r="E1280" s="14"/>
    </row>
    <row r="1281" ht="12.75">
      <c r="E1281" s="14"/>
    </row>
    <row r="1282" ht="12.75">
      <c r="E1282" s="14"/>
    </row>
    <row r="1283" ht="12.75">
      <c r="E1283" s="14"/>
    </row>
    <row r="1284" ht="12.75">
      <c r="E1284" s="14"/>
    </row>
    <row r="1285" ht="12.75">
      <c r="E1285" s="14"/>
    </row>
    <row r="1286" ht="12.75">
      <c r="E1286" s="14"/>
    </row>
    <row r="1287" ht="12.75">
      <c r="E1287" s="14"/>
    </row>
    <row r="1288" ht="12.75">
      <c r="E1288" s="14"/>
    </row>
    <row r="1289" ht="12.75">
      <c r="E1289" s="14"/>
    </row>
    <row r="1290" ht="12.75">
      <c r="E1290" s="14"/>
    </row>
    <row r="1291" ht="12.75">
      <c r="E1291" s="14"/>
    </row>
    <row r="1292" ht="12.75">
      <c r="E1292" s="14"/>
    </row>
    <row r="1293" ht="12.75">
      <c r="E1293" s="14"/>
    </row>
    <row r="1294" ht="12.75">
      <c r="E1294" s="14"/>
    </row>
    <row r="1295" ht="12.75">
      <c r="E1295" s="14"/>
    </row>
    <row r="1296" ht="12.75">
      <c r="E1296" s="14"/>
    </row>
    <row r="1297" ht="12.75">
      <c r="E1297" s="14"/>
    </row>
    <row r="1298" ht="12.75">
      <c r="E1298" s="14"/>
    </row>
    <row r="1299" ht="12.75">
      <c r="E1299" s="14"/>
    </row>
    <row r="1300" ht="12.75">
      <c r="E1300" s="14"/>
    </row>
    <row r="1301" ht="12.75">
      <c r="E1301" s="14"/>
    </row>
    <row r="1302" ht="12.75">
      <c r="E1302" s="14"/>
    </row>
    <row r="1303" ht="12.75">
      <c r="E1303" s="14"/>
    </row>
    <row r="1304" ht="12.75">
      <c r="E1304" s="14"/>
    </row>
    <row r="1305" ht="12.75">
      <c r="E1305" s="14"/>
    </row>
    <row r="1306" ht="12.75">
      <c r="E1306" s="14"/>
    </row>
    <row r="1307" ht="12.75">
      <c r="E1307" s="14"/>
    </row>
    <row r="1308" ht="12.75">
      <c r="E1308" s="14"/>
    </row>
    <row r="1309" ht="12.75">
      <c r="E1309" s="14"/>
    </row>
    <row r="1310" ht="12.75">
      <c r="E1310" s="14"/>
    </row>
    <row r="1311" ht="12.75">
      <c r="E1311" s="14"/>
    </row>
    <row r="1312" ht="12.75">
      <c r="E1312" s="14"/>
    </row>
    <row r="1313" ht="12.75">
      <c r="E1313" s="14"/>
    </row>
    <row r="1314" ht="12.75">
      <c r="E1314" s="14"/>
    </row>
    <row r="1315" ht="12.75">
      <c r="E1315" s="14"/>
    </row>
    <row r="1316" ht="12.75">
      <c r="E1316" s="14"/>
    </row>
    <row r="1317" ht="12.75">
      <c r="E1317" s="14"/>
    </row>
    <row r="1318" ht="12.75">
      <c r="E1318" s="14"/>
    </row>
    <row r="1319" ht="12.75">
      <c r="E1319" s="14"/>
    </row>
    <row r="1320" ht="12.75">
      <c r="E1320" s="14"/>
    </row>
    <row r="1321" ht="12.75">
      <c r="E1321" s="14"/>
    </row>
    <row r="1322" ht="12.75">
      <c r="E1322" s="14"/>
    </row>
    <row r="1323" ht="12.75">
      <c r="E1323" s="14"/>
    </row>
    <row r="1324" ht="12.75">
      <c r="E1324" s="14"/>
    </row>
    <row r="1325" ht="12.75">
      <c r="E1325" s="14"/>
    </row>
    <row r="1326" ht="12.75">
      <c r="E1326" s="14"/>
    </row>
    <row r="1327" ht="12.75">
      <c r="E1327" s="14"/>
    </row>
    <row r="1328" ht="12.75">
      <c r="E1328" s="14"/>
    </row>
    <row r="1329" ht="12.75">
      <c r="E1329" s="14"/>
    </row>
    <row r="1330" ht="12.75">
      <c r="E1330" s="14"/>
    </row>
    <row r="1331" ht="12.75">
      <c r="E1331" s="14"/>
    </row>
    <row r="1332" ht="12.75">
      <c r="E1332" s="14"/>
    </row>
    <row r="1333" ht="12.75">
      <c r="E1333" s="14"/>
    </row>
    <row r="1334" ht="12.75">
      <c r="E1334" s="14"/>
    </row>
    <row r="1335" ht="12.75">
      <c r="E1335" s="14"/>
    </row>
    <row r="1336" ht="12.75">
      <c r="E1336" s="14"/>
    </row>
    <row r="1337" ht="12.75">
      <c r="E1337" s="14"/>
    </row>
    <row r="1338" ht="12.75">
      <c r="E1338" s="14"/>
    </row>
    <row r="1339" ht="12.75">
      <c r="E1339" s="14"/>
    </row>
    <row r="1340" ht="12.75">
      <c r="E1340" s="14"/>
    </row>
    <row r="1341" ht="12.75">
      <c r="E1341" s="14"/>
    </row>
    <row r="1342" ht="12.75">
      <c r="E1342" s="14"/>
    </row>
    <row r="1343" ht="12.75">
      <c r="E1343" s="14"/>
    </row>
    <row r="1344" ht="12.75">
      <c r="E1344" s="14"/>
    </row>
    <row r="1345" ht="12.75">
      <c r="E1345" s="14"/>
    </row>
    <row r="1346" ht="12.75">
      <c r="E1346" s="14"/>
    </row>
    <row r="1347" ht="12.75">
      <c r="E1347" s="14"/>
    </row>
    <row r="1348" ht="12.75">
      <c r="E1348" s="14"/>
    </row>
    <row r="1349" ht="12.75">
      <c r="E1349" s="14"/>
    </row>
    <row r="1350" ht="12.75">
      <c r="E1350" s="14"/>
    </row>
    <row r="1351" ht="12.75">
      <c r="E1351" s="14"/>
    </row>
    <row r="1352" ht="12.75">
      <c r="E1352" s="14"/>
    </row>
    <row r="1353" ht="12.75">
      <c r="E1353" s="14"/>
    </row>
    <row r="1354" ht="12.75">
      <c r="E1354" s="14"/>
    </row>
    <row r="1355" ht="12.75">
      <c r="E1355" s="14"/>
    </row>
    <row r="1356" ht="12.75">
      <c r="E1356" s="14"/>
    </row>
    <row r="1357" ht="12.75">
      <c r="E1357" s="14"/>
    </row>
    <row r="1358" ht="12.75">
      <c r="E1358" s="14"/>
    </row>
    <row r="1359" ht="12.75">
      <c r="E1359" s="14"/>
    </row>
    <row r="1360" ht="12.75">
      <c r="E1360" s="14"/>
    </row>
    <row r="1361" ht="12.75">
      <c r="E1361" s="14"/>
    </row>
    <row r="1362" ht="12.75">
      <c r="E1362" s="14"/>
    </row>
    <row r="1363" ht="12.75">
      <c r="E1363" s="14"/>
    </row>
    <row r="1364" ht="12.75">
      <c r="E1364" s="14"/>
    </row>
    <row r="1365" ht="12.75">
      <c r="E1365" s="14"/>
    </row>
    <row r="1366" ht="12.75">
      <c r="E1366" s="14"/>
    </row>
    <row r="1367" ht="12.75">
      <c r="E1367" s="14"/>
    </row>
    <row r="1368" ht="12.75">
      <c r="E1368" s="14"/>
    </row>
    <row r="1369" ht="12.75">
      <c r="E1369" s="14"/>
    </row>
    <row r="1370" ht="12.75">
      <c r="E1370" s="14"/>
    </row>
    <row r="1371" ht="12.75">
      <c r="E1371" s="14"/>
    </row>
    <row r="1372" ht="12.75">
      <c r="E1372" s="14"/>
    </row>
    <row r="1373" ht="12.75">
      <c r="E1373" s="14"/>
    </row>
    <row r="1374" ht="12.75">
      <c r="E1374" s="14"/>
    </row>
    <row r="1375" ht="12.75">
      <c r="E1375" s="14"/>
    </row>
    <row r="1376" ht="12.75">
      <c r="E1376" s="14"/>
    </row>
    <row r="1377" ht="12.75">
      <c r="E1377" s="14"/>
    </row>
    <row r="1378" ht="12.75">
      <c r="E1378" s="14"/>
    </row>
    <row r="1379" ht="12.75">
      <c r="E1379" s="14"/>
    </row>
    <row r="1380" ht="12.75">
      <c r="E1380" s="14"/>
    </row>
    <row r="1381" ht="12.75">
      <c r="E1381" s="14"/>
    </row>
    <row r="1382" ht="12.75">
      <c r="E1382" s="14"/>
    </row>
    <row r="1383" ht="12.75">
      <c r="E1383" s="14"/>
    </row>
    <row r="1384" ht="12.75">
      <c r="E1384" s="14"/>
    </row>
    <row r="1385" ht="12.75">
      <c r="E1385" s="14"/>
    </row>
    <row r="1386" ht="12.75">
      <c r="E1386" s="14"/>
    </row>
    <row r="1387" ht="12.75">
      <c r="E1387" s="14"/>
    </row>
    <row r="1388" ht="12.75">
      <c r="E1388" s="14"/>
    </row>
    <row r="1389" ht="12.75">
      <c r="E1389" s="14"/>
    </row>
    <row r="1390" ht="12.75">
      <c r="E1390" s="14"/>
    </row>
    <row r="1391" ht="12.75">
      <c r="E1391" s="14"/>
    </row>
    <row r="1392" ht="12.75">
      <c r="E1392" s="14"/>
    </row>
    <row r="1393" ht="12.75">
      <c r="E1393" s="14"/>
    </row>
    <row r="1394" ht="12.75">
      <c r="E1394" s="14"/>
    </row>
    <row r="1395" ht="12.75">
      <c r="E1395" s="14"/>
    </row>
    <row r="1396" ht="12.75">
      <c r="E1396" s="14"/>
    </row>
    <row r="1397" ht="12.75">
      <c r="E1397" s="14"/>
    </row>
    <row r="1398" ht="12.75">
      <c r="E1398" s="14"/>
    </row>
    <row r="1399" ht="12.75">
      <c r="E1399" s="14"/>
    </row>
    <row r="1400" ht="12.75">
      <c r="E1400" s="14"/>
    </row>
    <row r="1401" ht="12.75">
      <c r="E1401" s="14"/>
    </row>
    <row r="1402" ht="12.75">
      <c r="E1402" s="14"/>
    </row>
    <row r="1403" ht="12.75">
      <c r="E1403" s="14"/>
    </row>
    <row r="1404" ht="12.75">
      <c r="E1404" s="14"/>
    </row>
    <row r="1405" ht="12.75">
      <c r="E1405" s="14"/>
    </row>
    <row r="1406" ht="12.75">
      <c r="E1406" s="14"/>
    </row>
    <row r="1407" ht="12.75">
      <c r="E1407" s="14"/>
    </row>
    <row r="1408" ht="12.75">
      <c r="E1408" s="14"/>
    </row>
    <row r="1409" ht="12.75">
      <c r="E1409" s="14"/>
    </row>
    <row r="1410" ht="12.75">
      <c r="E1410" s="14"/>
    </row>
    <row r="1411" ht="12.75">
      <c r="E1411" s="14"/>
    </row>
    <row r="1412" ht="12.75">
      <c r="E1412" s="14"/>
    </row>
    <row r="1413" ht="12.75">
      <c r="E1413" s="14"/>
    </row>
    <row r="1414" ht="12.75">
      <c r="E1414" s="14"/>
    </row>
    <row r="1415" ht="12.75">
      <c r="E1415" s="14"/>
    </row>
    <row r="1416" ht="12.75">
      <c r="E1416" s="14"/>
    </row>
    <row r="1417" ht="12.75">
      <c r="E1417" s="14"/>
    </row>
    <row r="1418" ht="12.75">
      <c r="E1418" s="14"/>
    </row>
    <row r="1419" ht="12.75">
      <c r="E1419" s="14"/>
    </row>
    <row r="1420" ht="12.75">
      <c r="E1420" s="14"/>
    </row>
    <row r="1421" ht="12.75">
      <c r="E1421" s="14"/>
    </row>
    <row r="1422" ht="12.75">
      <c r="E1422" s="14"/>
    </row>
    <row r="1423" ht="12.75">
      <c r="E1423" s="14"/>
    </row>
    <row r="1424" ht="12.75">
      <c r="E1424" s="14"/>
    </row>
    <row r="1425" ht="12.75">
      <c r="E1425" s="14"/>
    </row>
    <row r="1426" ht="12.75">
      <c r="E1426" s="14"/>
    </row>
    <row r="1427" ht="12.75">
      <c r="E1427" s="14"/>
    </row>
    <row r="1428" ht="12.75">
      <c r="E1428" s="14"/>
    </row>
    <row r="1429" ht="12.75">
      <c r="E1429" s="14"/>
    </row>
    <row r="1430" ht="12.75">
      <c r="E1430" s="14"/>
    </row>
    <row r="1431" ht="12.75">
      <c r="E1431" s="14"/>
    </row>
    <row r="1432" ht="12.75">
      <c r="E1432" s="14"/>
    </row>
    <row r="1433" ht="12.75">
      <c r="E1433" s="14"/>
    </row>
    <row r="1434" ht="12.75">
      <c r="E1434" s="14"/>
    </row>
    <row r="1435" ht="12.75">
      <c r="E1435" s="14"/>
    </row>
    <row r="1436" ht="12.75">
      <c r="E1436" s="14"/>
    </row>
    <row r="1437" ht="12.75">
      <c r="E1437" s="14"/>
    </row>
    <row r="1438" ht="12.75">
      <c r="E1438" s="14"/>
    </row>
    <row r="1439" ht="12.75">
      <c r="E1439" s="14"/>
    </row>
    <row r="1440" ht="12.75">
      <c r="E1440" s="14"/>
    </row>
    <row r="1441" ht="12.75">
      <c r="E1441" s="14"/>
    </row>
    <row r="1442" ht="12.75">
      <c r="E1442" s="14"/>
    </row>
    <row r="1443" ht="12.75">
      <c r="E1443" s="14"/>
    </row>
    <row r="1444" ht="12.75">
      <c r="E1444" s="14"/>
    </row>
    <row r="1445" ht="12.75">
      <c r="E1445" s="14"/>
    </row>
    <row r="1446" ht="12.75">
      <c r="E1446" s="14"/>
    </row>
    <row r="1447" ht="12.75">
      <c r="E1447" s="14"/>
    </row>
    <row r="1448" ht="12.75">
      <c r="E1448" s="14"/>
    </row>
    <row r="1449" ht="12.75">
      <c r="E1449" s="14"/>
    </row>
    <row r="1450" ht="12.75">
      <c r="E1450" s="14"/>
    </row>
    <row r="1451" ht="12.75">
      <c r="E1451" s="14"/>
    </row>
    <row r="1452" ht="12.75">
      <c r="E1452" s="14"/>
    </row>
    <row r="1453" ht="12.75">
      <c r="E1453" s="14"/>
    </row>
    <row r="1454" ht="12.75">
      <c r="E1454" s="14"/>
    </row>
    <row r="1455" ht="12.75">
      <c r="E1455" s="14"/>
    </row>
    <row r="1456" ht="12.75">
      <c r="E1456" s="14"/>
    </row>
    <row r="1457" ht="12.75">
      <c r="E1457" s="14"/>
    </row>
    <row r="1458" ht="12.75">
      <c r="E1458" s="14"/>
    </row>
    <row r="1459" ht="12.75">
      <c r="E1459" s="14"/>
    </row>
    <row r="1460" ht="12.75">
      <c r="E1460" s="14"/>
    </row>
    <row r="1461" ht="12.75">
      <c r="E1461" s="14"/>
    </row>
    <row r="1462" ht="12.75">
      <c r="E1462" s="14"/>
    </row>
    <row r="1463" ht="12.75">
      <c r="E1463" s="14"/>
    </row>
    <row r="1464" ht="12.75">
      <c r="E1464" s="14"/>
    </row>
    <row r="1465" ht="12.75">
      <c r="E1465" s="14"/>
    </row>
    <row r="1466" ht="12.75">
      <c r="E1466" s="14"/>
    </row>
    <row r="1467" ht="12.75">
      <c r="E1467" s="14"/>
    </row>
    <row r="1468" ht="12.75">
      <c r="E1468" s="14"/>
    </row>
    <row r="1469" ht="12.75">
      <c r="E1469" s="14"/>
    </row>
    <row r="1470" ht="12.75">
      <c r="E1470" s="14"/>
    </row>
    <row r="1471" ht="12.75">
      <c r="E1471" s="14"/>
    </row>
    <row r="1472" ht="12.75">
      <c r="E1472" s="14"/>
    </row>
    <row r="1473" ht="12.75">
      <c r="E1473" s="14"/>
    </row>
    <row r="1474" ht="12.75">
      <c r="E1474" s="14"/>
    </row>
    <row r="1475" ht="12.75">
      <c r="E1475" s="14"/>
    </row>
    <row r="1476" ht="12.75">
      <c r="E1476" s="14"/>
    </row>
    <row r="1477" ht="12.75">
      <c r="E1477" s="14"/>
    </row>
    <row r="1478" ht="12.75">
      <c r="E1478" s="14"/>
    </row>
    <row r="1479" ht="12.75">
      <c r="E1479" s="14"/>
    </row>
    <row r="1480" ht="12.75">
      <c r="E1480" s="14"/>
    </row>
    <row r="1481" ht="12.75">
      <c r="E1481" s="14"/>
    </row>
    <row r="1482" ht="12.75">
      <c r="E1482" s="14"/>
    </row>
    <row r="1483" ht="12.75">
      <c r="E1483" s="14"/>
    </row>
    <row r="1484" ht="12.75">
      <c r="E1484" s="14"/>
    </row>
    <row r="1485" ht="12.75">
      <c r="E1485" s="14"/>
    </row>
    <row r="1486" ht="12.75">
      <c r="E1486" s="14"/>
    </row>
    <row r="1487" ht="12.75">
      <c r="E1487" s="14"/>
    </row>
    <row r="1488" ht="12.75">
      <c r="E1488" s="14"/>
    </row>
    <row r="1489" ht="12.75">
      <c r="E1489" s="14"/>
    </row>
    <row r="1490" ht="12.75">
      <c r="E1490" s="14"/>
    </row>
    <row r="1491" ht="12.75">
      <c r="E1491" s="14"/>
    </row>
    <row r="1492" ht="12.75">
      <c r="E1492" s="14"/>
    </row>
    <row r="1493" ht="12.75">
      <c r="E1493" s="14"/>
    </row>
    <row r="1494" ht="12.75">
      <c r="E1494" s="14"/>
    </row>
    <row r="1495" ht="12.75">
      <c r="E1495" s="14"/>
    </row>
    <row r="1497" spans="2:5" ht="15">
      <c r="B1497" s="15"/>
      <c r="C1497" s="15"/>
      <c r="D1497" s="15"/>
      <c r="E1497" s="13"/>
    </row>
  </sheetData>
  <sheetProtection/>
  <mergeCells count="1">
    <mergeCell ref="B39:E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T64"/>
  <sheetViews>
    <sheetView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C38" sqref="C38"/>
    </sheetView>
  </sheetViews>
  <sheetFormatPr defaultColWidth="9.140625" defaultRowHeight="12.75"/>
  <cols>
    <col min="1" max="1" width="6.140625" style="11" customWidth="1"/>
    <col min="2" max="2" width="2.421875" style="11" customWidth="1"/>
    <col min="3" max="3" width="108.7109375" style="11" customWidth="1"/>
    <col min="4" max="4" width="8.28125" style="11" customWidth="1"/>
    <col min="5" max="17" width="3.7109375" style="11" customWidth="1"/>
    <col min="18" max="18" width="3.57421875" style="11" bestFit="1" customWidth="1"/>
    <col min="19" max="19" width="3.28125" style="11" bestFit="1" customWidth="1"/>
    <col min="20" max="20" width="3.28125" style="11" customWidth="1"/>
    <col min="21" max="16384" width="9.140625" style="11" customWidth="1"/>
  </cols>
  <sheetData>
    <row r="3" spans="3:19" ht="15.75">
      <c r="C3" s="98" t="s">
        <v>125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6" ht="12.75" hidden="1"/>
    <row r="7" ht="12.75" hidden="1"/>
    <row r="8" spans="3:19" ht="22.5">
      <c r="C8" s="68" t="s">
        <v>61</v>
      </c>
      <c r="D8" s="78" t="s">
        <v>62</v>
      </c>
      <c r="E8" s="79" t="s">
        <v>2</v>
      </c>
      <c r="F8" s="79" t="s">
        <v>4</v>
      </c>
      <c r="G8" s="79" t="s">
        <v>5</v>
      </c>
      <c r="H8" s="79" t="s">
        <v>6</v>
      </c>
      <c r="I8" s="79" t="s">
        <v>7</v>
      </c>
      <c r="J8" s="79" t="s">
        <v>8</v>
      </c>
      <c r="K8" s="79" t="s">
        <v>9</v>
      </c>
      <c r="L8" s="79" t="s">
        <v>10</v>
      </c>
      <c r="M8" s="79" t="s">
        <v>11</v>
      </c>
      <c r="N8" s="79" t="s">
        <v>12</v>
      </c>
      <c r="O8" s="79" t="s">
        <v>13</v>
      </c>
      <c r="P8" s="79" t="s">
        <v>14</v>
      </c>
      <c r="Q8" s="79" t="s">
        <v>16</v>
      </c>
      <c r="R8" s="79" t="s">
        <v>17</v>
      </c>
      <c r="S8" s="23"/>
    </row>
    <row r="9" spans="3:19" ht="12.75">
      <c r="C9" s="52" t="s">
        <v>64</v>
      </c>
      <c r="D9" s="71">
        <v>291023</v>
      </c>
      <c r="E9" s="72"/>
      <c r="F9" s="72">
        <v>1</v>
      </c>
      <c r="G9" s="72">
        <v>4</v>
      </c>
      <c r="H9" s="72">
        <v>2</v>
      </c>
      <c r="I9" s="72"/>
      <c r="J9" s="72"/>
      <c r="K9" s="72"/>
      <c r="L9" s="72"/>
      <c r="M9" s="72"/>
      <c r="N9" s="72"/>
      <c r="O9" s="72">
        <v>3</v>
      </c>
      <c r="P9" s="72">
        <v>5</v>
      </c>
      <c r="Q9" s="72"/>
      <c r="R9" s="72"/>
      <c r="S9" s="22"/>
    </row>
    <row r="10" spans="3:19" ht="12.75">
      <c r="C10" s="91" t="s">
        <v>65</v>
      </c>
      <c r="D10" s="92">
        <v>291022</v>
      </c>
      <c r="E10" s="93">
        <v>3</v>
      </c>
      <c r="F10" s="93">
        <v>1</v>
      </c>
      <c r="G10" s="93"/>
      <c r="H10" s="93"/>
      <c r="I10" s="93"/>
      <c r="J10" s="93"/>
      <c r="K10" s="93"/>
      <c r="L10" s="93"/>
      <c r="M10" s="93"/>
      <c r="N10" s="93"/>
      <c r="O10" s="93">
        <v>2</v>
      </c>
      <c r="P10" s="93">
        <v>4</v>
      </c>
      <c r="Q10" s="93"/>
      <c r="R10" s="93">
        <v>5</v>
      </c>
      <c r="S10" s="22"/>
    </row>
    <row r="11" spans="3:19" ht="12.75">
      <c r="C11" s="56" t="s">
        <v>33</v>
      </c>
      <c r="D11" s="73">
        <v>293230</v>
      </c>
      <c r="E11" s="74"/>
      <c r="F11" s="74">
        <v>1</v>
      </c>
      <c r="G11" s="74">
        <v>5</v>
      </c>
      <c r="H11" s="74">
        <v>4</v>
      </c>
      <c r="I11" s="74"/>
      <c r="J11" s="74">
        <v>2</v>
      </c>
      <c r="K11" s="74"/>
      <c r="L11" s="74"/>
      <c r="M11" s="74"/>
      <c r="N11" s="74"/>
      <c r="O11" s="74"/>
      <c r="P11" s="74">
        <v>3</v>
      </c>
      <c r="Q11" s="74"/>
      <c r="R11" s="74"/>
      <c r="S11" s="22"/>
    </row>
    <row r="12" spans="3:19" ht="12.75">
      <c r="C12" s="56" t="s">
        <v>18</v>
      </c>
      <c r="D12" s="73">
        <v>212013</v>
      </c>
      <c r="E12" s="74"/>
      <c r="F12" s="74">
        <v>2</v>
      </c>
      <c r="G12" s="74">
        <v>5</v>
      </c>
      <c r="H12" s="74">
        <v>1</v>
      </c>
      <c r="I12" s="74">
        <v>4</v>
      </c>
      <c r="J12" s="74"/>
      <c r="K12" s="74"/>
      <c r="L12" s="74"/>
      <c r="M12" s="74"/>
      <c r="N12" s="74"/>
      <c r="O12" s="74">
        <v>3</v>
      </c>
      <c r="P12" s="74"/>
      <c r="Q12" s="74"/>
      <c r="R12" s="74"/>
      <c r="S12" s="22"/>
    </row>
    <row r="13" spans="3:19" ht="12.75">
      <c r="C13" s="56" t="s">
        <v>36</v>
      </c>
      <c r="D13" s="73">
        <v>251123</v>
      </c>
      <c r="E13" s="74"/>
      <c r="F13" s="74">
        <v>1</v>
      </c>
      <c r="G13" s="74"/>
      <c r="H13" s="74">
        <v>3</v>
      </c>
      <c r="I13" s="74"/>
      <c r="J13" s="74">
        <v>2</v>
      </c>
      <c r="K13" s="74"/>
      <c r="L13" s="74"/>
      <c r="M13" s="74"/>
      <c r="N13" s="74"/>
      <c r="O13" s="74">
        <v>4</v>
      </c>
      <c r="P13" s="74"/>
      <c r="Q13" s="74">
        <v>5</v>
      </c>
      <c r="R13" s="74"/>
      <c r="S13" s="22"/>
    </row>
    <row r="14" spans="3:19" ht="12.75">
      <c r="C14" s="56" t="s">
        <v>27</v>
      </c>
      <c r="D14" s="73">
        <v>109110</v>
      </c>
      <c r="E14" s="74"/>
      <c r="F14" s="74">
        <v>3</v>
      </c>
      <c r="G14" s="74">
        <v>2</v>
      </c>
      <c r="H14" s="74">
        <v>1</v>
      </c>
      <c r="I14" s="74"/>
      <c r="J14" s="74">
        <v>4</v>
      </c>
      <c r="K14" s="74">
        <v>5</v>
      </c>
      <c r="L14" s="74"/>
      <c r="M14" s="74"/>
      <c r="N14" s="74"/>
      <c r="O14" s="74"/>
      <c r="P14" s="74"/>
      <c r="Q14" s="74"/>
      <c r="R14" s="74"/>
      <c r="S14" s="22"/>
    </row>
    <row r="15" spans="3:19" ht="12.75">
      <c r="C15" s="56" t="s">
        <v>32</v>
      </c>
      <c r="D15" s="73">
        <v>293220</v>
      </c>
      <c r="E15" s="74"/>
      <c r="F15" s="74">
        <v>1</v>
      </c>
      <c r="G15" s="74">
        <v>5</v>
      </c>
      <c r="H15" s="74"/>
      <c r="I15" s="74"/>
      <c r="J15" s="74">
        <v>3</v>
      </c>
      <c r="K15" s="74"/>
      <c r="L15" s="74"/>
      <c r="M15" s="74"/>
      <c r="N15" s="74"/>
      <c r="O15" s="74">
        <v>2</v>
      </c>
      <c r="P15" s="74"/>
      <c r="Q15" s="74">
        <v>4</v>
      </c>
      <c r="R15" s="74"/>
      <c r="S15" s="22"/>
    </row>
    <row r="16" spans="3:19" ht="12.75">
      <c r="C16" s="56" t="s">
        <v>25</v>
      </c>
      <c r="D16" s="73">
        <v>105140</v>
      </c>
      <c r="E16" s="74"/>
      <c r="F16" s="74">
        <v>3</v>
      </c>
      <c r="G16" s="74"/>
      <c r="H16" s="74">
        <v>2</v>
      </c>
      <c r="I16" s="74"/>
      <c r="J16" s="74">
        <v>1</v>
      </c>
      <c r="K16" s="74"/>
      <c r="L16" s="74"/>
      <c r="M16" s="74"/>
      <c r="N16" s="74"/>
      <c r="O16" s="74">
        <v>4</v>
      </c>
      <c r="P16" s="74"/>
      <c r="Q16" s="74">
        <v>5</v>
      </c>
      <c r="R16" s="74"/>
      <c r="S16" s="22"/>
    </row>
    <row r="17" spans="3:19" ht="12.75">
      <c r="C17" s="56" t="s">
        <v>66</v>
      </c>
      <c r="D17" s="73">
        <v>291021</v>
      </c>
      <c r="E17" s="74"/>
      <c r="F17" s="74">
        <v>1</v>
      </c>
      <c r="G17" s="74">
        <v>2</v>
      </c>
      <c r="H17" s="74">
        <v>4</v>
      </c>
      <c r="I17" s="74"/>
      <c r="J17" s="74"/>
      <c r="K17" s="74"/>
      <c r="L17" s="74"/>
      <c r="M17" s="74"/>
      <c r="N17" s="74"/>
      <c r="O17" s="74"/>
      <c r="P17" s="74">
        <v>3</v>
      </c>
      <c r="Q17" s="74">
        <v>5</v>
      </c>
      <c r="R17" s="74"/>
      <c r="S17" s="22"/>
    </row>
    <row r="18" spans="3:19" ht="12.75">
      <c r="C18" s="56" t="s">
        <v>128</v>
      </c>
      <c r="D18" s="73">
        <v>291041</v>
      </c>
      <c r="E18" s="74"/>
      <c r="F18" s="74">
        <v>1</v>
      </c>
      <c r="G18" s="74">
        <v>3</v>
      </c>
      <c r="H18" s="74">
        <v>2</v>
      </c>
      <c r="I18" s="74"/>
      <c r="J18" s="74">
        <v>4</v>
      </c>
      <c r="K18" s="74"/>
      <c r="L18" s="74"/>
      <c r="M18" s="74"/>
      <c r="N18" s="74">
        <v>5</v>
      </c>
      <c r="O18" s="74"/>
      <c r="P18" s="74"/>
      <c r="Q18" s="74"/>
      <c r="R18" s="74"/>
      <c r="S18" s="22"/>
    </row>
    <row r="19" spans="3:19" ht="12.75">
      <c r="C19" s="56" t="s">
        <v>22</v>
      </c>
      <c r="D19" s="73">
        <v>101112</v>
      </c>
      <c r="E19" s="74"/>
      <c r="F19" s="74">
        <v>1</v>
      </c>
      <c r="G19" s="74">
        <v>2</v>
      </c>
      <c r="H19" s="74">
        <v>4</v>
      </c>
      <c r="I19" s="74"/>
      <c r="J19" s="74">
        <v>3</v>
      </c>
      <c r="K19" s="74"/>
      <c r="L19" s="74"/>
      <c r="M19" s="74"/>
      <c r="N19" s="74"/>
      <c r="O19" s="74"/>
      <c r="P19" s="74"/>
      <c r="Q19" s="74">
        <v>5</v>
      </c>
      <c r="R19" s="74"/>
      <c r="S19" s="22"/>
    </row>
    <row r="20" spans="3:19" ht="12.75">
      <c r="C20" s="56" t="s">
        <v>29</v>
      </c>
      <c r="D20" s="73">
        <v>110719</v>
      </c>
      <c r="E20" s="74"/>
      <c r="F20" s="74">
        <v>1</v>
      </c>
      <c r="G20" s="74">
        <v>2</v>
      </c>
      <c r="H20" s="74">
        <v>4</v>
      </c>
      <c r="I20" s="74"/>
      <c r="J20" s="74"/>
      <c r="K20" s="74"/>
      <c r="L20" s="74">
        <v>5</v>
      </c>
      <c r="M20" s="74"/>
      <c r="N20" s="74"/>
      <c r="O20" s="74">
        <v>3</v>
      </c>
      <c r="P20" s="74"/>
      <c r="Q20" s="74"/>
      <c r="R20" s="74"/>
      <c r="S20" s="22"/>
    </row>
    <row r="21" spans="3:19" ht="12.75">
      <c r="C21" s="56" t="s">
        <v>31</v>
      </c>
      <c r="D21" s="73">
        <v>222991</v>
      </c>
      <c r="E21" s="74"/>
      <c r="F21" s="74">
        <v>1</v>
      </c>
      <c r="G21" s="74">
        <v>4</v>
      </c>
      <c r="H21" s="74">
        <v>2</v>
      </c>
      <c r="I21" s="74"/>
      <c r="J21" s="74">
        <v>3</v>
      </c>
      <c r="K21" s="74"/>
      <c r="L21" s="74"/>
      <c r="M21" s="74"/>
      <c r="N21" s="74"/>
      <c r="O21" s="74">
        <v>5</v>
      </c>
      <c r="P21" s="74"/>
      <c r="Q21" s="74"/>
      <c r="R21" s="74"/>
      <c r="S21" s="22"/>
    </row>
    <row r="22" spans="3:19" ht="12.75">
      <c r="C22" s="56" t="s">
        <v>28</v>
      </c>
      <c r="D22" s="73">
        <v>110510</v>
      </c>
      <c r="E22" s="74"/>
      <c r="F22" s="74">
        <v>1</v>
      </c>
      <c r="G22" s="74">
        <v>3</v>
      </c>
      <c r="H22" s="74"/>
      <c r="I22" s="74"/>
      <c r="J22" s="74"/>
      <c r="K22" s="74">
        <v>5</v>
      </c>
      <c r="L22" s="74"/>
      <c r="M22" s="74"/>
      <c r="N22" s="74"/>
      <c r="O22" s="74">
        <v>2</v>
      </c>
      <c r="P22" s="74"/>
      <c r="Q22" s="74">
        <v>4</v>
      </c>
      <c r="R22" s="74"/>
      <c r="S22" s="22"/>
    </row>
    <row r="23" spans="3:19" ht="12.75">
      <c r="C23" s="56" t="s">
        <v>26</v>
      </c>
      <c r="D23" s="73">
        <v>107111</v>
      </c>
      <c r="E23" s="74"/>
      <c r="F23" s="74">
        <v>1</v>
      </c>
      <c r="G23" s="74">
        <v>4</v>
      </c>
      <c r="H23" s="74"/>
      <c r="I23" s="74"/>
      <c r="J23" s="74">
        <v>2</v>
      </c>
      <c r="K23" s="74"/>
      <c r="L23" s="74"/>
      <c r="M23" s="74"/>
      <c r="N23" s="74"/>
      <c r="O23" s="74">
        <v>3</v>
      </c>
      <c r="P23" s="74"/>
      <c r="Q23" s="74">
        <v>5</v>
      </c>
      <c r="R23" s="74"/>
      <c r="S23" s="22"/>
    </row>
    <row r="24" spans="3:19" ht="12.75">
      <c r="C24" s="56" t="s">
        <v>34</v>
      </c>
      <c r="D24" s="73">
        <v>303050</v>
      </c>
      <c r="E24" s="74"/>
      <c r="F24" s="74">
        <v>1</v>
      </c>
      <c r="G24" s="74">
        <v>5</v>
      </c>
      <c r="H24" s="74">
        <v>3</v>
      </c>
      <c r="I24" s="74"/>
      <c r="J24" s="74">
        <v>4</v>
      </c>
      <c r="K24" s="74"/>
      <c r="L24" s="74"/>
      <c r="M24" s="74"/>
      <c r="N24" s="74"/>
      <c r="O24" s="74">
        <v>2</v>
      </c>
      <c r="P24" s="74"/>
      <c r="Q24" s="74"/>
      <c r="R24" s="74"/>
      <c r="S24" s="22"/>
    </row>
    <row r="25" spans="3:19" ht="12.75">
      <c r="C25" s="56" t="s">
        <v>24</v>
      </c>
      <c r="D25" s="73">
        <v>259929</v>
      </c>
      <c r="E25" s="74"/>
      <c r="F25" s="74">
        <v>2</v>
      </c>
      <c r="G25" s="74"/>
      <c r="H25" s="74">
        <v>3</v>
      </c>
      <c r="I25" s="74"/>
      <c r="J25" s="74">
        <v>1</v>
      </c>
      <c r="K25" s="74"/>
      <c r="L25" s="74"/>
      <c r="M25" s="74"/>
      <c r="N25" s="74"/>
      <c r="O25" s="74">
        <v>5</v>
      </c>
      <c r="P25" s="74"/>
      <c r="Q25" s="74">
        <v>4</v>
      </c>
      <c r="R25" s="74"/>
      <c r="S25" s="22"/>
    </row>
    <row r="26" spans="3:19" ht="12.75">
      <c r="C26" s="56" t="s">
        <v>37</v>
      </c>
      <c r="D26" s="73">
        <v>255013</v>
      </c>
      <c r="E26" s="74"/>
      <c r="F26" s="74">
        <v>1</v>
      </c>
      <c r="G26" s="74"/>
      <c r="H26" s="74">
        <v>2</v>
      </c>
      <c r="I26" s="74"/>
      <c r="J26" s="74">
        <v>3</v>
      </c>
      <c r="K26" s="74"/>
      <c r="L26" s="74">
        <v>5</v>
      </c>
      <c r="M26" s="74"/>
      <c r="N26" s="74"/>
      <c r="O26" s="74">
        <v>4</v>
      </c>
      <c r="P26" s="74"/>
      <c r="Q26" s="74"/>
      <c r="R26" s="74"/>
      <c r="S26" s="22"/>
    </row>
    <row r="27" spans="3:19" ht="12.75">
      <c r="C27" s="56" t="s">
        <v>21</v>
      </c>
      <c r="D27" s="73">
        <v>101111</v>
      </c>
      <c r="E27" s="74"/>
      <c r="F27" s="74">
        <v>3</v>
      </c>
      <c r="G27" s="74"/>
      <c r="H27" s="74">
        <v>1</v>
      </c>
      <c r="I27" s="74">
        <v>5</v>
      </c>
      <c r="J27" s="74">
        <v>2</v>
      </c>
      <c r="K27" s="74"/>
      <c r="L27" s="74"/>
      <c r="M27" s="74"/>
      <c r="N27" s="74"/>
      <c r="O27" s="74">
        <v>4</v>
      </c>
      <c r="P27" s="74"/>
      <c r="Q27" s="74"/>
      <c r="R27" s="74"/>
      <c r="S27" s="22"/>
    </row>
    <row r="28" spans="3:19" ht="12.75">
      <c r="C28" s="56" t="s">
        <v>38</v>
      </c>
      <c r="D28" s="73">
        <v>256210</v>
      </c>
      <c r="E28" s="74"/>
      <c r="F28" s="74">
        <v>2</v>
      </c>
      <c r="G28" s="74">
        <v>4</v>
      </c>
      <c r="H28" s="74">
        <v>5</v>
      </c>
      <c r="I28" s="74"/>
      <c r="J28" s="74">
        <v>1</v>
      </c>
      <c r="K28" s="74"/>
      <c r="L28" s="74"/>
      <c r="M28" s="74"/>
      <c r="N28" s="74"/>
      <c r="O28" s="74">
        <v>3</v>
      </c>
      <c r="P28" s="74"/>
      <c r="Q28" s="74"/>
      <c r="R28" s="74"/>
      <c r="S28" s="22"/>
    </row>
    <row r="29" spans="3:19" ht="12.75">
      <c r="C29" s="56" t="s">
        <v>19</v>
      </c>
      <c r="D29" s="73">
        <v>222130</v>
      </c>
      <c r="E29" s="74"/>
      <c r="F29" s="74">
        <v>1</v>
      </c>
      <c r="G29" s="74">
        <v>5</v>
      </c>
      <c r="H29" s="74">
        <v>4</v>
      </c>
      <c r="I29" s="74"/>
      <c r="J29" s="74">
        <v>2</v>
      </c>
      <c r="K29" s="74"/>
      <c r="L29" s="74"/>
      <c r="M29" s="74"/>
      <c r="N29" s="74"/>
      <c r="O29" s="74">
        <v>3</v>
      </c>
      <c r="P29" s="74"/>
      <c r="Q29" s="74"/>
      <c r="R29" s="74"/>
      <c r="S29" s="22"/>
    </row>
    <row r="30" spans="3:19" ht="12.75">
      <c r="C30" s="56" t="s">
        <v>1</v>
      </c>
      <c r="D30" s="73">
        <v>201411</v>
      </c>
      <c r="E30" s="74">
        <v>5</v>
      </c>
      <c r="F30" s="74">
        <v>3</v>
      </c>
      <c r="G30" s="74">
        <v>4</v>
      </c>
      <c r="H30" s="74">
        <v>2</v>
      </c>
      <c r="I30" s="74"/>
      <c r="J30" s="74"/>
      <c r="K30" s="74">
        <v>1</v>
      </c>
      <c r="L30" s="74"/>
      <c r="M30" s="74"/>
      <c r="N30" s="74"/>
      <c r="O30" s="74"/>
      <c r="P30" s="74"/>
      <c r="Q30" s="74"/>
      <c r="R30" s="74"/>
      <c r="S30" s="22"/>
    </row>
    <row r="31" spans="3:19" ht="12.75">
      <c r="C31" s="56" t="s">
        <v>23</v>
      </c>
      <c r="D31" s="73">
        <v>101315</v>
      </c>
      <c r="E31" s="74"/>
      <c r="F31" s="74">
        <v>1</v>
      </c>
      <c r="G31" s="74">
        <v>5</v>
      </c>
      <c r="H31" s="74">
        <v>2</v>
      </c>
      <c r="I31" s="74"/>
      <c r="J31" s="74">
        <v>4</v>
      </c>
      <c r="K31" s="74"/>
      <c r="L31" s="74"/>
      <c r="M31" s="74"/>
      <c r="N31" s="74"/>
      <c r="O31" s="74">
        <v>3</v>
      </c>
      <c r="P31" s="74"/>
      <c r="Q31" s="74"/>
      <c r="R31" s="74"/>
      <c r="S31" s="22"/>
    </row>
    <row r="32" spans="3:19" ht="12.75">
      <c r="C32" s="56" t="s">
        <v>140</v>
      </c>
      <c r="D32" s="73">
        <v>241051</v>
      </c>
      <c r="E32" s="74"/>
      <c r="F32" s="74">
        <v>1</v>
      </c>
      <c r="G32" s="74"/>
      <c r="H32" s="74">
        <v>3</v>
      </c>
      <c r="I32" s="74"/>
      <c r="J32" s="74">
        <v>2</v>
      </c>
      <c r="K32" s="74">
        <v>4</v>
      </c>
      <c r="L32" s="74">
        <v>5</v>
      </c>
      <c r="M32" s="74"/>
      <c r="N32" s="74"/>
      <c r="O32" s="74"/>
      <c r="P32" s="74"/>
      <c r="Q32" s="74"/>
      <c r="R32" s="74"/>
      <c r="S32" s="22"/>
    </row>
    <row r="33" spans="3:19" ht="12.75">
      <c r="C33" s="56" t="s">
        <v>39</v>
      </c>
      <c r="D33" s="73">
        <v>256220</v>
      </c>
      <c r="E33" s="74"/>
      <c r="F33" s="74">
        <v>2</v>
      </c>
      <c r="G33" s="74"/>
      <c r="H33" s="74">
        <v>1</v>
      </c>
      <c r="I33" s="74"/>
      <c r="J33" s="74">
        <v>5</v>
      </c>
      <c r="K33" s="74"/>
      <c r="L33" s="74"/>
      <c r="M33" s="74"/>
      <c r="N33" s="74">
        <v>3</v>
      </c>
      <c r="O33" s="74">
        <v>4</v>
      </c>
      <c r="P33" s="74"/>
      <c r="Q33" s="74"/>
      <c r="R33" s="74"/>
      <c r="S33" s="22"/>
    </row>
    <row r="34" spans="3:19" ht="12.75">
      <c r="C34" s="56" t="s">
        <v>141</v>
      </c>
      <c r="D34" s="57">
        <v>291013</v>
      </c>
      <c r="E34" s="74"/>
      <c r="F34" s="74"/>
      <c r="G34" s="74"/>
      <c r="H34" s="74">
        <v>1</v>
      </c>
      <c r="I34" s="74"/>
      <c r="J34" s="74">
        <v>2</v>
      </c>
      <c r="K34" s="74"/>
      <c r="L34" s="74">
        <v>5</v>
      </c>
      <c r="M34" s="74"/>
      <c r="N34" s="74">
        <v>4</v>
      </c>
      <c r="O34" s="74"/>
      <c r="P34" s="74"/>
      <c r="Q34" s="74">
        <v>3</v>
      </c>
      <c r="R34" s="74"/>
      <c r="S34" s="22"/>
    </row>
    <row r="35" spans="3:19" ht="12.75">
      <c r="C35" s="56" t="s">
        <v>142</v>
      </c>
      <c r="D35" s="57">
        <v>241031</v>
      </c>
      <c r="E35" s="74"/>
      <c r="F35" s="74">
        <v>2</v>
      </c>
      <c r="G35" s="74"/>
      <c r="H35" s="74">
        <v>3</v>
      </c>
      <c r="I35" s="74"/>
      <c r="J35" s="74">
        <v>1</v>
      </c>
      <c r="K35" s="74">
        <v>5</v>
      </c>
      <c r="L35" s="74"/>
      <c r="M35" s="74"/>
      <c r="N35" s="74">
        <v>4</v>
      </c>
      <c r="O35" s="74"/>
      <c r="P35" s="74"/>
      <c r="Q35" s="74"/>
      <c r="R35" s="74"/>
      <c r="S35" s="22"/>
    </row>
    <row r="36" spans="3:19" ht="12.75">
      <c r="C36" s="56" t="s">
        <v>129</v>
      </c>
      <c r="D36" s="73">
        <v>101210</v>
      </c>
      <c r="E36" s="74"/>
      <c r="F36" s="74">
        <v>4</v>
      </c>
      <c r="G36" s="74"/>
      <c r="H36" s="74">
        <v>1</v>
      </c>
      <c r="I36" s="74"/>
      <c r="J36" s="74">
        <v>3</v>
      </c>
      <c r="K36" s="74"/>
      <c r="L36" s="74"/>
      <c r="M36" s="74"/>
      <c r="N36" s="74"/>
      <c r="O36" s="74">
        <v>2</v>
      </c>
      <c r="P36" s="74"/>
      <c r="Q36" s="74">
        <v>5</v>
      </c>
      <c r="R36" s="74"/>
      <c r="S36" s="22"/>
    </row>
    <row r="37" spans="3:19" ht="12.75">
      <c r="C37" s="56" t="s">
        <v>30</v>
      </c>
      <c r="D37" s="73">
        <v>289939</v>
      </c>
      <c r="E37" s="74"/>
      <c r="F37" s="74">
        <v>1</v>
      </c>
      <c r="G37" s="74"/>
      <c r="H37" s="74">
        <v>4</v>
      </c>
      <c r="I37" s="74"/>
      <c r="J37" s="74">
        <v>2</v>
      </c>
      <c r="K37" s="74">
        <v>3</v>
      </c>
      <c r="L37" s="74"/>
      <c r="M37" s="74">
        <v>5</v>
      </c>
      <c r="N37" s="74"/>
      <c r="O37" s="74">
        <v>6</v>
      </c>
      <c r="P37" s="74"/>
      <c r="Q37" s="74"/>
      <c r="R37" s="74"/>
      <c r="S37" s="22"/>
    </row>
    <row r="38" spans="3:19" ht="12.75">
      <c r="C38" s="56" t="s">
        <v>0</v>
      </c>
      <c r="D38" s="73">
        <v>172113</v>
      </c>
      <c r="E38" s="74"/>
      <c r="F38" s="74">
        <v>1</v>
      </c>
      <c r="G38" s="74">
        <v>5</v>
      </c>
      <c r="H38" s="74">
        <v>3</v>
      </c>
      <c r="I38" s="74"/>
      <c r="J38" s="74">
        <v>2</v>
      </c>
      <c r="K38" s="74"/>
      <c r="L38" s="74"/>
      <c r="M38" s="74"/>
      <c r="N38" s="74"/>
      <c r="O38" s="74">
        <v>4</v>
      </c>
      <c r="P38" s="74"/>
      <c r="Q38" s="74"/>
      <c r="R38" s="74"/>
      <c r="S38" s="22"/>
    </row>
    <row r="39" spans="3:19" ht="12.75">
      <c r="C39" s="51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22"/>
      <c r="S39" s="20"/>
    </row>
    <row r="40" spans="3:19" ht="31.5" customHeight="1">
      <c r="C40" s="76" t="s">
        <v>143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23"/>
      <c r="S40" s="20"/>
    </row>
    <row r="41" ht="12.75">
      <c r="C41" s="21"/>
    </row>
    <row r="42" spans="3:20" ht="12.75">
      <c r="C42" s="21"/>
      <c r="D42" s="77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</row>
    <row r="43" spans="3:20" ht="12.75">
      <c r="C43" s="21"/>
      <c r="D43" s="77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spans="3:19" ht="12.75">
      <c r="C44" s="21"/>
      <c r="D44" s="77"/>
      <c r="E44" s="7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0"/>
    </row>
    <row r="45" spans="3:18" ht="12.75">
      <c r="C45" s="21"/>
      <c r="D45" s="2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8" spans="5:18" ht="12.75"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5:18" ht="12.75"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5:18" ht="12.75"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5:18" ht="12.75"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5:18" ht="12.75"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5:18" ht="12.75"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5:18" ht="12.75"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5:18" ht="12.75"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5:18" ht="12.75"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5:18" ht="12.75"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5:18" ht="12.75"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5:18" ht="12.75"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5:18" ht="12.75"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5:18" ht="12.75"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5:18" ht="12.75"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5:18" ht="12.75"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5:18" ht="12.75"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</sheetData>
  <sheetProtection/>
  <mergeCells count="1">
    <mergeCell ref="C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9"/>
  <sheetViews>
    <sheetView showGridLines="0" zoomScalePageLayoutView="0" workbookViewId="0" topLeftCell="A1">
      <selection activeCell="C44" sqref="C44"/>
    </sheetView>
  </sheetViews>
  <sheetFormatPr defaultColWidth="9.140625" defaultRowHeight="12.75"/>
  <cols>
    <col min="1" max="1" width="4.140625" style="0" customWidth="1"/>
    <col min="2" max="2" width="4.421875" style="2" customWidth="1"/>
    <col min="3" max="3" width="8.28125" style="82" customWidth="1"/>
    <col min="4" max="9" width="9.7109375" style="0" customWidth="1"/>
    <col min="10" max="10" width="15.7109375" style="0" bestFit="1" customWidth="1"/>
  </cols>
  <sheetData>
    <row r="2" spans="3:15" ht="15">
      <c r="C2" s="89" t="s">
        <v>51</v>
      </c>
      <c r="D2" s="8" t="s">
        <v>52</v>
      </c>
      <c r="E2" s="3" t="s">
        <v>53</v>
      </c>
      <c r="F2" s="4" t="s">
        <v>54</v>
      </c>
      <c r="G2" s="5" t="s">
        <v>55</v>
      </c>
      <c r="H2" s="6" t="s">
        <v>56</v>
      </c>
      <c r="I2" s="7" t="s">
        <v>57</v>
      </c>
      <c r="J2" s="9" t="s">
        <v>58</v>
      </c>
      <c r="O2" s="90"/>
    </row>
    <row r="3" spans="2:15" ht="15">
      <c r="B3" s="2" t="s">
        <v>2</v>
      </c>
      <c r="C3" s="82">
        <v>0.03140625435045221</v>
      </c>
      <c r="D3" s="2"/>
      <c r="E3" s="2"/>
      <c r="F3" s="4" t="s">
        <v>2</v>
      </c>
      <c r="G3" s="2"/>
      <c r="H3" s="2"/>
      <c r="I3" s="2"/>
      <c r="J3" s="2"/>
      <c r="O3" s="90"/>
    </row>
    <row r="4" spans="2:15" ht="15">
      <c r="B4" s="2" t="s">
        <v>3</v>
      </c>
      <c r="C4" s="82">
        <v>0.013654898649056894</v>
      </c>
      <c r="D4" s="2"/>
      <c r="E4" s="3" t="s">
        <v>3</v>
      </c>
      <c r="F4" s="2"/>
      <c r="G4" s="2"/>
      <c r="H4" s="2"/>
      <c r="I4" s="2"/>
      <c r="J4" s="2"/>
      <c r="O4" s="90"/>
    </row>
    <row r="5" spans="2:15" ht="15">
      <c r="B5" s="2" t="s">
        <v>4</v>
      </c>
      <c r="C5" s="82">
        <v>0.27723858552493474</v>
      </c>
      <c r="D5" s="2"/>
      <c r="E5" s="2"/>
      <c r="F5" s="2"/>
      <c r="G5" s="2"/>
      <c r="H5" s="2"/>
      <c r="I5" s="7" t="s">
        <v>4</v>
      </c>
      <c r="J5" s="2"/>
      <c r="O5" s="90"/>
    </row>
    <row r="6" spans="2:15" ht="15">
      <c r="B6" s="2" t="s">
        <v>40</v>
      </c>
      <c r="C6" s="82">
        <v>0.004562130221400312</v>
      </c>
      <c r="D6" s="8" t="s">
        <v>40</v>
      </c>
      <c r="E6" s="2"/>
      <c r="F6" s="2"/>
      <c r="G6" s="2"/>
      <c r="H6" s="2"/>
      <c r="I6" s="2"/>
      <c r="J6" s="2"/>
      <c r="O6" s="90"/>
    </row>
    <row r="7" spans="2:15" ht="15">
      <c r="B7" s="2" t="s">
        <v>5</v>
      </c>
      <c r="C7" s="82">
        <v>0.06619195396149136</v>
      </c>
      <c r="D7" s="2"/>
      <c r="E7" s="2"/>
      <c r="F7" s="2"/>
      <c r="G7" s="5" t="s">
        <v>5</v>
      </c>
      <c r="H7" s="2"/>
      <c r="I7" s="2"/>
      <c r="J7" s="2"/>
      <c r="O7" s="90"/>
    </row>
    <row r="8" spans="2:15" ht="15">
      <c r="B8" s="2" t="s">
        <v>6</v>
      </c>
      <c r="C8" s="82">
        <v>0.12037578577154018</v>
      </c>
      <c r="D8" s="2"/>
      <c r="E8" s="2"/>
      <c r="F8" s="2"/>
      <c r="G8" s="2"/>
      <c r="H8" s="6" t="s">
        <v>6</v>
      </c>
      <c r="I8" s="2"/>
      <c r="J8" s="2"/>
      <c r="O8" s="90"/>
    </row>
    <row r="9" spans="2:15" ht="15">
      <c r="B9" s="2" t="s">
        <v>7</v>
      </c>
      <c r="C9" s="82">
        <v>0.017911872900255286</v>
      </c>
      <c r="D9" s="2"/>
      <c r="E9" s="3" t="s">
        <v>7</v>
      </c>
      <c r="F9" s="2"/>
      <c r="G9" s="2"/>
      <c r="H9" s="2"/>
      <c r="I9" s="2"/>
      <c r="J9" s="2"/>
      <c r="O9" s="90"/>
    </row>
    <row r="10" spans="2:15" ht="15">
      <c r="B10" s="2" t="s">
        <v>8</v>
      </c>
      <c r="C10" s="82">
        <v>0.14622802756028905</v>
      </c>
      <c r="D10" s="2"/>
      <c r="E10" s="2"/>
      <c r="F10" s="2"/>
      <c r="H10" s="6" t="s">
        <v>8</v>
      </c>
      <c r="I10" s="2"/>
      <c r="J10" s="2"/>
      <c r="O10" s="90"/>
    </row>
    <row r="11" spans="2:15" ht="15">
      <c r="B11" s="2" t="s">
        <v>50</v>
      </c>
      <c r="C11" s="82">
        <v>0</v>
      </c>
      <c r="D11" s="2"/>
      <c r="E11" s="2"/>
      <c r="G11" s="2"/>
      <c r="H11" s="2"/>
      <c r="I11" s="2"/>
      <c r="J11" s="9" t="s">
        <v>50</v>
      </c>
      <c r="O11" s="90"/>
    </row>
    <row r="12" spans="2:15" ht="15">
      <c r="B12" s="2" t="s">
        <v>9</v>
      </c>
      <c r="C12" s="82">
        <v>0.03783335092222065</v>
      </c>
      <c r="D12" s="2"/>
      <c r="F12" s="4" t="s">
        <v>9</v>
      </c>
      <c r="G12" s="2"/>
      <c r="H12" s="2"/>
      <c r="I12" s="2"/>
      <c r="J12" s="2"/>
      <c r="O12" s="90"/>
    </row>
    <row r="13" spans="2:15" ht="15">
      <c r="B13" s="2" t="s">
        <v>10</v>
      </c>
      <c r="C13" s="82">
        <v>0.02730373618345654</v>
      </c>
      <c r="E13" s="3" t="s">
        <v>10</v>
      </c>
      <c r="G13" s="2"/>
      <c r="H13" s="2"/>
      <c r="I13" s="2"/>
      <c r="J13" s="2"/>
      <c r="O13" s="90"/>
    </row>
    <row r="14" spans="2:15" ht="15">
      <c r="B14" s="2" t="s">
        <v>41</v>
      </c>
      <c r="C14" s="82">
        <v>0.01230530232506211</v>
      </c>
      <c r="E14" s="3" t="s">
        <v>41</v>
      </c>
      <c r="F14" s="2"/>
      <c r="G14" s="2"/>
      <c r="H14" s="2"/>
      <c r="I14" s="2"/>
      <c r="J14" s="2"/>
      <c r="O14" s="90"/>
    </row>
    <row r="15" spans="2:15" ht="15">
      <c r="B15" s="2" t="s">
        <v>11</v>
      </c>
      <c r="C15" s="82">
        <v>0.015643311640739406</v>
      </c>
      <c r="D15" s="2"/>
      <c r="E15" s="3" t="s">
        <v>11</v>
      </c>
      <c r="F15" s="2"/>
      <c r="H15" s="2"/>
      <c r="I15" s="2"/>
      <c r="J15" s="2"/>
      <c r="O15" s="90"/>
    </row>
    <row r="16" spans="2:15" ht="15">
      <c r="B16" s="2" t="s">
        <v>12</v>
      </c>
      <c r="C16" s="82">
        <v>0.03330120574429064</v>
      </c>
      <c r="D16" s="2"/>
      <c r="E16" s="2"/>
      <c r="F16" s="4" t="s">
        <v>12</v>
      </c>
      <c r="G16" s="2"/>
      <c r="H16" s="2"/>
      <c r="I16" s="2"/>
      <c r="O16" s="90"/>
    </row>
    <row r="17" spans="2:15" ht="15">
      <c r="B17" s="2" t="s">
        <v>13</v>
      </c>
      <c r="C17" s="82">
        <v>0.0869713323447078</v>
      </c>
      <c r="D17" s="2"/>
      <c r="G17" s="5" t="s">
        <v>13</v>
      </c>
      <c r="H17" s="2"/>
      <c r="I17" s="2"/>
      <c r="J17" s="2"/>
      <c r="O17" s="90"/>
    </row>
    <row r="18" spans="2:15" ht="15">
      <c r="B18" s="2" t="s">
        <v>14</v>
      </c>
      <c r="C18" s="82">
        <v>0.021382894262210097</v>
      </c>
      <c r="D18" s="2"/>
      <c r="E18" s="3" t="s">
        <v>14</v>
      </c>
      <c r="F18" s="2"/>
      <c r="G18" s="2"/>
      <c r="H18" s="2"/>
      <c r="I18" s="2"/>
      <c r="J18" s="2"/>
      <c r="O18" s="90"/>
    </row>
    <row r="19" spans="2:15" ht="15">
      <c r="B19" s="2" t="s">
        <v>42</v>
      </c>
      <c r="C19" s="82">
        <v>0.0017590732211355588</v>
      </c>
      <c r="D19" s="8" t="s">
        <v>42</v>
      </c>
      <c r="E19" s="2"/>
      <c r="F19" s="2"/>
      <c r="G19" s="2"/>
      <c r="H19" s="2"/>
      <c r="I19" s="2"/>
      <c r="J19" s="2"/>
      <c r="O19" s="90"/>
    </row>
    <row r="20" spans="2:15" ht="15">
      <c r="B20" s="2" t="s">
        <v>43</v>
      </c>
      <c r="C20" s="82">
        <v>0</v>
      </c>
      <c r="D20" s="2"/>
      <c r="E20" s="2"/>
      <c r="F20" s="2"/>
      <c r="G20" s="2"/>
      <c r="H20" s="2"/>
      <c r="I20" s="2"/>
      <c r="J20" s="9" t="s">
        <v>43</v>
      </c>
      <c r="O20" s="90"/>
    </row>
    <row r="21" spans="2:15" ht="15">
      <c r="B21" s="2" t="s">
        <v>44</v>
      </c>
      <c r="C21" s="82">
        <v>0.0013912434534895284</v>
      </c>
      <c r="D21" s="8" t="s">
        <v>44</v>
      </c>
      <c r="E21" s="2"/>
      <c r="F21" s="2"/>
      <c r="G21" s="1"/>
      <c r="H21" s="2"/>
      <c r="I21" s="2"/>
      <c r="J21" s="2"/>
      <c r="O21" s="90"/>
    </row>
    <row r="22" spans="2:15" ht="15">
      <c r="B22" s="2" t="s">
        <v>45</v>
      </c>
      <c r="C22" s="82">
        <v>0.0025525862967036863</v>
      </c>
      <c r="D22" s="8" t="s">
        <v>45</v>
      </c>
      <c r="E22" s="2"/>
      <c r="F22" s="2"/>
      <c r="G22" s="2"/>
      <c r="H22" s="2"/>
      <c r="I22" s="2"/>
      <c r="J22" s="2"/>
      <c r="O22" s="90"/>
    </row>
    <row r="23" spans="2:15" ht="15">
      <c r="B23" s="2" t="s">
        <v>15</v>
      </c>
      <c r="C23" s="82">
        <v>0.014105188770356793</v>
      </c>
      <c r="D23" s="2"/>
      <c r="E23" s="3" t="s">
        <v>15</v>
      </c>
      <c r="F23" s="2"/>
      <c r="G23" s="2"/>
      <c r="H23" s="2"/>
      <c r="I23" s="2"/>
      <c r="J23" s="2"/>
      <c r="O23" s="90"/>
    </row>
    <row r="24" spans="2:15" ht="15">
      <c r="B24" s="2" t="s">
        <v>46</v>
      </c>
      <c r="C24" s="82">
        <v>0</v>
      </c>
      <c r="D24" s="2"/>
      <c r="E24" s="2"/>
      <c r="F24" s="2"/>
      <c r="G24" s="2"/>
      <c r="H24" s="2"/>
      <c r="I24" s="2"/>
      <c r="J24" s="9" t="s">
        <v>46</v>
      </c>
      <c r="O24" s="90"/>
    </row>
    <row r="25" spans="2:15" ht="15">
      <c r="B25" s="2" t="s">
        <v>16</v>
      </c>
      <c r="C25" s="82">
        <v>0.03975529012793643</v>
      </c>
      <c r="D25" s="2"/>
      <c r="E25" s="2"/>
      <c r="F25" s="4" t="s">
        <v>16</v>
      </c>
      <c r="G25" s="2"/>
      <c r="H25" s="2"/>
      <c r="I25" s="2"/>
      <c r="J25" s="2"/>
      <c r="O25" s="90"/>
    </row>
    <row r="26" spans="2:15" ht="15">
      <c r="B26" s="2" t="s">
        <v>47</v>
      </c>
      <c r="C26" s="82">
        <v>0.0038212942770304605</v>
      </c>
      <c r="D26" s="8" t="s">
        <v>47</v>
      </c>
      <c r="E26" s="2"/>
      <c r="F26" s="2"/>
      <c r="G26" s="2"/>
      <c r="H26" s="2"/>
      <c r="I26" s="2"/>
      <c r="J26" s="2"/>
      <c r="O26" s="90"/>
    </row>
    <row r="27" spans="2:15" ht="15">
      <c r="B27" s="2" t="s">
        <v>17</v>
      </c>
      <c r="C27" s="82">
        <v>0.010160568504944302</v>
      </c>
      <c r="E27" s="3" t="s">
        <v>17</v>
      </c>
      <c r="F27" s="2"/>
      <c r="G27" s="2"/>
      <c r="H27" s="2"/>
      <c r="I27" s="2"/>
      <c r="J27" s="2"/>
      <c r="O27" s="90"/>
    </row>
    <row r="28" spans="2:15" ht="15">
      <c r="B28" s="2" t="s">
        <v>48</v>
      </c>
      <c r="C28" s="82">
        <v>0.003977331115355724</v>
      </c>
      <c r="D28" s="8" t="s">
        <v>48</v>
      </c>
      <c r="E28" s="2"/>
      <c r="F28" s="2"/>
      <c r="G28" s="2"/>
      <c r="H28" s="2"/>
      <c r="I28" s="2"/>
      <c r="J28" s="2"/>
      <c r="O28" s="90"/>
    </row>
    <row r="29" spans="2:10" ht="12.75">
      <c r="B29" s="2" t="s">
        <v>49</v>
      </c>
      <c r="C29" s="82">
        <v>0.010166781865879496</v>
      </c>
      <c r="E29" s="3" t="s">
        <v>49</v>
      </c>
      <c r="F29" s="2"/>
      <c r="G29" s="2"/>
      <c r="H29" s="2"/>
      <c r="I29" s="2"/>
      <c r="J29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courtth</dc:creator>
  <cp:keywords/>
  <dc:description/>
  <cp:lastModifiedBy>FEODOROV Tatiana Anca (ESTAT)</cp:lastModifiedBy>
  <cp:lastPrinted>2012-08-20T13:16:37Z</cp:lastPrinted>
  <dcterms:created xsi:type="dcterms:W3CDTF">2011-08-05T14:43:51Z</dcterms:created>
  <dcterms:modified xsi:type="dcterms:W3CDTF">2013-12-16T11:04:34Z</dcterms:modified>
  <cp:category/>
  <cp:version/>
  <cp:contentType/>
  <cp:contentStatus/>
</cp:coreProperties>
</file>