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95" windowWidth="19320" windowHeight="6240" tabRatio="679" activeTab="3"/>
  </bookViews>
  <sheets>
    <sheet name="Figure 1" sheetId="75" r:id="rId1"/>
    <sheet name="Figure 2" sheetId="61" r:id="rId2"/>
    <sheet name="Figure 3" sheetId="76" r:id="rId3"/>
    <sheet name="Figure 4" sheetId="82" r:id="rId4"/>
    <sheet name="Figure 5" sheetId="81" r:id="rId5"/>
    <sheet name="Figure 6" sheetId="80" r:id="rId6"/>
  </sheets>
  <externalReferences>
    <externalReference r:id="rId9"/>
  </externalReferences>
  <definedNames>
    <definedName name="__xlnm.Database">"#REF!"</definedName>
    <definedName name="_xlnm._FilterDatabase" localSheetId="5" hidden="1">'Figure 6'!$A$111:$D$111</definedName>
    <definedName name="Accounts" localSheetId="3">#REF!</definedName>
    <definedName name="Accounts" localSheetId="4">#REF!</definedName>
    <definedName name="Accounts" localSheetId="5">#REF!</definedName>
    <definedName name="Accounts">#REF!</definedName>
    <definedName name="Colheads" localSheetId="3">#REF!</definedName>
    <definedName name="Colheads" localSheetId="4">#REF!</definedName>
    <definedName name="Colheads" localSheetId="5">#REF!</definedName>
    <definedName name="Colheads">#REF!</definedName>
    <definedName name="datab" localSheetId="3">#REF!</definedName>
    <definedName name="datab" localSheetId="4">#REF!</definedName>
    <definedName name="datab" localSheetId="5">#REF!</definedName>
    <definedName name="datab">#REF!</definedName>
    <definedName name="Datamat" localSheetId="3">#REF!</definedName>
    <definedName name="Datamat" localSheetId="4">#REF!</definedName>
    <definedName name="Datamat" localSheetId="5">#REF!</definedName>
    <definedName name="Datamat">#REF!</definedName>
    <definedName name="Leontief138" localSheetId="3">#REF!</definedName>
    <definedName name="Leontief138" localSheetId="4">#REF!</definedName>
    <definedName name="Leontief138" localSheetId="5">#REF!</definedName>
    <definedName name="Leontief138">#REF!</definedName>
    <definedName name="Matrix138" localSheetId="3">#REF!</definedName>
    <definedName name="Matrix138" localSheetId="4">#REF!</definedName>
    <definedName name="Matrix138" localSheetId="5">#REF!</definedName>
    <definedName name="Matrix138">#REF!</definedName>
    <definedName name="_xlnm.Print_Area" localSheetId="0">'Figure 1'!$A$1:$N$30</definedName>
    <definedName name="_xlnm.Print_Area" localSheetId="1">'Figure 2'!$A$1:$N$31</definedName>
    <definedName name="_xlnm.Print_Area" localSheetId="2">'Figure 3'!$A$1:$O$31</definedName>
    <definedName name="_xlnm.Print_Area" localSheetId="3">'Figure 4'!$A$1:$N$32</definedName>
    <definedName name="_xlnm.Print_Area" localSheetId="4">'Figure 5'!$A$1:$N$32</definedName>
    <definedName name="_xlnm.Print_Area" localSheetId="5">'Figure 6'!$A$1:$N$35</definedName>
    <definedName name="Rowtitles" localSheetId="3">#REF!</definedName>
    <definedName name="Rowtitles" localSheetId="4">#REF!</definedName>
    <definedName name="Rowtitles" localSheetId="5">#REF!</definedName>
    <definedName name="Rowtitles">#REF!</definedName>
    <definedName name="skrange">'[1]0800Trimmed'!$F$35:$AU$154</definedName>
    <definedName name="ssss" localSheetId="3">#REF!</definedName>
    <definedName name="ssss" localSheetId="4">#REF!</definedName>
    <definedName name="ssss" localSheetId="5">#REF!</definedName>
    <definedName name="ssss">#REF!</definedName>
  </definedNames>
  <calcPr calcId="145621"/>
</workbook>
</file>

<file path=xl/sharedStrings.xml><?xml version="1.0" encoding="utf-8"?>
<sst xmlns="http://schemas.openxmlformats.org/spreadsheetml/2006/main" count="366" uniqueCount="149">
  <si>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</si>
  <si>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</si>
  <si>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</si>
  <si>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</si>
  <si>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</si>
  <si>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</si>
  <si>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</si>
  <si>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</si>
  <si>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</si>
  <si>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</si>
  <si>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</si>
  <si>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</si>
  <si>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</si>
  <si>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</si>
  <si>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</si>
  <si>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</si>
  <si>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</si>
  <si>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</si>
  <si>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</si>
  <si>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(%)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</si>
  <si>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</si>
  <si>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</si>
  <si>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</si>
  <si>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</si>
  <si>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</si>
  <si>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</si>
  <si>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</si>
  <si>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</si>
  <si>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</si>
  <si>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</si>
  <si>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Germany</t>
  </si>
  <si>
    <t>France</t>
  </si>
  <si>
    <t>Spain</t>
  </si>
  <si>
    <t>Italy</t>
  </si>
  <si>
    <t>Greece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</si>
  <si>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</si>
  <si>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</si>
  <si>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</si>
  <si>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</si>
  <si>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</si>
  <si>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</si>
  <si>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</si>
  <si>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</si>
  <si>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Cyprus</t>
  </si>
  <si>
    <t>Malta</t>
  </si>
  <si>
    <t>Bookmark:</t>
  </si>
  <si>
    <t>Czech Republic</t>
  </si>
  <si>
    <t>United Kingdom</t>
  </si>
  <si>
    <t>EU-28</t>
  </si>
  <si>
    <t>Croatia</t>
  </si>
  <si>
    <t>(thousand km²)</t>
  </si>
  <si>
    <t>Last update</t>
  </si>
  <si>
    <t>Extracted on</t>
  </si>
  <si>
    <t>Source of data</t>
  </si>
  <si>
    <t>Eurostat</t>
  </si>
  <si>
    <t>STATINFO</t>
  </si>
  <si>
    <t xml:space="preserve">Unsmoothed estimate </t>
  </si>
  <si>
    <t>GEO</t>
  </si>
  <si>
    <t>European Union (aggregate changing according to the context)</t>
  </si>
  <si>
    <t>UNIT</t>
  </si>
  <si>
    <t>Index, latest year = 100</t>
  </si>
  <si>
    <t>2009</t>
  </si>
  <si>
    <t>2010</t>
  </si>
  <si>
    <t>2011</t>
  </si>
  <si>
    <t>2012</t>
  </si>
  <si>
    <t>2013</t>
  </si>
  <si>
    <t xml:space="preserve">Bookmark: </t>
  </si>
  <si>
    <t>Norway</t>
  </si>
  <si>
    <t>Switzerland</t>
  </si>
  <si>
    <t>Common farmland bird index [env_bio2]</t>
  </si>
  <si>
    <t>GEO/TIME</t>
  </si>
  <si>
    <t>Germany (until 1990 former territory of the FRG)</t>
  </si>
  <si>
    <t>EU</t>
  </si>
  <si>
    <t>Protected Areas for biodiversity: Habitats Directive [env_bio1]</t>
  </si>
  <si>
    <t>2015</t>
  </si>
  <si>
    <t>http://appsso.eurostat.ec.europa.eu/nui/show.do?query=BOOKMARK_DS-051862_QID_20D413B_UID_-3F171EB0&amp;layout=TIME,C,X,0;GEO,L,Y,0;INDIC_NV,L,Z,0;INDICATORS,C,Z,1;&amp;zSelection=DS-051862INDICATORS,OBS_FLAG;DS-051862INDIC_NV,SITETER_I;&amp;rankName1=INDICATORS_1_2_-1_2&amp;rankName2=INDIC-NV_1_2_-1_2&amp;rankName3=TIME_1_0_0_0&amp;rankName4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</si>
  <si>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INDIC_NV</t>
  </si>
  <si>
    <t>Sufficiency index, terrestrial sites</t>
  </si>
  <si>
    <t>Figure 2: Protected terrestrial area — sufficiency of sites, 2013</t>
  </si>
  <si>
    <t>Common bird indices by type of estimate (EU aggregate) [env_bio3]</t>
  </si>
  <si>
    <t>COMSPEC/TIME</t>
  </si>
  <si>
    <t>2014</t>
  </si>
  <si>
    <t>All common species (167 species)</t>
  </si>
  <si>
    <t>Common farmland species (39 species)</t>
  </si>
  <si>
    <t>Common forest species (34 species)</t>
  </si>
  <si>
    <t>(aggregated index of population estimates of selected groups of breeding bird species, 2014 = 100)</t>
  </si>
  <si>
    <t>(T / T0, %)</t>
  </si>
  <si>
    <r>
      <t>Source:</t>
    </r>
    <r>
      <rPr>
        <sz val="9"/>
        <color theme="1"/>
        <rFont val="Arial"/>
        <family val="2"/>
      </rPr>
      <t xml:space="preserve"> Eurostat (online data code: env_bio2)</t>
    </r>
  </si>
  <si>
    <t>http://appsso.eurostat.ec.europa.eu/nui/show.do?query=BOOKMARK_DS-052200_QID_-40BE8D5B_UID_-3F171EB0&amp;layout=TIME,C,X,0;GEO,L,Y,0;UNIT,L,Z,0;INDICATORS,C,Z,1;&amp;zSelection=DS-052200UNIT,RCH_C_AVG;DS-052200INDICATORS,OBS_FLAG;&amp;rankName1=INDICATORS_1_2_-1_2&amp;rankName2=UNIT_1_2_0_0&amp;rankName3=TIME_1_0_0_0&amp;rankName4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</si>
  <si>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-052200_QID_-61B62551_UID_-3F171EB0&amp;layout=TIME,C,X,0;GEO,L,Y,0;UNIT,L,Z,0;INDICATORS,C,Z,1;&amp;zSelection=DS-052200INDICATORS,OBS_FLAG;DS-052200UNIT,RCH_C_AVG;&amp;rankName1=UNIT_1_2_-1_2&amp;rankName2=INDICATORS_1_2_-1_2&amp;rankName3=TIME_1_0_0_0&amp;rankName4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</si>
  <si>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first year</t>
  </si>
  <si>
    <t>last year</t>
  </si>
  <si>
    <t>Lithuania (1994–2014)</t>
  </si>
  <si>
    <t>Ireland (1998–2014)</t>
  </si>
  <si>
    <t>Portugal (2004–2008)</t>
  </si>
  <si>
    <t>Spain (1998–2008)</t>
  </si>
  <si>
    <t>Czech Republic (1982–2014)</t>
  </si>
  <si>
    <t>Estonia (1983–2015)</t>
  </si>
  <si>
    <t>Denmark (1976–2014)</t>
  </si>
  <si>
    <t>Germany (1990–2013)</t>
  </si>
  <si>
    <t>Poland (2000–2014)</t>
  </si>
  <si>
    <t>Italy (2000–2014)</t>
  </si>
  <si>
    <t>Slovakia (2005–2012)</t>
  </si>
  <si>
    <t>Sweden (1975–2014)</t>
  </si>
  <si>
    <t>United Kingdom (1970–2014)</t>
  </si>
  <si>
    <t>Netherlands (1990–2014)</t>
  </si>
  <si>
    <t>Belgium (1990–2014)</t>
  </si>
  <si>
    <t>Hungary (1999–2014)</t>
  </si>
  <si>
    <t>France (1989–2014)</t>
  </si>
  <si>
    <t>Finland (1979–2014)</t>
  </si>
  <si>
    <t>Bulgaria (2005–2013)</t>
  </si>
  <si>
    <t>Austria (1998–2014)</t>
  </si>
  <si>
    <t>Slovenia (2008–2014)</t>
  </si>
  <si>
    <t>Greece (2007–2013)</t>
  </si>
  <si>
    <t>Cyprus (2006–2014)</t>
  </si>
  <si>
    <t>Switzerland (1990–2014)</t>
  </si>
  <si>
    <t>Norway (1995–2014)</t>
  </si>
  <si>
    <t>Cumulative average rate of change (T / T0, %)</t>
  </si>
  <si>
    <t>EU (²)</t>
  </si>
  <si>
    <r>
      <t>Source:</t>
    </r>
    <r>
      <rPr>
        <sz val="9"/>
        <color theme="1"/>
        <rFont val="Arial"/>
        <family val="2"/>
      </rPr>
      <t xml:space="preserve"> EBCC / RSPB / BirdLife / Statistics Netherlands; Eurostat (online data code: env_bio3)</t>
    </r>
  </si>
  <si>
    <t>Cumulative average rate of change of common bird indexes EU (¹), 1990-2014.</t>
  </si>
  <si>
    <t>2000-14</t>
  </si>
  <si>
    <t>1990-2014</t>
  </si>
  <si>
    <t>http://appsso.eurostat.ec.europa.eu/nui/show.do?query=BOOKMARK_DS-401898_QID_2694EEF6_UID_-3F171EB0&amp;layout=TIME,C,X,0;COMSPEC,L,Y,0;STATINFO,L,Z,0;GEO,L,Z,1;UNIT,L,Z,2;INDICATORS,C,Z,3;&amp;zSelection=DS-401898STATINFO,NSME;DS-401898UNIT,I_LY;DS-401898INDICATORS,OBS_FLAG;DS-401898GEO,EU_V;&amp;rankName1=UNIT_1_2_-1_2&amp;rankName2=GEO_1_2_-1_2&amp;rankName3=INDICATORS_1_2_-1_2&amp;rankName4=STATINFO_1_2_-1_2&amp;rankName5=TIME_1_0_0_0&amp;rankName6=COMSPEC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</si>
  <si>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-401898_QID_7E8EB578_UID_-3F171EB0&amp;layout=TIME,C,X,0;UNIT,L,X,1;COMSPEC,L,Y,0;STATINFO,L,Z,0;GEO,L,Z,1;INDICATORS,C,Z,2;&amp;zSelection=DS-401898INDICATORS,OBS_FLAG;DS-401898STATINFO,NSME;DS-401898GEO,EU_V;&amp;rankName1=GEO_1_2_-1_2&amp;rankName2=INDICATORS_1_2_-1_2&amp;rankName3=STATINFO_1_2_-1_2&amp;rankName4=TIME_1_0_0_0&amp;rankName5=UNIT_1_2_1_0&amp;rankName6=COMSPEC_1_2_0_1&amp;sortC=ASC_-1_FIRST&amp;rStp=&amp;cStp=&amp;rDCh=&amp;cDCh=&amp;rDM=true&amp;cDM=true&amp;footnes=false&amp;empty=false&amp;wai=false&amp;time_mode=NONE&amp;time_most_recent=false&amp;lang=EN&amp;cfo=%23%23%23%2C%23%23%23.%23%23%23</t>
  </si>
  <si>
    <t>Sufficiency index, marine sites</t>
  </si>
  <si>
    <t>:</t>
  </si>
  <si>
    <t>http://appsso.eurostat.ec.europa.eu/nui/show.do?query=BOOKMARK_DS-051862_QID_-54987984_UID_-3F171EB0&amp;layout=TIME,C,X,0;GEO,L,Y,0;INDIC_NV,L,Z,0;INDICATORS,C,Z,1;&amp;zSelection=DS-051862INDICATORS,OBS_FLAG;DS-051862INDIC_NV,SITETER_I;&amp;rankName1=INDICATORS_1_2_-1_2&amp;rankName2=INDIC-NV_1_2_-1_2&amp;rankName3=TIME_1_0_0_0&amp;rankName4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</si>
  <si>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Figure 4: Protected marine area — sufficiency of sites, 2013</t>
  </si>
  <si>
    <t>INDIC_ENV</t>
  </si>
  <si>
    <t>2016</t>
  </si>
  <si>
    <t xml:space="preserve">Protected marine area (km2) </t>
  </si>
  <si>
    <t>thousands of km²</t>
  </si>
  <si>
    <t>Latvia (1995–2014)</t>
  </si>
  <si>
    <t xml:space="preserve">total </t>
  </si>
  <si>
    <t xml:space="preserve"> http://appsso.eurostat.ec.europa.eu/nui/show.do?query=BOOKMARK_DS-051862_QID_56EED3AE_UID_-3F171EB0&amp;layout=TIME,C,X,0;GEO,L,Y,0;INDIC_ENV,L,Z,0;INDICATORS,C,Z,1;&amp;zSelection=DS-051862INDICATORS,OBS_FLAG;DS-051862INDIC_ENV,AREA_PSEA_KM2;&amp;rankName1=INDIC-ENV_1_2_-1_2&amp;rankName2=INDICATORS_1_2_-1_2&amp;rankName3=TIME_1_0_0_0&amp;rankName4=GEO_1_2_0_1&amp;sortC=ASC_-1_FIRST&amp;rStp=&amp;cStp=&amp;rDCh=&amp;cDCh=&amp;rDM=true&amp;cDM=true&amp;footnes=false&amp;empty=false&amp;wai=false&amp;time_mode=NONE&amp;time_most_recent=false&amp;lang=EN&amp;cfo=%23%23%23%2C%23%23%23.%23%23%23  </t>
  </si>
  <si>
    <t>% of the total</t>
  </si>
  <si>
    <t xml:space="preserve">Protected terrestrial area (km2) </t>
  </si>
  <si>
    <r>
      <t>Source:</t>
    </r>
    <r>
      <rPr>
        <sz val="9"/>
        <rFont val="Arial"/>
        <family val="2"/>
      </rPr>
      <t xml:space="preserve"> EEA / European topic centre on biodiversity; Eurostat (online data code: env_bio1)</t>
    </r>
  </si>
  <si>
    <t>http://appsso.eurostat.ec.europa.eu/nui/show.do?query=BOOKMARK_DS-051862_QID_58F1237_UID_-3F171EB0&amp;layout=TIME,C,X,0;GEO,L,Y,0;INDIC_ENV,L,Z,0;INDICATORS,C,Z,1;&amp;zSelection=DS-051862INDIC_ENV,AREA_PTRS_PC;DS-051862INDICATORS,OBS_FLAG;&amp;rankName1=INDIC-ENV_1_2_-1_2&amp;rankName2=INDICATORS_1_2_-1_2&amp;rankName3=TIME_1_0_0_0&amp;rankName4=GEO_1_2_0_1&amp;sortC=ASC_-1_FIRST&amp;rStp=&amp;cStp=&amp;rDCh=&amp;cDCh=&amp;rDM=true&amp;cDM=true&amp;footnes=false&amp;empty=false&amp;wai=false&amp;time_mode=NONE&amp;time_most_recent=false&amp;lang=EN&amp;cfo=%23%23%23%2C%23%23%23.%23%23%23</t>
  </si>
  <si>
    <t>share of total area in 2016 (%)</t>
  </si>
  <si>
    <t>Figure 3: Natura 2000 protected marine area, comparison between 2015 and 2016 (¹)</t>
  </si>
  <si>
    <t>Figure 1: Natura 2000 protected terrestrial area, comparison between 2015 and 2016</t>
  </si>
  <si>
    <t>inter-annual increase (%)</t>
  </si>
  <si>
    <t>Figure 5: Common bird indices, EU, 1990–2014</t>
  </si>
  <si>
    <t xml:space="preserve">Note: EU estimate based on 26 Member States
</t>
  </si>
  <si>
    <t>Figure 6: Compound annual rate of change of the common farmland bird index</t>
  </si>
  <si>
    <t>EU (1990–2014)</t>
  </si>
  <si>
    <t>(¹) The Czech Republic, Luxembourg, Hungary, Austria and Slovakia: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</si>
</sst>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.0"/>
    <numFmt numFmtId="165" formatCode="0.000"/>
    <numFmt numFmtId="166" formatCode="dd\.mm\.yy"/>
    <numFmt numFmtId="167" formatCode="#,##0.0"/>
    <numFmt numFmtId="168" formatCode="_-* #,##0.00\ _€_-;\-* #,##0.00\ _€_-;_-* &quot;-&quot;??\ _€_-;_-@_-"/>
    <numFmt numFmtId="169" formatCode="_(* #,##0.00_);_(* \(#,##0.00\);_(* &quot;-&quot;??_);_(@_)"/>
    <numFmt numFmtId="170" formatCode="_-* #,##0.00\ [$€]_-;\-* #,##0.00\ [$€]_-;_-* &quot;-&quot;??\ [$€]_-;_-@_-"/>
    <numFmt numFmtId="171" formatCode="#,##0.0_i"/>
    <numFmt numFmtId="172" formatCode="#,###,##0"/>
    <numFmt numFmtId="173" formatCode="_-* #,##0.00\ _z_ł_-;\-* #,##0.00\ _z_ł_-;_-* &quot;-&quot;??\ _z_ł_-;_-@_-"/>
  </numFmts>
  <fonts count="41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theme="10"/>
      <name val="Arial"/>
      <family val="2"/>
    </font>
    <font>
      <u val="single"/>
      <sz val="9"/>
      <color theme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theme="1"/>
      <name val="Arial Narrow"/>
      <family val="2"/>
    </font>
    <font>
      <b/>
      <sz val="18"/>
      <color indexed="56"/>
      <name val="Cambria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u val="single"/>
      <sz val="11"/>
      <color theme="10"/>
      <name val="Arial"/>
      <family val="2"/>
    </font>
    <font>
      <u val="single"/>
      <sz val="5"/>
      <color indexed="12"/>
      <name val="Arial"/>
      <family val="2"/>
    </font>
    <font>
      <sz val="8"/>
      <name val="Calibri"/>
      <family val="2"/>
    </font>
    <font>
      <b/>
      <sz val="10"/>
      <color theme="4"/>
      <name val="Arial"/>
      <family val="2"/>
    </font>
    <font>
      <b/>
      <sz val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2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ont="0" applyFill="0" applyBorder="0">
      <alignment/>
      <protection hidden="1"/>
    </xf>
    <xf numFmtId="0" fontId="0" fillId="0" borderId="0" applyNumberFormat="0" applyFill="0" applyBorder="0" applyProtection="0">
      <alignment vertical="center"/>
    </xf>
    <xf numFmtId="0" fontId="9" fillId="0" borderId="0">
      <alignment/>
      <protection/>
    </xf>
    <xf numFmtId="0" fontId="9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3" borderId="0" applyNumberFormat="0" applyBorder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22" borderId="0" applyNumberFormat="0" applyFont="0" applyBorder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" fillId="23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7" borderId="2" applyNumberFormat="0" applyAlignment="0" applyProtection="0"/>
    <xf numFmtId="0" fontId="18" fillId="7" borderId="2" applyNumberFormat="0" applyAlignment="0" applyProtection="0"/>
    <xf numFmtId="0" fontId="27" fillId="0" borderId="9" applyNumberFormat="0" applyFill="0" applyAlignment="0" applyProtection="0"/>
    <xf numFmtId="0" fontId="28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1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171" fontId="0" fillId="0" borderId="0" applyFill="0" applyBorder="0" applyProtection="0">
      <alignment horizontal="right"/>
    </xf>
    <xf numFmtId="171" fontId="10" fillId="0" borderId="0" applyFill="0" applyBorder="0" applyProtection="0">
      <alignment horizontal="right"/>
    </xf>
    <xf numFmtId="171" fontId="0" fillId="0" borderId="0" applyFill="0" applyBorder="0" applyProtection="0">
      <alignment horizontal="right"/>
    </xf>
    <xf numFmtId="171" fontId="29" fillId="0" borderId="0" applyFill="0" applyBorder="0" applyProtection="0">
      <alignment horizontal="right"/>
    </xf>
    <xf numFmtId="171" fontId="0" fillId="0" borderId="0" applyFill="0" applyBorder="0" applyProtection="0">
      <alignment horizontal="right"/>
    </xf>
    <xf numFmtId="171" fontId="10" fillId="0" borderId="0" applyFill="0" applyBorder="0" applyProtection="0">
      <alignment horizontal="right"/>
    </xf>
    <xf numFmtId="0" fontId="14" fillId="20" borderId="1" applyNumberFormat="0" applyAlignment="0" applyProtection="0"/>
    <xf numFmtId="0" fontId="14" fillId="2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4" fillId="26" borderId="0" applyNumberFormat="0" applyFont="0" applyBorder="0">
      <alignment/>
      <protection hidden="1"/>
    </xf>
    <xf numFmtId="0" fontId="30" fillId="0" borderId="0" applyNumberFormat="0" applyFill="0" applyBorder="0" applyAlignment="0" applyProtection="0"/>
    <xf numFmtId="0" fontId="31" fillId="27" borderId="0" applyNumberFormat="0" applyBorder="0">
      <alignment/>
      <protection locked="0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32" fillId="28" borderId="0" applyNumberFormat="0" applyBorder="0">
      <alignment/>
      <protection locked="0"/>
    </xf>
    <xf numFmtId="0" fontId="3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21" borderId="3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168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>
      <alignment/>
      <protection locked="0"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67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5" fillId="29" borderId="0" xfId="21" applyFont="1" applyFill="1" applyBorder="1" applyAlignment="1">
      <alignment vertical="center"/>
    </xf>
    <xf numFmtId="0" fontId="0" fillId="29" borderId="0" xfId="21" applyFont="1" applyFill="1" applyBorder="1" applyAlignment="1">
      <alignment vertical="center"/>
    </xf>
    <xf numFmtId="0" fontId="0" fillId="0" borderId="0" xfId="21" applyFont="1" applyFill="1" applyBorder="1" applyAlignment="1">
      <alignment vertical="center"/>
    </xf>
    <xf numFmtId="0" fontId="0" fillId="0" borderId="0" xfId="22" applyNumberFormat="1" applyFont="1" applyFill="1" applyBorder="1" applyAlignment="1">
      <alignment/>
      <protection/>
    </xf>
    <xf numFmtId="166" fontId="0" fillId="0" borderId="0" xfId="22" applyNumberFormat="1" applyFont="1" applyFill="1" applyBorder="1" applyAlignment="1">
      <alignment/>
      <protection/>
    </xf>
    <xf numFmtId="0" fontId="0" fillId="0" borderId="0" xfId="22" applyFont="1">
      <alignment/>
      <protection/>
    </xf>
    <xf numFmtId="0" fontId="11" fillId="0" borderId="0" xfId="21" applyFont="1" applyAlignment="1">
      <alignment vertical="center"/>
    </xf>
    <xf numFmtId="0" fontId="0" fillId="0" borderId="0" xfId="21" applyFont="1" applyAlignment="1">
      <alignment vertical="center"/>
    </xf>
    <xf numFmtId="0" fontId="0" fillId="0" borderId="0" xfId="21" applyFont="1" applyFill="1" applyAlignment="1">
      <alignment vertical="center"/>
    </xf>
    <xf numFmtId="167" fontId="0" fillId="0" borderId="0" xfId="21" applyNumberFormat="1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>
      <alignment/>
    </xf>
    <xf numFmtId="0" fontId="0" fillId="8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29" borderId="0" xfId="21" applyFont="1" applyFill="1" applyBorder="1" applyAlignment="1">
      <alignment vertical="center"/>
    </xf>
    <xf numFmtId="0" fontId="5" fillId="0" borderId="0" xfId="21" applyFont="1" applyFill="1" applyBorder="1" applyAlignment="1">
      <alignment vertical="center"/>
    </xf>
    <xf numFmtId="0" fontId="10" fillId="0" borderId="0" xfId="205" applyFont="1">
      <alignment/>
      <protection/>
    </xf>
    <xf numFmtId="0" fontId="6" fillId="0" borderId="0" xfId="21" applyFont="1" applyAlignment="1">
      <alignment vertical="center"/>
    </xf>
    <xf numFmtId="0" fontId="0" fillId="0" borderId="0" xfId="206" applyNumberFormat="1" applyFont="1" applyFill="1" applyBorder="1" applyAlignment="1">
      <alignment/>
      <protection/>
    </xf>
    <xf numFmtId="0" fontId="0" fillId="0" borderId="0" xfId="206" applyFont="1">
      <alignment/>
      <protection/>
    </xf>
    <xf numFmtId="166" fontId="0" fillId="0" borderId="0" xfId="206" applyNumberFormat="1" applyFont="1" applyFill="1" applyBorder="1" applyAlignment="1">
      <alignment/>
      <protection/>
    </xf>
    <xf numFmtId="0" fontId="0" fillId="8" borderId="11" xfId="206" applyNumberFormat="1" applyFont="1" applyFill="1" applyBorder="1" applyAlignment="1">
      <alignment/>
      <protection/>
    </xf>
    <xf numFmtId="0" fontId="0" fillId="8" borderId="11" xfId="205" applyNumberFormat="1" applyFont="1" applyFill="1" applyBorder="1" applyAlignment="1">
      <alignment/>
      <protection/>
    </xf>
    <xf numFmtId="0" fontId="0" fillId="0" borderId="0" xfId="21" applyFont="1" applyFill="1" applyAlignment="1">
      <alignment vertical="center" wrapText="1"/>
    </xf>
    <xf numFmtId="4" fontId="0" fillId="0" borderId="11" xfId="205" applyNumberFormat="1" applyFont="1" applyFill="1" applyBorder="1" applyAlignment="1">
      <alignment/>
      <protection/>
    </xf>
    <xf numFmtId="4" fontId="0" fillId="0" borderId="11" xfId="206" applyNumberFormat="1" applyFont="1" applyFill="1" applyBorder="1" applyAlignment="1">
      <alignment/>
      <protection/>
    </xf>
    <xf numFmtId="0" fontId="0" fillId="8" borderId="12" xfId="205" applyNumberFormat="1" applyFont="1" applyFill="1" applyBorder="1" applyAlignment="1">
      <alignment/>
      <protection/>
    </xf>
    <xf numFmtId="0" fontId="35" fillId="8" borderId="11" xfId="205" applyNumberFormat="1" applyFont="1" applyFill="1" applyBorder="1" applyAlignment="1">
      <alignment/>
      <protection/>
    </xf>
    <xf numFmtId="0" fontId="6" fillId="29" borderId="0" xfId="21" applyFont="1" applyFill="1" applyBorder="1" applyAlignment="1">
      <alignment vertical="center"/>
    </xf>
    <xf numFmtId="0" fontId="0" fillId="29" borderId="0" xfId="21" applyNumberFormat="1" applyFont="1" applyFill="1" applyBorder="1" applyAlignment="1">
      <alignment/>
    </xf>
    <xf numFmtId="167" fontId="0" fillId="0" borderId="11" xfId="206" applyNumberFormat="1" applyFont="1" applyFill="1" applyBorder="1" applyAlignment="1">
      <alignment/>
      <protection/>
    </xf>
    <xf numFmtId="3" fontId="0" fillId="0" borderId="0" xfId="21" applyNumberFormat="1" applyFont="1" applyFill="1" applyBorder="1" applyAlignment="1">
      <alignment vertical="center"/>
    </xf>
    <xf numFmtId="167" fontId="0" fillId="29" borderId="0" xfId="21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228" applyNumberFormat="1" applyFont="1" applyFill="1" applyBorder="1" applyAlignment="1">
      <alignment/>
      <protection/>
    </xf>
    <xf numFmtId="0" fontId="0" fillId="0" borderId="0" xfId="228" applyFont="1">
      <alignment/>
      <protection/>
    </xf>
    <xf numFmtId="0" fontId="0" fillId="0" borderId="0" xfId="0" applyFont="1" applyAlignment="1">
      <alignment vertical="center"/>
    </xf>
    <xf numFmtId="0" fontId="0" fillId="30" borderId="11" xfId="228" applyNumberFormat="1" applyFont="1" applyFill="1" applyBorder="1" applyAlignment="1">
      <alignment/>
      <protection/>
    </xf>
    <xf numFmtId="0" fontId="5" fillId="29" borderId="0" xfId="21" applyFont="1" applyFill="1" applyBorder="1" applyAlignment="1">
      <alignment horizontal="left"/>
    </xf>
    <xf numFmtId="0" fontId="0" fillId="29" borderId="0" xfId="21" applyFont="1" applyFill="1" applyBorder="1" applyAlignment="1">
      <alignment horizontal="left"/>
    </xf>
    <xf numFmtId="0" fontId="5" fillId="0" borderId="0" xfId="21" applyFont="1" applyAlignment="1">
      <alignment horizontal="left"/>
    </xf>
    <xf numFmtId="0" fontId="0" fillId="30" borderId="12" xfId="228" applyNumberFormat="1" applyFont="1" applyFill="1" applyBorder="1" applyAlignment="1">
      <alignment/>
      <protection/>
    </xf>
    <xf numFmtId="164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30" borderId="13" xfId="228" applyNumberFormat="1" applyFont="1" applyFill="1" applyBorder="1" applyAlignment="1">
      <alignment/>
      <protection/>
    </xf>
    <xf numFmtId="166" fontId="0" fillId="0" borderId="0" xfId="228" applyNumberFormat="1" applyFont="1" applyFill="1" applyBorder="1" applyAlignment="1">
      <alignment/>
      <protection/>
    </xf>
    <xf numFmtId="0" fontId="0" fillId="29" borderId="0" xfId="21" applyFont="1" applyFill="1" applyBorder="1" applyAlignment="1">
      <alignment vertical="center"/>
    </xf>
    <xf numFmtId="0" fontId="6" fillId="29" borderId="0" xfId="21" applyFont="1" applyFill="1" applyBorder="1" applyAlignment="1">
      <alignment horizontal="left" vertical="center"/>
    </xf>
    <xf numFmtId="0" fontId="0" fillId="0" borderId="0" xfId="21" applyFont="1" applyAlignment="1">
      <alignment vertical="center"/>
    </xf>
    <xf numFmtId="0" fontId="0" fillId="30" borderId="14" xfId="228" applyNumberFormat="1" applyFont="1" applyFill="1" applyBorder="1" applyAlignment="1">
      <alignment horizontal="center"/>
      <protection/>
    </xf>
    <xf numFmtId="0" fontId="0" fillId="30" borderId="15" xfId="228" applyNumberFormat="1" applyFont="1" applyFill="1" applyBorder="1" applyAlignment="1">
      <alignment horizontal="center"/>
      <protection/>
    </xf>
    <xf numFmtId="0" fontId="0" fillId="0" borderId="0" xfId="21" applyFont="1" applyFill="1" applyAlignment="1">
      <alignment horizontal="left" vertical="center" wrapText="1"/>
    </xf>
    <xf numFmtId="0" fontId="0" fillId="0" borderId="0" xfId="21" applyFont="1" applyFill="1" applyAlignment="1">
      <alignment horizontal="left" vertical="center" wrapText="1"/>
    </xf>
  </cellXfs>
  <cellStyles count="2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Normal 3 3" xfId="21"/>
    <cellStyle name="Normal 15 2" xfId="22"/>
    <cellStyle name="Normal 17" xfId="23"/>
    <cellStyle name="20% - Accent1 2" xfId="24"/>
    <cellStyle name="20% - Accent2 2" xfId="25"/>
    <cellStyle name="20% - Accent3 2" xfId="26"/>
    <cellStyle name="20% - Accent4 2" xfId="27"/>
    <cellStyle name="20% - Accent5 2" xfId="28"/>
    <cellStyle name="20% - Accent6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ccent1 2" xfId="36"/>
    <cellStyle name="40% - Accent2 2" xfId="37"/>
    <cellStyle name="40% - Accent3 2" xfId="38"/>
    <cellStyle name="40% - Accent4 2" xfId="39"/>
    <cellStyle name="40% - Accent5 2" xfId="40"/>
    <cellStyle name="40% - Accent6 2" xfId="41"/>
    <cellStyle name="40% - Akzent1" xfId="42"/>
    <cellStyle name="40% - Akzent2" xfId="43"/>
    <cellStyle name="40% - Akzent3" xfId="44"/>
    <cellStyle name="40% - Akzent4" xfId="45"/>
    <cellStyle name="40% - Akzent5" xfId="46"/>
    <cellStyle name="40% - Akzent6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60% - Akzent1" xfId="54"/>
    <cellStyle name="60% - Akzent2" xfId="55"/>
    <cellStyle name="60% - Akzent3" xfId="56"/>
    <cellStyle name="60% - Akzent4" xfId="57"/>
    <cellStyle name="60% - Akzent5" xfId="58"/>
    <cellStyle name="60% - Akzent6" xfId="59"/>
    <cellStyle name="Accent1 2" xfId="60"/>
    <cellStyle name="Accent2 2" xfId="61"/>
    <cellStyle name="Accent3 2" xfId="62"/>
    <cellStyle name="Accent4 2" xfId="63"/>
    <cellStyle name="Accent5 2" xfId="64"/>
    <cellStyle name="Accent6 2" xfId="65"/>
    <cellStyle name="Akzent1" xfId="66"/>
    <cellStyle name="Akzent2" xfId="67"/>
    <cellStyle name="Akzent3" xfId="68"/>
    <cellStyle name="Akzent4" xfId="69"/>
    <cellStyle name="Akzent5" xfId="70"/>
    <cellStyle name="Akzent6" xfId="71"/>
    <cellStyle name="Ausgabe" xfId="72"/>
    <cellStyle name="Ausgabe 2" xfId="73"/>
    <cellStyle name="Bad 2" xfId="74"/>
    <cellStyle name="Berechnung" xfId="75"/>
    <cellStyle name="Berechnung 2" xfId="76"/>
    <cellStyle name="Calculation 2" xfId="77"/>
    <cellStyle name="Calculation 2 2" xfId="78"/>
    <cellStyle name="Check Cell 2" xfId="79"/>
    <cellStyle name="Comma 2" xfId="80"/>
    <cellStyle name="Comma 3" xfId="81"/>
    <cellStyle name="Comma 3 2" xfId="82"/>
    <cellStyle name="Comma 4" xfId="83"/>
    <cellStyle name="Comma 4 2" xfId="84"/>
    <cellStyle name="Comma 5" xfId="85"/>
    <cellStyle name="ConditionalStyle_1" xfId="86"/>
    <cellStyle name="Eingabe" xfId="87"/>
    <cellStyle name="Eingabe 2" xfId="88"/>
    <cellStyle name="Ergebnis" xfId="89"/>
    <cellStyle name="Ergebnis 2" xfId="90"/>
    <cellStyle name="Ergebnis 3" xfId="91"/>
    <cellStyle name="Ergebnis 4" xfId="92"/>
    <cellStyle name="Erklärender Text" xfId="93"/>
    <cellStyle name="Euro" xfId="94"/>
    <cellStyle name="Excel Built-in Normal" xfId="95"/>
    <cellStyle name="Explanatory Text 2" xfId="96"/>
    <cellStyle name="Good 2" xfId="97"/>
    <cellStyle name="Gut" xfId="98"/>
    <cellStyle name="Gut 2" xfId="99"/>
    <cellStyle name="Heading 1 2" xfId="100"/>
    <cellStyle name="Heading 2 2" xfId="101"/>
    <cellStyle name="Heading 3 2" xfId="102"/>
    <cellStyle name="Heading 4 2" xfId="103"/>
    <cellStyle name="Hyperlink 2" xfId="104"/>
    <cellStyle name="Hyperlink 3" xfId="105"/>
    <cellStyle name="Input 2" xfId="106"/>
    <cellStyle name="Input 2 2" xfId="107"/>
    <cellStyle name="Linked Cell 2" xfId="108"/>
    <cellStyle name="Neutral 2" xfId="109"/>
    <cellStyle name="Normal 10" xfId="110"/>
    <cellStyle name="Normal 10 2" xfId="111"/>
    <cellStyle name="Normal 11" xfId="112"/>
    <cellStyle name="Normal 12" xfId="113"/>
    <cellStyle name="Normal 13" xfId="114"/>
    <cellStyle name="Normal 14" xfId="115"/>
    <cellStyle name="Normal 14 2" xfId="116"/>
    <cellStyle name="Normal 15" xfId="117"/>
    <cellStyle name="Normal 16" xfId="118"/>
    <cellStyle name="Normal 2" xfId="119"/>
    <cellStyle name="Normal 2 2" xfId="120"/>
    <cellStyle name="Normal 2 2 2" xfId="121"/>
    <cellStyle name="Normal 2 2 2 2" xfId="122"/>
    <cellStyle name="Normal 2 2 2 3" xfId="123"/>
    <cellStyle name="Normal 2 2 3" xfId="124"/>
    <cellStyle name="Normal 2 2 4" xfId="125"/>
    <cellStyle name="Normal 2 3" xfId="126"/>
    <cellStyle name="Normal 2 4" xfId="127"/>
    <cellStyle name="Normal 3" xfId="128"/>
    <cellStyle name="Normal 3 2" xfId="129"/>
    <cellStyle name="Normal 3 2 2" xfId="130"/>
    <cellStyle name="Normal 3 2 3" xfId="131"/>
    <cellStyle name="Normal 3 4" xfId="132"/>
    <cellStyle name="Normal 3 5" xfId="133"/>
    <cellStyle name="Normal 3 6" xfId="134"/>
    <cellStyle name="Normal 4" xfId="135"/>
    <cellStyle name="Normal 4 2" xfId="136"/>
    <cellStyle name="Normal 4 3" xfId="137"/>
    <cellStyle name="Normal 5" xfId="138"/>
    <cellStyle name="Normal 5 2" xfId="139"/>
    <cellStyle name="Normal 5 3" xfId="140"/>
    <cellStyle name="Normal 5 4" xfId="141"/>
    <cellStyle name="Normal 6" xfId="142"/>
    <cellStyle name="Normal 6 2" xfId="143"/>
    <cellStyle name="Normal 7" xfId="144"/>
    <cellStyle name="Normal 8" xfId="145"/>
    <cellStyle name="Normal 9" xfId="146"/>
    <cellStyle name="Normál_Ques_15-19_4.1" xfId="147"/>
    <cellStyle name="normální_List1" xfId="148"/>
    <cellStyle name="Note 2" xfId="149"/>
    <cellStyle name="Note 2 2" xfId="150"/>
    <cellStyle name="Notiz" xfId="151"/>
    <cellStyle name="Notiz 2" xfId="152"/>
    <cellStyle name="NumberCellStyle" xfId="153"/>
    <cellStyle name="NumberCellStyle 2" xfId="154"/>
    <cellStyle name="NumberCellStyle 2 2" xfId="155"/>
    <cellStyle name="NumberCellStyle 3" xfId="156"/>
    <cellStyle name="NumberCellStyle 4" xfId="157"/>
    <cellStyle name="NumberCellStyle 5" xfId="158"/>
    <cellStyle name="Output 2" xfId="159"/>
    <cellStyle name="Output 2 2" xfId="160"/>
    <cellStyle name="Percent 2" xfId="161"/>
    <cellStyle name="Percent 2 2" xfId="162"/>
    <cellStyle name="Percent 2 3" xfId="163"/>
    <cellStyle name="Percent 3" xfId="164"/>
    <cellStyle name="Percent 4" xfId="165"/>
    <cellStyle name="Percent 4 2" xfId="166"/>
    <cellStyle name="Percent 5" xfId="167"/>
    <cellStyle name="Percent 6" xfId="168"/>
    <cellStyle name="Percent 6 2" xfId="169"/>
    <cellStyle name="Pourcentage 2" xfId="170"/>
    <cellStyle name="Prozent 2" xfId="171"/>
    <cellStyle name="Prozent 3" xfId="172"/>
    <cellStyle name="Prozent 4" xfId="173"/>
    <cellStyle name="Schlecht" xfId="174"/>
    <cellStyle name="Standard 2" xfId="175"/>
    <cellStyle name="Standard 2 2" xfId="176"/>
    <cellStyle name="Standard 3" xfId="177"/>
    <cellStyle name="Standard 3 2" xfId="178"/>
    <cellStyle name="Standard 4" xfId="179"/>
    <cellStyle name="Standard 4 2" xfId="180"/>
    <cellStyle name="Standard 4 2 2" xfId="181"/>
    <cellStyle name="Standard 4 3" xfId="182"/>
    <cellStyle name="Standard 5" xfId="183"/>
    <cellStyle name="Standard 6" xfId="184"/>
    <cellStyle name="Standard 7" xfId="185"/>
    <cellStyle name="Standard 8" xfId="186"/>
    <cellStyle name="Standard 8 2" xfId="187"/>
    <cellStyle name="Standard 9" xfId="188"/>
    <cellStyle name="Standard_HWgen_by_EWC-Stat_04_06" xfId="189"/>
    <cellStyle name="Table_LHS" xfId="190"/>
    <cellStyle name="Title 2" xfId="191"/>
    <cellStyle name="Titre ligne" xfId="192"/>
    <cellStyle name="Total 2" xfId="193"/>
    <cellStyle name="Total 2 2" xfId="194"/>
    <cellStyle name="Total intermediaire" xfId="195"/>
    <cellStyle name="Überschrift" xfId="196"/>
    <cellStyle name="Überschrift 1" xfId="197"/>
    <cellStyle name="Überschrift 2" xfId="198"/>
    <cellStyle name="Überschrift 3" xfId="199"/>
    <cellStyle name="Überschrift 4" xfId="200"/>
    <cellStyle name="Verknüpfte Zelle" xfId="201"/>
    <cellStyle name="Warnender Text" xfId="202"/>
    <cellStyle name="Warning Text 2" xfId="203"/>
    <cellStyle name="Zelle überprüfen" xfId="204"/>
    <cellStyle name="Normal 23" xfId="205"/>
    <cellStyle name="Normal 2 7" xfId="206"/>
    <cellStyle name="Comma 6" xfId="207"/>
    <cellStyle name="Comma 7" xfId="208"/>
    <cellStyle name="Hyperlink 4" xfId="209"/>
    <cellStyle name="Hyperlink 5" xfId="210"/>
    <cellStyle name="Normal 14 2 2" xfId="211"/>
    <cellStyle name="Normal 16 2" xfId="212"/>
    <cellStyle name="Normal 18" xfId="213"/>
    <cellStyle name="Normal 19" xfId="214"/>
    <cellStyle name="Normal 2 2 2 4" xfId="215"/>
    <cellStyle name="Normal 2 5" xfId="216"/>
    <cellStyle name="Normal 2 6" xfId="217"/>
    <cellStyle name="Normal 20" xfId="218"/>
    <cellStyle name="Normal 21" xfId="219"/>
    <cellStyle name="Normal 22" xfId="220"/>
    <cellStyle name="Normal 4 4" xfId="221"/>
    <cellStyle name="Normal 5 4 2" xfId="222"/>
    <cellStyle name="Normal 5 5" xfId="223"/>
    <cellStyle name="Normal 6 3" xfId="224"/>
    <cellStyle name="Normal 7 2" xfId="225"/>
    <cellStyle name="Percent 7" xfId="226"/>
    <cellStyle name="Standard 4 4" xfId="227"/>
    <cellStyle name="Normal 24" xfId="2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5"/>
          <c:y val="0.03"/>
          <c:w val="0.838"/>
          <c:h val="0.61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1'!$C$68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1'!$B$69:$B$96</c:f>
              <c:strCache/>
            </c:strRef>
          </c:cat>
          <c:val>
            <c:numRef>
              <c:f>'Figure 1'!$C$69:$C$96</c:f>
              <c:numCache/>
            </c:numRef>
          </c:val>
        </c:ser>
        <c:ser>
          <c:idx val="3"/>
          <c:order val="1"/>
          <c:tx>
            <c:strRef>
              <c:f>'Figure 1'!$D$68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1'!$B$69:$B$96</c:f>
              <c:strCache/>
            </c:strRef>
          </c:cat>
          <c:val>
            <c:numRef>
              <c:f>'Figure 1'!$D$69:$D$96</c:f>
              <c:numCache/>
            </c:numRef>
          </c:val>
        </c:ser>
        <c:axId val="25257054"/>
        <c:axId val="25986895"/>
      </c:barChart>
      <c:scatterChart>
        <c:scatterStyle val="lineMarker"/>
        <c:varyColors val="0"/>
        <c:ser>
          <c:idx val="0"/>
          <c:order val="2"/>
          <c:tx>
            <c:strRef>
              <c:f>'Figure 1'!$E$68</c:f>
              <c:strCache>
                <c:ptCount val="1"/>
                <c:pt idx="0">
                  <c:v>share of total area in 2016 (%)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4">
                  <a:lumMod val="75000"/>
                </a:schemeClr>
              </a:solidFill>
              <a:ln w="28575">
                <a:solidFill>
                  <a:schemeClr val="accent2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1'!$B$69:$B$96</c:f>
              <c:strCache/>
            </c:strRef>
          </c:xVal>
          <c:yVal>
            <c:numRef>
              <c:f>'Figure 1'!$E$69:$E$96</c:f>
              <c:numCache/>
            </c:numRef>
          </c:yVal>
          <c:smooth val="0"/>
        </c:ser>
        <c:axId val="32555464"/>
        <c:axId val="24563721"/>
      </c:scatter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5986895"/>
        <c:crosses val="autoZero"/>
        <c:auto val="1"/>
        <c:lblOffset val="100"/>
        <c:noMultiLvlLbl val="0"/>
      </c:catAx>
      <c:valAx>
        <c:axId val="25986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Area (thousand km²)</a:t>
                </a:r>
              </a:p>
            </c:rich>
          </c:tx>
          <c:layout>
            <c:manualLayout>
              <c:xMode val="edge"/>
              <c:yMode val="edge"/>
              <c:x val="0.00425"/>
              <c:y val="0.2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257054"/>
        <c:crosses val="autoZero"/>
        <c:crossBetween val="between"/>
        <c:dispUnits/>
      </c:valAx>
      <c:valAx>
        <c:axId val="32555464"/>
        <c:scaling>
          <c:orientation val="minMax"/>
        </c:scaling>
        <c:axPos val="b"/>
        <c:delete val="1"/>
        <c:majorTickMark val="out"/>
        <c:minorTickMark val="none"/>
        <c:tickLblPos val="nextTo"/>
        <c:crossAx val="24563721"/>
        <c:crosses val="max"/>
        <c:crossBetween val="midCat"/>
        <c:dispUnits/>
      </c:valAx>
      <c:valAx>
        <c:axId val="2456372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>Share of total area (%)</a:t>
                </a:r>
              </a:p>
            </c:rich>
          </c:tx>
          <c:layout>
            <c:manualLayout>
              <c:xMode val="edge"/>
              <c:yMode val="edge"/>
              <c:x val="0.96575"/>
              <c:y val="0.2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32555464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277"/>
          <c:y val="0.94025"/>
          <c:w val="0.4315"/>
          <c:h val="0.05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65"/>
          <c:w val="0.94175"/>
          <c:h val="0.6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2'!$C$69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2'!$B$70:$B$99</c:f>
              <c:strCache/>
            </c:strRef>
          </c:cat>
          <c:val>
            <c:numRef>
              <c:f>'Figure 2'!$C$70:$C$99</c:f>
              <c:numCache/>
            </c:numRef>
          </c:val>
        </c:ser>
        <c:axId val="19746898"/>
        <c:axId val="43504355"/>
      </c:bar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3504355"/>
        <c:crosses val="autoZero"/>
        <c:auto val="1"/>
        <c:lblOffset val="100"/>
        <c:tickLblSkip val="1"/>
        <c:noMultiLvlLbl val="0"/>
      </c:catAx>
      <c:valAx>
        <c:axId val="435043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74689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5"/>
          <c:y val="0.03"/>
          <c:w val="0.95"/>
          <c:h val="0.675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3'!$B$59:$B$81</c:f>
              <c:strCache/>
            </c:strRef>
          </c:cat>
          <c:val>
            <c:numRef>
              <c:f>'Figure 3'!$C$59:$C$81</c:f>
              <c:numCache/>
            </c:numRef>
          </c:val>
        </c:ser>
        <c:ser>
          <c:idx val="0"/>
          <c:order val="1"/>
          <c:tx>
            <c:v>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3'!$B$59:$B$81</c:f>
              <c:strCache/>
            </c:strRef>
          </c:cat>
          <c:val>
            <c:numRef>
              <c:f>'Figure 3'!$D$59:$D$81</c:f>
              <c:numCache/>
            </c:numRef>
          </c:val>
        </c:ser>
        <c:axId val="55994876"/>
        <c:axId val="34191837"/>
      </c:bar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4191837"/>
        <c:crosses val="autoZero"/>
        <c:auto val="1"/>
        <c:lblOffset val="100"/>
        <c:tickLblSkip val="1"/>
        <c:noMultiLvlLbl val="0"/>
      </c:catAx>
      <c:valAx>
        <c:axId val="341918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994876"/>
        <c:crosses val="autoZero"/>
        <c:crossBetween val="between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65"/>
          <c:w val="0.94175"/>
          <c:h val="0.6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4'!$C$70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32AFAF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4'!$B$71:$B$95</c:f>
              <c:strCache/>
            </c:strRef>
          </c:cat>
          <c:val>
            <c:numRef>
              <c:f>'Figure 4'!$C$71:$C$95</c:f>
              <c:numCache/>
            </c:numRef>
          </c:val>
        </c:ser>
        <c:axId val="39291078"/>
        <c:axId val="18075383"/>
      </c:bar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8075383"/>
        <c:crosses val="autoZero"/>
        <c:auto val="1"/>
        <c:lblOffset val="100"/>
        <c:tickLblSkip val="1"/>
        <c:noMultiLvlLbl val="0"/>
      </c:catAx>
      <c:valAx>
        <c:axId val="1807538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29107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028"/>
          <c:w val="0.92875"/>
          <c:h val="0.673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5'!$B$69</c:f>
              <c:strCache>
                <c:ptCount val="1"/>
                <c:pt idx="0">
                  <c:v>All common species (167 species)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-0.011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–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0.56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65000"/>
                    <a:lumOff val="3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5'!$C$69:$AA$69</c:f>
              <c:strCache/>
            </c:strRef>
          </c:cat>
          <c:val>
            <c:numRef>
              <c:f>'Figure 5'!$C$70:$AA$70</c:f>
              <c:numCache/>
            </c:numRef>
          </c:val>
          <c:smooth val="0"/>
        </c:ser>
        <c:ser>
          <c:idx val="0"/>
          <c:order val="1"/>
          <c:tx>
            <c:strRef>
              <c:f>'Figure 5'!$B$70</c:f>
              <c:strCache>
                <c:ptCount val="1"/>
                <c:pt idx="0">
                  <c:v>Common farmland species (39 species)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-0.0135"/>
                  <c:y val="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– </a:t>
                    </a: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1.56</a:t>
                    </a:r>
                  </a:p>
                </c:rich>
              </c:tx>
              <c:spPr>
                <a:solidFill>
                  <a:srgbClr val="FFFFFF"/>
                </a:solidFill>
                <a:ln>
                  <a:solidFill>
                    <a:srgbClr val="000000">
                      <a:lumMod val="65000"/>
                      <a:lumOff val="35000"/>
                    </a:srgbClr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65000"/>
                    <a:lumOff val="35000"/>
                  </a:srgbClr>
                </a:solidFill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5'!$C$69:$AA$69</c:f>
              <c:strCache/>
            </c:strRef>
          </c:cat>
          <c:val>
            <c:numRef>
              <c:f>'Figure 5'!$C$71:$AA$71</c:f>
              <c:numCache/>
            </c:numRef>
          </c:val>
          <c:smooth val="0"/>
        </c:ser>
        <c:ser>
          <c:idx val="2"/>
          <c:order val="2"/>
          <c:tx>
            <c:strRef>
              <c:f>'Figure 5'!$B$71</c:f>
              <c:strCache>
                <c:ptCount val="1"/>
                <c:pt idx="0">
                  <c:v>Common forest species (34 species)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-0.0095"/>
                  <c:y val="0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– </a:t>
                    </a:r>
                    <a:r>
                      <a:rPr lang="en-US" cap="none" sz="800" u="none" baseline="0">
                        <a:latin typeface="Arial"/>
                        <a:ea typeface="Arial"/>
                        <a:cs typeface="Arial"/>
                      </a:rPr>
                      <a:t>0.54</a:t>
                    </a:r>
                  </a:p>
                </c:rich>
              </c:tx>
              <c:spPr>
                <a:solidFill>
                  <a:srgbClr val="FFFFFF"/>
                </a:solidFill>
                <a:ln>
                  <a:solidFill>
                    <a:srgbClr val="000000">
                      <a:lumMod val="65000"/>
                      <a:lumOff val="35000"/>
                    </a:srgbClr>
                  </a:solid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>
                <a:solidFill>
                  <a:srgbClr val="000000">
                    <a:lumMod val="65000"/>
                    <a:lumOff val="35000"/>
                  </a:srgbClr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5'!$C$69:$AA$69</c:f>
              <c:strCache/>
            </c:strRef>
          </c:cat>
          <c:val>
            <c:numRef>
              <c:f>'Figure 5'!$C$72:$AA$72</c:f>
              <c:numCache/>
            </c:numRef>
          </c:val>
          <c:smooth val="0"/>
        </c:ser>
        <c:axId val="28460720"/>
        <c:axId val="54819889"/>
      </c:lineChart>
      <c:catAx>
        <c:axId val="2846072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819889"/>
        <c:crossesAt val="100"/>
        <c:auto val="1"/>
        <c:lblOffset val="100"/>
        <c:noMultiLvlLbl val="0"/>
      </c:catAx>
      <c:valAx>
        <c:axId val="54819889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460720"/>
        <c:crosses val="autoZero"/>
        <c:crossBetween val="between"/>
        <c:dispUnits/>
      </c:valAx>
    </c:plotArea>
    <c:legend>
      <c:legendPos val="tr"/>
      <c:layout>
        <c:manualLayout>
          <c:xMode val="edge"/>
          <c:yMode val="edge"/>
          <c:x val="0.182"/>
          <c:y val="0.82825"/>
          <c:w val="0.62125"/>
          <c:h val="0.116"/>
        </c:manualLayout>
      </c:layout>
      <c:overlay val="1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"/>
          <c:y val="0.01325"/>
          <c:w val="0.84525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6'!$G$71:$G$99</c:f>
              <c:strCache/>
            </c:strRef>
          </c:cat>
          <c:val>
            <c:numRef>
              <c:f>'Figure 6'!$H$71:$H$99</c:f>
              <c:numCache/>
            </c:numRef>
          </c:val>
        </c:ser>
        <c:axId val="23616954"/>
        <c:axId val="11225995"/>
      </c:barChart>
      <c:catAx>
        <c:axId val="2361695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1225995"/>
        <c:crosses val="autoZero"/>
        <c:auto val="1"/>
        <c:lblOffset val="100"/>
        <c:noMultiLvlLbl val="0"/>
      </c:catAx>
      <c:valAx>
        <c:axId val="11225995"/>
        <c:scaling>
          <c:orientation val="minMax"/>
          <c:max val="1"/>
          <c:min val="-7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high"/>
        <c:spPr>
          <a:noFill/>
          <a:ln w="9525">
            <a:noFill/>
            <a:prstDash val="solid"/>
            <a:round/>
          </a:ln>
        </c:spPr>
        <c:crossAx val="2361695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3</xdr:row>
      <xdr:rowOff>19050</xdr:rowOff>
    </xdr:from>
    <xdr:to>
      <xdr:col>13</xdr:col>
      <xdr:colOff>219075</xdr:colOff>
      <xdr:row>28</xdr:row>
      <xdr:rowOff>9525</xdr:rowOff>
    </xdr:to>
    <xdr:graphicFrame macro="">
      <xdr:nvGraphicFramePr>
        <xdr:cNvPr id="2" name="Chart 1"/>
        <xdr:cNvGraphicFramePr/>
      </xdr:nvGraphicFramePr>
      <xdr:xfrm>
        <a:off x="647700" y="476250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133350</xdr:rowOff>
    </xdr:from>
    <xdr:to>
      <xdr:col>13</xdr:col>
      <xdr:colOff>190500</xdr:colOff>
      <xdr:row>27</xdr:row>
      <xdr:rowOff>104775</xdr:rowOff>
    </xdr:to>
    <xdr:graphicFrame macro="">
      <xdr:nvGraphicFramePr>
        <xdr:cNvPr id="31745" name="Chart 1"/>
        <xdr:cNvGraphicFramePr/>
      </xdr:nvGraphicFramePr>
      <xdr:xfrm>
        <a:off x="619125" y="59055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3</xdr:row>
      <xdr:rowOff>95250</xdr:rowOff>
    </xdr:from>
    <xdr:to>
      <xdr:col>13</xdr:col>
      <xdr:colOff>200025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628650" y="55245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133350</xdr:rowOff>
    </xdr:from>
    <xdr:to>
      <xdr:col>13</xdr:col>
      <xdr:colOff>190500</xdr:colOff>
      <xdr:row>27</xdr:row>
      <xdr:rowOff>104775</xdr:rowOff>
    </xdr:to>
    <xdr:graphicFrame macro="">
      <xdr:nvGraphicFramePr>
        <xdr:cNvPr id="2" name="Chart 1"/>
        <xdr:cNvGraphicFramePr/>
      </xdr:nvGraphicFramePr>
      <xdr:xfrm>
        <a:off x="619125" y="590550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0.926</cdr:y>
    </cdr:from>
    <cdr:to>
      <cdr:x>0.89775</cdr:x>
      <cdr:y>0.984</cdr:y>
    </cdr:to>
    <cdr:grpSp>
      <cdr:nvGrpSpPr>
        <cdr:cNvPr id="5" name="Group 4"/>
        <cdr:cNvGrpSpPr/>
      </cdr:nvGrpSpPr>
      <cdr:grpSpPr>
        <a:xfrm>
          <a:off x="2447925" y="3352800"/>
          <a:ext cx="4381500" cy="209550"/>
          <a:chOff x="2813018" y="4116497"/>
          <a:chExt cx="4375129" cy="395950"/>
        </a:xfrm>
      </cdr:grpSpPr>
      <cdr:sp macro="" textlink="">
        <cdr:nvSpPr>
          <cdr:cNvPr id="3" name="TextBox 2"/>
          <cdr:cNvSpPr txBox="1"/>
        </cdr:nvSpPr>
        <cdr:spPr>
          <a:xfrm>
            <a:off x="2813018" y="4287547"/>
            <a:ext cx="329228" cy="130466"/>
          </a:xfrm>
          <a:prstGeom prst="rect">
            <a:avLst/>
          </a:prstGeom>
          <a:ln w="6350">
            <a:solidFill>
              <a:schemeClr val="tx1">
                <a:lumMod val="65000"/>
                <a:lumOff val="35000"/>
              </a:schemeClr>
            </a:solidFill>
            <a:headEnd type="none"/>
            <a:tailEnd type="none"/>
          </a:ln>
        </cdr:spPr>
        <cdr:txBody>
          <a:bodyPr vertOverflow="clip" wrap="square" rtlCol="0"/>
          <a:lstStyle/>
          <a:p>
            <a:r>
              <a:rPr lang="fr-BE" sz="800" baseline="0"/>
              <a:t/>
            </a:r>
          </a:p>
        </cdr:txBody>
      </cdr:sp>
      <cdr:sp macro="" textlink="">
        <cdr:nvSpPr>
          <cdr:cNvPr id="4" name="TextBox 3"/>
          <cdr:cNvSpPr txBox="1"/>
        </cdr:nvSpPr>
        <cdr:spPr>
          <a:xfrm>
            <a:off x="3088651" y="4116497"/>
            <a:ext cx="4099496" cy="395950"/>
          </a:xfrm>
          <a:prstGeom prst="rect">
            <a:avLst/>
          </a:prstGeom>
          <a:noFill/>
          <a:ln>
            <a:noFill/>
          </a:ln>
        </cdr:spPr>
        <cdr:txBody>
          <a:bodyPr vertOverflow="clip" wrap="square" rtlCol="0"/>
          <a:lstStyle/>
          <a:p>
            <a:r>
              <a:rPr lang="fr-BE" sz="1000">
                <a:latin typeface="Arial" panose="020B0604020202020204" pitchFamily="34" charset="0"/>
                <a:cs typeface="Arial" panose="020B0604020202020204" pitchFamily="34" charset="0"/>
              </a:rPr>
              <a:t>Compound </a:t>
            </a:r>
            <a:r>
              <a:rPr lang="fr-BE" sz="1100">
                <a:effectLst/>
                <a:latin typeface="+mn-lt"/>
                <a:ea typeface="+mn-ea"/>
                <a:cs typeface="+mn-cs"/>
              </a:rPr>
              <a:t>annual  </a:t>
            </a:r>
            <a:r>
              <a:rPr lang="fr-BE" sz="1000">
                <a:latin typeface="Arial" panose="020B0604020202020204" pitchFamily="34" charset="0"/>
                <a:cs typeface="Arial" panose="020B0604020202020204" pitchFamily="34" charset="0"/>
              </a:rPr>
              <a:t>rate of change, 1990–2014</a:t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104775</xdr:rowOff>
    </xdr:from>
    <xdr:to>
      <xdr:col>13</xdr:col>
      <xdr:colOff>171450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600075" y="561975"/>
        <a:ext cx="76200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142875</xdr:rowOff>
    </xdr:from>
    <xdr:to>
      <xdr:col>13</xdr:col>
      <xdr:colOff>352425</xdr:colOff>
      <xdr:row>30</xdr:row>
      <xdr:rowOff>142875</xdr:rowOff>
    </xdr:to>
    <xdr:graphicFrame macro="">
      <xdr:nvGraphicFramePr>
        <xdr:cNvPr id="2" name="Chart 1"/>
        <xdr:cNvGraphicFramePr/>
      </xdr:nvGraphicFramePr>
      <xdr:xfrm>
        <a:off x="657225" y="447675"/>
        <a:ext cx="76200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6"/>
  <sheetViews>
    <sheetView showGridLines="0" workbookViewId="0" topLeftCell="A40">
      <selection activeCell="M96" sqref="M96"/>
    </sheetView>
  </sheetViews>
  <sheetFormatPr defaultColWidth="9.28125" defaultRowHeight="12"/>
  <cols>
    <col min="1" max="16384" width="9.28125" style="3" customWidth="1"/>
  </cols>
  <sheetData>
    <row r="2" s="1" customFormat="1" ht="12">
      <c r="B2" s="4" t="s">
        <v>142</v>
      </c>
    </row>
    <row r="3" s="1" customFormat="1" ht="12"/>
    <row r="4" s="1" customFormat="1" ht="12"/>
    <row r="5" s="1" customFormat="1" ht="12"/>
    <row r="6" spans="3:24" s="1" customFormat="1" ht="12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3" s="1" customFormat="1" ht="1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29" ht="12">
      <c r="B29" s="7" t="s">
        <v>138</v>
      </c>
    </row>
    <row r="48" spans="3:4" ht="12">
      <c r="C48" s="9"/>
      <c r="D48" s="10"/>
    </row>
    <row r="49" spans="3:4" ht="12">
      <c r="C49" s="10"/>
      <c r="D49" s="10"/>
    </row>
    <row r="51" ht="12">
      <c r="D51" s="21"/>
    </row>
    <row r="55" ht="12">
      <c r="A55" s="1" t="s">
        <v>45</v>
      </c>
    </row>
    <row r="56" ht="12">
      <c r="A56" s="2" t="s">
        <v>139</v>
      </c>
    </row>
    <row r="60" spans="2:4" ht="12">
      <c r="B60" s="22" t="s">
        <v>73</v>
      </c>
      <c r="C60" s="23"/>
      <c r="D60" s="23"/>
    </row>
    <row r="61" spans="2:4" ht="12">
      <c r="B61" s="23"/>
      <c r="C61" s="23"/>
      <c r="D61" s="23"/>
    </row>
    <row r="62" spans="2:4" ht="12">
      <c r="B62" s="47" t="s">
        <v>51</v>
      </c>
      <c r="C62" s="59">
        <v>42965.618252314816</v>
      </c>
      <c r="D62" s="23"/>
    </row>
    <row r="63" spans="2:4" ht="12">
      <c r="B63" s="47" t="s">
        <v>52</v>
      </c>
      <c r="C63" s="59">
        <v>42969.47560185185</v>
      </c>
      <c r="D63" s="23"/>
    </row>
    <row r="64" spans="2:4" ht="12">
      <c r="B64" s="22" t="s">
        <v>53</v>
      </c>
      <c r="C64" s="22" t="s">
        <v>54</v>
      </c>
      <c r="D64" s="23"/>
    </row>
    <row r="65" spans="2:4" ht="12">
      <c r="B65" s="23"/>
      <c r="C65" s="23"/>
      <c r="D65" s="23"/>
    </row>
    <row r="66" spans="2:5" ht="12">
      <c r="B66" s="47" t="s">
        <v>129</v>
      </c>
      <c r="C66" s="47" t="s">
        <v>137</v>
      </c>
      <c r="D66" s="48"/>
      <c r="E66" s="49"/>
    </row>
    <row r="67" spans="2:5" ht="12">
      <c r="B67" s="49"/>
      <c r="C67" s="49"/>
      <c r="D67" s="49"/>
      <c r="E67" s="49"/>
    </row>
    <row r="68" spans="2:6" ht="12">
      <c r="B68" s="58" t="s">
        <v>70</v>
      </c>
      <c r="C68" s="58" t="s">
        <v>74</v>
      </c>
      <c r="D68" s="58" t="s">
        <v>130</v>
      </c>
      <c r="E68" s="58" t="s">
        <v>140</v>
      </c>
      <c r="F68" s="3" t="s">
        <v>143</v>
      </c>
    </row>
    <row r="69" spans="2:6" ht="12">
      <c r="B69" s="50" t="s">
        <v>32</v>
      </c>
      <c r="C69" s="57">
        <v>137.757</v>
      </c>
      <c r="D69" s="57">
        <v>137.872</v>
      </c>
      <c r="E69" s="3">
        <v>27</v>
      </c>
      <c r="F69" s="57">
        <v>0.0834803313080345</v>
      </c>
    </row>
    <row r="70" spans="2:6" ht="12">
      <c r="B70" s="50" t="s">
        <v>31</v>
      </c>
      <c r="C70" s="57">
        <v>69.974</v>
      </c>
      <c r="D70" s="57">
        <v>70.515</v>
      </c>
      <c r="E70" s="3">
        <v>13</v>
      </c>
      <c r="F70" s="57">
        <v>0.773144310743986</v>
      </c>
    </row>
    <row r="71" spans="2:6" ht="12">
      <c r="B71" s="50" t="s">
        <v>40</v>
      </c>
      <c r="C71" s="57">
        <v>61.165</v>
      </c>
      <c r="D71" s="57">
        <v>61.165</v>
      </c>
      <c r="E71" s="3">
        <v>20</v>
      </c>
      <c r="F71" s="57">
        <v>0</v>
      </c>
    </row>
    <row r="72" spans="2:6" ht="12">
      <c r="B72" s="50" t="s">
        <v>33</v>
      </c>
      <c r="C72" s="57">
        <v>57.172</v>
      </c>
      <c r="D72" s="57">
        <v>57.173</v>
      </c>
      <c r="E72" s="3">
        <v>19</v>
      </c>
      <c r="F72" s="57">
        <v>0.0017491079549513306</v>
      </c>
    </row>
    <row r="73" spans="2:6" ht="12">
      <c r="B73" s="50" t="s">
        <v>25</v>
      </c>
      <c r="C73" s="57">
        <v>55.25</v>
      </c>
      <c r="D73" s="57">
        <v>55.28</v>
      </c>
      <c r="E73" s="3">
        <v>13</v>
      </c>
      <c r="F73" s="57">
        <v>0.05429864253393871</v>
      </c>
    </row>
    <row r="74" spans="2:6" ht="12">
      <c r="B74" s="50" t="s">
        <v>30</v>
      </c>
      <c r="C74" s="57">
        <v>55.17</v>
      </c>
      <c r="D74" s="57">
        <v>55.2</v>
      </c>
      <c r="E74" s="3">
        <v>15</v>
      </c>
      <c r="F74" s="57">
        <v>0.05437737901033376</v>
      </c>
    </row>
    <row r="75" spans="2:6" ht="12">
      <c r="B75" s="50" t="s">
        <v>41</v>
      </c>
      <c r="C75" s="57">
        <v>53.781</v>
      </c>
      <c r="D75" s="57">
        <v>54.214</v>
      </c>
      <c r="E75" s="3">
        <v>23</v>
      </c>
      <c r="F75" s="57">
        <v>0.8051170487718707</v>
      </c>
    </row>
    <row r="76" spans="2:6" ht="12">
      <c r="B76" s="50" t="s">
        <v>27</v>
      </c>
      <c r="C76" s="57">
        <v>48.847</v>
      </c>
      <c r="D76" s="57">
        <v>48.847</v>
      </c>
      <c r="E76" s="3">
        <v>14</v>
      </c>
      <c r="F76" s="57">
        <v>0</v>
      </c>
    </row>
    <row r="77" spans="2:6" ht="12">
      <c r="B77" s="50" t="s">
        <v>42</v>
      </c>
      <c r="C77" s="57">
        <v>38.222</v>
      </c>
      <c r="D77" s="57">
        <v>38.222</v>
      </c>
      <c r="E77" s="3">
        <v>34</v>
      </c>
      <c r="F77" s="57">
        <v>0</v>
      </c>
    </row>
    <row r="78" spans="2:6" ht="12">
      <c r="B78" s="50" t="s">
        <v>34</v>
      </c>
      <c r="C78" s="57">
        <v>35.747</v>
      </c>
      <c r="D78" s="57">
        <v>35.747</v>
      </c>
      <c r="E78" s="3">
        <v>27</v>
      </c>
      <c r="F78" s="57">
        <v>0</v>
      </c>
    </row>
    <row r="79" spans="2:6" ht="12">
      <c r="B79" s="50" t="s">
        <v>47</v>
      </c>
      <c r="C79" s="57">
        <v>20.901</v>
      </c>
      <c r="D79" s="57">
        <v>20.989</v>
      </c>
      <c r="E79" s="3">
        <v>9</v>
      </c>
      <c r="F79" s="57">
        <v>0.4210324864839049</v>
      </c>
    </row>
    <row r="80" spans="2:6" ht="12">
      <c r="B80" s="50" t="s">
        <v>49</v>
      </c>
      <c r="C80" s="57">
        <v>20.704</v>
      </c>
      <c r="D80" s="57">
        <v>20.704</v>
      </c>
      <c r="E80" s="3">
        <v>37</v>
      </c>
      <c r="F80" s="57">
        <v>0</v>
      </c>
    </row>
    <row r="81" spans="2:6" ht="12">
      <c r="B81" s="50" t="s">
        <v>39</v>
      </c>
      <c r="C81" s="57">
        <v>19.949</v>
      </c>
      <c r="D81" s="57">
        <v>19.949</v>
      </c>
      <c r="E81" s="3">
        <v>21</v>
      </c>
      <c r="F81" s="57">
        <v>0</v>
      </c>
    </row>
    <row r="82" spans="2:6" ht="12">
      <c r="B82" s="50" t="s">
        <v>36</v>
      </c>
      <c r="C82" s="57">
        <v>19.01</v>
      </c>
      <c r="D82" s="57">
        <v>19.01</v>
      </c>
      <c r="E82" s="3">
        <v>21</v>
      </c>
      <c r="F82" s="57">
        <v>0</v>
      </c>
    </row>
    <row r="83" spans="2:6" ht="12">
      <c r="B83" s="50" t="s">
        <v>38</v>
      </c>
      <c r="C83" s="57">
        <v>14.442</v>
      </c>
      <c r="D83" s="57">
        <v>14.442</v>
      </c>
      <c r="E83" s="3">
        <v>30</v>
      </c>
      <c r="F83" s="57">
        <v>0</v>
      </c>
    </row>
    <row r="84" spans="2:6" ht="12">
      <c r="B84" s="50" t="s">
        <v>24</v>
      </c>
      <c r="C84" s="57">
        <v>12.691</v>
      </c>
      <c r="D84" s="57">
        <v>12.691</v>
      </c>
      <c r="E84" s="3">
        <v>15</v>
      </c>
      <c r="F84" s="57">
        <v>0</v>
      </c>
    </row>
    <row r="85" spans="2:6" ht="12">
      <c r="B85" s="50" t="s">
        <v>46</v>
      </c>
      <c r="C85" s="57">
        <v>11.061</v>
      </c>
      <c r="D85" s="57">
        <v>11.148</v>
      </c>
      <c r="E85" s="3">
        <v>14</v>
      </c>
      <c r="F85" s="57">
        <v>0.7865473284513131</v>
      </c>
    </row>
    <row r="86" spans="2:6" ht="12">
      <c r="B86" s="50" t="s">
        <v>22</v>
      </c>
      <c r="C86" s="57">
        <v>9.227</v>
      </c>
      <c r="D86" s="57">
        <v>9.226</v>
      </c>
      <c r="E86" s="3">
        <v>13</v>
      </c>
      <c r="F86" s="57">
        <v>-0.010837758751484185</v>
      </c>
    </row>
    <row r="87" spans="2:6" ht="12">
      <c r="B87" s="50" t="s">
        <v>28</v>
      </c>
      <c r="C87" s="57">
        <v>7.938</v>
      </c>
      <c r="D87" s="57">
        <v>8.086</v>
      </c>
      <c r="E87" s="3">
        <v>12</v>
      </c>
      <c r="F87" s="57">
        <v>1.86444948349711</v>
      </c>
    </row>
    <row r="88" spans="2:6" ht="12">
      <c r="B88" s="50" t="s">
        <v>37</v>
      </c>
      <c r="C88" s="57">
        <v>8.083</v>
      </c>
      <c r="D88" s="57">
        <v>8.083</v>
      </c>
      <c r="E88" s="3">
        <v>18</v>
      </c>
      <c r="F88" s="57">
        <v>0</v>
      </c>
    </row>
    <row r="89" spans="2:6" ht="12">
      <c r="B89" s="50" t="s">
        <v>35</v>
      </c>
      <c r="C89" s="57">
        <v>7.674</v>
      </c>
      <c r="D89" s="57">
        <v>7.675</v>
      </c>
      <c r="E89" s="3">
        <v>38</v>
      </c>
      <c r="F89" s="57">
        <v>0.013031013812867418</v>
      </c>
    </row>
    <row r="90" spans="2:6" ht="12">
      <c r="B90" s="50" t="s">
        <v>29</v>
      </c>
      <c r="C90" s="57">
        <v>7.446</v>
      </c>
      <c r="D90" s="57">
        <v>7.446</v>
      </c>
      <c r="E90" s="3">
        <v>12</v>
      </c>
      <c r="F90" s="57">
        <v>0</v>
      </c>
    </row>
    <row r="91" spans="2:6" ht="12">
      <c r="B91" s="50" t="s">
        <v>23</v>
      </c>
      <c r="C91" s="57">
        <v>5.518</v>
      </c>
      <c r="D91" s="57">
        <v>5.52</v>
      </c>
      <c r="E91" s="3">
        <v>13</v>
      </c>
      <c r="F91" s="57">
        <v>0.03624501631025335</v>
      </c>
    </row>
    <row r="92" spans="2:6" ht="12">
      <c r="B92" s="50" t="s">
        <v>21</v>
      </c>
      <c r="C92" s="57">
        <v>3.887</v>
      </c>
      <c r="D92" s="57">
        <v>3.887</v>
      </c>
      <c r="E92" s="3">
        <v>13</v>
      </c>
      <c r="F92" s="57">
        <v>0</v>
      </c>
    </row>
    <row r="93" spans="2:6" ht="12">
      <c r="B93" s="50" t="s">
        <v>26</v>
      </c>
      <c r="C93" s="57">
        <v>3.594</v>
      </c>
      <c r="D93" s="57">
        <v>3.594</v>
      </c>
      <c r="E93" s="3">
        <v>8</v>
      </c>
      <c r="F93" s="57">
        <v>0</v>
      </c>
    </row>
    <row r="94" spans="2:6" ht="12">
      <c r="B94" s="50" t="s">
        <v>43</v>
      </c>
      <c r="C94" s="57">
        <v>1.653</v>
      </c>
      <c r="D94" s="57">
        <v>1.653</v>
      </c>
      <c r="E94" s="3">
        <v>29</v>
      </c>
      <c r="F94" s="57">
        <v>0</v>
      </c>
    </row>
    <row r="95" spans="2:6" ht="12">
      <c r="B95" s="50" t="s">
        <v>20</v>
      </c>
      <c r="C95" s="57">
        <v>0.702</v>
      </c>
      <c r="D95" s="57">
        <v>0.702</v>
      </c>
      <c r="E95" s="3">
        <v>27</v>
      </c>
      <c r="F95" s="57">
        <v>0</v>
      </c>
    </row>
    <row r="96" spans="2:6" ht="12">
      <c r="B96" s="50" t="s">
        <v>44</v>
      </c>
      <c r="C96" s="57">
        <v>0.041</v>
      </c>
      <c r="D96" s="57">
        <v>0.041</v>
      </c>
      <c r="E96" s="3">
        <v>13</v>
      </c>
      <c r="F96" s="57">
        <v>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9"/>
  <sheetViews>
    <sheetView showGridLines="0" workbookViewId="0" topLeftCell="A1"/>
  </sheetViews>
  <sheetFormatPr defaultColWidth="9.28125" defaultRowHeight="12"/>
  <cols>
    <col min="1" max="16384" width="9.28125" style="3" customWidth="1"/>
  </cols>
  <sheetData>
    <row r="1" s="1" customFormat="1" ht="12"/>
    <row r="2" spans="2:22" s="1" customFormat="1" ht="12">
      <c r="B2" s="4" t="s">
        <v>78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1" s="1" customFormat="1" ht="12">
      <c r="B3" s="5" t="s">
        <v>19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29" ht="12">
      <c r="B29" s="7" t="s">
        <v>138</v>
      </c>
    </row>
    <row r="55" ht="12">
      <c r="A55" s="1" t="s">
        <v>45</v>
      </c>
    </row>
    <row r="56" ht="12">
      <c r="A56" s="2" t="s">
        <v>75</v>
      </c>
    </row>
    <row r="60" spans="2:3" ht="12">
      <c r="B60" s="22" t="s">
        <v>73</v>
      </c>
      <c r="C60" s="23"/>
    </row>
    <row r="61" spans="2:3" ht="12">
      <c r="B61" s="23"/>
      <c r="C61" s="23"/>
    </row>
    <row r="62" spans="2:3" ht="12">
      <c r="B62" s="22" t="s">
        <v>51</v>
      </c>
      <c r="C62" s="24">
        <v>42653.50358796296</v>
      </c>
    </row>
    <row r="63" spans="2:3" ht="12">
      <c r="B63" s="22" t="s">
        <v>52</v>
      </c>
      <c r="C63" s="24">
        <v>42688.49905564815</v>
      </c>
    </row>
    <row r="64" spans="2:3" ht="12">
      <c r="B64" s="22" t="s">
        <v>53</v>
      </c>
      <c r="C64" s="22" t="s">
        <v>54</v>
      </c>
    </row>
    <row r="65" spans="2:3" ht="12">
      <c r="B65" s="23"/>
      <c r="C65" s="23"/>
    </row>
    <row r="66" spans="2:3" ht="12">
      <c r="B66" s="22" t="s">
        <v>76</v>
      </c>
      <c r="C66" s="22" t="s">
        <v>77</v>
      </c>
    </row>
    <row r="67" spans="2:3" ht="12">
      <c r="B67" s="22"/>
      <c r="C67" s="22"/>
    </row>
    <row r="68" spans="2:3" ht="12">
      <c r="B68" s="25" t="s">
        <v>70</v>
      </c>
      <c r="C68" s="25" t="s">
        <v>65</v>
      </c>
    </row>
    <row r="69" spans="2:3" ht="12">
      <c r="B69" s="25"/>
      <c r="C69" s="25" t="s">
        <v>19</v>
      </c>
    </row>
    <row r="70" spans="2:3" ht="12">
      <c r="B70" s="25" t="s">
        <v>48</v>
      </c>
      <c r="C70" s="26">
        <v>92</v>
      </c>
    </row>
    <row r="71" spans="2:3" ht="12">
      <c r="B71" s="25"/>
      <c r="C71" s="26"/>
    </row>
    <row r="72" spans="2:3" ht="12">
      <c r="B72" s="25" t="s">
        <v>22</v>
      </c>
      <c r="C72" s="26">
        <v>100</v>
      </c>
    </row>
    <row r="73" spans="2:3" ht="12">
      <c r="B73" s="25" t="s">
        <v>21</v>
      </c>
      <c r="C73" s="26">
        <v>99</v>
      </c>
    </row>
    <row r="74" spans="2:3" ht="12">
      <c r="B74" s="25" t="s">
        <v>42</v>
      </c>
      <c r="C74" s="26">
        <v>99</v>
      </c>
    </row>
    <row r="75" spans="2:3" ht="12">
      <c r="B75" s="25" t="s">
        <v>26</v>
      </c>
      <c r="C75" s="26">
        <v>99</v>
      </c>
    </row>
    <row r="76" spans="2:3" ht="12">
      <c r="B76" s="25" t="s">
        <v>37</v>
      </c>
      <c r="C76" s="26">
        <v>99</v>
      </c>
    </row>
    <row r="77" spans="2:3" ht="12">
      <c r="B77" s="25" t="s">
        <v>32</v>
      </c>
      <c r="C77" s="26">
        <v>99</v>
      </c>
    </row>
    <row r="78" spans="2:3" ht="12">
      <c r="B78" s="25" t="s">
        <v>39</v>
      </c>
      <c r="C78" s="26">
        <v>99</v>
      </c>
    </row>
    <row r="79" spans="2:3" ht="12">
      <c r="B79" s="25" t="s">
        <v>25</v>
      </c>
      <c r="C79" s="26">
        <v>99</v>
      </c>
    </row>
    <row r="80" spans="2:3" ht="12">
      <c r="B80" s="25" t="s">
        <v>47</v>
      </c>
      <c r="C80" s="26">
        <v>99</v>
      </c>
    </row>
    <row r="81" spans="2:3" ht="12">
      <c r="B81" s="25" t="s">
        <v>44</v>
      </c>
      <c r="C81" s="26">
        <v>98</v>
      </c>
    </row>
    <row r="82" spans="2:3" ht="12">
      <c r="B82" s="25" t="s">
        <v>23</v>
      </c>
      <c r="C82" s="26">
        <v>98</v>
      </c>
    </row>
    <row r="83" spans="2:3" ht="12">
      <c r="B83" s="25" t="s">
        <v>31</v>
      </c>
      <c r="C83" s="26">
        <v>97</v>
      </c>
    </row>
    <row r="84" spans="2:3" ht="12">
      <c r="B84" s="25" t="s">
        <v>27</v>
      </c>
      <c r="C84" s="26">
        <v>97</v>
      </c>
    </row>
    <row r="85" spans="2:3" ht="12">
      <c r="B85" s="25" t="s">
        <v>20</v>
      </c>
      <c r="C85" s="26">
        <v>96</v>
      </c>
    </row>
    <row r="86" spans="2:3" ht="12">
      <c r="B86" s="25" t="s">
        <v>49</v>
      </c>
      <c r="C86" s="26">
        <v>95</v>
      </c>
    </row>
    <row r="87" spans="2:3" ht="12">
      <c r="B87" s="25" t="s">
        <v>35</v>
      </c>
      <c r="C87" s="26">
        <v>95</v>
      </c>
    </row>
    <row r="88" spans="2:3" ht="12">
      <c r="B88" s="25" t="s">
        <v>34</v>
      </c>
      <c r="C88" s="26">
        <v>93</v>
      </c>
    </row>
    <row r="89" spans="2:3" ht="12">
      <c r="B89" s="25" t="s">
        <v>41</v>
      </c>
      <c r="C89" s="26">
        <v>93</v>
      </c>
    </row>
    <row r="90" spans="2:3" ht="12">
      <c r="B90" s="25" t="s">
        <v>30</v>
      </c>
      <c r="C90" s="26">
        <v>92</v>
      </c>
    </row>
    <row r="91" spans="2:3" ht="12">
      <c r="B91" s="25" t="s">
        <v>29</v>
      </c>
      <c r="C91" s="26">
        <v>92</v>
      </c>
    </row>
    <row r="92" spans="2:3" ht="12">
      <c r="B92" s="25" t="s">
        <v>33</v>
      </c>
      <c r="C92" s="26">
        <v>88</v>
      </c>
    </row>
    <row r="93" spans="2:3" ht="12">
      <c r="B93" s="25" t="s">
        <v>36</v>
      </c>
      <c r="C93" s="26">
        <v>87</v>
      </c>
    </row>
    <row r="94" spans="2:3" ht="12">
      <c r="B94" s="25" t="s">
        <v>46</v>
      </c>
      <c r="C94" s="26">
        <v>85</v>
      </c>
    </row>
    <row r="95" spans="2:3" ht="12">
      <c r="B95" s="25" t="s">
        <v>40</v>
      </c>
      <c r="C95" s="26">
        <v>79</v>
      </c>
    </row>
    <row r="96" spans="2:3" ht="12">
      <c r="B96" s="25" t="s">
        <v>28</v>
      </c>
      <c r="C96" s="26">
        <v>77</v>
      </c>
    </row>
    <row r="97" spans="2:3" ht="12">
      <c r="B97" s="25" t="s">
        <v>38</v>
      </c>
      <c r="C97" s="26">
        <v>77</v>
      </c>
    </row>
    <row r="98" spans="2:3" ht="12">
      <c r="B98" s="25" t="s">
        <v>24</v>
      </c>
      <c r="C98" s="26">
        <v>70</v>
      </c>
    </row>
    <row r="99" spans="2:3" ht="12">
      <c r="B99" s="25" t="s">
        <v>43</v>
      </c>
      <c r="C99" s="26">
        <v>46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84"/>
  <sheetViews>
    <sheetView showGridLines="0" workbookViewId="0" topLeftCell="A1">
      <selection activeCell="B29" sqref="B29"/>
    </sheetView>
  </sheetViews>
  <sheetFormatPr defaultColWidth="9.28125" defaultRowHeight="12"/>
  <cols>
    <col min="1" max="16384" width="9.28125" style="3" customWidth="1"/>
  </cols>
  <sheetData>
    <row r="2" s="1" customFormat="1" ht="12">
      <c r="B2" s="4" t="s">
        <v>141</v>
      </c>
    </row>
    <row r="3" s="1" customFormat="1" ht="12">
      <c r="B3" s="5" t="s">
        <v>50</v>
      </c>
    </row>
    <row r="4" s="1" customFormat="1" ht="12"/>
    <row r="5" s="1" customFormat="1" ht="12"/>
    <row r="6" spans="3:30" s="1" customFormat="1" ht="12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3:29" s="1" customFormat="1" ht="12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10" ht="12" customHeight="1"/>
    <row r="12" ht="12">
      <c r="D12" s="8"/>
    </row>
    <row r="13" ht="12">
      <c r="D13" s="8"/>
    </row>
    <row r="14" ht="12">
      <c r="D14" s="8"/>
    </row>
    <row r="15" ht="12">
      <c r="D15" s="8"/>
    </row>
    <row r="16" ht="12">
      <c r="D16" s="8"/>
    </row>
    <row r="17" ht="12">
      <c r="D17" s="8"/>
    </row>
    <row r="29" ht="12">
      <c r="B29" s="3" t="s">
        <v>148</v>
      </c>
    </row>
    <row r="30" ht="12">
      <c r="B30" s="7" t="s">
        <v>138</v>
      </c>
    </row>
    <row r="53" spans="2:3" ht="12">
      <c r="B53" s="47" t="s">
        <v>51</v>
      </c>
      <c r="C53" s="59">
        <v>42965.618252314816</v>
      </c>
    </row>
    <row r="54" spans="2:3" ht="12">
      <c r="B54" s="47" t="s">
        <v>52</v>
      </c>
      <c r="C54" s="59">
        <v>42968.630814351854</v>
      </c>
    </row>
    <row r="55" spans="2:4" ht="12">
      <c r="B55" s="47" t="s">
        <v>129</v>
      </c>
      <c r="C55" s="47" t="s">
        <v>131</v>
      </c>
      <c r="D55" s="48"/>
    </row>
    <row r="56" spans="2:4" ht="12">
      <c r="B56" s="49"/>
      <c r="C56" s="49"/>
      <c r="D56" s="49"/>
    </row>
    <row r="57" spans="3:4" ht="12">
      <c r="C57" s="50" t="s">
        <v>74</v>
      </c>
      <c r="D57" s="50" t="s">
        <v>130</v>
      </c>
    </row>
    <row r="58" spans="2:6" ht="12">
      <c r="B58" s="50" t="s">
        <v>70</v>
      </c>
      <c r="C58" s="63" t="s">
        <v>132</v>
      </c>
      <c r="D58" s="64"/>
      <c r="E58" s="3" t="s">
        <v>136</v>
      </c>
      <c r="F58" s="3" t="s">
        <v>143</v>
      </c>
    </row>
    <row r="59" spans="2:8" ht="12">
      <c r="B59" s="50" t="s">
        <v>47</v>
      </c>
      <c r="C59" s="6">
        <v>74.205</v>
      </c>
      <c r="D59" s="6">
        <v>87.164</v>
      </c>
      <c r="E59" s="57">
        <v>0.22037377884751522</v>
      </c>
      <c r="F59" s="57">
        <v>17.463782763964698</v>
      </c>
      <c r="H59" s="6"/>
    </row>
    <row r="60" spans="2:6" ht="12">
      <c r="B60" s="50" t="s">
        <v>32</v>
      </c>
      <c r="C60" s="6">
        <v>84.386</v>
      </c>
      <c r="D60" s="6">
        <v>84.404</v>
      </c>
      <c r="E60" s="57">
        <v>0.21339576464877327</v>
      </c>
      <c r="F60" s="57">
        <v>0.021330552461309556</v>
      </c>
    </row>
    <row r="61" spans="2:6" ht="12">
      <c r="B61" s="50" t="s">
        <v>31</v>
      </c>
      <c r="C61" s="6">
        <v>41.703</v>
      </c>
      <c r="D61" s="6">
        <v>41.685</v>
      </c>
      <c r="E61" s="57">
        <v>0.10539076879512956</v>
      </c>
      <c r="F61" s="57">
        <v>-0.043162362419971415</v>
      </c>
    </row>
    <row r="62" spans="2:6" ht="12">
      <c r="B62" s="50" t="s">
        <v>36</v>
      </c>
      <c r="C62" s="6">
        <v>31.885</v>
      </c>
      <c r="D62" s="6">
        <v>31.885</v>
      </c>
      <c r="E62" s="57">
        <v>0.0806137618575676</v>
      </c>
      <c r="F62" s="57">
        <v>0</v>
      </c>
    </row>
    <row r="63" spans="2:6" ht="12">
      <c r="B63" s="50" t="s">
        <v>30</v>
      </c>
      <c r="C63" s="6">
        <v>25.603</v>
      </c>
      <c r="D63" s="6">
        <v>25.603</v>
      </c>
      <c r="E63" s="57">
        <v>0.06473119475738759</v>
      </c>
      <c r="F63" s="57">
        <v>0</v>
      </c>
    </row>
    <row r="64" spans="2:6" ht="12">
      <c r="B64" s="50" t="s">
        <v>25</v>
      </c>
      <c r="C64" s="6">
        <v>9.328</v>
      </c>
      <c r="D64" s="6">
        <v>20.229</v>
      </c>
      <c r="E64" s="57">
        <v>0.05114429319795311</v>
      </c>
      <c r="F64" s="57">
        <v>116.86320754716981</v>
      </c>
    </row>
    <row r="65" spans="2:6" ht="12">
      <c r="B65" s="50" t="s">
        <v>26</v>
      </c>
      <c r="C65" s="6">
        <v>19.053</v>
      </c>
      <c r="D65" s="6">
        <v>19.053</v>
      </c>
      <c r="E65" s="57">
        <v>0.04817105236544568</v>
      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      <c r="E66" s="57">
        <v>0.03813383628971906</v>
      </c>
      <c r="F66" s="57">
        <v>27.854539289649903</v>
      </c>
    </row>
    <row r="67" spans="2:6" ht="12">
      <c r="B67" s="50" t="s">
        <v>22</v>
      </c>
      <c r="C67" s="6">
        <v>10.259</v>
      </c>
      <c r="D67" s="6">
        <v>10.259</v>
      </c>
      <c r="E67" s="57">
        <v>0.025937481038004893</v>
      </c>
      <c r="F67" s="57">
        <v>0</v>
      </c>
    </row>
    <row r="68" spans="2:6" ht="12">
      <c r="B68" s="50" t="s">
        <v>40</v>
      </c>
      <c r="C68" s="6">
        <v>7.236</v>
      </c>
      <c r="D68" s="6">
        <v>7.236</v>
      </c>
      <c r="E68" s="57">
        <v>0.018294532877571244</v>
      </c>
      <c r="F68" s="57">
        <v>0</v>
      </c>
    </row>
    <row r="69" spans="2:6" ht="12">
      <c r="B69" s="50" t="s">
        <v>34</v>
      </c>
      <c r="C69" s="6">
        <v>7.199</v>
      </c>
      <c r="D69" s="6">
        <v>7.199</v>
      </c>
      <c r="E69" s="57">
        <v>0.01820098703505188</v>
      </c>
      <c r="F69" s="57">
        <v>0</v>
      </c>
    </row>
    <row r="70" spans="2:6" ht="12">
      <c r="B70" s="50" t="s">
        <v>27</v>
      </c>
      <c r="C70" s="6">
        <v>7.14</v>
      </c>
      <c r="D70" s="6">
        <v>7.14</v>
      </c>
      <c r="E70" s="57">
        <v>0.0180518193402237</v>
      </c>
      <c r="F70" s="57">
        <v>0</v>
      </c>
    </row>
    <row r="71" spans="2:6" ht="12">
      <c r="B71" s="50" t="s">
        <v>33</v>
      </c>
      <c r="C71" s="6">
        <v>6.793</v>
      </c>
      <c r="D71" s="6">
        <v>6.806</v>
      </c>
      <c r="E71" s="57">
        <v>0.017207378491535363</v>
      </c>
      <c r="F71" s="57">
        <v>0.1913734726924761</v>
      </c>
    </row>
    <row r="72" spans="2:6" ht="12">
      <c r="B72" s="50" t="s">
        <v>37</v>
      </c>
      <c r="C72" s="6">
        <v>6.754</v>
      </c>
      <c r="D72" s="6">
        <v>6.754</v>
      </c>
      <c r="E72" s="57">
        <v>0.01707590865880544</v>
      </c>
      <c r="F72" s="57">
        <v>0</v>
      </c>
    </row>
    <row r="73" spans="2:6" ht="12">
      <c r="B73" s="50" t="s">
        <v>41</v>
      </c>
      <c r="C73" s="6">
        <v>1.894</v>
      </c>
      <c r="D73" s="6">
        <v>6.362</v>
      </c>
      <c r="E73" s="57">
        <v>0.016084828381302967</v>
      </c>
      <c r="F73" s="57">
        <v>235.90285110876454</v>
      </c>
    </row>
    <row r="74" spans="2:6" ht="12">
      <c r="B74" s="50" t="s">
        <v>49</v>
      </c>
      <c r="C74" s="6">
        <v>4.986</v>
      </c>
      <c r="D74" s="6">
        <v>4.986</v>
      </c>
      <c r="E74" s="57">
        <v>0.012605934345988147</v>
      </c>
      <c r="F74" s="57">
        <v>0</v>
      </c>
    </row>
    <row r="75" spans="2:6" ht="12">
      <c r="B75" s="50" t="s">
        <v>29</v>
      </c>
      <c r="C75" s="6">
        <v>4.387</v>
      </c>
      <c r="D75" s="6">
        <v>4.387</v>
      </c>
      <c r="E75" s="57">
        <v>0.011091503003580023</v>
      </c>
      <c r="F75" s="57">
        <v>0</v>
      </c>
    </row>
    <row r="76" spans="2:6" ht="12">
      <c r="B76" s="50" t="s">
        <v>44</v>
      </c>
      <c r="C76" s="6">
        <v>0.192</v>
      </c>
      <c r="D76" s="6">
        <v>3.49</v>
      </c>
      <c r="E76" s="57">
        <v>0.008823648388988897</v>
      </c>
      <c r="F76" s="57">
        <v>1717.7083333333333</v>
      </c>
    </row>
    <row r="77" spans="2:6" ht="12">
      <c r="B77" s="50" t="s">
        <v>42</v>
      </c>
      <c r="C77" s="6">
        <v>2.827</v>
      </c>
      <c r="D77" s="6">
        <v>2.827</v>
      </c>
      <c r="E77" s="57">
        <v>0.0071474080216824085</v>
      </c>
      <c r="F77" s="57">
        <v>0</v>
      </c>
    </row>
    <row r="78" spans="2:6" ht="12">
      <c r="B78" s="50" t="s">
        <v>28</v>
      </c>
      <c r="C78" s="6">
        <v>1.31</v>
      </c>
      <c r="D78" s="6">
        <v>1.563</v>
      </c>
      <c r="E78" s="57">
        <v>0.003951679779939726</v>
      </c>
      <c r="F78" s="57">
        <v>19.312977099236633</v>
      </c>
    </row>
    <row r="79" spans="2:6" ht="12">
      <c r="B79" s="50" t="s">
        <v>21</v>
      </c>
      <c r="C79" s="6">
        <v>1.271</v>
      </c>
      <c r="D79" s="6">
        <v>1.271</v>
      </c>
      <c r="E79" s="57">
        <v>0.003213426103840941</v>
      </c>
      <c r="F79" s="57">
        <v>0</v>
      </c>
    </row>
    <row r="80" spans="2:6" ht="12">
      <c r="B80" s="50" t="s">
        <v>43</v>
      </c>
      <c r="C80" s="6">
        <v>0.131</v>
      </c>
      <c r="D80" s="6">
        <v>0.131</v>
      </c>
      <c r="E80" s="57">
        <v>0.0003312028478388382</v>
      </c>
      <c r="F80" s="57">
        <v>0</v>
      </c>
    </row>
    <row r="81" spans="2:6" ht="12">
      <c r="B81" s="50" t="s">
        <v>35</v>
      </c>
      <c r="C81" s="6">
        <v>0.011</v>
      </c>
      <c r="D81" s="6">
        <v>0.011</v>
      </c>
      <c r="E81" s="57">
        <v>2.781092615440626E-05</v>
      </c>
      <c r="F81" s="57">
        <v>0</v>
      </c>
    </row>
    <row r="82" spans="2:5" ht="12">
      <c r="B82" s="54" t="s">
        <v>134</v>
      </c>
      <c r="C82" s="49"/>
      <c r="D82" s="55">
        <f>SUM(D59:D81)</f>
        <v>395.528</v>
      </c>
      <c r="E82" s="3">
        <v>1</v>
      </c>
    </row>
    <row r="83" spans="2:4" ht="12">
      <c r="B83" s="49"/>
      <c r="C83" s="49"/>
      <c r="D83" s="49"/>
    </row>
    <row r="84" spans="2:4" ht="12">
      <c r="B84" s="56" t="s">
        <v>45</v>
      </c>
      <c r="C84" s="49" t="s">
        <v>135</v>
      </c>
      <c r="D84" s="49"/>
    </row>
  </sheetData>
  <mergeCells count="1">
    <mergeCell ref="C58:D5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0"/>
  <sheetViews>
    <sheetView showGridLines="0" tabSelected="1" workbookViewId="0" topLeftCell="A1">
      <selection activeCell="B29" sqref="B29"/>
    </sheetView>
  </sheetViews>
  <sheetFormatPr defaultColWidth="9.28125" defaultRowHeight="12"/>
  <cols>
    <col min="1" max="16384" width="9.28125" style="3" customWidth="1"/>
  </cols>
  <sheetData>
    <row r="1" s="1" customFormat="1" ht="12"/>
    <row r="2" spans="2:22" s="1" customFormat="1" ht="12">
      <c r="B2" s="4" t="s">
        <v>128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1" s="1" customFormat="1" ht="12">
      <c r="B3" s="5" t="s">
        <v>19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29" ht="12">
      <c r="B29" s="3" t="s">
        <v>148</v>
      </c>
    </row>
    <row r="30" ht="12">
      <c r="B30" s="7" t="s">
        <v>138</v>
      </c>
    </row>
    <row r="56" ht="12">
      <c r="A56" s="1" t="s">
        <v>45</v>
      </c>
    </row>
    <row r="57" ht="12">
      <c r="A57" s="2" t="s">
        <v>127</v>
      </c>
    </row>
    <row r="61" spans="2:3" ht="12">
      <c r="B61" s="22" t="s">
        <v>73</v>
      </c>
      <c r="C61" s="23"/>
    </row>
    <row r="62" spans="2:3" ht="12">
      <c r="B62" s="23"/>
      <c r="C62" s="23"/>
    </row>
    <row r="63" spans="2:3" ht="12">
      <c r="B63" s="22" t="s">
        <v>51</v>
      </c>
      <c r="C63" s="24">
        <v>42653.50358796296</v>
      </c>
    </row>
    <row r="64" spans="2:3" ht="12">
      <c r="B64" s="22" t="s">
        <v>52</v>
      </c>
      <c r="C64" s="24">
        <v>42689.617071643515</v>
      </c>
    </row>
    <row r="65" spans="2:3" ht="12">
      <c r="B65" s="22" t="s">
        <v>53</v>
      </c>
      <c r="C65" s="22" t="s">
        <v>54</v>
      </c>
    </row>
    <row r="66" spans="2:3" ht="12">
      <c r="B66" s="23"/>
      <c r="C66" s="23"/>
    </row>
    <row r="67" spans="2:3" ht="12">
      <c r="B67" s="22" t="s">
        <v>76</v>
      </c>
      <c r="C67" s="22" t="s">
        <v>125</v>
      </c>
    </row>
    <row r="68" spans="2:3" ht="12">
      <c r="B68" s="23"/>
      <c r="C68" s="23"/>
    </row>
    <row r="69" spans="2:3" ht="12">
      <c r="B69" s="25" t="s">
        <v>70</v>
      </c>
      <c r="C69" s="25" t="s">
        <v>65</v>
      </c>
    </row>
    <row r="70" spans="2:3" ht="12">
      <c r="B70" s="25"/>
      <c r="C70" s="25" t="s">
        <v>19</v>
      </c>
    </row>
    <row r="71" spans="2:3" ht="12">
      <c r="B71" s="25" t="s">
        <v>48</v>
      </c>
      <c r="C71" s="26">
        <v>55</v>
      </c>
    </row>
    <row r="72" spans="2:3" ht="12">
      <c r="B72" s="25"/>
      <c r="C72" s="26"/>
    </row>
    <row r="73" spans="2:3" ht="12">
      <c r="B73" s="25" t="s">
        <v>30</v>
      </c>
      <c r="C73" s="26">
        <v>100</v>
      </c>
    </row>
    <row r="74" spans="2:3" ht="12">
      <c r="B74" s="25" t="s">
        <v>37</v>
      </c>
      <c r="C74" s="26">
        <v>100</v>
      </c>
    </row>
    <row r="75" spans="2:3" ht="12">
      <c r="B75" s="25" t="s">
        <v>23</v>
      </c>
      <c r="C75" s="26">
        <v>100</v>
      </c>
    </row>
    <row r="76" spans="2:3" ht="12">
      <c r="B76" s="25" t="s">
        <v>26</v>
      </c>
      <c r="C76" s="26">
        <v>95</v>
      </c>
    </row>
    <row r="77" spans="2:3" ht="12">
      <c r="B77" s="25" t="s">
        <v>21</v>
      </c>
      <c r="C77" s="26">
        <v>88</v>
      </c>
    </row>
    <row r="78" spans="2:3" ht="12">
      <c r="B78" s="25" t="s">
        <v>41</v>
      </c>
      <c r="C78" s="26">
        <v>75</v>
      </c>
    </row>
    <row r="79" spans="2:3" ht="12">
      <c r="B79" s="25" t="s">
        <v>47</v>
      </c>
      <c r="C79" s="26">
        <v>69</v>
      </c>
    </row>
    <row r="80" spans="2:3" ht="12">
      <c r="B80" s="25" t="s">
        <v>31</v>
      </c>
      <c r="C80" s="26">
        <v>68</v>
      </c>
    </row>
    <row r="81" spans="2:3" ht="12">
      <c r="B81" s="25" t="s">
        <v>29</v>
      </c>
      <c r="C81" s="26">
        <v>67</v>
      </c>
    </row>
    <row r="82" spans="2:3" ht="12">
      <c r="B82" s="25" t="s">
        <v>49</v>
      </c>
      <c r="C82" s="26">
        <v>63</v>
      </c>
    </row>
    <row r="83" spans="2:3" ht="12">
      <c r="B83" s="25" t="s">
        <v>25</v>
      </c>
      <c r="C83" s="26">
        <v>63</v>
      </c>
    </row>
    <row r="84" spans="2:3" ht="12">
      <c r="B84" s="25" t="s">
        <v>35</v>
      </c>
      <c r="C84" s="26">
        <v>60</v>
      </c>
    </row>
    <row r="85" spans="2:3" ht="12">
      <c r="B85" s="25" t="s">
        <v>27</v>
      </c>
      <c r="C85" s="26">
        <v>50</v>
      </c>
    </row>
    <row r="86" spans="2:3" ht="12">
      <c r="B86" s="25" t="s">
        <v>22</v>
      </c>
      <c r="C86" s="26">
        <v>45</v>
      </c>
    </row>
    <row r="87" spans="2:3" ht="12">
      <c r="B87" s="25" t="s">
        <v>44</v>
      </c>
      <c r="C87" s="26">
        <v>40</v>
      </c>
    </row>
    <row r="88" spans="2:3" ht="12">
      <c r="B88" s="25" t="s">
        <v>43</v>
      </c>
      <c r="C88" s="26">
        <v>38</v>
      </c>
    </row>
    <row r="89" spans="2:3" ht="12">
      <c r="B89" s="25" t="s">
        <v>40</v>
      </c>
      <c r="C89" s="26">
        <v>29</v>
      </c>
    </row>
    <row r="90" spans="2:3" ht="12">
      <c r="B90" s="25" t="s">
        <v>28</v>
      </c>
      <c r="C90" s="26">
        <v>25</v>
      </c>
    </row>
    <row r="91" spans="2:3" ht="12">
      <c r="B91" s="25" t="s">
        <v>34</v>
      </c>
      <c r="C91" s="26">
        <v>22</v>
      </c>
    </row>
    <row r="92" spans="2:3" ht="12">
      <c r="B92" s="25" t="s">
        <v>33</v>
      </c>
      <c r="C92" s="26">
        <v>20</v>
      </c>
    </row>
    <row r="93" spans="2:3" ht="12">
      <c r="B93" s="25" t="s">
        <v>42</v>
      </c>
      <c r="C93" s="26">
        <v>14</v>
      </c>
    </row>
    <row r="94" spans="2:3" ht="12">
      <c r="B94" s="25" t="s">
        <v>36</v>
      </c>
      <c r="C94" s="26">
        <v>14</v>
      </c>
    </row>
    <row r="95" spans="2:3" ht="12">
      <c r="B95" s="25" t="s">
        <v>32</v>
      </c>
      <c r="C95" s="26">
        <v>7</v>
      </c>
    </row>
    <row r="96" spans="2:3" ht="12">
      <c r="B96" s="25" t="s">
        <v>46</v>
      </c>
      <c r="C96" s="46" t="s">
        <v>126</v>
      </c>
    </row>
    <row r="97" spans="2:3" ht="12">
      <c r="B97" s="25" t="s">
        <v>20</v>
      </c>
      <c r="C97" s="46" t="s">
        <v>126</v>
      </c>
    </row>
    <row r="98" spans="2:3" ht="12">
      <c r="B98" s="25" t="s">
        <v>39</v>
      </c>
      <c r="C98" s="46" t="s">
        <v>126</v>
      </c>
    </row>
    <row r="99" spans="2:3" ht="12">
      <c r="B99" s="25" t="s">
        <v>24</v>
      </c>
      <c r="C99" s="46" t="s">
        <v>126</v>
      </c>
    </row>
    <row r="100" spans="2:3" ht="12">
      <c r="B100" s="25" t="s">
        <v>38</v>
      </c>
      <c r="C100" s="46" t="s">
        <v>126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125"/>
  <sheetViews>
    <sheetView showGridLines="0" workbookViewId="0" topLeftCell="A1">
      <selection activeCell="B29" sqref="B29:I30"/>
    </sheetView>
  </sheetViews>
  <sheetFormatPr defaultColWidth="9.28125" defaultRowHeight="12"/>
  <cols>
    <col min="1" max="13" width="9.28125" style="13" customWidth="1"/>
    <col min="14" max="14" width="2.57421875" style="13" customWidth="1"/>
    <col min="15" max="16384" width="9.28125" style="13" customWidth="1"/>
  </cols>
  <sheetData>
    <row r="1" s="11" customFormat="1" ht="12"/>
    <row r="2" s="12" customFormat="1" ht="12">
      <c r="B2" s="51" t="s">
        <v>144</v>
      </c>
    </row>
    <row r="3" s="12" customFormat="1" ht="12" customHeight="1">
      <c r="B3" s="52" t="s">
        <v>85</v>
      </c>
    </row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spans="2:20" ht="12">
      <c r="B29" s="60" t="s">
        <v>145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60" customHeight="1">
      <c r="B30" s="61" t="s">
        <v>119</v>
      </c>
    </row>
    <row r="31" ht="12" customHeight="1">
      <c r="B31" s="41"/>
    </row>
    <row r="32" ht="12" customHeight="1">
      <c r="B32" s="41"/>
    </row>
    <row r="33" ht="12" customHeight="1">
      <c r="B33" s="41"/>
    </row>
    <row r="34" ht="12" customHeight="1">
      <c r="B34" s="41"/>
    </row>
    <row r="35" ht="12" customHeight="1">
      <c r="B35" s="41"/>
    </row>
    <row r="36" ht="12" customHeight="1">
      <c r="B36" s="41"/>
    </row>
    <row r="37" ht="12" customHeight="1">
      <c r="B37" s="41"/>
    </row>
    <row r="38" ht="12" customHeight="1">
      <c r="B38" s="41"/>
    </row>
    <row r="39" ht="12" customHeight="1">
      <c r="B39" s="41"/>
    </row>
    <row r="40" ht="12" customHeight="1">
      <c r="B40" s="41"/>
    </row>
    <row r="41" ht="12" customHeight="1">
      <c r="B41" s="41"/>
    </row>
    <row r="42" ht="12" customHeight="1">
      <c r="B42" s="41"/>
    </row>
    <row r="43" ht="12" customHeight="1">
      <c r="B43" s="41"/>
    </row>
    <row r="44" ht="12" customHeight="1">
      <c r="B44" s="41"/>
    </row>
    <row r="45" ht="12" customHeight="1">
      <c r="B45" s="41"/>
    </row>
    <row r="46" ht="12" customHeight="1">
      <c r="B46" s="41"/>
    </row>
    <row r="47" ht="12" customHeight="1">
      <c r="B47" s="41"/>
    </row>
    <row r="48" ht="12" customHeight="1">
      <c r="B48" s="41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>
      <c r="A55" s="28" t="s">
        <v>66</v>
      </c>
    </row>
    <row r="56" spans="1:13" ht="12" customHeight="1">
      <c r="A56" s="13" t="s">
        <v>123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27" ht="12" customHeight="1">
      <c r="A57" s="18" t="s">
        <v>124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ht="12" customHeight="1">
      <c r="B58" s="31" t="s">
        <v>79</v>
      </c>
    </row>
    <row r="59" ht="12" customHeight="1"/>
    <row r="60" spans="2:13" ht="12" customHeight="1">
      <c r="B60" s="31" t="s">
        <v>51</v>
      </c>
      <c r="C60" s="33">
        <v>42599.473657407405</v>
      </c>
      <c r="D60" s="32"/>
      <c r="E60" s="16"/>
      <c r="F60" s="16"/>
      <c r="G60" s="16"/>
      <c r="H60" s="16"/>
      <c r="I60" s="16"/>
      <c r="J60" s="16"/>
      <c r="K60" s="16"/>
      <c r="L60" s="16"/>
      <c r="M60" s="16"/>
    </row>
    <row r="61" spans="2:26" ht="12" customHeight="1">
      <c r="B61" s="31" t="s">
        <v>52</v>
      </c>
      <c r="C61" s="33">
        <v>42601.40334414352</v>
      </c>
      <c r="D61" s="32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2:26" ht="12" customHeight="1">
      <c r="B62" s="31" t="s">
        <v>53</v>
      </c>
      <c r="C62" s="31" t="s">
        <v>54</v>
      </c>
      <c r="D62" s="32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2:26" ht="12" customHeight="1">
      <c r="B63" s="42"/>
      <c r="C63" s="42"/>
      <c r="D63" s="42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2:13" ht="12" customHeight="1">
      <c r="B64" s="31" t="s">
        <v>55</v>
      </c>
      <c r="C64" s="31" t="s">
        <v>56</v>
      </c>
      <c r="D64" s="32"/>
      <c r="E64" s="16"/>
      <c r="F64" s="16"/>
      <c r="G64" s="16"/>
      <c r="H64" s="16"/>
      <c r="I64" s="16"/>
      <c r="J64" s="16"/>
      <c r="K64" s="16"/>
      <c r="L64" s="16"/>
      <c r="M64" s="16"/>
    </row>
    <row r="65" spans="2:26" ht="12" customHeight="1">
      <c r="B65" s="31" t="s">
        <v>57</v>
      </c>
      <c r="C65" s="31" t="s">
        <v>58</v>
      </c>
      <c r="D65" s="32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2:26" ht="12" customHeight="1">
      <c r="B66" s="31" t="s">
        <v>59</v>
      </c>
      <c r="C66" s="31" t="s">
        <v>60</v>
      </c>
      <c r="D66" s="32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4:26" ht="12" customHeight="1"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2:28" ht="12" customHeight="1">
      <c r="B68" s="34" t="s">
        <v>80</v>
      </c>
      <c r="C68" s="34" t="s">
        <v>0</v>
      </c>
      <c r="D68" s="34" t="s">
        <v>1</v>
      </c>
      <c r="E68" s="34" t="s">
        <v>2</v>
      </c>
      <c r="F68" s="34" t="s">
        <v>3</v>
      </c>
      <c r="G68" s="34" t="s">
        <v>4</v>
      </c>
      <c r="H68" s="34" t="s">
        <v>5</v>
      </c>
      <c r="I68" s="34" t="s">
        <v>6</v>
      </c>
      <c r="J68" s="34" t="s">
        <v>7</v>
      </c>
      <c r="K68" s="34" t="s">
        <v>8</v>
      </c>
      <c r="L68" s="34" t="s">
        <v>9</v>
      </c>
      <c r="M68" s="34" t="s">
        <v>10</v>
      </c>
      <c r="AB68" s="13" t="s">
        <v>120</v>
      </c>
    </row>
    <row r="69" spans="2:30" ht="12" customHeight="1">
      <c r="B69" s="34" t="s">
        <v>82</v>
      </c>
      <c r="C69" s="43">
        <v>114.4</v>
      </c>
      <c r="D69" s="43">
        <v>111.4</v>
      </c>
      <c r="E69" s="43">
        <v>111.3</v>
      </c>
      <c r="F69" s="43">
        <v>111.8</v>
      </c>
      <c r="G69" s="43">
        <v>111.2</v>
      </c>
      <c r="H69" s="43">
        <v>105.4</v>
      </c>
      <c r="I69" s="43">
        <v>106.6</v>
      </c>
      <c r="J69" s="43">
        <v>106</v>
      </c>
      <c r="K69" s="43">
        <v>101.3</v>
      </c>
      <c r="L69" s="43">
        <v>102.1</v>
      </c>
      <c r="M69" s="43">
        <v>101.1</v>
      </c>
      <c r="N69" s="34" t="s">
        <v>11</v>
      </c>
      <c r="O69" s="34" t="s">
        <v>12</v>
      </c>
      <c r="P69" s="34" t="s">
        <v>13</v>
      </c>
      <c r="Q69" s="34" t="s">
        <v>14</v>
      </c>
      <c r="R69" s="34" t="s">
        <v>15</v>
      </c>
      <c r="S69" s="34" t="s">
        <v>16</v>
      </c>
      <c r="T69" s="34" t="s">
        <v>17</v>
      </c>
      <c r="U69" s="34" t="s">
        <v>18</v>
      </c>
      <c r="V69" s="34" t="s">
        <v>61</v>
      </c>
      <c r="W69" s="34" t="s">
        <v>62</v>
      </c>
      <c r="X69" s="34" t="s">
        <v>63</v>
      </c>
      <c r="Y69" s="34" t="s">
        <v>64</v>
      </c>
      <c r="Z69" s="34" t="s">
        <v>65</v>
      </c>
      <c r="AA69" s="34" t="s">
        <v>81</v>
      </c>
      <c r="AB69" s="34" t="s">
        <v>81</v>
      </c>
      <c r="AC69" s="13" t="s">
        <v>121</v>
      </c>
      <c r="AD69" s="13" t="s">
        <v>122</v>
      </c>
    </row>
    <row r="70" spans="2:30" ht="12" customHeight="1">
      <c r="B70" s="34" t="s">
        <v>83</v>
      </c>
      <c r="C70" s="43">
        <v>145.9</v>
      </c>
      <c r="D70" s="43">
        <v>138.1</v>
      </c>
      <c r="E70" s="43">
        <v>144.5</v>
      </c>
      <c r="F70" s="43">
        <v>144.2</v>
      </c>
      <c r="G70" s="43">
        <v>138.6</v>
      </c>
      <c r="H70" s="43">
        <v>122.4</v>
      </c>
      <c r="I70" s="43">
        <v>122.9</v>
      </c>
      <c r="J70" s="43">
        <v>126.2</v>
      </c>
      <c r="K70" s="43">
        <v>120.2</v>
      </c>
      <c r="L70" s="43">
        <v>124.1</v>
      </c>
      <c r="M70" s="43">
        <v>118.6</v>
      </c>
      <c r="N70" s="43">
        <v>104.9</v>
      </c>
      <c r="O70" s="43">
        <v>104</v>
      </c>
      <c r="P70" s="43">
        <v>103.8</v>
      </c>
      <c r="Q70" s="43">
        <v>107.4</v>
      </c>
      <c r="R70" s="43">
        <v>103</v>
      </c>
      <c r="S70" s="43">
        <v>102.6</v>
      </c>
      <c r="T70" s="43">
        <v>105</v>
      </c>
      <c r="U70" s="43">
        <v>104.1</v>
      </c>
      <c r="V70" s="43">
        <v>99.2</v>
      </c>
      <c r="W70" s="43">
        <v>100.7</v>
      </c>
      <c r="X70" s="43">
        <v>102.1</v>
      </c>
      <c r="Y70" s="43">
        <v>101</v>
      </c>
      <c r="Z70" s="43">
        <v>99.1</v>
      </c>
      <c r="AA70" s="43">
        <v>100</v>
      </c>
      <c r="AB70" s="38">
        <v>-0.56</v>
      </c>
      <c r="AC70" s="44">
        <f>+M69-C69</f>
        <v>-13.300000000000011</v>
      </c>
      <c r="AD70" s="44">
        <f>+AA70-C69</f>
        <v>-14.400000000000006</v>
      </c>
    </row>
    <row r="71" spans="2:30" ht="12" customHeight="1">
      <c r="B71" s="34" t="s">
        <v>84</v>
      </c>
      <c r="C71" s="43">
        <v>113.8</v>
      </c>
      <c r="D71" s="43">
        <v>114.1</v>
      </c>
      <c r="E71" s="43">
        <v>110.2</v>
      </c>
      <c r="F71" s="43">
        <v>100</v>
      </c>
      <c r="G71" s="43">
        <v>106.9</v>
      </c>
      <c r="H71" s="43">
        <v>99.4</v>
      </c>
      <c r="I71" s="43">
        <v>103</v>
      </c>
      <c r="J71" s="43">
        <v>106</v>
      </c>
      <c r="K71" s="43">
        <v>95.6</v>
      </c>
      <c r="L71" s="43">
        <v>92.8</v>
      </c>
      <c r="M71" s="43">
        <v>90.1</v>
      </c>
      <c r="N71" s="43">
        <v>119.1</v>
      </c>
      <c r="O71" s="43">
        <v>111.8</v>
      </c>
      <c r="P71" s="43">
        <v>113.8</v>
      </c>
      <c r="Q71" s="43">
        <v>116.6</v>
      </c>
      <c r="R71" s="43">
        <v>113.4</v>
      </c>
      <c r="S71" s="43">
        <v>111.1</v>
      </c>
      <c r="T71" s="43">
        <v>110.4</v>
      </c>
      <c r="U71" s="43">
        <v>110</v>
      </c>
      <c r="V71" s="43">
        <v>106.9</v>
      </c>
      <c r="W71" s="43">
        <v>103.6</v>
      </c>
      <c r="X71" s="43">
        <v>106.3</v>
      </c>
      <c r="Y71" s="43">
        <v>103.9</v>
      </c>
      <c r="Z71" s="43">
        <v>100.8</v>
      </c>
      <c r="AA71" s="43">
        <v>100</v>
      </c>
      <c r="AB71" s="38">
        <v>-1.56</v>
      </c>
      <c r="AC71" s="44">
        <f>+M70-C70</f>
        <v>-27.30000000000001</v>
      </c>
      <c r="AD71" s="44">
        <f>+AA71-C70</f>
        <v>-45.900000000000006</v>
      </c>
    </row>
    <row r="72" spans="3:30" ht="12" customHeight="1">
      <c r="N72" s="43">
        <v>93.1</v>
      </c>
      <c r="O72" s="43">
        <v>96.5</v>
      </c>
      <c r="P72" s="43">
        <v>96.5</v>
      </c>
      <c r="Q72" s="43">
        <v>103.1</v>
      </c>
      <c r="R72" s="43">
        <v>97.4</v>
      </c>
      <c r="S72" s="43">
        <v>96.8</v>
      </c>
      <c r="T72" s="43">
        <v>96.9</v>
      </c>
      <c r="U72" s="43">
        <v>99.3</v>
      </c>
      <c r="V72" s="43">
        <v>94.2</v>
      </c>
      <c r="W72" s="43">
        <v>96.7</v>
      </c>
      <c r="X72" s="43">
        <v>98.5</v>
      </c>
      <c r="Y72" s="43">
        <v>102.9</v>
      </c>
      <c r="Z72" s="43">
        <v>99.9</v>
      </c>
      <c r="AA72" s="43">
        <v>100</v>
      </c>
      <c r="AB72" s="38">
        <v>-0.54</v>
      </c>
      <c r="AC72" s="44">
        <f>+M71-C71</f>
        <v>-23.700000000000003</v>
      </c>
      <c r="AD72" s="44">
        <f>+AA72-C71</f>
        <v>-13.799999999999997</v>
      </c>
    </row>
    <row r="73" ht="12" customHeight="1"/>
    <row r="76" spans="2:13" ht="12">
      <c r="B76" s="45"/>
      <c r="C76" s="45"/>
      <c r="D76" s="45"/>
      <c r="E76" s="45"/>
      <c r="F76" s="45"/>
      <c r="G76" s="45"/>
      <c r="H76" s="45"/>
      <c r="I76" s="45"/>
      <c r="J76" s="45"/>
      <c r="K76" s="12"/>
      <c r="L76" s="12"/>
      <c r="M76" s="12"/>
    </row>
    <row r="77" spans="1:27" ht="12" customHeight="1">
      <c r="A77" s="42"/>
      <c r="B77" s="45"/>
      <c r="C77" s="45"/>
      <c r="D77" s="45"/>
      <c r="E77" s="45"/>
      <c r="F77" s="45"/>
      <c r="G77" s="45"/>
      <c r="H77" s="45"/>
      <c r="I77" s="45"/>
      <c r="J77" s="45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" customHeight="1">
      <c r="A78" s="42"/>
      <c r="B78" s="45"/>
      <c r="C78" s="45"/>
      <c r="D78" s="45"/>
      <c r="E78" s="45"/>
      <c r="F78" s="45"/>
      <c r="G78" s="45"/>
      <c r="H78" s="45"/>
      <c r="I78" s="45"/>
      <c r="J78" s="45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" customHeight="1">
      <c r="A79" s="42"/>
      <c r="B79" s="45"/>
      <c r="C79" s="45"/>
      <c r="D79" s="45"/>
      <c r="E79" s="45"/>
      <c r="F79" s="45"/>
      <c r="G79" s="45"/>
      <c r="H79" s="45"/>
      <c r="I79" s="45"/>
      <c r="J79" s="45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" customHeight="1">
      <c r="A80" s="42"/>
      <c r="B80" s="45"/>
      <c r="C80" s="45"/>
      <c r="D80" s="45"/>
      <c r="E80" s="45"/>
      <c r="F80" s="45"/>
      <c r="G80" s="45"/>
      <c r="H80" s="45"/>
      <c r="I80" s="45"/>
      <c r="J80" s="45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" customHeight="1">
      <c r="A81" s="42"/>
      <c r="B81" s="45"/>
      <c r="C81" s="45"/>
      <c r="D81" s="45"/>
      <c r="E81" s="45"/>
      <c r="F81" s="45"/>
      <c r="G81" s="45"/>
      <c r="H81" s="45"/>
      <c r="I81" s="45"/>
      <c r="J81" s="45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" customHeight="1">
      <c r="A82" s="42"/>
      <c r="B82" s="45"/>
      <c r="C82" s="45"/>
      <c r="D82" s="45"/>
      <c r="E82" s="45"/>
      <c r="F82" s="45"/>
      <c r="G82" s="45"/>
      <c r="H82" s="45"/>
      <c r="I82" s="45"/>
      <c r="J82" s="45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" customHeight="1">
      <c r="A83" s="42"/>
      <c r="B83" s="45"/>
      <c r="C83" s="45"/>
      <c r="D83" s="45"/>
      <c r="E83" s="45"/>
      <c r="F83" s="45"/>
      <c r="G83" s="45"/>
      <c r="H83" s="45"/>
      <c r="I83" s="45"/>
      <c r="J83" s="45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" customHeight="1">
      <c r="A84" s="42"/>
      <c r="B84" s="45"/>
      <c r="C84" s="45"/>
      <c r="D84" s="45"/>
      <c r="E84" s="45"/>
      <c r="F84" s="45"/>
      <c r="G84" s="45"/>
      <c r="H84" s="45"/>
      <c r="I84" s="45"/>
      <c r="J84" s="45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" customHeight="1">
      <c r="A85" s="42"/>
      <c r="B85" s="45"/>
      <c r="C85" s="45"/>
      <c r="D85" s="45"/>
      <c r="E85" s="45"/>
      <c r="F85" s="45"/>
      <c r="G85" s="45"/>
      <c r="H85" s="45"/>
      <c r="I85" s="45"/>
      <c r="J85" s="45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" customHeight="1">
      <c r="A86" s="42"/>
      <c r="B86" s="45"/>
      <c r="C86" s="45"/>
      <c r="D86" s="45"/>
      <c r="E86" s="45"/>
      <c r="F86" s="45"/>
      <c r="G86" s="45"/>
      <c r="H86" s="45"/>
      <c r="I86" s="45"/>
      <c r="J86" s="45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" customHeight="1">
      <c r="A87" s="42"/>
      <c r="B87" s="45"/>
      <c r="C87" s="45"/>
      <c r="D87" s="45"/>
      <c r="E87" s="45"/>
      <c r="F87" s="45"/>
      <c r="G87" s="45"/>
      <c r="H87" s="45"/>
      <c r="I87" s="45"/>
      <c r="J87" s="45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" customHeight="1">
      <c r="A88" s="42"/>
      <c r="B88" s="45"/>
      <c r="C88" s="45"/>
      <c r="D88" s="45"/>
      <c r="E88" s="45"/>
      <c r="F88" s="45"/>
      <c r="G88" s="45"/>
      <c r="H88" s="45"/>
      <c r="I88" s="45"/>
      <c r="J88" s="45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" customHeight="1">
      <c r="A89" s="42"/>
      <c r="B89" s="45"/>
      <c r="C89" s="45"/>
      <c r="D89" s="45"/>
      <c r="E89" s="45"/>
      <c r="F89" s="45"/>
      <c r="G89" s="45"/>
      <c r="H89" s="45"/>
      <c r="I89" s="45"/>
      <c r="J89" s="45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" customHeight="1">
      <c r="A90" s="42"/>
      <c r="B90" s="45"/>
      <c r="C90" s="45"/>
      <c r="D90" s="45"/>
      <c r="E90" s="45"/>
      <c r="F90" s="45"/>
      <c r="G90" s="45"/>
      <c r="H90" s="45"/>
      <c r="I90" s="45"/>
      <c r="J90" s="45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" customHeight="1">
      <c r="A91" s="42"/>
      <c r="B91" s="45"/>
      <c r="C91" s="45"/>
      <c r="D91" s="45"/>
      <c r="E91" s="45"/>
      <c r="F91" s="45"/>
      <c r="G91" s="45"/>
      <c r="H91" s="45"/>
      <c r="I91" s="45"/>
      <c r="J91" s="45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" customHeight="1">
      <c r="A92" s="42"/>
      <c r="B92" s="45"/>
      <c r="C92" s="45"/>
      <c r="D92" s="45"/>
      <c r="E92" s="45"/>
      <c r="F92" s="45"/>
      <c r="G92" s="45"/>
      <c r="H92" s="45"/>
      <c r="I92" s="45"/>
      <c r="J92" s="45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" customHeight="1">
      <c r="A93" s="4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2" customHeight="1">
      <c r="A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printOptions/>
  <pageMargins left="0.25" right="0.25" top="0.75" bottom="0.75" header="0.3" footer="0.3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2"/>
  <sheetViews>
    <sheetView showGridLines="0" workbookViewId="0" topLeftCell="A1">
      <selection activeCell="F39" sqref="F39"/>
    </sheetView>
  </sheetViews>
  <sheetFormatPr defaultColWidth="9.140625" defaultRowHeight="12"/>
  <cols>
    <col min="1" max="16384" width="9.140625" style="29" customWidth="1"/>
  </cols>
  <sheetData>
    <row r="1" spans="1:18" ht="12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2">
      <c r="A2" s="18"/>
      <c r="B2" s="53" t="s">
        <v>146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2">
      <c r="A3" s="18"/>
      <c r="B3" s="18" t="s">
        <v>86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1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1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ht="1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ht="1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1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1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1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18" ht="1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18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0.5" customHeight="1">
      <c r="A32" s="18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18"/>
      <c r="O32" s="18"/>
      <c r="P32" s="18"/>
      <c r="Q32" s="18"/>
      <c r="R32" s="18"/>
    </row>
    <row r="33" spans="1:18" ht="12">
      <c r="A33" s="18"/>
      <c r="B33" s="2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2">
      <c r="A34" s="18"/>
      <c r="B34" s="30" t="s">
        <v>87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18" ht="12">
      <c r="A38" s="14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pans="1:18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1:18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1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ht="1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1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12">
      <c r="A56" s="18" t="s">
        <v>88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</row>
    <row r="57" spans="1:18" ht="1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8" ht="12">
      <c r="A58" s="31" t="s">
        <v>69</v>
      </c>
      <c r="B58" s="32"/>
      <c r="C58" s="32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ht="1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ht="12">
      <c r="A60" s="31" t="s">
        <v>51</v>
      </c>
      <c r="B60" s="33">
        <v>42599.63899305556</v>
      </c>
      <c r="C60" s="3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12">
      <c r="A61" s="31" t="s">
        <v>52</v>
      </c>
      <c r="B61" s="33">
        <v>42601.41998726851</v>
      </c>
      <c r="C61" s="3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8" ht="12">
      <c r="A62" s="31" t="s">
        <v>53</v>
      </c>
      <c r="B62" s="31" t="s">
        <v>54</v>
      </c>
      <c r="C62" s="3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18" ht="1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4" spans="1:18" ht="12">
      <c r="A64" s="31" t="s">
        <v>59</v>
      </c>
      <c r="B64" s="31" t="s">
        <v>60</v>
      </c>
      <c r="C64" s="32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ht="1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ht="1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ht="12">
      <c r="A67" s="18" t="s">
        <v>89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</row>
    <row r="68" spans="1:18" ht="12">
      <c r="A68" s="18"/>
      <c r="B68" s="18"/>
      <c r="C68" s="18"/>
      <c r="D68" s="18"/>
      <c r="E68" s="18"/>
      <c r="F68" s="32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</row>
    <row r="69" spans="1:18" ht="1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</row>
    <row r="70" spans="1:18" ht="12">
      <c r="A70" s="18"/>
      <c r="B70" s="18"/>
      <c r="C70" s="18"/>
      <c r="D70" s="18"/>
      <c r="E70" s="18"/>
      <c r="F70" s="18"/>
      <c r="G70" s="34"/>
      <c r="H70" s="34" t="s">
        <v>81</v>
      </c>
      <c r="I70" s="35" t="s">
        <v>90</v>
      </c>
      <c r="J70" s="18" t="s">
        <v>91</v>
      </c>
      <c r="K70" s="36"/>
      <c r="L70" s="18"/>
      <c r="M70" s="18"/>
      <c r="N70" s="18"/>
      <c r="O70" s="18"/>
      <c r="P70" s="18"/>
      <c r="Q70" s="18"/>
      <c r="R70" s="18"/>
    </row>
    <row r="71" spans="1:18" ht="12">
      <c r="A71" s="18"/>
      <c r="B71" s="18"/>
      <c r="C71" s="18"/>
      <c r="D71" s="18"/>
      <c r="E71" s="18"/>
      <c r="F71" s="35" t="s">
        <v>72</v>
      </c>
      <c r="G71" s="62" t="s">
        <v>147</v>
      </c>
      <c r="H71" s="37">
        <v>-1.56</v>
      </c>
      <c r="I71" s="29">
        <v>1990</v>
      </c>
      <c r="J71" s="29">
        <v>2014</v>
      </c>
      <c r="L71" s="18"/>
      <c r="M71" s="18"/>
      <c r="N71" s="18"/>
      <c r="O71" s="18"/>
      <c r="P71" s="18"/>
      <c r="Q71" s="18"/>
      <c r="R71" s="18"/>
    </row>
    <row r="72" spans="1:18" ht="12">
      <c r="A72" s="18"/>
      <c r="B72" s="18"/>
      <c r="C72" s="18"/>
      <c r="D72" s="18"/>
      <c r="E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ht="12">
      <c r="A73" s="18"/>
      <c r="B73" s="18"/>
      <c r="C73" s="18"/>
      <c r="D73" s="18"/>
      <c r="E73" s="18"/>
      <c r="F73" s="34" t="s">
        <v>29</v>
      </c>
      <c r="G73" s="18" t="s">
        <v>133</v>
      </c>
      <c r="H73" s="38">
        <v>0.96</v>
      </c>
      <c r="I73" s="35">
        <v>1995</v>
      </c>
      <c r="J73" s="18"/>
      <c r="K73" s="18"/>
      <c r="L73" s="18"/>
      <c r="M73" s="18"/>
      <c r="N73" s="18"/>
      <c r="O73" s="18"/>
      <c r="P73" s="18"/>
      <c r="Q73" s="18"/>
      <c r="R73" s="20"/>
    </row>
    <row r="74" spans="1:18" ht="12">
      <c r="A74" s="18"/>
      <c r="B74" s="18"/>
      <c r="C74" s="18"/>
      <c r="D74" s="18"/>
      <c r="E74" s="18"/>
      <c r="F74" s="34" t="s">
        <v>28</v>
      </c>
      <c r="G74" s="18" t="s">
        <v>92</v>
      </c>
      <c r="H74" s="38">
        <v>0.54</v>
      </c>
      <c r="I74" s="35">
        <v>1994</v>
      </c>
      <c r="J74" s="18"/>
      <c r="K74" s="18"/>
      <c r="L74" s="18"/>
      <c r="M74" s="18"/>
      <c r="N74" s="18"/>
      <c r="O74" s="18"/>
      <c r="P74" s="18"/>
      <c r="Q74" s="18"/>
      <c r="R74" s="18"/>
    </row>
    <row r="75" spans="1:18" ht="12">
      <c r="A75" s="18"/>
      <c r="B75" s="18"/>
      <c r="C75" s="18"/>
      <c r="D75" s="18"/>
      <c r="E75" s="18"/>
      <c r="F75" s="34" t="s">
        <v>22</v>
      </c>
      <c r="G75" s="18" t="s">
        <v>93</v>
      </c>
      <c r="H75" s="38">
        <v>0.29</v>
      </c>
      <c r="I75" s="35">
        <v>1998</v>
      </c>
      <c r="J75" s="18"/>
      <c r="K75" s="18"/>
      <c r="L75" s="18"/>
      <c r="M75" s="18"/>
      <c r="N75" s="18"/>
      <c r="O75" s="18"/>
      <c r="P75" s="18"/>
      <c r="Q75" s="18"/>
      <c r="R75" s="18"/>
    </row>
    <row r="76" spans="1:18" ht="12">
      <c r="A76" s="18"/>
      <c r="B76" s="18"/>
      <c r="C76" s="18"/>
      <c r="D76" s="18"/>
      <c r="E76" s="18"/>
      <c r="F76" s="34" t="s">
        <v>36</v>
      </c>
      <c r="G76" s="18" t="s">
        <v>94</v>
      </c>
      <c r="H76" s="38">
        <v>-0.28</v>
      </c>
      <c r="I76" s="35">
        <v>2004</v>
      </c>
      <c r="J76" s="18"/>
      <c r="K76" s="18"/>
      <c r="L76" s="18"/>
      <c r="M76" s="18"/>
      <c r="N76" s="18"/>
      <c r="O76" s="18"/>
      <c r="P76" s="18"/>
      <c r="Q76" s="18"/>
      <c r="R76" s="18"/>
    </row>
    <row r="77" spans="1:18" ht="12">
      <c r="A77" s="18"/>
      <c r="B77" s="18"/>
      <c r="C77" s="18"/>
      <c r="D77" s="18"/>
      <c r="E77" s="18"/>
      <c r="F77" s="34" t="s">
        <v>32</v>
      </c>
      <c r="G77" s="18" t="s">
        <v>95</v>
      </c>
      <c r="H77" s="38">
        <v>-0.81</v>
      </c>
      <c r="I77" s="35">
        <v>1998</v>
      </c>
      <c r="J77" s="18"/>
      <c r="K77" s="18"/>
      <c r="L77" s="18"/>
      <c r="M77" s="18"/>
      <c r="N77" s="18"/>
      <c r="O77" s="18"/>
      <c r="P77" s="18"/>
      <c r="Q77" s="18"/>
      <c r="R77" s="18"/>
    </row>
    <row r="78" spans="1:18" ht="12">
      <c r="A78" s="18"/>
      <c r="B78" s="18"/>
      <c r="C78" s="18"/>
      <c r="D78" s="18"/>
      <c r="E78" s="18"/>
      <c r="F78" s="34" t="s">
        <v>46</v>
      </c>
      <c r="G78" s="18" t="s">
        <v>96</v>
      </c>
      <c r="H78" s="38">
        <v>-0.84</v>
      </c>
      <c r="I78" s="35">
        <v>1982</v>
      </c>
      <c r="J78" s="18"/>
      <c r="K78" s="18"/>
      <c r="L78" s="18"/>
      <c r="M78" s="18"/>
      <c r="N78" s="18"/>
      <c r="O78" s="18"/>
      <c r="P78" s="18"/>
      <c r="Q78" s="18"/>
      <c r="R78" s="18"/>
    </row>
    <row r="79" spans="1:18" ht="12">
      <c r="A79" s="18"/>
      <c r="B79" s="18"/>
      <c r="C79" s="18"/>
      <c r="D79" s="18"/>
      <c r="E79" s="18"/>
      <c r="F79" s="34" t="s">
        <v>37</v>
      </c>
      <c r="G79" s="18" t="s">
        <v>97</v>
      </c>
      <c r="H79" s="38">
        <v>-0.85</v>
      </c>
      <c r="I79" s="35">
        <v>1983</v>
      </c>
      <c r="J79" s="18"/>
      <c r="K79" s="18"/>
      <c r="L79" s="18"/>
      <c r="M79" s="18"/>
      <c r="N79" s="18"/>
      <c r="O79" s="18"/>
      <c r="P79" s="18"/>
      <c r="Q79" s="18"/>
      <c r="R79" s="18"/>
    </row>
    <row r="80" spans="1:18" ht="12">
      <c r="A80" s="18"/>
      <c r="B80" s="18"/>
      <c r="C80" s="18"/>
      <c r="D80" s="18"/>
      <c r="E80" s="18"/>
      <c r="F80" s="34" t="s">
        <v>26</v>
      </c>
      <c r="G80" s="18" t="s">
        <v>98</v>
      </c>
      <c r="H80" s="38">
        <v>-0.93</v>
      </c>
      <c r="I80" s="35">
        <v>1976</v>
      </c>
      <c r="J80" s="18"/>
      <c r="K80" s="18"/>
      <c r="L80" s="18"/>
      <c r="M80" s="18"/>
      <c r="N80" s="18"/>
      <c r="O80" s="18"/>
      <c r="P80" s="18"/>
      <c r="Q80" s="18"/>
      <c r="R80" s="18"/>
    </row>
    <row r="81" spans="1:18" ht="12">
      <c r="A81" s="18"/>
      <c r="B81" s="18"/>
      <c r="C81" s="18"/>
      <c r="D81" s="18"/>
      <c r="E81" s="18"/>
      <c r="F81" s="34" t="s">
        <v>30</v>
      </c>
      <c r="G81" s="18" t="s">
        <v>99</v>
      </c>
      <c r="H81" s="38">
        <v>-0.98</v>
      </c>
      <c r="I81" s="35">
        <v>1990</v>
      </c>
      <c r="J81" s="18"/>
      <c r="K81" s="18"/>
      <c r="L81" s="18"/>
      <c r="M81" s="18"/>
      <c r="N81" s="18"/>
      <c r="O81" s="18"/>
      <c r="P81" s="18"/>
      <c r="Q81" s="18"/>
      <c r="R81" s="18"/>
    </row>
    <row r="82" spans="1:18" ht="12">
      <c r="A82" s="18"/>
      <c r="B82" s="18"/>
      <c r="C82" s="18"/>
      <c r="D82" s="18"/>
      <c r="E82" s="18"/>
      <c r="F82" s="34" t="s">
        <v>40</v>
      </c>
      <c r="G82" s="18" t="s">
        <v>100</v>
      </c>
      <c r="H82" s="38">
        <v>-1.21</v>
      </c>
      <c r="I82" s="35">
        <v>2000</v>
      </c>
      <c r="J82" s="18"/>
      <c r="K82" s="18"/>
      <c r="L82" s="18"/>
      <c r="M82" s="18"/>
      <c r="N82" s="18"/>
      <c r="O82" s="18"/>
      <c r="P82" s="18"/>
      <c r="Q82" s="18"/>
      <c r="R82" s="18"/>
    </row>
    <row r="83" spans="1:18" ht="12">
      <c r="A83" s="18"/>
      <c r="B83" s="18"/>
      <c r="C83" s="18"/>
      <c r="D83" s="18"/>
      <c r="E83" s="18"/>
      <c r="F83" s="34" t="s">
        <v>33</v>
      </c>
      <c r="G83" s="18" t="s">
        <v>101</v>
      </c>
      <c r="H83" s="38">
        <v>-1.42</v>
      </c>
      <c r="I83" s="35">
        <v>2000</v>
      </c>
      <c r="J83" s="18"/>
      <c r="K83" s="18"/>
      <c r="L83" s="18"/>
      <c r="M83" s="18"/>
      <c r="N83" s="18"/>
      <c r="O83" s="18"/>
      <c r="P83" s="18"/>
      <c r="Q83" s="18"/>
      <c r="R83" s="18"/>
    </row>
    <row r="84" spans="1:18" ht="12">
      <c r="A84" s="18"/>
      <c r="B84" s="18"/>
      <c r="C84" s="18"/>
      <c r="D84" s="18"/>
      <c r="E84" s="18"/>
      <c r="F84" s="34" t="s">
        <v>38</v>
      </c>
      <c r="G84" s="18" t="s">
        <v>102</v>
      </c>
      <c r="H84" s="38">
        <v>-1.5</v>
      </c>
      <c r="I84" s="35">
        <v>2005</v>
      </c>
      <c r="J84" s="18"/>
      <c r="K84" s="18"/>
      <c r="L84" s="18"/>
      <c r="M84" s="18"/>
      <c r="N84" s="18"/>
      <c r="O84" s="18"/>
      <c r="P84" s="18"/>
      <c r="Q84" s="18"/>
      <c r="R84" s="18"/>
    </row>
    <row r="85" spans="1:18" ht="12">
      <c r="A85" s="18"/>
      <c r="B85" s="18"/>
      <c r="C85" s="18"/>
      <c r="D85" s="18"/>
      <c r="E85" s="18"/>
      <c r="F85" s="34" t="s">
        <v>25</v>
      </c>
      <c r="G85" s="18" t="s">
        <v>103</v>
      </c>
      <c r="H85" s="38">
        <v>-1.54</v>
      </c>
      <c r="I85" s="35">
        <v>1975</v>
      </c>
      <c r="J85" s="18"/>
      <c r="K85" s="18"/>
      <c r="L85" s="18"/>
      <c r="M85" s="18"/>
      <c r="N85" s="18"/>
      <c r="O85" s="18"/>
      <c r="P85" s="18"/>
      <c r="Q85" s="18"/>
      <c r="R85" s="18"/>
    </row>
    <row r="86" spans="1:18" ht="12">
      <c r="A86" s="18"/>
      <c r="B86" s="18"/>
      <c r="C86" s="18"/>
      <c r="D86" s="18"/>
      <c r="E86" s="18"/>
      <c r="F86" s="34" t="s">
        <v>47</v>
      </c>
      <c r="G86" s="18" t="s">
        <v>104</v>
      </c>
      <c r="H86" s="38">
        <v>-1.77</v>
      </c>
      <c r="I86" s="35">
        <v>1970</v>
      </c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2">
      <c r="A87" s="18"/>
      <c r="B87" s="18"/>
      <c r="C87" s="18"/>
      <c r="D87" s="18"/>
      <c r="E87" s="18"/>
      <c r="F87" s="34" t="s">
        <v>23</v>
      </c>
      <c r="G87" s="18" t="s">
        <v>105</v>
      </c>
      <c r="H87" s="38">
        <v>-1.97</v>
      </c>
      <c r="I87" s="35">
        <v>1990</v>
      </c>
      <c r="J87" s="18"/>
      <c r="K87" s="18"/>
      <c r="L87" s="18"/>
      <c r="M87" s="18"/>
      <c r="N87" s="18"/>
      <c r="O87" s="18"/>
      <c r="P87" s="18"/>
      <c r="Q87" s="18"/>
      <c r="R87" s="18"/>
    </row>
    <row r="88" spans="1:18" ht="12">
      <c r="A88" s="18"/>
      <c r="B88" s="18"/>
      <c r="C88" s="18"/>
      <c r="D88" s="18"/>
      <c r="E88" s="18"/>
      <c r="F88" s="34" t="s">
        <v>21</v>
      </c>
      <c r="G88" s="18" t="s">
        <v>106</v>
      </c>
      <c r="H88" s="38">
        <v>-2.34</v>
      </c>
      <c r="I88" s="35">
        <v>1990</v>
      </c>
      <c r="J88" s="18"/>
      <c r="K88" s="18"/>
      <c r="L88" s="18"/>
      <c r="M88" s="18"/>
      <c r="N88" s="18"/>
      <c r="O88" s="18"/>
      <c r="P88" s="18"/>
      <c r="Q88" s="18"/>
      <c r="R88" s="18"/>
    </row>
    <row r="89" spans="1:18" ht="12">
      <c r="A89" s="18"/>
      <c r="B89" s="18"/>
      <c r="C89" s="18"/>
      <c r="D89" s="18"/>
      <c r="E89" s="18"/>
      <c r="F89" s="34" t="s">
        <v>39</v>
      </c>
      <c r="G89" s="18" t="s">
        <v>107</v>
      </c>
      <c r="H89" s="38">
        <v>-2.34</v>
      </c>
      <c r="I89" s="35">
        <v>1999</v>
      </c>
      <c r="J89" s="18"/>
      <c r="K89" s="18"/>
      <c r="L89" s="18"/>
      <c r="M89" s="18"/>
      <c r="N89" s="18"/>
      <c r="O89" s="18"/>
      <c r="P89" s="18"/>
      <c r="Q89" s="18"/>
      <c r="R89" s="18"/>
    </row>
    <row r="90" spans="1:18" ht="12">
      <c r="A90" s="18"/>
      <c r="B90" s="18"/>
      <c r="C90" s="18"/>
      <c r="D90" s="18"/>
      <c r="E90" s="18"/>
      <c r="F90" s="34" t="s">
        <v>31</v>
      </c>
      <c r="G90" s="18" t="s">
        <v>108</v>
      </c>
      <c r="H90" s="38">
        <v>-2.35</v>
      </c>
      <c r="I90" s="35">
        <v>1989</v>
      </c>
      <c r="J90" s="18"/>
      <c r="K90" s="18"/>
      <c r="L90" s="18"/>
      <c r="M90" s="18"/>
      <c r="N90" s="18"/>
      <c r="O90" s="18"/>
      <c r="P90" s="18"/>
      <c r="Q90" s="18"/>
      <c r="R90" s="18"/>
    </row>
    <row r="91" spans="1:18" ht="12">
      <c r="A91" s="18"/>
      <c r="B91" s="18"/>
      <c r="C91" s="18"/>
      <c r="D91" s="18"/>
      <c r="E91" s="18"/>
      <c r="F91" s="34" t="s">
        <v>27</v>
      </c>
      <c r="G91" s="18" t="s">
        <v>109</v>
      </c>
      <c r="H91" s="38">
        <v>-2.43</v>
      </c>
      <c r="I91" s="35">
        <v>1979</v>
      </c>
      <c r="J91" s="18"/>
      <c r="K91" s="18"/>
      <c r="L91" s="18"/>
      <c r="M91" s="18"/>
      <c r="N91" s="18"/>
      <c r="O91" s="18"/>
      <c r="P91" s="18"/>
      <c r="Q91" s="18"/>
      <c r="R91" s="18"/>
    </row>
    <row r="92" spans="1:18" ht="12">
      <c r="A92" s="18"/>
      <c r="B92" s="18"/>
      <c r="C92" s="18"/>
      <c r="D92" s="18"/>
      <c r="E92" s="18"/>
      <c r="F92" s="34" t="s">
        <v>42</v>
      </c>
      <c r="G92" s="18" t="s">
        <v>110</v>
      </c>
      <c r="H92" s="38">
        <v>-2.92</v>
      </c>
      <c r="I92" s="35">
        <v>2005</v>
      </c>
      <c r="K92" s="18"/>
      <c r="L92" s="18"/>
      <c r="M92" s="18"/>
      <c r="N92" s="18"/>
      <c r="O92" s="18"/>
      <c r="P92" s="18"/>
      <c r="Q92" s="18"/>
      <c r="R92" s="18"/>
    </row>
    <row r="93" spans="1:18" ht="12">
      <c r="A93" s="18"/>
      <c r="B93" s="18"/>
      <c r="C93" s="18"/>
      <c r="D93" s="18"/>
      <c r="E93" s="18"/>
      <c r="F93" s="34" t="s">
        <v>24</v>
      </c>
      <c r="G93" s="18" t="s">
        <v>111</v>
      </c>
      <c r="H93" s="38">
        <v>-3.38</v>
      </c>
      <c r="I93" s="35">
        <v>1998</v>
      </c>
      <c r="K93" s="18"/>
      <c r="L93" s="18"/>
      <c r="M93" s="18"/>
      <c r="N93" s="18"/>
      <c r="O93" s="18"/>
      <c r="P93" s="18"/>
      <c r="Q93" s="18"/>
      <c r="R93" s="18"/>
    </row>
    <row r="94" spans="1:18" ht="12">
      <c r="A94" s="18"/>
      <c r="B94" s="18"/>
      <c r="C94" s="18"/>
      <c r="D94" s="18"/>
      <c r="E94" s="18"/>
      <c r="F94" s="34" t="s">
        <v>35</v>
      </c>
      <c r="G94" s="18" t="s">
        <v>112</v>
      </c>
      <c r="H94" s="38">
        <v>-3.85</v>
      </c>
      <c r="I94" s="35">
        <v>2008</v>
      </c>
      <c r="J94" s="18"/>
      <c r="K94" s="18"/>
      <c r="L94" s="18"/>
      <c r="M94" s="18"/>
      <c r="N94" s="18"/>
      <c r="O94" s="18"/>
      <c r="P94" s="18"/>
      <c r="Q94" s="18"/>
      <c r="R94" s="18"/>
    </row>
    <row r="95" spans="1:18" ht="12">
      <c r="A95" s="18"/>
      <c r="B95" s="18"/>
      <c r="C95" s="18"/>
      <c r="D95" s="18"/>
      <c r="E95" s="18"/>
      <c r="F95" s="34" t="s">
        <v>34</v>
      </c>
      <c r="G95" s="18" t="s">
        <v>113</v>
      </c>
      <c r="H95" s="38">
        <v>-3.9</v>
      </c>
      <c r="I95" s="35">
        <v>2007</v>
      </c>
      <c r="J95" s="18"/>
      <c r="K95" s="18"/>
      <c r="L95" s="18"/>
      <c r="M95" s="18"/>
      <c r="N95" s="18"/>
      <c r="O95" s="18"/>
      <c r="P95" s="18"/>
      <c r="Q95" s="18"/>
      <c r="R95" s="18"/>
    </row>
    <row r="96" spans="1:18" ht="12">
      <c r="A96" s="18"/>
      <c r="B96" s="18"/>
      <c r="C96" s="19"/>
      <c r="D96" s="19"/>
      <c r="E96" s="19"/>
      <c r="F96" s="34" t="s">
        <v>43</v>
      </c>
      <c r="G96" s="18" t="s">
        <v>114</v>
      </c>
      <c r="H96" s="38">
        <v>-6.76</v>
      </c>
      <c r="I96" s="35">
        <v>2006</v>
      </c>
      <c r="J96" s="18"/>
      <c r="K96" s="18"/>
      <c r="L96" s="18"/>
      <c r="M96" s="18"/>
      <c r="N96" s="18"/>
      <c r="O96" s="18"/>
      <c r="P96" s="18"/>
      <c r="Q96" s="18"/>
      <c r="R96" s="18"/>
    </row>
    <row r="97" spans="2:18" ht="12">
      <c r="B97" s="18"/>
      <c r="C97" s="18"/>
      <c r="D97" s="18"/>
      <c r="E97" s="18"/>
      <c r="F97" s="18"/>
      <c r="G97" s="18"/>
      <c r="H97" s="18"/>
      <c r="I97" s="19"/>
      <c r="J97" s="18"/>
      <c r="K97" s="18"/>
      <c r="L97" s="18"/>
      <c r="M97" s="18"/>
      <c r="N97" s="18"/>
      <c r="O97" s="18"/>
      <c r="P97" s="18"/>
      <c r="Q97" s="18"/>
      <c r="R97" s="18"/>
    </row>
    <row r="98" spans="1:18" ht="12">
      <c r="A98" s="18"/>
      <c r="B98" s="18"/>
      <c r="C98" s="18"/>
      <c r="D98" s="18"/>
      <c r="E98" s="18"/>
      <c r="F98" s="34" t="s">
        <v>68</v>
      </c>
      <c r="G98" s="34" t="s">
        <v>115</v>
      </c>
      <c r="H98" s="38">
        <v>-0.11</v>
      </c>
      <c r="I98" s="35">
        <v>1990</v>
      </c>
      <c r="J98" s="18"/>
      <c r="K98" s="18"/>
      <c r="L98" s="18"/>
      <c r="M98" s="18"/>
      <c r="N98" s="18"/>
      <c r="O98" s="18"/>
      <c r="P98" s="18"/>
      <c r="Q98" s="18"/>
      <c r="R98" s="18"/>
    </row>
    <row r="99" spans="1:18" ht="12">
      <c r="A99" s="31" t="s">
        <v>69</v>
      </c>
      <c r="B99" s="32"/>
      <c r="C99" s="32"/>
      <c r="D99" s="18"/>
      <c r="E99" s="18"/>
      <c r="F99" s="34" t="s">
        <v>67</v>
      </c>
      <c r="G99" s="34" t="s">
        <v>116</v>
      </c>
      <c r="H99" s="38">
        <v>-2.1</v>
      </c>
      <c r="I99" s="35">
        <v>1995</v>
      </c>
      <c r="J99" s="18"/>
      <c r="K99" s="18"/>
      <c r="L99" s="18"/>
      <c r="M99" s="18"/>
      <c r="N99" s="18"/>
      <c r="O99" s="18"/>
      <c r="P99" s="18"/>
      <c r="Q99" s="18"/>
      <c r="R99" s="18"/>
    </row>
    <row r="100" spans="1:18" ht="1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ht="12">
      <c r="A101" s="31" t="s">
        <v>51</v>
      </c>
      <c r="B101" s="33">
        <v>42599.63899305556</v>
      </c>
      <c r="C101" s="32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ht="12">
      <c r="A102" s="31" t="s">
        <v>52</v>
      </c>
      <c r="B102" s="33">
        <v>42601.41998726851</v>
      </c>
      <c r="C102" s="32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ht="12">
      <c r="A103" s="31" t="s">
        <v>53</v>
      </c>
      <c r="B103" s="31" t="s">
        <v>54</v>
      </c>
      <c r="C103" s="32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18" ht="1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18" ht="12">
      <c r="A105" s="31" t="s">
        <v>59</v>
      </c>
      <c r="B105" s="31" t="s">
        <v>117</v>
      </c>
      <c r="C105" s="32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6" spans="1:18" ht="1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ht="1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ht="1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3:23" ht="12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ht="1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spans="1:23" ht="12">
      <c r="A111" s="35" t="s">
        <v>70</v>
      </c>
      <c r="B111" s="35" t="s">
        <v>81</v>
      </c>
      <c r="C111" s="35" t="s">
        <v>90</v>
      </c>
      <c r="D111" s="18" t="s">
        <v>91</v>
      </c>
      <c r="E111" s="18"/>
      <c r="F111" s="18"/>
      <c r="G111" s="34"/>
      <c r="H111" s="34" t="s">
        <v>81</v>
      </c>
      <c r="I111" s="35" t="s">
        <v>90</v>
      </c>
      <c r="J111" s="18" t="s">
        <v>91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1:23" ht="12">
      <c r="A112" s="35" t="s">
        <v>24</v>
      </c>
      <c r="B112" s="37">
        <v>-3.38</v>
      </c>
      <c r="C112" s="35">
        <v>1998</v>
      </c>
      <c r="D112" s="18">
        <v>2014</v>
      </c>
      <c r="E112" s="18"/>
      <c r="F112" s="18"/>
      <c r="G112" s="35" t="s">
        <v>118</v>
      </c>
      <c r="H112" s="37">
        <v>-1.56</v>
      </c>
      <c r="I112" s="29">
        <v>1990</v>
      </c>
      <c r="J112" s="29">
        <v>2014</v>
      </c>
      <c r="K112" s="18" t="str">
        <f aca="true" t="shared" si="0" ref="K112:K136">+CONCATENATE(G112," (",I112,"-",J112,")")</f>
        <v>EU (²) (1990-2014)</v>
      </c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spans="1:23" ht="12">
      <c r="A113" s="35" t="s">
        <v>21</v>
      </c>
      <c r="B113" s="37">
        <v>-2.34</v>
      </c>
      <c r="C113" s="35">
        <v>1990</v>
      </c>
      <c r="D113" s="18">
        <v>2014</v>
      </c>
      <c r="E113" s="18"/>
      <c r="F113" s="18"/>
      <c r="G113" s="34" t="s">
        <v>29</v>
      </c>
      <c r="H113" s="38">
        <v>0.96</v>
      </c>
      <c r="I113" s="35">
        <v>1995</v>
      </c>
      <c r="J113" s="18">
        <v>2014</v>
      </c>
      <c r="K113" s="18" t="str">
        <f t="shared" si="0"/>
        <v>Latvia (1995-2014)</v>
      </c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spans="1:23" ht="12">
      <c r="A114" s="35" t="s">
        <v>42</v>
      </c>
      <c r="B114" s="37">
        <v>-2.92</v>
      </c>
      <c r="C114" s="35">
        <v>2005</v>
      </c>
      <c r="D114" s="18">
        <v>2013</v>
      </c>
      <c r="E114" s="18"/>
      <c r="F114" s="18"/>
      <c r="G114" s="34" t="s">
        <v>28</v>
      </c>
      <c r="H114" s="38">
        <v>0.54</v>
      </c>
      <c r="I114" s="35">
        <v>1994</v>
      </c>
      <c r="J114" s="18">
        <v>2014</v>
      </c>
      <c r="K114" s="18" t="str">
        <f t="shared" si="0"/>
        <v>Lithuania (1994-2014)</v>
      </c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spans="1:23" ht="12">
      <c r="A115" s="35" t="s">
        <v>68</v>
      </c>
      <c r="B115" s="37">
        <v>-0.11</v>
      </c>
      <c r="C115" s="39">
        <v>2006</v>
      </c>
      <c r="D115" s="29">
        <v>2014</v>
      </c>
      <c r="E115" s="18"/>
      <c r="F115" s="18"/>
      <c r="G115" s="34" t="s">
        <v>22</v>
      </c>
      <c r="H115" s="38">
        <v>0.29</v>
      </c>
      <c r="I115" s="35">
        <v>1998</v>
      </c>
      <c r="J115" s="18">
        <v>2014</v>
      </c>
      <c r="K115" s="18" t="str">
        <f t="shared" si="0"/>
        <v>Ireland (1998-2014)</v>
      </c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spans="1:23" ht="12">
      <c r="A116" s="40" t="s">
        <v>43</v>
      </c>
      <c r="B116" s="37">
        <v>-6.76</v>
      </c>
      <c r="C116" s="35">
        <v>1982</v>
      </c>
      <c r="D116" s="18">
        <v>2014</v>
      </c>
      <c r="E116" s="18"/>
      <c r="F116" s="18"/>
      <c r="G116" s="34" t="s">
        <v>36</v>
      </c>
      <c r="H116" s="38">
        <v>-0.28</v>
      </c>
      <c r="I116" s="35">
        <v>2004</v>
      </c>
      <c r="J116" s="18">
        <v>2008</v>
      </c>
      <c r="K116" s="18" t="str">
        <f t="shared" si="0"/>
        <v>Portugal (2004-2008)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spans="1:23" ht="12">
      <c r="A117" s="35" t="s">
        <v>46</v>
      </c>
      <c r="B117" s="37">
        <v>-0.84</v>
      </c>
      <c r="C117" s="35">
        <v>1990</v>
      </c>
      <c r="D117" s="18">
        <v>2013</v>
      </c>
      <c r="E117" s="18"/>
      <c r="F117" s="18"/>
      <c r="G117" s="34" t="s">
        <v>32</v>
      </c>
      <c r="H117" s="38">
        <v>-0.81</v>
      </c>
      <c r="I117" s="35">
        <v>1998</v>
      </c>
      <c r="J117" s="18">
        <v>2008</v>
      </c>
      <c r="K117" s="18" t="str">
        <f t="shared" si="0"/>
        <v>Spain (1998-2008)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spans="1:23" ht="12">
      <c r="A118" s="35" t="s">
        <v>71</v>
      </c>
      <c r="B118" s="37">
        <v>-0.98</v>
      </c>
      <c r="C118" s="35">
        <v>1976</v>
      </c>
      <c r="D118" s="18">
        <v>2014</v>
      </c>
      <c r="E118" s="18"/>
      <c r="F118" s="18"/>
      <c r="G118" s="34" t="s">
        <v>46</v>
      </c>
      <c r="H118" s="38">
        <v>-0.84</v>
      </c>
      <c r="I118" s="35">
        <v>1982</v>
      </c>
      <c r="J118" s="18">
        <v>2014</v>
      </c>
      <c r="K118" s="18" t="str">
        <f t="shared" si="0"/>
        <v>Czech Republic (1982-2014)</v>
      </c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spans="1:23" ht="12">
      <c r="A119" s="35" t="s">
        <v>26</v>
      </c>
      <c r="B119" s="37">
        <v>-0.93</v>
      </c>
      <c r="C119" s="35">
        <v>1983</v>
      </c>
      <c r="D119" s="18">
        <v>2015</v>
      </c>
      <c r="E119" s="18"/>
      <c r="F119" s="18"/>
      <c r="G119" s="34" t="s">
        <v>37</v>
      </c>
      <c r="H119" s="38">
        <v>-0.85</v>
      </c>
      <c r="I119" s="35">
        <v>1983</v>
      </c>
      <c r="J119" s="18">
        <v>2015</v>
      </c>
      <c r="K119" s="18" t="str">
        <f t="shared" si="0"/>
        <v>Estonia (1983-2015)</v>
      </c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spans="1:23" ht="12">
      <c r="A120" s="35" t="s">
        <v>37</v>
      </c>
      <c r="B120" s="37">
        <v>-0.85</v>
      </c>
      <c r="C120" s="39">
        <v>2007</v>
      </c>
      <c r="D120" s="29">
        <v>2013</v>
      </c>
      <c r="E120" s="18"/>
      <c r="F120" s="18"/>
      <c r="G120" s="34" t="s">
        <v>26</v>
      </c>
      <c r="H120" s="38">
        <v>-0.93</v>
      </c>
      <c r="I120" s="35">
        <v>1976</v>
      </c>
      <c r="J120" s="18">
        <v>2014</v>
      </c>
      <c r="K120" s="18" t="str">
        <f t="shared" si="0"/>
        <v>Denmark (1976-2014)</v>
      </c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spans="1:23" ht="12">
      <c r="A121" s="40" t="s">
        <v>34</v>
      </c>
      <c r="B121" s="37">
        <v>-3.9</v>
      </c>
      <c r="C121" s="35">
        <v>1998</v>
      </c>
      <c r="D121" s="18">
        <v>2008</v>
      </c>
      <c r="E121" s="18"/>
      <c r="F121" s="18"/>
      <c r="G121" s="34" t="s">
        <v>71</v>
      </c>
      <c r="H121" s="38">
        <v>-0.98</v>
      </c>
      <c r="I121" s="35">
        <v>1990</v>
      </c>
      <c r="J121" s="18">
        <v>2013</v>
      </c>
      <c r="K121" s="18" t="str">
        <f t="shared" si="0"/>
        <v>Germany (until 1990 former territory of the FRG) (1990-2013)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spans="1:23" ht="12">
      <c r="A122" s="35" t="s">
        <v>32</v>
      </c>
      <c r="B122" s="37">
        <v>-0.81</v>
      </c>
      <c r="C122" s="39">
        <v>1990</v>
      </c>
      <c r="D122" s="18">
        <v>2015</v>
      </c>
      <c r="E122" s="18"/>
      <c r="F122" s="18"/>
      <c r="G122" s="34" t="s">
        <v>40</v>
      </c>
      <c r="H122" s="38">
        <v>-1.21</v>
      </c>
      <c r="I122" s="35">
        <v>2000</v>
      </c>
      <c r="J122" s="18">
        <v>2014</v>
      </c>
      <c r="K122" s="18" t="str">
        <f t="shared" si="0"/>
        <v>Poland (2000-2014)</v>
      </c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spans="1:23" ht="12">
      <c r="A123" s="35" t="s">
        <v>58</v>
      </c>
      <c r="B123" s="37">
        <v>-1.56</v>
      </c>
      <c r="C123" s="35">
        <v>1979</v>
      </c>
      <c r="D123" s="18">
        <v>2014</v>
      </c>
      <c r="E123" s="18"/>
      <c r="F123" s="18"/>
      <c r="G123" s="34" t="s">
        <v>33</v>
      </c>
      <c r="H123" s="38">
        <v>-1.42</v>
      </c>
      <c r="I123" s="35">
        <v>2000</v>
      </c>
      <c r="J123" s="18">
        <v>2014</v>
      </c>
      <c r="K123" s="18" t="str">
        <f t="shared" si="0"/>
        <v>Italy (2000-2014)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spans="1:23" ht="12">
      <c r="A124" s="35" t="s">
        <v>27</v>
      </c>
      <c r="B124" s="37">
        <v>-2.43</v>
      </c>
      <c r="C124" s="35">
        <v>1989</v>
      </c>
      <c r="D124" s="18">
        <v>2014</v>
      </c>
      <c r="E124" s="18"/>
      <c r="F124" s="18"/>
      <c r="G124" s="34" t="s">
        <v>38</v>
      </c>
      <c r="H124" s="38">
        <v>-1.5</v>
      </c>
      <c r="I124" s="35">
        <v>2005</v>
      </c>
      <c r="J124" s="18">
        <v>2012</v>
      </c>
      <c r="K124" s="18" t="str">
        <f t="shared" si="0"/>
        <v>Slovakia (2005-2012)</v>
      </c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spans="1:23" ht="12">
      <c r="A125" s="35" t="s">
        <v>31</v>
      </c>
      <c r="B125" s="37">
        <v>-2.35</v>
      </c>
      <c r="C125" s="35">
        <v>1999</v>
      </c>
      <c r="D125" s="18">
        <v>2014</v>
      </c>
      <c r="E125" s="18"/>
      <c r="F125" s="18"/>
      <c r="G125" s="34" t="s">
        <v>25</v>
      </c>
      <c r="H125" s="38">
        <v>-1.54</v>
      </c>
      <c r="I125" s="35">
        <v>1975</v>
      </c>
      <c r="J125" s="18">
        <v>2014</v>
      </c>
      <c r="K125" s="18" t="str">
        <f t="shared" si="0"/>
        <v>Sweden (1975-2014)</v>
      </c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spans="1:23" ht="12">
      <c r="A126" s="35" t="s">
        <v>39</v>
      </c>
      <c r="B126" s="37">
        <v>-2.34</v>
      </c>
      <c r="C126" s="35">
        <v>1998</v>
      </c>
      <c r="D126" s="18">
        <v>2014</v>
      </c>
      <c r="E126" s="18"/>
      <c r="F126" s="18"/>
      <c r="G126" s="34" t="s">
        <v>47</v>
      </c>
      <c r="H126" s="38">
        <v>-1.77</v>
      </c>
      <c r="I126" s="35">
        <v>1970</v>
      </c>
      <c r="J126" s="18">
        <v>2014</v>
      </c>
      <c r="K126" s="18" t="str">
        <f t="shared" si="0"/>
        <v>United Kingdom (1970-2014)</v>
      </c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spans="1:23" ht="12">
      <c r="A127" s="35" t="s">
        <v>22</v>
      </c>
      <c r="B127" s="37">
        <v>0.29</v>
      </c>
      <c r="C127" s="35">
        <v>2000</v>
      </c>
      <c r="D127" s="18">
        <v>2014</v>
      </c>
      <c r="E127" s="18"/>
      <c r="F127" s="18"/>
      <c r="G127" s="34" t="s">
        <v>23</v>
      </c>
      <c r="H127" s="38">
        <v>-1.97</v>
      </c>
      <c r="I127" s="35">
        <v>1990</v>
      </c>
      <c r="J127" s="18">
        <v>2014</v>
      </c>
      <c r="K127" s="18" t="str">
        <f t="shared" si="0"/>
        <v>Netherlands (1990-2014)</v>
      </c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spans="1:23" ht="12">
      <c r="A128" s="35" t="s">
        <v>33</v>
      </c>
      <c r="B128" s="37">
        <v>-1.42</v>
      </c>
      <c r="C128" s="39">
        <v>1994</v>
      </c>
      <c r="D128" s="29">
        <v>2014</v>
      </c>
      <c r="E128" s="18"/>
      <c r="F128" s="18"/>
      <c r="G128" s="34" t="s">
        <v>21</v>
      </c>
      <c r="H128" s="38">
        <v>-2.34</v>
      </c>
      <c r="I128" s="35">
        <v>1990</v>
      </c>
      <c r="J128" s="18">
        <v>2014</v>
      </c>
      <c r="K128" s="18" t="str">
        <f t="shared" si="0"/>
        <v>Belgium (1990-2014)</v>
      </c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1:23" ht="12">
      <c r="A129" s="40" t="s">
        <v>28</v>
      </c>
      <c r="B129" s="37">
        <v>0.54</v>
      </c>
      <c r="C129" s="35">
        <v>1995</v>
      </c>
      <c r="D129" s="18">
        <v>2014</v>
      </c>
      <c r="E129" s="18"/>
      <c r="F129" s="18"/>
      <c r="G129" s="34" t="s">
        <v>39</v>
      </c>
      <c r="H129" s="38">
        <v>-2.34</v>
      </c>
      <c r="I129" s="35">
        <v>1999</v>
      </c>
      <c r="J129" s="18">
        <v>2014</v>
      </c>
      <c r="K129" s="18" t="str">
        <f t="shared" si="0"/>
        <v>Hungary (1999-2014)</v>
      </c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spans="1:23" ht="12">
      <c r="A130" s="35" t="s">
        <v>29</v>
      </c>
      <c r="B130" s="37">
        <v>0.96</v>
      </c>
      <c r="C130" s="35">
        <v>1990</v>
      </c>
      <c r="D130" s="18">
        <v>2014</v>
      </c>
      <c r="E130" s="18"/>
      <c r="F130" s="18"/>
      <c r="G130" s="34" t="s">
        <v>31</v>
      </c>
      <c r="H130" s="38">
        <v>-2.35</v>
      </c>
      <c r="I130" s="35">
        <v>1989</v>
      </c>
      <c r="J130" s="18">
        <v>2014</v>
      </c>
      <c r="K130" s="18" t="str">
        <f t="shared" si="0"/>
        <v>France (1989-2014)</v>
      </c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spans="1:23" ht="12">
      <c r="A131" s="35" t="s">
        <v>23</v>
      </c>
      <c r="B131" s="37">
        <v>-1.97</v>
      </c>
      <c r="C131" s="35">
        <v>2000</v>
      </c>
      <c r="D131" s="18">
        <v>2014</v>
      </c>
      <c r="E131" s="18"/>
      <c r="F131" s="18"/>
      <c r="G131" s="34" t="s">
        <v>27</v>
      </c>
      <c r="H131" s="38">
        <v>-2.43</v>
      </c>
      <c r="I131" s="35">
        <v>1979</v>
      </c>
      <c r="J131" s="18">
        <v>2014</v>
      </c>
      <c r="K131" s="18" t="str">
        <f t="shared" si="0"/>
        <v>Finland (1979-2014)</v>
      </c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spans="1:23" ht="12">
      <c r="A132" s="35" t="s">
        <v>67</v>
      </c>
      <c r="B132" s="37">
        <v>-2.1</v>
      </c>
      <c r="C132" s="35">
        <v>2004</v>
      </c>
      <c r="D132" s="18">
        <v>2008</v>
      </c>
      <c r="E132" s="18"/>
      <c r="F132" s="18"/>
      <c r="G132" s="34" t="s">
        <v>42</v>
      </c>
      <c r="H132" s="38">
        <v>-2.92</v>
      </c>
      <c r="I132" s="35">
        <v>2005</v>
      </c>
      <c r="J132" s="18">
        <v>2013</v>
      </c>
      <c r="K132" s="18" t="str">
        <f t="shared" si="0"/>
        <v>Bulgaria (2005-2013)</v>
      </c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spans="1:23" ht="12">
      <c r="A133" s="35" t="s">
        <v>40</v>
      </c>
      <c r="B133" s="37">
        <v>-1.21</v>
      </c>
      <c r="C133" s="35">
        <v>1975</v>
      </c>
      <c r="D133" s="18">
        <v>2014</v>
      </c>
      <c r="E133" s="18"/>
      <c r="F133" s="18"/>
      <c r="G133" s="34" t="s">
        <v>24</v>
      </c>
      <c r="H133" s="38">
        <v>-3.38</v>
      </c>
      <c r="I133" s="35">
        <v>1998</v>
      </c>
      <c r="J133" s="18">
        <v>2014</v>
      </c>
      <c r="K133" s="18" t="str">
        <f t="shared" si="0"/>
        <v>Austria (1998-2014)</v>
      </c>
      <c r="L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spans="1:23" ht="12">
      <c r="A134" s="35" t="s">
        <v>36</v>
      </c>
      <c r="B134" s="37">
        <v>-0.28</v>
      </c>
      <c r="C134" s="39">
        <v>2008</v>
      </c>
      <c r="D134" s="29">
        <v>2014</v>
      </c>
      <c r="E134" s="18"/>
      <c r="F134" s="18"/>
      <c r="G134" s="34" t="s">
        <v>35</v>
      </c>
      <c r="H134" s="38">
        <v>-3.85</v>
      </c>
      <c r="I134" s="35">
        <v>2008</v>
      </c>
      <c r="J134" s="18">
        <v>2014</v>
      </c>
      <c r="K134" s="18" t="str">
        <f t="shared" si="0"/>
        <v>Slovenia (2008-2014)</v>
      </c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spans="1:23" ht="12">
      <c r="A135" s="35" t="s">
        <v>25</v>
      </c>
      <c r="B135" s="37">
        <v>-1.54</v>
      </c>
      <c r="C135" s="35">
        <v>2005</v>
      </c>
      <c r="D135" s="18">
        <v>2012</v>
      </c>
      <c r="E135" s="18"/>
      <c r="F135" s="18"/>
      <c r="G135" s="34" t="s">
        <v>34</v>
      </c>
      <c r="H135" s="38">
        <v>-3.9</v>
      </c>
      <c r="I135" s="35">
        <v>2007</v>
      </c>
      <c r="J135" s="18">
        <v>2013</v>
      </c>
      <c r="K135" s="18" t="str">
        <f t="shared" si="0"/>
        <v>Greece (2007-2013)</v>
      </c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spans="1:23" ht="12">
      <c r="A136" s="40" t="s">
        <v>35</v>
      </c>
      <c r="B136" s="37">
        <v>-3.85</v>
      </c>
      <c r="C136" s="35">
        <v>1970</v>
      </c>
      <c r="D136" s="18">
        <v>2014</v>
      </c>
      <c r="E136" s="18"/>
      <c r="F136" s="18"/>
      <c r="G136" s="34" t="s">
        <v>43</v>
      </c>
      <c r="H136" s="38">
        <v>-6.76</v>
      </c>
      <c r="I136" s="35">
        <v>2006</v>
      </c>
      <c r="J136" s="18">
        <v>2014</v>
      </c>
      <c r="K136" s="18" t="str">
        <f t="shared" si="0"/>
        <v>Cyprus (2006-2014)</v>
      </c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spans="1:23" ht="12">
      <c r="A137" s="35" t="s">
        <v>38</v>
      </c>
      <c r="B137" s="37">
        <v>-1.5</v>
      </c>
      <c r="C137" s="35">
        <v>1990</v>
      </c>
      <c r="D137" s="18">
        <v>2014</v>
      </c>
      <c r="E137" s="18"/>
      <c r="F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spans="1:23" ht="12">
      <c r="A138" s="35" t="s">
        <v>47</v>
      </c>
      <c r="B138" s="37">
        <v>-1.77</v>
      </c>
      <c r="C138" s="35">
        <v>1995</v>
      </c>
      <c r="D138" s="18">
        <v>2014</v>
      </c>
      <c r="E138" s="18"/>
      <c r="F138" s="18"/>
      <c r="G138" s="34" t="s">
        <v>68</v>
      </c>
      <c r="H138" s="38">
        <v>-0.11</v>
      </c>
      <c r="I138" s="35">
        <v>1990</v>
      </c>
      <c r="J138" s="18">
        <v>2014</v>
      </c>
      <c r="K138" s="18" t="str">
        <f>+CONCATENATE(G138," (",I138,"-",J138,")")</f>
        <v>Switzerland (1990-2014)</v>
      </c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spans="5:23" ht="12">
      <c r="E139" s="18"/>
      <c r="F139" s="18"/>
      <c r="G139" s="34" t="s">
        <v>67</v>
      </c>
      <c r="H139" s="38">
        <v>-2.1</v>
      </c>
      <c r="I139" s="35">
        <v>1995</v>
      </c>
      <c r="J139" s="18">
        <v>2014</v>
      </c>
      <c r="K139" s="18" t="str">
        <f>+CONCATENATE(G139," (",I139,"-",J139,")")</f>
        <v>Norway (1995-2014)</v>
      </c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spans="1:23" ht="1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spans="1:18" ht="1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</row>
    <row r="142" spans="1:18" ht="1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ht="1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ht="1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ht="1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</row>
    <row r="146" spans="1:18" ht="1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</row>
    <row r="147" spans="1:18" ht="1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 ht="1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ht="1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ht="1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 ht="1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</row>
    <row r="152" spans="1:18" ht="1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</row>
    <row r="153" spans="1:18" ht="1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ht="1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ht="1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ht="1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 ht="1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</row>
    <row r="158" spans="1:18" ht="1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</row>
    <row r="159" spans="1:18" ht="1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</row>
    <row r="160" spans="1:18" ht="1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ht="1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ht="1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ht="1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</row>
    <row r="164" spans="1:18" ht="1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</row>
    <row r="165" spans="1:18" ht="1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</row>
    <row r="166" spans="1:18" ht="1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 ht="1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ht="1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ht="1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</row>
    <row r="170" spans="1:18" ht="1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</row>
    <row r="171" spans="1:18" ht="1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</row>
    <row r="172" spans="1:18" ht="1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ht="1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ht="1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ht="1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ht="1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ht="1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ht="1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ht="1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ht="1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 ht="1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</row>
    <row r="182" spans="1:18" ht="1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</row>
    <row r="183" spans="1:18" ht="1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</row>
    <row r="184" spans="1:18" ht="1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ht="1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ht="1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ht="1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</row>
    <row r="188" spans="1:18" ht="1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ht="1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</row>
    <row r="190" spans="1:18" ht="1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ht="1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ht="1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ht="1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</row>
    <row r="194" spans="1:18" ht="1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</row>
    <row r="195" spans="1:18" ht="1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</row>
    <row r="196" spans="1:18" ht="1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ht="1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:18" ht="1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ht="1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</row>
    <row r="200" spans="1:18" ht="1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</row>
    <row r="201" spans="1:18" ht="1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ht="1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ht="1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ht="1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ht="1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</row>
    <row r="206" spans="1:18" ht="1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</row>
    <row r="207" spans="1:18" ht="1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</row>
    <row r="208" spans="1:18" ht="1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 ht="1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8" ht="1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 ht="1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</row>
    <row r="212" spans="1:18" ht="1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</row>
    <row r="213" spans="1:18" ht="1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</row>
    <row r="214" spans="1:18" ht="1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 ht="1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 ht="1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ht="1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</row>
    <row r="218" spans="1:18" ht="1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 ht="1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</row>
    <row r="220" spans="1:18" ht="1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1:18" ht="1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 ht="1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</row>
    <row r="223" spans="1:18" ht="1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</row>
    <row r="224" spans="1:18" ht="1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</row>
    <row r="225" spans="1:18" ht="1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</row>
    <row r="226" spans="1:18" ht="1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 ht="1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</row>
    <row r="228" spans="1:18" ht="1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</row>
    <row r="229" spans="1:18" ht="1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</row>
    <row r="230" spans="1:18" ht="1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</row>
    <row r="231" spans="1:18" ht="1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</row>
    <row r="232" spans="1:18" ht="1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</row>
    <row r="233" spans="1:18" ht="1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ht="1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</row>
    <row r="235" spans="1:18" ht="1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</row>
    <row r="236" spans="1:18" ht="1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</row>
    <row r="237" spans="1:18" ht="1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ht="1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:18" ht="1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</row>
    <row r="240" spans="1:18" ht="1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</row>
    <row r="241" spans="1:18" ht="1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ht="1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ht="1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ht="1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ht="1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ht="1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ht="1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ht="1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 ht="1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ht="1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ht="1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ht="1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ht="1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ht="1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ht="1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ht="1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</row>
    <row r="257" spans="1:18" ht="1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ht="1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</row>
    <row r="259" spans="1:18" ht="1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</row>
    <row r="260" spans="1:18" ht="1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</row>
    <row r="261" spans="1:18" ht="1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</row>
    <row r="262" spans="1:18" ht="1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</row>
  </sheetData>
  <autoFilter ref="A111:D111"/>
  <mergeCells count="1">
    <mergeCell ref="B32:M3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WOLF-CROWTHER Marilise (ESTAT)</cp:lastModifiedBy>
  <cp:lastPrinted>2016-11-14T16:15:05Z</cp:lastPrinted>
  <dcterms:created xsi:type="dcterms:W3CDTF">1996-10-14T23:33:28Z</dcterms:created>
  <dcterms:modified xsi:type="dcterms:W3CDTF">2017-11-08T14:40:20Z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