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tabRatio="755" activeTab="0"/>
  </bookViews>
  <sheets>
    <sheet name="Figure 1" sheetId="21" r:id="rId1"/>
    <sheet name="Figure 2" sheetId="22" r:id="rId2"/>
    <sheet name="Figure 3" sheetId="23" r:id="rId3"/>
    <sheet name="Data input sheet" sheetId="20" r:id="rId4"/>
    <sheet name="Table 1a" sheetId="19" r:id="rId5"/>
    <sheet name="Table 1b" sheetId="24" r:id="rId6"/>
    <sheet name="Data input table 1" sheetId="1" r:id="rId7"/>
  </sheets>
  <definedNames/>
  <calcPr calcId="162913"/>
</workbook>
</file>

<file path=xl/sharedStrings.xml><?xml version="1.0" encoding="utf-8"?>
<sst xmlns="http://schemas.openxmlformats.org/spreadsheetml/2006/main" count="1123" uniqueCount="196">
  <si>
    <t>Last update</t>
  </si>
  <si>
    <t>Extracted on</t>
  </si>
  <si>
    <t>Source of data</t>
  </si>
  <si>
    <t>Eurostat</t>
  </si>
  <si>
    <t>INDIC_BT</t>
  </si>
  <si>
    <t>NACE_R2</t>
  </si>
  <si>
    <t>S_ADJ</t>
  </si>
  <si>
    <t>Seasonally and calendar adjusted data</t>
  </si>
  <si>
    <t>UNIT</t>
  </si>
  <si>
    <t>Percentage change on previous period</t>
  </si>
  <si>
    <t>GEO/TIME</t>
  </si>
  <si>
    <t>European Union - 27 countries (from 2020)</t>
  </si>
  <si>
    <t>Euro area - 19 countries  (from 2015)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</si>
  <si>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</si>
  <si>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</si>
  <si>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</si>
  <si>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</si>
  <si>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</si>
  <si>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</si>
  <si>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</si>
  <si>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</si>
  <si>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</si>
  <si>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</si>
  <si>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</si>
  <si>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</si>
  <si>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</si>
  <si>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</si>
  <si>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</si>
  <si>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</si>
  <si>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</si>
  <si>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</si>
  <si>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</si>
  <si>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</si>
  <si>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</si>
  <si>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</si>
  <si>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</si>
  <si>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</si>
  <si>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</si>
  <si>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</si>
  <si>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</si>
  <si>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Montenegro</t>
  </si>
  <si>
    <t>North Macedonia</t>
  </si>
  <si>
    <t>Serbia</t>
  </si>
  <si>
    <t>Turkey</t>
  </si>
  <si>
    <t>Bosnia and Herzegovina</t>
  </si>
  <si>
    <t>:</t>
  </si>
  <si>
    <t>EA-19</t>
  </si>
  <si>
    <t>Germany</t>
  </si>
  <si>
    <t>GEO</t>
  </si>
  <si>
    <t>Index, 2015=100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</si>
  <si>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</si>
  <si>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</si>
  <si>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</si>
  <si>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</si>
  <si>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</si>
  <si>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</si>
  <si>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</si>
  <si>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</si>
  <si>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</si>
  <si>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</si>
  <si>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 xml:space="preserve"> </t>
  </si>
  <si>
    <t>Total</t>
  </si>
  <si>
    <t>NACE_R2/TIME</t>
  </si>
  <si>
    <t>2008-2009</t>
  </si>
  <si>
    <t>(%)</t>
  </si>
  <si>
    <t>Services required by STS regulation (except section G)</t>
  </si>
  <si>
    <t>Transportation and storage</t>
  </si>
  <si>
    <t>Accommodation and food service activities</t>
  </si>
  <si>
    <t>Information and communication</t>
  </si>
  <si>
    <t>Professional, scientific and technical activities required by STS regulation</t>
  </si>
  <si>
    <t>Administrative and support service activities</t>
  </si>
  <si>
    <t>Services</t>
  </si>
  <si>
    <t>Accommodation and food service</t>
  </si>
  <si>
    <t>Professional, scientific and technical services</t>
  </si>
  <si>
    <t>Administrative and support services</t>
  </si>
  <si>
    <r>
      <t>Source:</t>
    </r>
    <r>
      <rPr>
        <sz val="9"/>
        <rFont val="Arial"/>
        <family val="2"/>
      </rPr>
      <t xml:space="preserve"> Eurostat (online data code: sts_sepr_m)</t>
    </r>
  </si>
  <si>
    <t>Services required by STS regulation</t>
  </si>
  <si>
    <t>Professional, scientific and technical activities</t>
  </si>
  <si>
    <t>Transportation &amp; storage</t>
  </si>
  <si>
    <t>Accomodation &amp; food</t>
  </si>
  <si>
    <t>Turnover in services - quarterly data [sts_setu_q]</t>
  </si>
  <si>
    <t>Index of turnover - Total</t>
  </si>
  <si>
    <t>2020Q1</t>
  </si>
  <si>
    <t>Administrative and support service activities required by STS regulation</t>
  </si>
  <si>
    <r>
      <t>Source:</t>
    </r>
    <r>
      <rPr>
        <sz val="9"/>
        <rFont val="Arial"/>
        <family val="2"/>
      </rPr>
      <t xml:space="preserve"> Eurostat (online data code: sts_setu_q)</t>
    </r>
  </si>
  <si>
    <t>Information &amp; communication</t>
  </si>
  <si>
    <t>Professional services</t>
  </si>
  <si>
    <t>Administration support</t>
  </si>
  <si>
    <t xml:space="preserve">Luxembourg </t>
  </si>
  <si>
    <t>(:) not available</t>
  </si>
  <si>
    <t>2020Q2</t>
  </si>
  <si>
    <t>Albania</t>
  </si>
  <si>
    <t>Services required by STS regulation (exc. G)</t>
  </si>
  <si>
    <t>Q1</t>
  </si>
  <si>
    <t>Q2</t>
  </si>
  <si>
    <t>Q3</t>
  </si>
  <si>
    <t>2020Q3</t>
  </si>
  <si>
    <t>Rates</t>
  </si>
  <si>
    <t>2020Q4</t>
  </si>
  <si>
    <t>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</si>
  <si>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</si>
  <si>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</si>
  <si>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</si>
  <si>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</si>
  <si>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</si>
  <si>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</si>
  <si>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</si>
  <si>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</si>
  <si>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</si>
  <si>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</si>
  <si>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</si>
  <si>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</si>
  <si>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</si>
  <si>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</si>
  <si>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</si>
  <si>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</si>
  <si>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</si>
  <si>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</si>
  <si>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</si>
  <si>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</si>
  <si>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</si>
  <si>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</si>
  <si>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</si>
  <si>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</si>
  <si>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</si>
  <si>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</si>
  <si>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</si>
  <si>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</si>
  <si>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</si>
  <si>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</si>
  <si>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</si>
  <si>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</si>
  <si>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</si>
  <si>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</si>
  <si>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</si>
  <si>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</si>
  <si>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</si>
  <si>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</si>
  <si>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</si>
  <si>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</si>
  <si>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</si>
  <si>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</si>
  <si>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</si>
  <si>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</si>
  <si>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</si>
  <si>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</si>
  <si>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</si>
  <si>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</si>
  <si>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</si>
  <si>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</si>
  <si>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</si>
  <si>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</si>
  <si>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</si>
  <si>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</si>
  <si>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</si>
  <si>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</si>
  <si>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</si>
  <si>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</si>
  <si>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</si>
  <si>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</si>
  <si>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</si>
  <si>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</si>
  <si>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</si>
  <si>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</si>
  <si>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</si>
  <si>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</si>
  <si>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</si>
  <si>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</si>
  <si>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</si>
  <si>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</si>
  <si>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</si>
  <si>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</si>
  <si>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</si>
  <si>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</si>
  <si>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</si>
  <si>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</si>
  <si>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</si>
  <si>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</si>
  <si>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</si>
  <si>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</si>
  <si>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Figure 3: EU-27, average quarterly development of services turnover, 2010 - 2019</t>
  </si>
  <si>
    <t>Turnover in services - monthly data [sts_setu_q]</t>
  </si>
  <si>
    <t>Q2 2008 - Q2 2009</t>
  </si>
  <si>
    <t>Figure 3: EU-27, development of services turnover during the global financial crisis 2008</t>
  </si>
  <si>
    <t>2021Q1</t>
  </si>
  <si>
    <t>Indices</t>
  </si>
  <si>
    <t>Difference Q2 2020 Q4 2019</t>
  </si>
  <si>
    <t>EU</t>
  </si>
  <si>
    <t>2021Q2</t>
  </si>
  <si>
    <t>Crisis first effect</t>
  </si>
  <si>
    <t>2021Q3</t>
  </si>
  <si>
    <t>2021Q4</t>
  </si>
  <si>
    <t>Figure 1: EU, development of services turnover, Q4 2019 - Q4 2021</t>
  </si>
  <si>
    <t>Recovery Q4/21 vs Q4/19</t>
  </si>
  <si>
    <t>Table 1a: Services turnover growth rates, 2020 and 2021</t>
  </si>
  <si>
    <t>Table 1b: Services turnover growth rates, 2020 and 2021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</si>
</sst>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"/>
    <numFmt numFmtId="165" formatCode="#,##0.0"/>
    <numFmt numFmtId="166" formatCode="0.0"/>
    <numFmt numFmtId="167" formatCode="#,##0.0_i"/>
  </numFmts>
  <fonts count="10"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3" fillId="0" borderId="0" applyFill="0" applyBorder="0" applyProtection="0">
      <alignment horizontal="right"/>
    </xf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5" fontId="3" fillId="0" borderId="0" xfId="0" applyNumberFormat="1" applyFont="1"/>
    <xf numFmtId="0" fontId="4" fillId="0" borderId="2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167" fontId="3" fillId="0" borderId="5" xfId="20" applyBorder="1" applyAlignment="1">
      <alignment horizontal="right"/>
    </xf>
    <xf numFmtId="167" fontId="3" fillId="0" borderId="6" xfId="20" applyBorder="1" applyAlignment="1">
      <alignment horizontal="right"/>
    </xf>
    <xf numFmtId="0" fontId="5" fillId="0" borderId="0" xfId="0" applyFont="1" applyAlignment="1">
      <alignment/>
    </xf>
    <xf numFmtId="165" fontId="3" fillId="0" borderId="1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9" fontId="4" fillId="0" borderId="0" xfId="0" applyNumberFormat="1" applyFont="1"/>
    <xf numFmtId="166" fontId="3" fillId="0" borderId="0" xfId="0" applyNumberFormat="1" applyFont="1"/>
    <xf numFmtId="0" fontId="4" fillId="0" borderId="0" xfId="0" applyFont="1"/>
    <xf numFmtId="165" fontId="1" fillId="0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" fontId="3" fillId="0" borderId="0" xfId="0" applyNumberFormat="1" applyFont="1"/>
    <xf numFmtId="165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Fill="1"/>
    <xf numFmtId="0" fontId="1" fillId="2" borderId="1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 horizontal="left"/>
    </xf>
    <xf numFmtId="167" fontId="3" fillId="0" borderId="9" xfId="20" applyBorder="1" applyAlignment="1">
      <alignment horizontal="right"/>
    </xf>
    <xf numFmtId="0" fontId="4" fillId="0" borderId="0" xfId="0" applyFont="1" applyFill="1" applyBorder="1"/>
    <xf numFmtId="164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7" fontId="3" fillId="0" borderId="8" xfId="20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167" fontId="3" fillId="0" borderId="11" xfId="20" applyBorder="1" applyAlignment="1">
      <alignment horizontal="right"/>
    </xf>
    <xf numFmtId="167" fontId="3" fillId="0" borderId="2" xfId="20" applyBorder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167" fontId="3" fillId="0" borderId="13" xfId="20" applyBorder="1" applyAlignment="1">
      <alignment horizontal="right"/>
    </xf>
    <xf numFmtId="0" fontId="4" fillId="4" borderId="3" xfId="0" applyNumberFormat="1" applyFont="1" applyFill="1" applyBorder="1" applyAlignment="1">
      <alignment/>
    </xf>
    <xf numFmtId="167" fontId="3" fillId="4" borderId="14" xfId="20" applyFill="1" applyBorder="1" applyAlignment="1">
      <alignment horizontal="right"/>
    </xf>
    <xf numFmtId="167" fontId="3" fillId="4" borderId="3" xfId="20" applyFill="1" applyBorder="1" applyAlignment="1">
      <alignment horizontal="right"/>
    </xf>
    <xf numFmtId="167" fontId="3" fillId="0" borderId="4" xfId="20" applyBorder="1" applyAlignment="1">
      <alignment horizontal="right"/>
    </xf>
    <xf numFmtId="167" fontId="3" fillId="0" borderId="14" xfId="20" applyBorder="1" applyAlignment="1">
      <alignment horizontal="right"/>
    </xf>
    <xf numFmtId="167" fontId="3" fillId="0" borderId="3" xfId="20" applyBorder="1" applyAlignment="1">
      <alignment horizontal="right"/>
    </xf>
    <xf numFmtId="0" fontId="1" fillId="0" borderId="0" xfId="0" applyFont="1" applyFill="1" applyBorder="1"/>
    <xf numFmtId="0" fontId="4" fillId="3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167" fontId="3" fillId="4" borderId="15" xfId="20" applyFill="1" applyBorder="1" applyAlignment="1">
      <alignment horizontal="right"/>
    </xf>
    <xf numFmtId="167" fontId="3" fillId="4" borderId="12" xfId="20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7" fontId="3" fillId="4" borderId="16" xfId="20" applyFill="1" applyBorder="1" applyAlignment="1">
      <alignment horizontal="right"/>
    </xf>
    <xf numFmtId="167" fontId="3" fillId="4" borderId="18" xfId="20" applyFill="1" applyBorder="1" applyAlignment="1">
      <alignment horizontal="right"/>
    </xf>
    <xf numFmtId="167" fontId="3" fillId="0" borderId="19" xfId="20" applyBorder="1" applyAlignment="1">
      <alignment horizontal="right"/>
    </xf>
    <xf numFmtId="167" fontId="3" fillId="0" borderId="20" xfId="20" applyBorder="1" applyAlignment="1">
      <alignment horizontal="right"/>
    </xf>
    <xf numFmtId="167" fontId="3" fillId="0" borderId="17" xfId="20" applyBorder="1" applyAlignment="1">
      <alignment horizontal="right"/>
    </xf>
    <xf numFmtId="167" fontId="3" fillId="0" borderId="18" xfId="20" applyBorder="1" applyAlignment="1">
      <alignment horizontal="right"/>
    </xf>
    <xf numFmtId="167" fontId="3" fillId="0" borderId="21" xfId="20" applyBorder="1" applyAlignment="1">
      <alignment horizontal="right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development of services turnover, Q4 2019 - Q4 2021</a:t>
            </a:r>
          </a:p>
        </c:rich>
      </c:tx>
      <c:layout>
        <c:manualLayout>
          <c:xMode val="edge"/>
          <c:yMode val="edge"/>
          <c:x val="0.005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1725"/>
          <c:w val="0.92975"/>
          <c:h val="0.52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1'!$A$6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1'!$B$5:$J$5</c:f>
              <c:strCache/>
            </c:strRef>
          </c:cat>
          <c:val>
            <c:numRef>
              <c:f>'Figure 1'!$B$6:$J$6</c:f>
              <c:numCache/>
            </c:numRef>
          </c:val>
          <c:smooth val="0"/>
        </c:ser>
        <c:ser>
          <c:idx val="1"/>
          <c:order val="1"/>
          <c:tx>
            <c:strRef>
              <c:f>'Figure 1'!$A$7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1'!$B$5:$J$5</c:f>
              <c:strCache/>
            </c:strRef>
          </c:cat>
          <c:val>
            <c:numRef>
              <c:f>'Figure 1'!$B$7:$J$7</c:f>
              <c:numCache/>
            </c:numRef>
          </c:val>
          <c:smooth val="0"/>
        </c:ser>
        <c:ser>
          <c:idx val="2"/>
          <c:order val="2"/>
          <c:tx>
            <c:strRef>
              <c:f>'Figure 1'!$A$8</c:f>
              <c:strCache>
                <c:ptCount val="1"/>
                <c:pt idx="0">
                  <c:v>Accommodation and food service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1'!$B$5:$J$5</c:f>
              <c:strCache/>
            </c:strRef>
          </c:cat>
          <c:val>
            <c:numRef>
              <c:f>'Figure 1'!$B$8:$J$8</c:f>
              <c:numCache/>
            </c:numRef>
          </c:val>
          <c:smooth val="0"/>
        </c:ser>
        <c:ser>
          <c:idx val="3"/>
          <c:order val="3"/>
          <c:tx>
            <c:strRef>
              <c:f>'Figure 1'!$A$9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1'!$B$5:$J$5</c:f>
              <c:strCache/>
            </c:strRef>
          </c:cat>
          <c:val>
            <c:numRef>
              <c:f>'Figure 1'!$B$9:$J$9</c:f>
              <c:numCache/>
            </c:numRef>
          </c:val>
          <c:smooth val="0"/>
        </c:ser>
        <c:ser>
          <c:idx val="4"/>
          <c:order val="4"/>
          <c:tx>
            <c:strRef>
              <c:f>'Figure 1'!$A$10</c:f>
              <c:strCache>
                <c:ptCount val="1"/>
                <c:pt idx="0">
                  <c:v>Professional, scientific and technical services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1'!$B$5:$J$5</c:f>
              <c:strCache/>
            </c:strRef>
          </c:cat>
          <c:val>
            <c:numRef>
              <c:f>'Figure 1'!$B$10:$J$10</c:f>
              <c:numCache/>
            </c:numRef>
          </c:val>
          <c:smooth val="0"/>
        </c:ser>
        <c:ser>
          <c:idx val="5"/>
          <c:order val="5"/>
          <c:tx>
            <c:strRef>
              <c:f>'Figure 1'!$A$11</c:f>
              <c:strCache>
                <c:ptCount val="1"/>
                <c:pt idx="0">
                  <c:v>Administrative and support services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1'!$B$5:$J$5</c:f>
              <c:strCache/>
            </c:strRef>
          </c:cat>
          <c:val>
            <c:numRef>
              <c:f>'Figure 1'!$B$11:$J$11</c:f>
              <c:numCache/>
            </c:numRef>
          </c:val>
          <c:smooth val="0"/>
        </c:ser>
        <c:axId val="29512686"/>
        <c:axId val="64287583"/>
      </c:lineChart>
      <c:catAx>
        <c:axId val="2951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287583"/>
        <c:crosses val="autoZero"/>
        <c:auto val="1"/>
        <c:lblOffset val="100"/>
        <c:noMultiLvlLbl val="0"/>
      </c:catAx>
      <c:valAx>
        <c:axId val="64287583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9512686"/>
        <c:crosses val="autoZero"/>
        <c:crossBetween val="midCat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75"/>
          <c:y val="0.7105"/>
          <c:w val="0.646"/>
          <c:h val="0.142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average quarterly development of services turnover, 2010 - 2019 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12275"/>
          <c:w val="0.92325"/>
          <c:h val="0.516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2'!$A$37</c:f>
              <c:strCache>
                <c:ptCount val="1"/>
                <c:pt idx="0">
                  <c:v>Services required by STS regulation (except section G)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2'!$B$36:$E$36</c:f>
              <c:strCache/>
            </c:strRef>
          </c:cat>
          <c:val>
            <c:numRef>
              <c:f>'Figure 2'!$B$37:$E$37</c:f>
              <c:numCache/>
            </c:numRef>
          </c:val>
          <c:smooth val="0"/>
        </c:ser>
        <c:ser>
          <c:idx val="1"/>
          <c:order val="1"/>
          <c:tx>
            <c:strRef>
              <c:f>'Figure 2'!$A$38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2'!$B$36:$E$36</c:f>
              <c:strCache/>
            </c:strRef>
          </c:cat>
          <c:val>
            <c:numRef>
              <c:f>'Figure 2'!$B$38:$E$38</c:f>
              <c:numCache/>
            </c:numRef>
          </c:val>
          <c:smooth val="0"/>
        </c:ser>
        <c:ser>
          <c:idx val="2"/>
          <c:order val="2"/>
          <c:tx>
            <c:strRef>
              <c:f>'Figure 2'!$A$39</c:f>
              <c:strCache>
                <c:ptCount val="1"/>
                <c:pt idx="0">
                  <c:v>Accommodation and food service activities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2'!$B$36:$E$36</c:f>
              <c:strCache/>
            </c:strRef>
          </c:cat>
          <c:val>
            <c:numRef>
              <c:f>'Figure 2'!$B$39:$E$39</c:f>
              <c:numCache/>
            </c:numRef>
          </c:val>
          <c:smooth val="0"/>
        </c:ser>
        <c:ser>
          <c:idx val="3"/>
          <c:order val="3"/>
          <c:tx>
            <c:strRef>
              <c:f>'Figure 2'!$A$40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2'!$B$36:$E$36</c:f>
              <c:strCache/>
            </c:strRef>
          </c:cat>
          <c:val>
            <c:numRef>
              <c:f>'Figure 2'!$B$40:$E$40</c:f>
              <c:numCache/>
            </c:numRef>
          </c:val>
          <c:smooth val="0"/>
        </c:ser>
        <c:ser>
          <c:idx val="4"/>
          <c:order val="4"/>
          <c:tx>
            <c:strRef>
              <c:f>'Figure 2'!$A$41</c:f>
              <c:strCache>
                <c:ptCount val="1"/>
                <c:pt idx="0">
                  <c:v>Professional, scientific and technical activities required by STS regulation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2'!$B$36:$E$36</c:f>
              <c:strCache/>
            </c:strRef>
          </c:cat>
          <c:val>
            <c:numRef>
              <c:f>'Figure 2'!$B$41:$E$41</c:f>
              <c:numCache/>
            </c:numRef>
          </c:val>
          <c:smooth val="0"/>
        </c:ser>
        <c:ser>
          <c:idx val="5"/>
          <c:order val="5"/>
          <c:tx>
            <c:strRef>
              <c:f>'Figure 2'!$A$42</c:f>
              <c:strCache>
                <c:ptCount val="1"/>
                <c:pt idx="0">
                  <c:v>Administrative and support service activities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2'!$B$36:$E$36</c:f>
              <c:strCache/>
            </c:strRef>
          </c:cat>
          <c:val>
            <c:numRef>
              <c:f>'Figure 2'!$B$42:$E$42</c:f>
              <c:numCache/>
            </c:numRef>
          </c:val>
          <c:smooth val="0"/>
        </c:ser>
        <c:axId val="41717336"/>
        <c:axId val="39911705"/>
      </c:lineChart>
      <c:catAx>
        <c:axId val="41717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911705"/>
        <c:crosses val="autoZero"/>
        <c:auto val="1"/>
        <c:lblOffset val="100"/>
        <c:noMultiLvlLbl val="0"/>
      </c:catAx>
      <c:valAx>
        <c:axId val="39911705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1717336"/>
        <c:crosses val="autoZero"/>
        <c:crossBetween val="midCat"/>
        <c:dispUnits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6525"/>
          <c:y val="0.75475"/>
          <c:w val="0.923"/>
          <c:h val="0.11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development of services turnover during the global financial crisis, 2008 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5"/>
          <c:w val="0.97075"/>
          <c:h val="0.609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3'!$A$15</c:f>
              <c:strCache>
                <c:ptCount val="1"/>
                <c:pt idx="0">
                  <c:v>Services required by STS regulation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3'!$B$14:$I$14</c:f>
              <c:strCache/>
            </c:strRef>
          </c:cat>
          <c:val>
            <c:numRef>
              <c:f>'Figure 3'!$B$15:$I$15</c:f>
              <c:numCache/>
            </c:numRef>
          </c:val>
          <c:smooth val="0"/>
        </c:ser>
        <c:ser>
          <c:idx val="1"/>
          <c:order val="1"/>
          <c:tx>
            <c:strRef>
              <c:f>'Figure 3'!$A$16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3'!$B$14:$I$14</c:f>
              <c:strCache/>
            </c:strRef>
          </c:cat>
          <c:val>
            <c:numRef>
              <c:f>'Figure 3'!$B$16:$I$16</c:f>
              <c:numCache/>
            </c:numRef>
          </c:val>
          <c:smooth val="0"/>
        </c:ser>
        <c:ser>
          <c:idx val="2"/>
          <c:order val="2"/>
          <c:tx>
            <c:strRef>
              <c:f>'Figure 3'!$A$17</c:f>
              <c:strCache>
                <c:ptCount val="1"/>
                <c:pt idx="0">
                  <c:v>Accommodation and food service activities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3'!$B$14:$I$14</c:f>
              <c:strCache/>
            </c:strRef>
          </c:cat>
          <c:val>
            <c:numRef>
              <c:f>'Figure 3'!$B$17:$I$17</c:f>
              <c:numCache/>
            </c:numRef>
          </c:val>
          <c:smooth val="0"/>
        </c:ser>
        <c:ser>
          <c:idx val="3"/>
          <c:order val="3"/>
          <c:tx>
            <c:strRef>
              <c:f>'Figure 3'!$A$18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3'!$B$14:$I$14</c:f>
              <c:strCache/>
            </c:strRef>
          </c:cat>
          <c:val>
            <c:numRef>
              <c:f>'Figure 3'!$B$18:$I$18</c:f>
              <c:numCache/>
            </c:numRef>
          </c:val>
          <c:smooth val="0"/>
        </c:ser>
        <c:ser>
          <c:idx val="4"/>
          <c:order val="4"/>
          <c:tx>
            <c:strRef>
              <c:f>'Figure 3'!$A$19</c:f>
              <c:strCache>
                <c:ptCount val="1"/>
                <c:pt idx="0">
                  <c:v>Professional, scientific and technical activities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3'!$B$14:$I$14</c:f>
              <c:strCache/>
            </c:strRef>
          </c:cat>
          <c:val>
            <c:numRef>
              <c:f>'Figure 3'!$B$19:$I$19</c:f>
              <c:numCache/>
            </c:numRef>
          </c:val>
          <c:smooth val="0"/>
        </c:ser>
        <c:ser>
          <c:idx val="5"/>
          <c:order val="5"/>
          <c:tx>
            <c:strRef>
              <c:f>'Figure 3'!$A$20</c:f>
              <c:strCache>
                <c:ptCount val="1"/>
                <c:pt idx="0">
                  <c:v>Administrative and support service activities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3'!$B$14:$I$14</c:f>
              <c:strCache/>
            </c:strRef>
          </c:cat>
          <c:val>
            <c:numRef>
              <c:f>'Figure 3'!$B$20:$I$20</c:f>
              <c:numCache/>
            </c:numRef>
          </c:val>
          <c:smooth val="0"/>
        </c:ser>
        <c:axId val="23661026"/>
        <c:axId val="11622643"/>
      </c:lineChart>
      <c:catAx>
        <c:axId val="2366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622643"/>
        <c:crosses val="autoZero"/>
        <c:auto val="1"/>
        <c:lblOffset val="100"/>
        <c:noMultiLvlLbl val="0"/>
      </c:catAx>
      <c:valAx>
        <c:axId val="11622643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3661026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375"/>
          <c:y val="0.7765"/>
          <c:w val="0.785"/>
          <c:h val="0.103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458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22</xdr:col>
      <xdr:colOff>485775</xdr:colOff>
      <xdr:row>60</xdr:row>
      <xdr:rowOff>38100</xdr:rowOff>
    </xdr:to>
    <xdr:graphicFrame macro="">
      <xdr:nvGraphicFramePr>
        <xdr:cNvPr id="15521" name="Diagramm 1"/>
        <xdr:cNvGraphicFramePr/>
      </xdr:nvGraphicFramePr>
      <xdr:xfrm>
        <a:off x="0" y="2543175"/>
        <a:ext cx="10791825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47625</xdr:rowOff>
    </xdr:from>
    <xdr:to>
      <xdr:col>10</xdr:col>
      <xdr:colOff>428625</xdr:colOff>
      <xdr:row>89</xdr:row>
      <xdr:rowOff>95250</xdr:rowOff>
    </xdr:to>
    <xdr:graphicFrame macro="">
      <xdr:nvGraphicFramePr>
        <xdr:cNvPr id="16560" name="Diagramm 1"/>
        <xdr:cNvGraphicFramePr/>
      </xdr:nvGraphicFramePr>
      <xdr:xfrm>
        <a:off x="0" y="7191375"/>
        <a:ext cx="1186815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0.948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048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32</xdr:row>
      <xdr:rowOff>0</xdr:rowOff>
    </xdr:from>
    <xdr:to>
      <xdr:col>12</xdr:col>
      <xdr:colOff>142875</xdr:colOff>
      <xdr:row>73</xdr:row>
      <xdr:rowOff>76200</xdr:rowOff>
    </xdr:to>
    <xdr:graphicFrame macro="">
      <xdr:nvGraphicFramePr>
        <xdr:cNvPr id="17569" name="Diagramm 5"/>
        <xdr:cNvGraphicFramePr/>
      </xdr:nvGraphicFramePr>
      <xdr:xfrm>
        <a:off x="104775" y="5124450"/>
        <a:ext cx="1054417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 topLeftCell="A17">
      <selection activeCell="F13" sqref="F13"/>
    </sheetView>
  </sheetViews>
  <sheetFormatPr defaultColWidth="11.00390625" defaultRowHeight="14.25"/>
  <cols>
    <col min="1" max="1" width="22.25390625" style="3" customWidth="1"/>
    <col min="2" max="10" width="6.375" style="3" customWidth="1"/>
    <col min="11" max="11" width="2.375" style="3" customWidth="1"/>
    <col min="12" max="19" width="4.625" style="3" customWidth="1"/>
    <col min="20" max="20" width="3.50390625" style="3" customWidth="1"/>
    <col min="21" max="21" width="7.625" style="3" customWidth="1"/>
    <col min="22" max="22" width="5.125" style="3" customWidth="1"/>
    <col min="23" max="23" width="6.375" style="3" customWidth="1"/>
    <col min="24" max="16384" width="11.00390625" style="3" customWidth="1"/>
  </cols>
  <sheetData>
    <row r="1" spans="2:13" ht="11.25" customHeight="1">
      <c r="B1" s="18" t="s">
        <v>185</v>
      </c>
      <c r="M1" s="18" t="s">
        <v>97</v>
      </c>
    </row>
    <row r="2" spans="3:13" ht="11.25" customHeight="1">
      <c r="C2" s="18"/>
      <c r="M2" s="18"/>
    </row>
    <row r="3" spans="2:19" ht="12">
      <c r="B3" s="18">
        <v>2019</v>
      </c>
      <c r="C3" s="18">
        <v>2020</v>
      </c>
      <c r="D3" s="18"/>
      <c r="E3" s="18"/>
      <c r="F3" s="18"/>
      <c r="G3" s="18">
        <v>2021</v>
      </c>
      <c r="H3" s="18"/>
      <c r="I3" s="18"/>
      <c r="J3" s="18"/>
      <c r="K3" s="18"/>
      <c r="L3" s="18">
        <v>2020</v>
      </c>
      <c r="P3" s="18">
        <v>2021</v>
      </c>
      <c r="Q3" s="18"/>
      <c r="R3" s="18"/>
      <c r="S3" s="18"/>
    </row>
    <row r="4" spans="2:23" ht="1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P4" s="18"/>
      <c r="Q4" s="18"/>
      <c r="R4" s="18"/>
      <c r="S4" s="18"/>
      <c r="W4" s="3" t="s">
        <v>189</v>
      </c>
    </row>
    <row r="5" spans="1:23" ht="12">
      <c r="A5" s="2"/>
      <c r="B5" s="33" t="s">
        <v>99</v>
      </c>
      <c r="C5" s="18" t="s">
        <v>93</v>
      </c>
      <c r="D5" s="18" t="s">
        <v>94</v>
      </c>
      <c r="E5" s="18" t="s">
        <v>95</v>
      </c>
      <c r="F5" s="18" t="s">
        <v>99</v>
      </c>
      <c r="G5" s="18" t="s">
        <v>93</v>
      </c>
      <c r="H5" s="18" t="s">
        <v>94</v>
      </c>
      <c r="I5" s="18" t="s">
        <v>95</v>
      </c>
      <c r="J5" s="18" t="s">
        <v>99</v>
      </c>
      <c r="K5" s="18"/>
      <c r="L5" s="18" t="s">
        <v>93</v>
      </c>
      <c r="M5" s="18" t="s">
        <v>94</v>
      </c>
      <c r="N5" s="18" t="s">
        <v>95</v>
      </c>
      <c r="O5" s="18" t="s">
        <v>99</v>
      </c>
      <c r="P5" s="18" t="s">
        <v>93</v>
      </c>
      <c r="Q5" s="18" t="s">
        <v>94</v>
      </c>
      <c r="R5" s="18" t="s">
        <v>95</v>
      </c>
      <c r="S5" s="18" t="s">
        <v>99</v>
      </c>
      <c r="T5" s="18"/>
      <c r="U5" s="3" t="s">
        <v>193</v>
      </c>
      <c r="W5" s="3" t="s">
        <v>186</v>
      </c>
    </row>
    <row r="6" spans="1:24" ht="12.75">
      <c r="A6" s="50" t="s">
        <v>71</v>
      </c>
      <c r="B6" s="3">
        <f>'Data input sheet'!CC14</f>
        <v>121.8</v>
      </c>
      <c r="C6" s="3">
        <f>'Data input sheet'!CD14</f>
        <v>117.9</v>
      </c>
      <c r="D6" s="3">
        <f>'Data input sheet'!CE14</f>
        <v>96.6</v>
      </c>
      <c r="E6" s="3">
        <f>'Data input sheet'!CF14</f>
        <v>107.3</v>
      </c>
      <c r="F6" s="3">
        <f>'Data input sheet'!CG14</f>
        <v>109.4</v>
      </c>
      <c r="G6" s="3">
        <f>'Data input sheet'!CH14</f>
        <v>112.1</v>
      </c>
      <c r="H6" s="3">
        <f>'Data input sheet'!CI14</f>
        <v>116.9</v>
      </c>
      <c r="I6" s="3">
        <f>'Data input sheet'!CJ14</f>
        <v>123.8</v>
      </c>
      <c r="J6" s="3">
        <f>'Data input sheet'!CK14</f>
        <v>129</v>
      </c>
      <c r="L6" s="17">
        <f aca="true" t="shared" si="0" ref="L6:Q11">(C6/B6-1)*100</f>
        <v>-3.2019704433497442</v>
      </c>
      <c r="M6" s="17">
        <f t="shared" si="0"/>
        <v>-18.06615776081426</v>
      </c>
      <c r="N6" s="17">
        <f t="shared" si="0"/>
        <v>11.076604554865433</v>
      </c>
      <c r="O6" s="17">
        <f t="shared" si="0"/>
        <v>1.9571295433364444</v>
      </c>
      <c r="P6" s="17">
        <f t="shared" si="0"/>
        <v>2.468007312614251</v>
      </c>
      <c r="Q6" s="17">
        <f>(H6/G6-1)*100</f>
        <v>4.281891168599472</v>
      </c>
      <c r="R6" s="17">
        <f aca="true" t="shared" si="1" ref="R6:S11">(I6/H6-1)*100</f>
        <v>5.902480752780148</v>
      </c>
      <c r="S6" s="17">
        <f t="shared" si="1"/>
        <v>4.20032310177707</v>
      </c>
      <c r="T6" s="18"/>
      <c r="U6" s="17">
        <f>J6/B6*100</f>
        <v>105.91133004926108</v>
      </c>
      <c r="V6" s="17"/>
      <c r="W6" s="17">
        <f>D6-B6</f>
        <v>-25.200000000000003</v>
      </c>
      <c r="X6" s="17" t="str">
        <f>+A6</f>
        <v>Services</v>
      </c>
    </row>
    <row r="7" spans="1:24" ht="12.75">
      <c r="A7" s="22" t="s">
        <v>66</v>
      </c>
      <c r="B7" s="3">
        <f>'Data input sheet'!CC15</f>
        <v>116.5</v>
      </c>
      <c r="C7" s="3">
        <f>'Data input sheet'!CD15</f>
        <v>112.6</v>
      </c>
      <c r="D7" s="3">
        <f>'Data input sheet'!CE15</f>
        <v>89.9</v>
      </c>
      <c r="E7" s="3">
        <f>'Data input sheet'!CF15</f>
        <v>100.4</v>
      </c>
      <c r="F7" s="3">
        <f>'Data input sheet'!CG15</f>
        <v>104.4</v>
      </c>
      <c r="G7" s="3">
        <f>'Data input sheet'!CH15</f>
        <v>109.3</v>
      </c>
      <c r="H7" s="3">
        <f>'Data input sheet'!CI15</f>
        <v>114.4</v>
      </c>
      <c r="I7" s="3">
        <f>'Data input sheet'!CJ15</f>
        <v>123.1</v>
      </c>
      <c r="J7" s="3">
        <f>'Data input sheet'!CK15</f>
        <v>132.2</v>
      </c>
      <c r="L7" s="17">
        <f t="shared" si="0"/>
        <v>-3.3476394849785485</v>
      </c>
      <c r="M7" s="17">
        <f t="shared" si="0"/>
        <v>-20.159857904085243</v>
      </c>
      <c r="N7" s="17">
        <f t="shared" si="0"/>
        <v>11.67964404894326</v>
      </c>
      <c r="O7" s="17">
        <f t="shared" si="0"/>
        <v>3.984063745019917</v>
      </c>
      <c r="P7" s="17">
        <f t="shared" si="0"/>
        <v>4.693486590038298</v>
      </c>
      <c r="Q7" s="17">
        <f t="shared" si="0"/>
        <v>4.666056724611178</v>
      </c>
      <c r="R7" s="17">
        <f t="shared" si="1"/>
        <v>7.604895104895104</v>
      </c>
      <c r="S7" s="17">
        <f t="shared" si="1"/>
        <v>7.392363931762791</v>
      </c>
      <c r="T7" s="17"/>
      <c r="U7" s="17">
        <f aca="true" t="shared" si="2" ref="U7:U10">J7/B7*100</f>
        <v>113.47639484978541</v>
      </c>
      <c r="V7" s="17"/>
      <c r="W7" s="3">
        <f aca="true" t="shared" si="3" ref="W7:W10">D7-B7</f>
        <v>-26.599999999999994</v>
      </c>
      <c r="X7" s="17" t="str">
        <f aca="true" t="shared" si="4" ref="X7:X11">+A7</f>
        <v>Transportation and storage</v>
      </c>
    </row>
    <row r="8" spans="1:24" ht="12.75">
      <c r="A8" s="22" t="s">
        <v>72</v>
      </c>
      <c r="B8" s="3">
        <f>'Data input sheet'!CC16</f>
        <v>122.6</v>
      </c>
      <c r="C8" s="3">
        <f>'Data input sheet'!CD16</f>
        <v>102.5</v>
      </c>
      <c r="D8" s="3">
        <f>'Data input sheet'!CE16</f>
        <v>43.1</v>
      </c>
      <c r="E8" s="3">
        <f>'Data input sheet'!CF16</f>
        <v>88.5</v>
      </c>
      <c r="F8" s="3">
        <f>'Data input sheet'!CG16</f>
        <v>61.8</v>
      </c>
      <c r="G8" s="3">
        <f>'Data input sheet'!CH16</f>
        <v>53.2</v>
      </c>
      <c r="H8" s="3">
        <f>'Data input sheet'!CI16</f>
        <v>69.5</v>
      </c>
      <c r="I8" s="3">
        <f>'Data input sheet'!CJ16</f>
        <v>106.7</v>
      </c>
      <c r="J8" s="3">
        <f>'Data input sheet'!CK16</f>
        <v>104.4</v>
      </c>
      <c r="L8" s="17">
        <f t="shared" si="0"/>
        <v>-16.39477977161501</v>
      </c>
      <c r="M8" s="17">
        <f t="shared" si="0"/>
        <v>-57.95121951219512</v>
      </c>
      <c r="N8" s="17">
        <f t="shared" si="0"/>
        <v>105.33642691415315</v>
      </c>
      <c r="O8" s="17">
        <f t="shared" si="0"/>
        <v>-30.16949152542373</v>
      </c>
      <c r="P8" s="17">
        <f t="shared" si="0"/>
        <v>-13.915857605177983</v>
      </c>
      <c r="Q8" s="17">
        <f t="shared" si="0"/>
        <v>30.63909774436089</v>
      </c>
      <c r="R8" s="17">
        <f t="shared" si="1"/>
        <v>53.525179856115116</v>
      </c>
      <c r="S8" s="17">
        <f t="shared" si="1"/>
        <v>-2.1555763823805085</v>
      </c>
      <c r="T8" s="17"/>
      <c r="U8" s="17">
        <f t="shared" si="2"/>
        <v>85.15497553017946</v>
      </c>
      <c r="V8" s="17"/>
      <c r="W8" s="3">
        <f>D8-B8</f>
        <v>-79.5</v>
      </c>
      <c r="X8" s="17" t="str">
        <f t="shared" si="4"/>
        <v>Accommodation and food service</v>
      </c>
    </row>
    <row r="9" spans="1:24" ht="12.75">
      <c r="A9" s="22" t="s">
        <v>68</v>
      </c>
      <c r="B9" s="3">
        <f>'Data input sheet'!CC17</f>
        <v>124.1</v>
      </c>
      <c r="C9" s="3">
        <f>'Data input sheet'!CD17</f>
        <v>124.1</v>
      </c>
      <c r="D9" s="3">
        <f>'Data input sheet'!CE17</f>
        <v>119.1</v>
      </c>
      <c r="E9" s="3">
        <f>'Data input sheet'!CF17</f>
        <v>124.9</v>
      </c>
      <c r="F9" s="3">
        <f>'Data input sheet'!CG17</f>
        <v>128.4</v>
      </c>
      <c r="G9" s="3">
        <f>'Data input sheet'!CH17</f>
        <v>131.4</v>
      </c>
      <c r="H9" s="3">
        <f>'Data input sheet'!CI17</f>
        <v>135.2</v>
      </c>
      <c r="I9" s="3">
        <f>'Data input sheet'!CJ17</f>
        <v>138.1</v>
      </c>
      <c r="J9" s="3">
        <f>'Data input sheet'!CK17</f>
        <v>141.7</v>
      </c>
      <c r="L9" s="17">
        <f t="shared" si="0"/>
        <v>0</v>
      </c>
      <c r="M9" s="17">
        <f t="shared" si="0"/>
        <v>-4.029008863819506</v>
      </c>
      <c r="N9" s="17">
        <f t="shared" si="0"/>
        <v>4.869857262804378</v>
      </c>
      <c r="O9" s="17">
        <f t="shared" si="0"/>
        <v>2.8022417934347565</v>
      </c>
      <c r="P9" s="17">
        <f t="shared" si="0"/>
        <v>2.336448598130847</v>
      </c>
      <c r="Q9" s="17">
        <f t="shared" si="0"/>
        <v>2.8919330289193246</v>
      </c>
      <c r="R9" s="17">
        <f t="shared" si="1"/>
        <v>2.144970414201186</v>
      </c>
      <c r="S9" s="17">
        <f t="shared" si="1"/>
        <v>2.606806661839234</v>
      </c>
      <c r="T9" s="17"/>
      <c r="U9" s="17">
        <f t="shared" si="2"/>
        <v>114.18211120064463</v>
      </c>
      <c r="V9" s="17"/>
      <c r="W9" s="3">
        <f>D9-B9</f>
        <v>-5</v>
      </c>
      <c r="X9" s="17" t="str">
        <f t="shared" si="4"/>
        <v>Information and communication</v>
      </c>
    </row>
    <row r="10" spans="1:24" ht="12.75">
      <c r="A10" s="22" t="s">
        <v>73</v>
      </c>
      <c r="B10" s="3">
        <f>'Data input sheet'!CC18</f>
        <v>122.1</v>
      </c>
      <c r="C10" s="3">
        <f>'Data input sheet'!CD18</f>
        <v>121.2</v>
      </c>
      <c r="D10" s="3">
        <f>'Data input sheet'!CE18</f>
        <v>107.4</v>
      </c>
      <c r="E10" s="3">
        <f>'Data input sheet'!CF18</f>
        <v>115.8</v>
      </c>
      <c r="F10" s="3">
        <f>'Data input sheet'!CG18</f>
        <v>120.9</v>
      </c>
      <c r="G10" s="3">
        <f>'Data input sheet'!CH18</f>
        <v>123.3</v>
      </c>
      <c r="H10" s="3">
        <f>'Data input sheet'!CI18</f>
        <v>126.3</v>
      </c>
      <c r="I10" s="3">
        <f>'Data input sheet'!CJ18</f>
        <v>128.5</v>
      </c>
      <c r="J10" s="3">
        <f>'Data input sheet'!CK18</f>
        <v>132.1</v>
      </c>
      <c r="L10" s="17">
        <f t="shared" si="0"/>
        <v>-0.7371007371007265</v>
      </c>
      <c r="M10" s="17">
        <f t="shared" si="0"/>
        <v>-11.386138613861386</v>
      </c>
      <c r="N10" s="17">
        <f t="shared" si="0"/>
        <v>7.82122905027931</v>
      </c>
      <c r="O10" s="17">
        <f t="shared" si="0"/>
        <v>4.404145077720223</v>
      </c>
      <c r="P10" s="17">
        <f t="shared" si="0"/>
        <v>1.985111662531014</v>
      </c>
      <c r="Q10" s="17">
        <f t="shared" si="0"/>
        <v>2.4330900243308973</v>
      </c>
      <c r="R10" s="17">
        <f t="shared" si="1"/>
        <v>1.7418844022169422</v>
      </c>
      <c r="S10" s="17">
        <f t="shared" si="1"/>
        <v>2.801556420233453</v>
      </c>
      <c r="T10" s="17"/>
      <c r="U10" s="17">
        <f t="shared" si="2"/>
        <v>108.19000819000819</v>
      </c>
      <c r="V10" s="17"/>
      <c r="W10" s="3">
        <f t="shared" si="3"/>
        <v>-14.699999999999989</v>
      </c>
      <c r="X10" s="17" t="str">
        <f t="shared" si="4"/>
        <v>Professional, scientific and technical services</v>
      </c>
    </row>
    <row r="11" spans="1:24" ht="12.75">
      <c r="A11" s="22" t="s">
        <v>74</v>
      </c>
      <c r="B11" s="3">
        <f>'Data input sheet'!CC19</f>
        <v>126.3</v>
      </c>
      <c r="C11" s="3">
        <f>'Data input sheet'!CD19</f>
        <v>117.5</v>
      </c>
      <c r="D11" s="3">
        <f>'Data input sheet'!CE19</f>
        <v>85.6</v>
      </c>
      <c r="E11" s="3">
        <f>'Data input sheet'!CF19</f>
        <v>93.8</v>
      </c>
      <c r="F11" s="3">
        <f>'Data input sheet'!CG19</f>
        <v>98.3</v>
      </c>
      <c r="G11" s="3">
        <f>'Data input sheet'!CH19</f>
        <v>100.1</v>
      </c>
      <c r="H11" s="3">
        <f>'Data input sheet'!CI19</f>
        <v>103.8</v>
      </c>
      <c r="I11" s="3">
        <f>'Data input sheet'!CJ19</f>
        <v>113.3</v>
      </c>
      <c r="J11" s="3">
        <f>'Data input sheet'!CK19</f>
        <v>119.4</v>
      </c>
      <c r="L11" s="17">
        <f t="shared" si="0"/>
        <v>-6.967537608867769</v>
      </c>
      <c r="M11" s="17">
        <f t="shared" si="0"/>
        <v>-27.148936170212767</v>
      </c>
      <c r="N11" s="17">
        <f t="shared" si="0"/>
        <v>9.579439252336464</v>
      </c>
      <c r="O11" s="17">
        <f t="shared" si="0"/>
        <v>4.797441364605537</v>
      </c>
      <c r="P11" s="17">
        <f t="shared" si="0"/>
        <v>1.831129196337744</v>
      </c>
      <c r="Q11" s="17">
        <f t="shared" si="0"/>
        <v>3.6963036963036933</v>
      </c>
      <c r="R11" s="17">
        <f t="shared" si="1"/>
        <v>9.152215799614648</v>
      </c>
      <c r="S11" s="17">
        <f t="shared" si="1"/>
        <v>5.383936451897631</v>
      </c>
      <c r="T11" s="17"/>
      <c r="U11" s="17">
        <f>J11/B11*100</f>
        <v>94.53681710213777</v>
      </c>
      <c r="V11" s="17"/>
      <c r="W11" s="3">
        <f>D11-B11</f>
        <v>-40.7</v>
      </c>
      <c r="X11" s="17" t="str">
        <f t="shared" si="4"/>
        <v>Administrative and support services</v>
      </c>
    </row>
    <row r="12" spans="1:2" ht="12">
      <c r="A12" s="2"/>
      <c r="B12" s="2"/>
    </row>
    <row r="13" ht="12"/>
    <row r="14" spans="1:2" ht="15" customHeight="1">
      <c r="A14" s="13" t="s">
        <v>75</v>
      </c>
      <c r="B14" s="13"/>
    </row>
    <row r="15" ht="12"/>
    <row r="16" ht="12">
      <c r="A16" s="3" t="s">
        <v>192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3"/>
  <sheetViews>
    <sheetView workbookViewId="0" topLeftCell="A45">
      <selection activeCell="H41" sqref="H41"/>
    </sheetView>
  </sheetViews>
  <sheetFormatPr defaultColWidth="11.00390625" defaultRowHeight="14.25"/>
  <cols>
    <col min="1" max="1" width="51.125" style="3" customWidth="1"/>
    <col min="2" max="16384" width="11.00390625" style="3" customWidth="1"/>
  </cols>
  <sheetData>
    <row r="1" spans="1:2" ht="14.25">
      <c r="A1" s="23" t="s">
        <v>181</v>
      </c>
      <c r="B1"/>
    </row>
    <row r="2" spans="1:2" ht="14.25">
      <c r="A2"/>
      <c r="B2"/>
    </row>
    <row r="3" spans="1:2" ht="12.75">
      <c r="A3" s="22" t="s">
        <v>0</v>
      </c>
      <c r="B3" s="21">
        <f>'Data input sheet'!B3</f>
        <v>44637.25425925926</v>
      </c>
    </row>
    <row r="4" spans="1:2" ht="12.75">
      <c r="A4" s="22" t="s">
        <v>1</v>
      </c>
      <c r="B4" s="21">
        <f>'Data input sheet'!B4</f>
        <v>44638.38247761574</v>
      </c>
    </row>
    <row r="5" spans="1:2" ht="12.75">
      <c r="A5" s="22" t="s">
        <v>2</v>
      </c>
      <c r="B5" s="22" t="s">
        <v>3</v>
      </c>
    </row>
    <row r="6" spans="1:2" ht="14.25">
      <c r="A6"/>
      <c r="B6"/>
    </row>
    <row r="7" spans="1:2" ht="12.75">
      <c r="A7" s="22" t="s">
        <v>4</v>
      </c>
      <c r="B7" s="22" t="s">
        <v>81</v>
      </c>
    </row>
    <row r="8" spans="1:2" ht="12.75">
      <c r="A8" s="22" t="s">
        <v>48</v>
      </c>
      <c r="B8" s="22" t="s">
        <v>11</v>
      </c>
    </row>
    <row r="9" spans="1:2" ht="12.75">
      <c r="A9" s="22" t="s">
        <v>6</v>
      </c>
      <c r="B9" s="22" t="s">
        <v>7</v>
      </c>
    </row>
    <row r="10" spans="1:2" ht="12.75">
      <c r="A10" s="22" t="s">
        <v>8</v>
      </c>
      <c r="B10" s="22" t="s">
        <v>49</v>
      </c>
    </row>
    <row r="11" ht="12"/>
    <row r="12" spans="1:45" ht="12.75">
      <c r="A12" s="6"/>
      <c r="B12" s="20" t="s">
        <v>140</v>
      </c>
      <c r="C12" s="20" t="s">
        <v>141</v>
      </c>
      <c r="D12" s="20" t="s">
        <v>142</v>
      </c>
      <c r="E12" s="20" t="s">
        <v>143</v>
      </c>
      <c r="F12" s="20" t="s">
        <v>144</v>
      </c>
      <c r="G12" s="20" t="s">
        <v>145</v>
      </c>
      <c r="H12" s="20" t="s">
        <v>146</v>
      </c>
      <c r="I12" s="20" t="s">
        <v>147</v>
      </c>
      <c r="J12" s="20" t="s">
        <v>148</v>
      </c>
      <c r="K12" s="20" t="s">
        <v>149</v>
      </c>
      <c r="L12" s="20" t="s">
        <v>150</v>
      </c>
      <c r="M12" s="20" t="s">
        <v>151</v>
      </c>
      <c r="N12" s="20" t="s">
        <v>152</v>
      </c>
      <c r="O12" s="20" t="s">
        <v>153</v>
      </c>
      <c r="P12" s="20" t="s">
        <v>154</v>
      </c>
      <c r="Q12" s="20" t="s">
        <v>155</v>
      </c>
      <c r="R12" s="20" t="s">
        <v>156</v>
      </c>
      <c r="S12" s="20" t="s">
        <v>157</v>
      </c>
      <c r="T12" s="20" t="s">
        <v>158</v>
      </c>
      <c r="U12" s="20" t="s">
        <v>159</v>
      </c>
      <c r="V12" s="20" t="s">
        <v>160</v>
      </c>
      <c r="W12" s="20" t="s">
        <v>161</v>
      </c>
      <c r="X12" s="20" t="s">
        <v>162</v>
      </c>
      <c r="Y12" s="20" t="s">
        <v>163</v>
      </c>
      <c r="Z12" s="20" t="s">
        <v>164</v>
      </c>
      <c r="AA12" s="20" t="s">
        <v>165</v>
      </c>
      <c r="AB12" s="20" t="s">
        <v>166</v>
      </c>
      <c r="AC12" s="20" t="s">
        <v>167</v>
      </c>
      <c r="AD12" s="20" t="s">
        <v>168</v>
      </c>
      <c r="AE12" s="20" t="s">
        <v>169</v>
      </c>
      <c r="AF12" s="20" t="s">
        <v>170</v>
      </c>
      <c r="AG12" s="20" t="s">
        <v>171</v>
      </c>
      <c r="AH12" s="20" t="s">
        <v>172</v>
      </c>
      <c r="AI12" s="20" t="s">
        <v>173</v>
      </c>
      <c r="AJ12" s="20" t="s">
        <v>174</v>
      </c>
      <c r="AK12" s="20" t="s">
        <v>175</v>
      </c>
      <c r="AL12" s="20" t="s">
        <v>176</v>
      </c>
      <c r="AM12" s="20" t="s">
        <v>177</v>
      </c>
      <c r="AN12" s="20" t="s">
        <v>178</v>
      </c>
      <c r="AO12" s="20" t="s">
        <v>179</v>
      </c>
      <c r="AP12" s="20" t="s">
        <v>82</v>
      </c>
      <c r="AQ12" s="20" t="s">
        <v>90</v>
      </c>
      <c r="AR12" s="20" t="s">
        <v>96</v>
      </c>
      <c r="AS12" s="20" t="s">
        <v>98</v>
      </c>
    </row>
    <row r="13" spans="1:45" ht="12.75">
      <c r="A13" s="20" t="s">
        <v>65</v>
      </c>
      <c r="B13" s="14">
        <f>'Data input sheet'!AP14</f>
        <v>87.2</v>
      </c>
      <c r="C13" s="14">
        <f>'Data input sheet'!AQ14</f>
        <v>88.4</v>
      </c>
      <c r="D13" s="14">
        <f>'Data input sheet'!AR14</f>
        <v>89</v>
      </c>
      <c r="E13" s="14">
        <f>'Data input sheet'!AS14</f>
        <v>90</v>
      </c>
      <c r="F13" s="14">
        <f>'Data input sheet'!AT14</f>
        <v>91.1</v>
      </c>
      <c r="G13" s="14">
        <f>'Data input sheet'!AU14</f>
        <v>92.2</v>
      </c>
      <c r="H13" s="14">
        <f>'Data input sheet'!AV14</f>
        <v>92.6</v>
      </c>
      <c r="I13" s="14">
        <f>'Data input sheet'!AW14</f>
        <v>93</v>
      </c>
      <c r="J13" s="14">
        <f>'Data input sheet'!AX14</f>
        <v>93.4</v>
      </c>
      <c r="K13" s="14">
        <f>'Data input sheet'!AY14</f>
        <v>93.5</v>
      </c>
      <c r="L13" s="14">
        <f>'Data input sheet'!AZ14</f>
        <v>93.3</v>
      </c>
      <c r="M13" s="14">
        <f>'Data input sheet'!BA14</f>
        <v>93.1</v>
      </c>
      <c r="N13" s="14">
        <f>'Data input sheet'!BB14</f>
        <v>92.9</v>
      </c>
      <c r="O13" s="14">
        <f>'Data input sheet'!BC14</f>
        <v>93.6</v>
      </c>
      <c r="P13" s="14">
        <f>'Data input sheet'!BD14</f>
        <v>94</v>
      </c>
      <c r="Q13" s="14">
        <f>'Data input sheet'!BE14</f>
        <v>94</v>
      </c>
      <c r="R13" s="14">
        <f>'Data input sheet'!BF14</f>
        <v>95</v>
      </c>
      <c r="S13" s="14">
        <f>'Data input sheet'!BG14</f>
        <v>95.8</v>
      </c>
      <c r="T13" s="14">
        <f>'Data input sheet'!BH14</f>
        <v>96.5</v>
      </c>
      <c r="U13" s="14">
        <f>'Data input sheet'!BI14</f>
        <v>97.2</v>
      </c>
      <c r="V13" s="14">
        <f>'Data input sheet'!BJ14</f>
        <v>98.5</v>
      </c>
      <c r="W13" s="14">
        <f>'Data input sheet'!BK14</f>
        <v>99.5</v>
      </c>
      <c r="X13" s="14">
        <f>'Data input sheet'!BL14</f>
        <v>100.8</v>
      </c>
      <c r="Y13" s="14">
        <f>'Data input sheet'!BM14</f>
        <v>101.3</v>
      </c>
      <c r="Z13" s="14">
        <f>'Data input sheet'!BN14</f>
        <v>101.6</v>
      </c>
      <c r="AA13" s="14">
        <f>'Data input sheet'!BO14</f>
        <v>102.6</v>
      </c>
      <c r="AB13" s="14">
        <f>'Data input sheet'!BP14</f>
        <v>103.5</v>
      </c>
      <c r="AC13" s="14">
        <f>'Data input sheet'!BQ14</f>
        <v>104.8</v>
      </c>
      <c r="AD13" s="14">
        <f>'Data input sheet'!BR14</f>
        <v>107</v>
      </c>
      <c r="AE13" s="14">
        <f>'Data input sheet'!BS14</f>
        <v>108.4</v>
      </c>
      <c r="AF13" s="14">
        <f>'Data input sheet'!BT14</f>
        <v>109.9</v>
      </c>
      <c r="AG13" s="14">
        <f>'Data input sheet'!BU14</f>
        <v>111.3</v>
      </c>
      <c r="AH13" s="14">
        <f>'Data input sheet'!BV14</f>
        <v>113.1</v>
      </c>
      <c r="AI13" s="14">
        <f>'Data input sheet'!BW14</f>
        <v>116.5</v>
      </c>
      <c r="AJ13" s="14">
        <f>'Data input sheet'!BX14</f>
        <v>116.8</v>
      </c>
      <c r="AK13" s="14">
        <f>'Data input sheet'!BY14</f>
        <v>118.3</v>
      </c>
      <c r="AL13" s="14">
        <f>'Data input sheet'!BZ14</f>
        <v>119.3</v>
      </c>
      <c r="AM13" s="14">
        <f>'Data input sheet'!CA14</f>
        <v>121.6</v>
      </c>
      <c r="AN13" s="14">
        <f>'Data input sheet'!CB14</f>
        <v>121.7</v>
      </c>
      <c r="AO13" s="14">
        <f>'Data input sheet'!CC14</f>
        <v>121.8</v>
      </c>
      <c r="AP13" s="14">
        <f>'Data input sheet'!CD14</f>
        <v>117.9</v>
      </c>
      <c r="AQ13" s="14">
        <f>'Data input sheet'!CE14</f>
        <v>96.6</v>
      </c>
      <c r="AR13" s="14">
        <f>'Data input sheet'!CF14</f>
        <v>107.3</v>
      </c>
      <c r="AS13" s="14">
        <f>'Data input sheet'!CG14</f>
        <v>109.4</v>
      </c>
    </row>
    <row r="14" spans="1:45" ht="12.75">
      <c r="A14" s="20" t="s">
        <v>66</v>
      </c>
      <c r="B14" s="14">
        <f>'Data input sheet'!AP15</f>
        <v>86.9</v>
      </c>
      <c r="C14" s="14">
        <f>'Data input sheet'!AQ15</f>
        <v>89.8</v>
      </c>
      <c r="D14" s="14">
        <f>'Data input sheet'!AR15</f>
        <v>90.7</v>
      </c>
      <c r="E14" s="14">
        <f>'Data input sheet'!AS15</f>
        <v>91.3</v>
      </c>
      <c r="F14" s="14">
        <f>'Data input sheet'!AT15</f>
        <v>93</v>
      </c>
      <c r="G14" s="14">
        <f>'Data input sheet'!AU15</f>
        <v>94.2</v>
      </c>
      <c r="H14" s="14">
        <f>'Data input sheet'!AV15</f>
        <v>94.6</v>
      </c>
      <c r="I14" s="14">
        <f>'Data input sheet'!AW15</f>
        <v>95</v>
      </c>
      <c r="J14" s="14">
        <f>'Data input sheet'!AX15</f>
        <v>95.2</v>
      </c>
      <c r="K14" s="14">
        <f>'Data input sheet'!AY15</f>
        <v>95.4</v>
      </c>
      <c r="L14" s="14">
        <f>'Data input sheet'!AZ15</f>
        <v>95.6</v>
      </c>
      <c r="M14" s="14">
        <f>'Data input sheet'!BA15</f>
        <v>95.2</v>
      </c>
      <c r="N14" s="14">
        <f>'Data input sheet'!BB15</f>
        <v>95</v>
      </c>
      <c r="O14" s="14">
        <f>'Data input sheet'!BC15</f>
        <v>95.3</v>
      </c>
      <c r="P14" s="14">
        <f>'Data input sheet'!BD15</f>
        <v>95.3</v>
      </c>
      <c r="Q14" s="14">
        <f>'Data input sheet'!BE15</f>
        <v>96.3</v>
      </c>
      <c r="R14" s="14">
        <f>'Data input sheet'!BF15</f>
        <v>97.1</v>
      </c>
      <c r="S14" s="14">
        <f>'Data input sheet'!BG15</f>
        <v>97.8</v>
      </c>
      <c r="T14" s="14">
        <f>'Data input sheet'!BH15</f>
        <v>98.1</v>
      </c>
      <c r="U14" s="14">
        <f>'Data input sheet'!BI15</f>
        <v>98.9</v>
      </c>
      <c r="V14" s="14">
        <f>'Data input sheet'!BJ15</f>
        <v>99.3</v>
      </c>
      <c r="W14" s="14">
        <f>'Data input sheet'!BK15</f>
        <v>100.2</v>
      </c>
      <c r="X14" s="14">
        <f>'Data input sheet'!BL15</f>
        <v>100.8</v>
      </c>
      <c r="Y14" s="14">
        <f>'Data input sheet'!BM15</f>
        <v>99.7</v>
      </c>
      <c r="Z14" s="14">
        <f>'Data input sheet'!BN15</f>
        <v>99.9</v>
      </c>
      <c r="AA14" s="14">
        <f>'Data input sheet'!BO15</f>
        <v>100.2</v>
      </c>
      <c r="AB14" s="14">
        <f>'Data input sheet'!BP15</f>
        <v>100.9</v>
      </c>
      <c r="AC14" s="14">
        <f>'Data input sheet'!BQ15</f>
        <v>103.1</v>
      </c>
      <c r="AD14" s="14">
        <f>'Data input sheet'!BR15</f>
        <v>105.1</v>
      </c>
      <c r="AE14" s="14">
        <f>'Data input sheet'!BS15</f>
        <v>106.9</v>
      </c>
      <c r="AF14" s="14">
        <f>'Data input sheet'!BT15</f>
        <v>107.6</v>
      </c>
      <c r="AG14" s="14">
        <f>'Data input sheet'!BU15</f>
        <v>109</v>
      </c>
      <c r="AH14" s="14">
        <f>'Data input sheet'!BV15</f>
        <v>110.2</v>
      </c>
      <c r="AI14" s="14">
        <f>'Data input sheet'!BW15</f>
        <v>112</v>
      </c>
      <c r="AJ14" s="14">
        <f>'Data input sheet'!BX15</f>
        <v>113.4</v>
      </c>
      <c r="AK14" s="14">
        <f>'Data input sheet'!BY15</f>
        <v>114.6</v>
      </c>
      <c r="AL14" s="14">
        <f>'Data input sheet'!BZ15</f>
        <v>115.5</v>
      </c>
      <c r="AM14" s="14">
        <f>'Data input sheet'!CA15</f>
        <v>116.3</v>
      </c>
      <c r="AN14" s="14">
        <f>'Data input sheet'!CB15</f>
        <v>117.3</v>
      </c>
      <c r="AO14" s="14">
        <f>'Data input sheet'!CC15</f>
        <v>116.5</v>
      </c>
      <c r="AP14" s="14">
        <f>'Data input sheet'!CD15</f>
        <v>112.6</v>
      </c>
      <c r="AQ14" s="14">
        <f>'Data input sheet'!CE15</f>
        <v>89.9</v>
      </c>
      <c r="AR14" s="14">
        <f>'Data input sheet'!CF15</f>
        <v>100.4</v>
      </c>
      <c r="AS14" s="14">
        <f>'Data input sheet'!CG15</f>
        <v>104.4</v>
      </c>
    </row>
    <row r="15" spans="1:45" ht="12.75">
      <c r="A15" s="20" t="s">
        <v>67</v>
      </c>
      <c r="B15" s="14">
        <f>'Data input sheet'!AP16</f>
        <v>89.1</v>
      </c>
      <c r="C15" s="14">
        <f>'Data input sheet'!AQ16</f>
        <v>89.4</v>
      </c>
      <c r="D15" s="14">
        <f>'Data input sheet'!AR16</f>
        <v>90.3</v>
      </c>
      <c r="E15" s="14">
        <f>'Data input sheet'!AS16</f>
        <v>90.6</v>
      </c>
      <c r="F15" s="14">
        <f>'Data input sheet'!AT16</f>
        <v>91.8</v>
      </c>
      <c r="G15" s="14">
        <f>'Data input sheet'!AU16</f>
        <v>92.7</v>
      </c>
      <c r="H15" s="14">
        <f>'Data input sheet'!AV16</f>
        <v>92.8</v>
      </c>
      <c r="I15" s="14">
        <f>'Data input sheet'!AW16</f>
        <v>92.8</v>
      </c>
      <c r="J15" s="14">
        <f>'Data input sheet'!AX16</f>
        <v>92.8</v>
      </c>
      <c r="K15" s="14">
        <f>'Data input sheet'!AY16</f>
        <v>92.3</v>
      </c>
      <c r="L15" s="14">
        <f>'Data input sheet'!AZ16</f>
        <v>92.2</v>
      </c>
      <c r="M15" s="14">
        <f>'Data input sheet'!BA16</f>
        <v>92.1</v>
      </c>
      <c r="N15" s="14">
        <f>'Data input sheet'!BB16</f>
        <v>92</v>
      </c>
      <c r="O15" s="14">
        <f>'Data input sheet'!BC16</f>
        <v>92.8</v>
      </c>
      <c r="P15" s="14">
        <f>'Data input sheet'!BD16</f>
        <v>93.8</v>
      </c>
      <c r="Q15" s="14">
        <f>'Data input sheet'!BE16</f>
        <v>94.2</v>
      </c>
      <c r="R15" s="14">
        <f>'Data input sheet'!BF16</f>
        <v>94.9</v>
      </c>
      <c r="S15" s="14">
        <f>'Data input sheet'!BG16</f>
        <v>95.6</v>
      </c>
      <c r="T15" s="14">
        <f>'Data input sheet'!BH16</f>
        <v>96.1</v>
      </c>
      <c r="U15" s="14">
        <f>'Data input sheet'!BI16</f>
        <v>97.9</v>
      </c>
      <c r="V15" s="14">
        <f>'Data input sheet'!BJ16</f>
        <v>97.8</v>
      </c>
      <c r="W15" s="14">
        <f>'Data input sheet'!BK16</f>
        <v>99.7</v>
      </c>
      <c r="X15" s="14">
        <f>'Data input sheet'!BL16</f>
        <v>100.9</v>
      </c>
      <c r="Y15" s="14">
        <f>'Data input sheet'!BM16</f>
        <v>101.7</v>
      </c>
      <c r="Z15" s="14">
        <f>'Data input sheet'!BN16</f>
        <v>102.9</v>
      </c>
      <c r="AA15" s="14">
        <f>'Data input sheet'!BO16</f>
        <v>103.6</v>
      </c>
      <c r="AB15" s="14">
        <f>'Data input sheet'!BP16</f>
        <v>106</v>
      </c>
      <c r="AC15" s="14">
        <f>'Data input sheet'!BQ16</f>
        <v>106.6</v>
      </c>
      <c r="AD15" s="14">
        <f>'Data input sheet'!BR16</f>
        <v>108.7</v>
      </c>
      <c r="AE15" s="14">
        <f>'Data input sheet'!BS16</f>
        <v>110.3</v>
      </c>
      <c r="AF15" s="14">
        <f>'Data input sheet'!BT16</f>
        <v>111.5</v>
      </c>
      <c r="AG15" s="14">
        <f>'Data input sheet'!BU16</f>
        <v>112.6</v>
      </c>
      <c r="AH15" s="14">
        <f>'Data input sheet'!BV16</f>
        <v>114.1</v>
      </c>
      <c r="AI15" s="14">
        <f>'Data input sheet'!BW16</f>
        <v>115.8</v>
      </c>
      <c r="AJ15" s="14">
        <f>'Data input sheet'!BX16</f>
        <v>116.3</v>
      </c>
      <c r="AK15" s="14">
        <f>'Data input sheet'!BY16</f>
        <v>117.8</v>
      </c>
      <c r="AL15" s="14">
        <f>'Data input sheet'!BZ16</f>
        <v>119.9</v>
      </c>
      <c r="AM15" s="14">
        <f>'Data input sheet'!CA16</f>
        <v>121.6</v>
      </c>
      <c r="AN15" s="14">
        <f>'Data input sheet'!CB16</f>
        <v>120.4</v>
      </c>
      <c r="AO15" s="14">
        <f>'Data input sheet'!CC16</f>
        <v>122.6</v>
      </c>
      <c r="AP15" s="14">
        <f>'Data input sheet'!CD16</f>
        <v>102.5</v>
      </c>
      <c r="AQ15" s="14">
        <f>'Data input sheet'!CE16</f>
        <v>43.1</v>
      </c>
      <c r="AR15" s="14">
        <f>'Data input sheet'!CF16</f>
        <v>88.5</v>
      </c>
      <c r="AS15" s="14">
        <f>'Data input sheet'!CG16</f>
        <v>61.8</v>
      </c>
    </row>
    <row r="16" spans="1:45" ht="12.75">
      <c r="A16" s="20" t="s">
        <v>68</v>
      </c>
      <c r="B16" s="14">
        <f>'Data input sheet'!AP17</f>
        <v>92.6</v>
      </c>
      <c r="C16" s="14">
        <f>'Data input sheet'!AQ17</f>
        <v>92.4</v>
      </c>
      <c r="D16" s="14">
        <f>'Data input sheet'!AR17</f>
        <v>92.6</v>
      </c>
      <c r="E16" s="14">
        <f>'Data input sheet'!AS17</f>
        <v>93</v>
      </c>
      <c r="F16" s="14">
        <f>'Data input sheet'!AT17</f>
        <v>93.2</v>
      </c>
      <c r="G16" s="14">
        <f>'Data input sheet'!AU17</f>
        <v>94.6</v>
      </c>
      <c r="H16" s="14">
        <f>'Data input sheet'!AV17</f>
        <v>94.9</v>
      </c>
      <c r="I16" s="14">
        <f>'Data input sheet'!AW17</f>
        <v>95.6</v>
      </c>
      <c r="J16" s="14">
        <f>'Data input sheet'!AX17</f>
        <v>95</v>
      </c>
      <c r="K16" s="14">
        <f>'Data input sheet'!AY17</f>
        <v>95.3</v>
      </c>
      <c r="L16" s="14">
        <f>'Data input sheet'!AZ17</f>
        <v>95.2</v>
      </c>
      <c r="M16" s="14">
        <f>'Data input sheet'!BA17</f>
        <v>94.3</v>
      </c>
      <c r="N16" s="14">
        <f>'Data input sheet'!BB17</f>
        <v>93.3</v>
      </c>
      <c r="O16" s="14">
        <f>'Data input sheet'!BC17</f>
        <v>93.4</v>
      </c>
      <c r="P16" s="14">
        <f>'Data input sheet'!BD17</f>
        <v>93.6</v>
      </c>
      <c r="Q16" s="14">
        <f>'Data input sheet'!BE17</f>
        <v>93.6</v>
      </c>
      <c r="R16" s="14">
        <f>'Data input sheet'!BF17</f>
        <v>94.1</v>
      </c>
      <c r="S16" s="14">
        <f>'Data input sheet'!BG17</f>
        <v>94.4</v>
      </c>
      <c r="T16" s="14">
        <f>'Data input sheet'!BH17</f>
        <v>95.1</v>
      </c>
      <c r="U16" s="14">
        <f>'Data input sheet'!BI17</f>
        <v>95.7</v>
      </c>
      <c r="V16" s="14">
        <f>'Data input sheet'!BJ17</f>
        <v>98.2</v>
      </c>
      <c r="W16" s="14">
        <f>'Data input sheet'!BK17</f>
        <v>99</v>
      </c>
      <c r="X16" s="14">
        <f>'Data input sheet'!BL17</f>
        <v>100.4</v>
      </c>
      <c r="Y16" s="14">
        <f>'Data input sheet'!BM17</f>
        <v>102.4</v>
      </c>
      <c r="Z16" s="14">
        <f>'Data input sheet'!BN17</f>
        <v>101.9</v>
      </c>
      <c r="AA16" s="14">
        <f>'Data input sheet'!BO17</f>
        <v>102.8</v>
      </c>
      <c r="AB16" s="14">
        <f>'Data input sheet'!BP17</f>
        <v>103.5</v>
      </c>
      <c r="AC16" s="14">
        <f>'Data input sheet'!BQ17</f>
        <v>104.8</v>
      </c>
      <c r="AD16" s="14">
        <f>'Data input sheet'!BR17</f>
        <v>105.4</v>
      </c>
      <c r="AE16" s="14">
        <f>'Data input sheet'!BS17</f>
        <v>106.5</v>
      </c>
      <c r="AF16" s="14">
        <f>'Data input sheet'!BT17</f>
        <v>107.9</v>
      </c>
      <c r="AG16" s="14">
        <f>'Data input sheet'!BU17</f>
        <v>109.6</v>
      </c>
      <c r="AH16" s="14">
        <f>'Data input sheet'!BV17</f>
        <v>111.5</v>
      </c>
      <c r="AI16" s="14">
        <f>'Data input sheet'!BW17</f>
        <v>113.4</v>
      </c>
      <c r="AJ16" s="14">
        <f>'Data input sheet'!BX17</f>
        <v>115.5</v>
      </c>
      <c r="AK16" s="14">
        <f>'Data input sheet'!BY17</f>
        <v>117.3</v>
      </c>
      <c r="AL16" s="14">
        <f>'Data input sheet'!BZ17</f>
        <v>119.2</v>
      </c>
      <c r="AM16" s="14">
        <f>'Data input sheet'!CA17</f>
        <v>121.9</v>
      </c>
      <c r="AN16" s="14">
        <f>'Data input sheet'!CB17</f>
        <v>123.2</v>
      </c>
      <c r="AO16" s="14">
        <f>'Data input sheet'!CC17</f>
        <v>124.1</v>
      </c>
      <c r="AP16" s="14">
        <f>'Data input sheet'!CD17</f>
        <v>124.1</v>
      </c>
      <c r="AQ16" s="14">
        <f>'Data input sheet'!CE17</f>
        <v>119.1</v>
      </c>
      <c r="AR16" s="14">
        <f>'Data input sheet'!CF17</f>
        <v>124.9</v>
      </c>
      <c r="AS16" s="14">
        <f>'Data input sheet'!CG17</f>
        <v>128.4</v>
      </c>
    </row>
    <row r="17" spans="1:45" ht="12.75">
      <c r="A17" s="20" t="s">
        <v>69</v>
      </c>
      <c r="B17" s="14">
        <f>'Data input sheet'!AP18</f>
        <v>89.4</v>
      </c>
      <c r="C17" s="14">
        <f>'Data input sheet'!AQ18</f>
        <v>90.6</v>
      </c>
      <c r="D17" s="14">
        <f>'Data input sheet'!AR18</f>
        <v>90.4</v>
      </c>
      <c r="E17" s="14">
        <f>'Data input sheet'!AS18</f>
        <v>91.6</v>
      </c>
      <c r="F17" s="14">
        <f>'Data input sheet'!AT18</f>
        <v>92.9</v>
      </c>
      <c r="G17" s="14">
        <f>'Data input sheet'!AU18</f>
        <v>93.7</v>
      </c>
      <c r="H17" s="14">
        <f>'Data input sheet'!AV18</f>
        <v>94.2</v>
      </c>
      <c r="I17" s="14">
        <f>'Data input sheet'!AW18</f>
        <v>94.2</v>
      </c>
      <c r="J17" s="14">
        <f>'Data input sheet'!AX18</f>
        <v>94.5</v>
      </c>
      <c r="K17" s="14">
        <f>'Data input sheet'!AY18</f>
        <v>94.1</v>
      </c>
      <c r="L17" s="14">
        <f>'Data input sheet'!AZ18</f>
        <v>94</v>
      </c>
      <c r="M17" s="14">
        <f>'Data input sheet'!BA18</f>
        <v>93.8</v>
      </c>
      <c r="N17" s="14">
        <f>'Data input sheet'!BB18</f>
        <v>93.5</v>
      </c>
      <c r="O17" s="14">
        <f>'Data input sheet'!BC18</f>
        <v>94.6</v>
      </c>
      <c r="P17" s="14">
        <f>'Data input sheet'!BD18</f>
        <v>94.8</v>
      </c>
      <c r="Q17" s="14">
        <f>'Data input sheet'!BE18</f>
        <v>94.9</v>
      </c>
      <c r="R17" s="14">
        <f>'Data input sheet'!BF18</f>
        <v>95.6</v>
      </c>
      <c r="S17" s="14">
        <f>'Data input sheet'!BG18</f>
        <v>96.1</v>
      </c>
      <c r="T17" s="14">
        <f>'Data input sheet'!BH18</f>
        <v>97</v>
      </c>
      <c r="U17" s="14">
        <f>'Data input sheet'!BI18</f>
        <v>97.3</v>
      </c>
      <c r="V17" s="14">
        <f>'Data input sheet'!BJ18</f>
        <v>98.5</v>
      </c>
      <c r="W17" s="14">
        <f>'Data input sheet'!BK18</f>
        <v>99.1</v>
      </c>
      <c r="X17" s="14">
        <f>'Data input sheet'!BL18</f>
        <v>100.6</v>
      </c>
      <c r="Y17" s="14">
        <f>'Data input sheet'!BM18</f>
        <v>101.9</v>
      </c>
      <c r="Z17" s="14">
        <f>'Data input sheet'!BN18</f>
        <v>101.8</v>
      </c>
      <c r="AA17" s="14">
        <f>'Data input sheet'!BO18</f>
        <v>103.5</v>
      </c>
      <c r="AB17" s="14">
        <f>'Data input sheet'!BP18</f>
        <v>103.9</v>
      </c>
      <c r="AC17" s="14">
        <f>'Data input sheet'!BQ18</f>
        <v>105.4</v>
      </c>
      <c r="AD17" s="14">
        <f>'Data input sheet'!BR18</f>
        <v>107.9</v>
      </c>
      <c r="AE17" s="14">
        <f>'Data input sheet'!BS18</f>
        <v>108.6</v>
      </c>
      <c r="AF17" s="14">
        <f>'Data input sheet'!BT18</f>
        <v>110.2</v>
      </c>
      <c r="AG17" s="14">
        <f>'Data input sheet'!BU18</f>
        <v>112</v>
      </c>
      <c r="AH17" s="14">
        <f>'Data input sheet'!BV18</f>
        <v>112.9</v>
      </c>
      <c r="AI17" s="14">
        <f>'Data input sheet'!BW18</f>
        <v>114.7</v>
      </c>
      <c r="AJ17" s="14">
        <f>'Data input sheet'!BX18</f>
        <v>116.7</v>
      </c>
      <c r="AK17" s="14">
        <f>'Data input sheet'!BY18</f>
        <v>118</v>
      </c>
      <c r="AL17" s="14">
        <f>'Data input sheet'!BZ18</f>
        <v>119.2</v>
      </c>
      <c r="AM17" s="14">
        <f>'Data input sheet'!CA18</f>
        <v>120.7</v>
      </c>
      <c r="AN17" s="14">
        <f>'Data input sheet'!CB18</f>
        <v>121.3</v>
      </c>
      <c r="AO17" s="14">
        <f>'Data input sheet'!CC18</f>
        <v>122.1</v>
      </c>
      <c r="AP17" s="14">
        <f>'Data input sheet'!CD18</f>
        <v>121.2</v>
      </c>
      <c r="AQ17" s="14">
        <f>'Data input sheet'!CE18</f>
        <v>107.4</v>
      </c>
      <c r="AR17" s="14">
        <f>'Data input sheet'!CF18</f>
        <v>115.8</v>
      </c>
      <c r="AS17" s="14">
        <f>'Data input sheet'!CG18</f>
        <v>120.9</v>
      </c>
    </row>
    <row r="18" spans="1:45" ht="12.75">
      <c r="A18" s="29" t="s">
        <v>70</v>
      </c>
      <c r="B18" s="14">
        <f>'Data input sheet'!AP19</f>
        <v>82.2</v>
      </c>
      <c r="C18" s="14">
        <f>'Data input sheet'!AQ19</f>
        <v>84.1</v>
      </c>
      <c r="D18" s="14">
        <f>'Data input sheet'!AR19</f>
        <v>85.3</v>
      </c>
      <c r="E18" s="14">
        <f>'Data input sheet'!AS19</f>
        <v>87.2</v>
      </c>
      <c r="F18" s="14">
        <f>'Data input sheet'!AT19</f>
        <v>88.2</v>
      </c>
      <c r="G18" s="14">
        <f>'Data input sheet'!AU19</f>
        <v>89.7</v>
      </c>
      <c r="H18" s="14">
        <f>'Data input sheet'!AV19</f>
        <v>90.7</v>
      </c>
      <c r="I18" s="14">
        <f>'Data input sheet'!AW19</f>
        <v>91</v>
      </c>
      <c r="J18" s="14">
        <f>'Data input sheet'!AX19</f>
        <v>91.5</v>
      </c>
      <c r="K18" s="14">
        <f>'Data input sheet'!AY19</f>
        <v>92</v>
      </c>
      <c r="L18" s="14">
        <f>'Data input sheet'!AZ19</f>
        <v>91.5</v>
      </c>
      <c r="M18" s="14">
        <f>'Data input sheet'!BA19</f>
        <v>91.4</v>
      </c>
      <c r="N18" s="14">
        <f>'Data input sheet'!BB19</f>
        <v>90.5</v>
      </c>
      <c r="O18" s="14">
        <f>'Data input sheet'!BC19</f>
        <v>92.2</v>
      </c>
      <c r="P18" s="14">
        <f>'Data input sheet'!BD19</f>
        <v>93.4</v>
      </c>
      <c r="Q18" s="14">
        <f>'Data input sheet'!BE19</f>
        <v>93.7</v>
      </c>
      <c r="R18" s="14">
        <f>'Data input sheet'!BF19</f>
        <v>93.9</v>
      </c>
      <c r="S18" s="14">
        <f>'Data input sheet'!BG19</f>
        <v>95.4</v>
      </c>
      <c r="T18" s="14">
        <f>'Data input sheet'!BH19</f>
        <v>97.3</v>
      </c>
      <c r="U18" s="14">
        <f>'Data input sheet'!BI19</f>
        <v>98.7</v>
      </c>
      <c r="V18" s="14">
        <f>'Data input sheet'!BJ19</f>
        <v>97.8</v>
      </c>
      <c r="W18" s="14">
        <f>'Data input sheet'!BK19</f>
        <v>99</v>
      </c>
      <c r="X18" s="14">
        <f>'Data input sheet'!BL19</f>
        <v>101.5</v>
      </c>
      <c r="Y18" s="14">
        <f>'Data input sheet'!BM19</f>
        <v>101.7</v>
      </c>
      <c r="Z18" s="14">
        <f>'Data input sheet'!BN19</f>
        <v>103.1</v>
      </c>
      <c r="AA18" s="14">
        <f>'Data input sheet'!BO19</f>
        <v>103.9</v>
      </c>
      <c r="AB18" s="14">
        <f>'Data input sheet'!BP19</f>
        <v>104.9</v>
      </c>
      <c r="AC18" s="14">
        <f>'Data input sheet'!BQ19</f>
        <v>107</v>
      </c>
      <c r="AD18" s="14">
        <f>'Data input sheet'!BR19</f>
        <v>110.2</v>
      </c>
      <c r="AE18" s="14">
        <f>'Data input sheet'!BS19</f>
        <v>111.4</v>
      </c>
      <c r="AF18" s="14">
        <f>'Data input sheet'!BT19</f>
        <v>115.3</v>
      </c>
      <c r="AG18" s="14">
        <f>'Data input sheet'!BU19</f>
        <v>117.5</v>
      </c>
      <c r="AH18" s="14">
        <f>'Data input sheet'!BV19</f>
        <v>119.8</v>
      </c>
      <c r="AI18" s="14">
        <f>'Data input sheet'!BW19</f>
        <v>129.7</v>
      </c>
      <c r="AJ18" s="14">
        <f>'Data input sheet'!BX19</f>
        <v>124.6</v>
      </c>
      <c r="AK18" s="14">
        <f>'Data input sheet'!BY19</f>
        <v>127.7</v>
      </c>
      <c r="AL18" s="14">
        <f>'Data input sheet'!BZ19</f>
        <v>124.5</v>
      </c>
      <c r="AM18" s="14">
        <f>'Data input sheet'!CA19</f>
        <v>126.8</v>
      </c>
      <c r="AN18" s="14">
        <f>'Data input sheet'!CB19</f>
        <v>126.5</v>
      </c>
      <c r="AO18" s="14">
        <f>'Data input sheet'!CC19</f>
        <v>126.3</v>
      </c>
      <c r="AP18" s="14">
        <f>'Data input sheet'!CD19</f>
        <v>117.5</v>
      </c>
      <c r="AQ18" s="14">
        <f>'Data input sheet'!CE19</f>
        <v>85.6</v>
      </c>
      <c r="AR18" s="14">
        <f>'Data input sheet'!CF19</f>
        <v>93.8</v>
      </c>
      <c r="AS18" s="14">
        <f>'Data input sheet'!CG19</f>
        <v>98.3</v>
      </c>
    </row>
    <row r="19" spans="1:45" s="2" customFormat="1" ht="12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2:38" s="16" customFormat="1" ht="12">
      <c r="B20" s="16" t="s">
        <v>50</v>
      </c>
      <c r="F20" s="16" t="s">
        <v>51</v>
      </c>
      <c r="J20" s="16" t="s">
        <v>52</v>
      </c>
      <c r="N20" s="16" t="s">
        <v>53</v>
      </c>
      <c r="R20" s="16" t="s">
        <v>54</v>
      </c>
      <c r="V20" s="16" t="s">
        <v>55</v>
      </c>
      <c r="Z20" s="16" t="s">
        <v>56</v>
      </c>
      <c r="AD20" s="16" t="s">
        <v>57</v>
      </c>
      <c r="AH20" s="16" t="s">
        <v>58</v>
      </c>
      <c r="AL20" s="16" t="s">
        <v>59</v>
      </c>
    </row>
    <row r="21" spans="1:38" ht="12.75">
      <c r="A21" s="20" t="s">
        <v>65</v>
      </c>
      <c r="B21" s="7">
        <f>AVERAGE(B13:E13)</f>
        <v>88.65</v>
      </c>
      <c r="F21" s="7">
        <f>AVERAGE(F13:I13)</f>
        <v>92.225</v>
      </c>
      <c r="J21" s="7">
        <f>AVERAGE(J13:M13)</f>
        <v>93.32499999999999</v>
      </c>
      <c r="N21" s="7">
        <f>AVERAGE(N13:Q13)</f>
        <v>93.625</v>
      </c>
      <c r="R21" s="7">
        <f>AVERAGE(R13:U13)</f>
        <v>96.125</v>
      </c>
      <c r="V21" s="7">
        <f>AVERAGE(V13:Y13)</f>
        <v>100.025</v>
      </c>
      <c r="Z21" s="7">
        <f>AVERAGE(Z13:AC13)</f>
        <v>103.125</v>
      </c>
      <c r="AD21" s="7">
        <f>AVERAGE(AD13:AG13)</f>
        <v>109.15</v>
      </c>
      <c r="AH21" s="7">
        <f>AVERAGE(AH13:AK13)</f>
        <v>116.175</v>
      </c>
      <c r="AL21" s="7">
        <f>AVERAGE(AL13:AO13)</f>
        <v>121.1</v>
      </c>
    </row>
    <row r="22" spans="1:38" ht="12.75">
      <c r="A22" s="20" t="s">
        <v>66</v>
      </c>
      <c r="B22" s="7">
        <f aca="true" t="shared" si="0" ref="B22:B26">AVERAGE(B14:E14)</f>
        <v>89.675</v>
      </c>
      <c r="F22" s="7">
        <f aca="true" t="shared" si="1" ref="F22:F26">AVERAGE(F14:I14)</f>
        <v>94.19999999999999</v>
      </c>
      <c r="J22" s="7">
        <f aca="true" t="shared" si="2" ref="J22:J26">AVERAGE(J14:M14)</f>
        <v>95.35000000000001</v>
      </c>
      <c r="N22" s="7">
        <f aca="true" t="shared" si="3" ref="N22:N26">AVERAGE(N14:Q14)</f>
        <v>95.47500000000001</v>
      </c>
      <c r="R22" s="7">
        <f aca="true" t="shared" si="4" ref="R22:R26">AVERAGE(R14:U14)</f>
        <v>97.975</v>
      </c>
      <c r="V22" s="7">
        <f aca="true" t="shared" si="5" ref="V22:V26">AVERAGE(V14:Y14)</f>
        <v>100</v>
      </c>
      <c r="Z22" s="7">
        <f aca="true" t="shared" si="6" ref="Z22:Z26">AVERAGE(Z14:AC14)</f>
        <v>101.025</v>
      </c>
      <c r="AD22" s="7">
        <f aca="true" t="shared" si="7" ref="AD22:AD26">AVERAGE(AD14:AG14)</f>
        <v>107.15</v>
      </c>
      <c r="AH22" s="7">
        <f aca="true" t="shared" si="8" ref="AH22:AH26">AVERAGE(AH14:AK14)</f>
        <v>112.55000000000001</v>
      </c>
      <c r="AL22" s="7">
        <f aca="true" t="shared" si="9" ref="AL22:AL26">AVERAGE(AL14:AO14)</f>
        <v>116.4</v>
      </c>
    </row>
    <row r="23" spans="1:38" ht="12.75">
      <c r="A23" s="20" t="s">
        <v>67</v>
      </c>
      <c r="B23" s="7">
        <f t="shared" si="0"/>
        <v>89.85</v>
      </c>
      <c r="F23" s="7">
        <f t="shared" si="1"/>
        <v>92.525</v>
      </c>
      <c r="J23" s="7">
        <f t="shared" si="2"/>
        <v>92.35</v>
      </c>
      <c r="N23" s="7">
        <f t="shared" si="3"/>
        <v>93.2</v>
      </c>
      <c r="R23" s="7">
        <f t="shared" si="4"/>
        <v>96.125</v>
      </c>
      <c r="V23" s="7">
        <f t="shared" si="5"/>
        <v>100.02499999999999</v>
      </c>
      <c r="Z23" s="7">
        <f t="shared" si="6"/>
        <v>104.775</v>
      </c>
      <c r="AD23" s="7">
        <f t="shared" si="7"/>
        <v>110.775</v>
      </c>
      <c r="AH23" s="7">
        <f t="shared" si="8"/>
        <v>116</v>
      </c>
      <c r="AL23" s="7">
        <f t="shared" si="9"/>
        <v>121.125</v>
      </c>
    </row>
    <row r="24" spans="1:38" ht="12.75">
      <c r="A24" s="20" t="s">
        <v>68</v>
      </c>
      <c r="B24" s="7">
        <f t="shared" si="0"/>
        <v>92.65</v>
      </c>
      <c r="F24" s="7">
        <f t="shared" si="1"/>
        <v>94.57500000000002</v>
      </c>
      <c r="J24" s="7">
        <f t="shared" si="2"/>
        <v>94.95</v>
      </c>
      <c r="N24" s="7">
        <f t="shared" si="3"/>
        <v>93.475</v>
      </c>
      <c r="R24" s="7">
        <f t="shared" si="4"/>
        <v>94.825</v>
      </c>
      <c r="V24" s="7">
        <f t="shared" si="5"/>
        <v>100</v>
      </c>
      <c r="Z24" s="7">
        <f t="shared" si="6"/>
        <v>103.25</v>
      </c>
      <c r="AD24" s="7">
        <f t="shared" si="7"/>
        <v>107.35</v>
      </c>
      <c r="AH24" s="7">
        <f t="shared" si="8"/>
        <v>114.425</v>
      </c>
      <c r="AL24" s="7">
        <f t="shared" si="9"/>
        <v>122.1</v>
      </c>
    </row>
    <row r="25" spans="1:38" ht="12.75">
      <c r="A25" s="20" t="s">
        <v>69</v>
      </c>
      <c r="B25" s="7">
        <f t="shared" si="0"/>
        <v>90.5</v>
      </c>
      <c r="F25" s="7">
        <f t="shared" si="1"/>
        <v>93.75</v>
      </c>
      <c r="J25" s="7">
        <f t="shared" si="2"/>
        <v>94.10000000000001</v>
      </c>
      <c r="N25" s="7">
        <f t="shared" si="3"/>
        <v>94.44999999999999</v>
      </c>
      <c r="R25" s="7">
        <f t="shared" si="4"/>
        <v>96.5</v>
      </c>
      <c r="V25" s="7">
        <f t="shared" si="5"/>
        <v>100.025</v>
      </c>
      <c r="Z25" s="7">
        <f t="shared" si="6"/>
        <v>103.65</v>
      </c>
      <c r="AD25" s="7">
        <f t="shared" si="7"/>
        <v>109.675</v>
      </c>
      <c r="AH25" s="7">
        <f t="shared" si="8"/>
        <v>115.575</v>
      </c>
      <c r="AL25" s="7">
        <f t="shared" si="9"/>
        <v>120.82499999999999</v>
      </c>
    </row>
    <row r="26" spans="1:38" ht="12.75">
      <c r="A26" s="20" t="s">
        <v>70</v>
      </c>
      <c r="B26" s="7">
        <f t="shared" si="0"/>
        <v>84.7</v>
      </c>
      <c r="F26" s="7">
        <f t="shared" si="1"/>
        <v>89.9</v>
      </c>
      <c r="J26" s="7">
        <f t="shared" si="2"/>
        <v>91.6</v>
      </c>
      <c r="N26" s="7">
        <f t="shared" si="3"/>
        <v>92.45</v>
      </c>
      <c r="R26" s="7">
        <f t="shared" si="4"/>
        <v>96.325</v>
      </c>
      <c r="V26" s="7">
        <f t="shared" si="5"/>
        <v>100</v>
      </c>
      <c r="Z26" s="7">
        <f t="shared" si="6"/>
        <v>104.725</v>
      </c>
      <c r="AD26" s="7">
        <f t="shared" si="7"/>
        <v>113.60000000000001</v>
      </c>
      <c r="AH26" s="7">
        <f t="shared" si="8"/>
        <v>125.45</v>
      </c>
      <c r="AL26" s="7">
        <f t="shared" si="9"/>
        <v>126.025</v>
      </c>
    </row>
    <row r="27" ht="12"/>
    <row r="28" spans="2:38" s="16" customFormat="1" ht="12">
      <c r="B28" s="16" t="s">
        <v>50</v>
      </c>
      <c r="N28" s="16" t="s">
        <v>60</v>
      </c>
      <c r="Z28" s="16" t="s">
        <v>60</v>
      </c>
      <c r="AL28" s="16" t="s">
        <v>60</v>
      </c>
    </row>
    <row r="29" spans="1:45" ht="12.75">
      <c r="A29" s="20" t="s">
        <v>65</v>
      </c>
      <c r="B29" s="17">
        <f>B13/$B21*100</f>
        <v>98.36435420191765</v>
      </c>
      <c r="C29" s="17">
        <f aca="true" t="shared" si="10" ref="C29:E29">C13/$B21*100</f>
        <v>99.71799210377891</v>
      </c>
      <c r="D29" s="17">
        <f t="shared" si="10"/>
        <v>100.39481105470954</v>
      </c>
      <c r="E29" s="17">
        <f t="shared" si="10"/>
        <v>101.5228426395939</v>
      </c>
      <c r="F29" s="17">
        <f>F13/$F21*100</f>
        <v>98.78015722418</v>
      </c>
      <c r="G29" s="17">
        <f aca="true" t="shared" si="11" ref="G29:I29">G13/$F21*100</f>
        <v>99.97289238275955</v>
      </c>
      <c r="H29" s="17">
        <f>H13/$F21*100</f>
        <v>100.40661425860667</v>
      </c>
      <c r="I29" s="17">
        <f t="shared" si="11"/>
        <v>100.84033613445378</v>
      </c>
      <c r="J29" s="17">
        <f>J13/$J21*100</f>
        <v>100.08036431824272</v>
      </c>
      <c r="K29" s="17">
        <f aca="true" t="shared" si="12" ref="K29:M29">K13/$J21*100</f>
        <v>100.18751674256632</v>
      </c>
      <c r="L29" s="17">
        <f t="shared" si="12"/>
        <v>99.97321189391911</v>
      </c>
      <c r="M29" s="17">
        <f t="shared" si="12"/>
        <v>99.75890704527191</v>
      </c>
      <c r="N29" s="17">
        <f>N13/$N21*100</f>
        <v>99.22563417890521</v>
      </c>
      <c r="O29" s="17">
        <f aca="true" t="shared" si="13" ref="O29:P29">O13/$N21*100</f>
        <v>99.97329773030707</v>
      </c>
      <c r="P29" s="17">
        <f t="shared" si="13"/>
        <v>100.40053404539387</v>
      </c>
      <c r="Q29" s="17">
        <f>Q13/$N21*100</f>
        <v>100.40053404539387</v>
      </c>
      <c r="R29" s="17">
        <f>R13/$R21*100</f>
        <v>98.8296488946684</v>
      </c>
      <c r="S29" s="17">
        <f aca="true" t="shared" si="14" ref="S29:U29">S13/$R21*100</f>
        <v>99.66189856957087</v>
      </c>
      <c r="T29" s="17">
        <f t="shared" si="14"/>
        <v>100.39011703511053</v>
      </c>
      <c r="U29" s="17">
        <f t="shared" si="14"/>
        <v>101.11833550065019</v>
      </c>
      <c r="V29" s="17">
        <f>V13/$V21*100</f>
        <v>98.47538115471131</v>
      </c>
      <c r="W29" s="17">
        <f aca="true" t="shared" si="15" ref="W29:Y29">W13/$V21*100</f>
        <v>99.4751312171957</v>
      </c>
      <c r="X29" s="17">
        <f t="shared" si="15"/>
        <v>100.77480629842539</v>
      </c>
      <c r="Y29" s="17">
        <f t="shared" si="15"/>
        <v>101.27468132966757</v>
      </c>
      <c r="Z29" s="17">
        <f>Z13/$Z21*100</f>
        <v>98.52121212121212</v>
      </c>
      <c r="AA29" s="17">
        <f aca="true" t="shared" si="16" ref="AA29:AC29">AA13/$Z21*100</f>
        <v>99.49090909090908</v>
      </c>
      <c r="AB29" s="17">
        <f t="shared" si="16"/>
        <v>100.36363636363636</v>
      </c>
      <c r="AC29" s="17">
        <f t="shared" si="16"/>
        <v>101.62424242424241</v>
      </c>
      <c r="AD29" s="17">
        <f>AD13/$AD21*100</f>
        <v>98.03023362345395</v>
      </c>
      <c r="AE29" s="17">
        <f aca="true" t="shared" si="17" ref="AE29:AG29">AE13/$AD21*100</f>
        <v>99.31287219422813</v>
      </c>
      <c r="AF29" s="17">
        <f t="shared" si="17"/>
        <v>100.68712780577187</v>
      </c>
      <c r="AG29" s="17">
        <f t="shared" si="17"/>
        <v>101.96976637654602</v>
      </c>
      <c r="AH29" s="17">
        <f>AH13/$AH21*100</f>
        <v>97.3531310522918</v>
      </c>
      <c r="AI29" s="17">
        <f aca="true" t="shared" si="18" ref="AI29:AK29">AI13/$AH21*100</f>
        <v>100.27975037658705</v>
      </c>
      <c r="AJ29" s="17">
        <f t="shared" si="18"/>
        <v>100.53798149343662</v>
      </c>
      <c r="AK29" s="17">
        <f t="shared" si="18"/>
        <v>101.82913707768452</v>
      </c>
      <c r="AL29" s="17">
        <f>AL13/$AL21*100</f>
        <v>98.51362510322048</v>
      </c>
      <c r="AM29" s="17">
        <f aca="true" t="shared" si="19" ref="AM29:AO29">AM13/$AL21*100</f>
        <v>100.41288191577209</v>
      </c>
      <c r="AN29" s="17">
        <f t="shared" si="19"/>
        <v>100.49545829892652</v>
      </c>
      <c r="AO29" s="17">
        <f t="shared" si="19"/>
        <v>100.57803468208093</v>
      </c>
      <c r="AP29" s="17"/>
      <c r="AQ29" s="17"/>
      <c r="AR29" s="17"/>
      <c r="AS29" s="17"/>
    </row>
    <row r="30" spans="1:45" ht="12.75">
      <c r="A30" s="20" t="s">
        <v>66</v>
      </c>
      <c r="B30" s="17">
        <f aca="true" t="shared" si="20" ref="B30:E34">B14/$B22*100</f>
        <v>96.90549205464177</v>
      </c>
      <c r="C30" s="17">
        <f t="shared" si="20"/>
        <v>100.13939224979092</v>
      </c>
      <c r="D30" s="17">
        <f t="shared" si="20"/>
        <v>101.14301644828547</v>
      </c>
      <c r="E30" s="17">
        <f t="shared" si="20"/>
        <v>101.81209924728185</v>
      </c>
      <c r="F30" s="17">
        <f aca="true" t="shared" si="21" ref="F30:I34">F14/$F22*100</f>
        <v>98.72611464968153</v>
      </c>
      <c r="G30" s="17">
        <f t="shared" si="21"/>
        <v>100.00000000000003</v>
      </c>
      <c r="H30" s="17">
        <f t="shared" si="21"/>
        <v>100.42462845010616</v>
      </c>
      <c r="I30" s="17">
        <f t="shared" si="21"/>
        <v>100.84925690021234</v>
      </c>
      <c r="J30" s="17">
        <f aca="true" t="shared" si="22" ref="J30:M34">J14/$J22*100</f>
        <v>99.84268484530676</v>
      </c>
      <c r="K30" s="17">
        <f t="shared" si="22"/>
        <v>100.05243838489774</v>
      </c>
      <c r="L30" s="17">
        <f t="shared" si="22"/>
        <v>100.2621919244887</v>
      </c>
      <c r="M30" s="17">
        <f t="shared" si="22"/>
        <v>99.84268484530676</v>
      </c>
      <c r="N30" s="17">
        <f aca="true" t="shared" si="23" ref="N30:N34">N14/$N22*100</f>
        <v>99.50248756218905</v>
      </c>
      <c r="O30" s="17">
        <f aca="true" t="shared" si="24" ref="O30:Q30">O14/$N22*100</f>
        <v>99.81670594396438</v>
      </c>
      <c r="P30" s="17">
        <f t="shared" si="24"/>
        <v>99.81670594396438</v>
      </c>
      <c r="Q30" s="17">
        <f t="shared" si="24"/>
        <v>100.86410054988215</v>
      </c>
      <c r="R30" s="17">
        <f aca="true" t="shared" si="25" ref="R30:U34">R14/$R22*100</f>
        <v>99.10691502934422</v>
      </c>
      <c r="S30" s="17">
        <f t="shared" si="25"/>
        <v>99.82138300586885</v>
      </c>
      <c r="T30" s="17">
        <f t="shared" si="25"/>
        <v>100.12758356723654</v>
      </c>
      <c r="U30" s="17">
        <f t="shared" si="25"/>
        <v>100.9441183975504</v>
      </c>
      <c r="V30" s="17">
        <f aca="true" t="shared" si="26" ref="V30:Y34">V14/$V22*100</f>
        <v>99.3</v>
      </c>
      <c r="W30" s="17">
        <f t="shared" si="26"/>
        <v>100.2</v>
      </c>
      <c r="X30" s="17">
        <f t="shared" si="26"/>
        <v>100.8</v>
      </c>
      <c r="Y30" s="17">
        <f t="shared" si="26"/>
        <v>99.7</v>
      </c>
      <c r="Z30" s="17">
        <f aca="true" t="shared" si="27" ref="Z30:AC34">Z14/$Z22*100</f>
        <v>98.88641425389754</v>
      </c>
      <c r="AA30" s="17">
        <f t="shared" si="27"/>
        <v>99.1833704528582</v>
      </c>
      <c r="AB30" s="17">
        <f t="shared" si="27"/>
        <v>99.87626825043307</v>
      </c>
      <c r="AC30" s="17">
        <f t="shared" si="27"/>
        <v>102.05394704281116</v>
      </c>
      <c r="AD30" s="17">
        <f aca="true" t="shared" si="28" ref="AD30:AG34">AD14/$AD22*100</f>
        <v>98.08679421371907</v>
      </c>
      <c r="AE30" s="17">
        <f t="shared" si="28"/>
        <v>99.76668222118525</v>
      </c>
      <c r="AF30" s="17">
        <f t="shared" si="28"/>
        <v>100.41997200186654</v>
      </c>
      <c r="AG30" s="17">
        <f t="shared" si="28"/>
        <v>101.72655156322912</v>
      </c>
      <c r="AH30" s="17">
        <f aca="true" t="shared" si="29" ref="AH30:AK34">AH14/$AH22*100</f>
        <v>97.91203909373611</v>
      </c>
      <c r="AI30" s="17">
        <f t="shared" si="29"/>
        <v>99.51132829853397</v>
      </c>
      <c r="AJ30" s="17">
        <f t="shared" si="29"/>
        <v>100.75521990226565</v>
      </c>
      <c r="AK30" s="17">
        <f t="shared" si="29"/>
        <v>101.82141270546423</v>
      </c>
      <c r="AL30" s="17">
        <f aca="true" t="shared" si="30" ref="AL30:AO34">AL14/$AL22*100</f>
        <v>99.22680412371133</v>
      </c>
      <c r="AM30" s="17">
        <f t="shared" si="30"/>
        <v>99.91408934707903</v>
      </c>
      <c r="AN30" s="17">
        <f t="shared" si="30"/>
        <v>100.77319587628865</v>
      </c>
      <c r="AO30" s="17">
        <f t="shared" si="30"/>
        <v>100.08591065292096</v>
      </c>
      <c r="AP30" s="17"/>
      <c r="AQ30" s="17"/>
      <c r="AR30" s="17"/>
      <c r="AS30" s="17"/>
    </row>
    <row r="31" spans="1:45" ht="12.75">
      <c r="A31" s="20" t="s">
        <v>67</v>
      </c>
      <c r="B31" s="17">
        <f t="shared" si="20"/>
        <v>99.1652754590985</v>
      </c>
      <c r="C31" s="17">
        <f t="shared" si="20"/>
        <v>99.4991652754591</v>
      </c>
      <c r="D31" s="17">
        <f t="shared" si="20"/>
        <v>100.5008347245409</v>
      </c>
      <c r="E31" s="17">
        <f t="shared" si="20"/>
        <v>100.8347245409015</v>
      </c>
      <c r="F31" s="17">
        <f t="shared" si="21"/>
        <v>99.21642799243446</v>
      </c>
      <c r="G31" s="17">
        <f t="shared" si="21"/>
        <v>100.18913807079169</v>
      </c>
      <c r="H31" s="17">
        <f t="shared" si="21"/>
        <v>100.29721696838692</v>
      </c>
      <c r="I31" s="17">
        <f t="shared" si="21"/>
        <v>100.29721696838692</v>
      </c>
      <c r="J31" s="17">
        <f t="shared" si="22"/>
        <v>100.48727666486195</v>
      </c>
      <c r="K31" s="17">
        <f t="shared" si="22"/>
        <v>99.94585814834868</v>
      </c>
      <c r="L31" s="17">
        <f t="shared" si="22"/>
        <v>99.83757444504603</v>
      </c>
      <c r="M31" s="17">
        <f t="shared" si="22"/>
        <v>99.72929074174337</v>
      </c>
      <c r="N31" s="17">
        <f t="shared" si="23"/>
        <v>98.71244635193133</v>
      </c>
      <c r="O31" s="17">
        <f aca="true" t="shared" si="31" ref="O31:Q31">O15/$N23*100</f>
        <v>99.57081545064376</v>
      </c>
      <c r="P31" s="17">
        <f t="shared" si="31"/>
        <v>100.64377682403433</v>
      </c>
      <c r="Q31" s="17">
        <f t="shared" si="31"/>
        <v>101.07296137339057</v>
      </c>
      <c r="R31" s="17">
        <f t="shared" si="25"/>
        <v>98.7256176853056</v>
      </c>
      <c r="S31" s="17">
        <f t="shared" si="25"/>
        <v>99.45383615084525</v>
      </c>
      <c r="T31" s="17">
        <f t="shared" si="25"/>
        <v>99.97399219765929</v>
      </c>
      <c r="U31" s="17">
        <f t="shared" si="25"/>
        <v>101.84655396618987</v>
      </c>
      <c r="V31" s="17">
        <f t="shared" si="26"/>
        <v>97.77555611097226</v>
      </c>
      <c r="W31" s="17">
        <f t="shared" si="26"/>
        <v>99.67508122969258</v>
      </c>
      <c r="X31" s="17">
        <f t="shared" si="26"/>
        <v>100.87478130467385</v>
      </c>
      <c r="Y31" s="17">
        <f t="shared" si="26"/>
        <v>101.67458135466134</v>
      </c>
      <c r="Z31" s="17">
        <f t="shared" si="27"/>
        <v>98.21045096635648</v>
      </c>
      <c r="AA31" s="17">
        <f t="shared" si="27"/>
        <v>98.87854927225005</v>
      </c>
      <c r="AB31" s="17">
        <f t="shared" si="27"/>
        <v>101.16917203531376</v>
      </c>
      <c r="AC31" s="17">
        <f t="shared" si="27"/>
        <v>101.74182772607969</v>
      </c>
      <c r="AD31" s="17">
        <f t="shared" si="28"/>
        <v>98.12683367185736</v>
      </c>
      <c r="AE31" s="17">
        <f t="shared" si="28"/>
        <v>99.57120288873843</v>
      </c>
      <c r="AF31" s="17">
        <f t="shared" si="28"/>
        <v>100.65447980139923</v>
      </c>
      <c r="AG31" s="17">
        <f t="shared" si="28"/>
        <v>101.64748363800496</v>
      </c>
      <c r="AH31" s="17">
        <f t="shared" si="29"/>
        <v>98.36206896551724</v>
      </c>
      <c r="AI31" s="17">
        <f t="shared" si="29"/>
        <v>99.82758620689654</v>
      </c>
      <c r="AJ31" s="17">
        <f t="shared" si="29"/>
        <v>100.25862068965516</v>
      </c>
      <c r="AK31" s="17">
        <f t="shared" si="29"/>
        <v>101.55172413793103</v>
      </c>
      <c r="AL31" s="17">
        <f t="shared" si="30"/>
        <v>98.98864809081527</v>
      </c>
      <c r="AM31" s="17">
        <f t="shared" si="30"/>
        <v>100.3921568627451</v>
      </c>
      <c r="AN31" s="17">
        <f t="shared" si="30"/>
        <v>99.4014447884417</v>
      </c>
      <c r="AO31" s="17">
        <f t="shared" si="30"/>
        <v>101.21775025799793</v>
      </c>
      <c r="AP31" s="17"/>
      <c r="AQ31" s="17"/>
      <c r="AR31" s="17"/>
      <c r="AS31" s="17"/>
    </row>
    <row r="32" spans="1:45" ht="12.75">
      <c r="A32" s="20" t="s">
        <v>68</v>
      </c>
      <c r="B32" s="17">
        <f t="shared" si="20"/>
        <v>99.94603345925525</v>
      </c>
      <c r="C32" s="17">
        <f t="shared" si="20"/>
        <v>99.7301672962763</v>
      </c>
      <c r="D32" s="17">
        <f t="shared" si="20"/>
        <v>99.94603345925525</v>
      </c>
      <c r="E32" s="17">
        <f t="shared" si="20"/>
        <v>100.37776578521316</v>
      </c>
      <c r="F32" s="17">
        <f t="shared" si="21"/>
        <v>98.54612741210677</v>
      </c>
      <c r="G32" s="17">
        <f t="shared" si="21"/>
        <v>100.02643404705258</v>
      </c>
      <c r="H32" s="17">
        <f t="shared" si="21"/>
        <v>100.34364261168385</v>
      </c>
      <c r="I32" s="17">
        <f t="shared" si="21"/>
        <v>101.08379592915672</v>
      </c>
      <c r="J32" s="17">
        <f t="shared" si="22"/>
        <v>100.05265929436544</v>
      </c>
      <c r="K32" s="17">
        <f t="shared" si="22"/>
        <v>100.36861506055818</v>
      </c>
      <c r="L32" s="17">
        <f t="shared" si="22"/>
        <v>100.26329647182727</v>
      </c>
      <c r="M32" s="17">
        <f t="shared" si="22"/>
        <v>99.31542917324907</v>
      </c>
      <c r="N32" s="17">
        <f t="shared" si="23"/>
        <v>99.81278416688954</v>
      </c>
      <c r="O32" s="17">
        <f aca="true" t="shared" si="32" ref="O32:Q32">O16/$N24*100</f>
        <v>99.91976464295267</v>
      </c>
      <c r="P32" s="17">
        <f t="shared" si="32"/>
        <v>100.13372559507889</v>
      </c>
      <c r="Q32" s="17">
        <f t="shared" si="32"/>
        <v>100.13372559507889</v>
      </c>
      <c r="R32" s="17">
        <f t="shared" si="25"/>
        <v>99.23543369364619</v>
      </c>
      <c r="S32" s="17">
        <f t="shared" si="25"/>
        <v>99.55180595834432</v>
      </c>
      <c r="T32" s="17">
        <f t="shared" si="25"/>
        <v>100.2900079093066</v>
      </c>
      <c r="U32" s="17">
        <f t="shared" si="25"/>
        <v>100.92275243870287</v>
      </c>
      <c r="V32" s="17">
        <f t="shared" si="26"/>
        <v>98.2</v>
      </c>
      <c r="W32" s="17">
        <f t="shared" si="26"/>
        <v>99</v>
      </c>
      <c r="X32" s="17">
        <f t="shared" si="26"/>
        <v>100.4</v>
      </c>
      <c r="Y32" s="17">
        <f t="shared" si="26"/>
        <v>102.4</v>
      </c>
      <c r="Z32" s="17">
        <f t="shared" si="27"/>
        <v>98.69249394673125</v>
      </c>
      <c r="AA32" s="17">
        <f t="shared" si="27"/>
        <v>99.56416464891042</v>
      </c>
      <c r="AB32" s="17">
        <f t="shared" si="27"/>
        <v>100.24213075060533</v>
      </c>
      <c r="AC32" s="17">
        <f t="shared" si="27"/>
        <v>101.50121065375302</v>
      </c>
      <c r="AD32" s="17">
        <f t="shared" si="28"/>
        <v>98.18351187703773</v>
      </c>
      <c r="AE32" s="17">
        <f t="shared" si="28"/>
        <v>99.20819748486261</v>
      </c>
      <c r="AF32" s="17">
        <f t="shared" si="28"/>
        <v>100.51234280391243</v>
      </c>
      <c r="AG32" s="17">
        <f t="shared" si="28"/>
        <v>102.09594783418723</v>
      </c>
      <c r="AH32" s="17">
        <f t="shared" si="29"/>
        <v>97.44374044133713</v>
      </c>
      <c r="AI32" s="17">
        <f t="shared" si="29"/>
        <v>99.10421673585319</v>
      </c>
      <c r="AJ32" s="17">
        <f t="shared" si="29"/>
        <v>100.93948000873935</v>
      </c>
      <c r="AK32" s="17">
        <f t="shared" si="29"/>
        <v>102.51256281407035</v>
      </c>
      <c r="AL32" s="17">
        <f t="shared" si="30"/>
        <v>97.62489762489763</v>
      </c>
      <c r="AM32" s="17">
        <f t="shared" si="30"/>
        <v>99.83619983619985</v>
      </c>
      <c r="AN32" s="17">
        <f t="shared" si="30"/>
        <v>100.90090090090091</v>
      </c>
      <c r="AO32" s="17">
        <f t="shared" si="30"/>
        <v>101.63800163800163</v>
      </c>
      <c r="AP32" s="17"/>
      <c r="AQ32" s="17"/>
      <c r="AR32" s="17"/>
      <c r="AS32" s="17"/>
    </row>
    <row r="33" spans="1:45" ht="12.75">
      <c r="A33" s="20" t="s">
        <v>69</v>
      </c>
      <c r="B33" s="17">
        <f t="shared" si="20"/>
        <v>98.78453038674033</v>
      </c>
      <c r="C33" s="17">
        <f t="shared" si="20"/>
        <v>100.11049723756906</v>
      </c>
      <c r="D33" s="17">
        <f t="shared" si="20"/>
        <v>99.88950276243095</v>
      </c>
      <c r="E33" s="17">
        <f t="shared" si="20"/>
        <v>101.21546961325967</v>
      </c>
      <c r="F33" s="17">
        <f t="shared" si="21"/>
        <v>99.09333333333335</v>
      </c>
      <c r="G33" s="17">
        <f t="shared" si="21"/>
        <v>99.94666666666667</v>
      </c>
      <c r="H33" s="17">
        <f t="shared" si="21"/>
        <v>100.48000000000002</v>
      </c>
      <c r="I33" s="17">
        <f t="shared" si="21"/>
        <v>100.48000000000002</v>
      </c>
      <c r="J33" s="17">
        <f t="shared" si="22"/>
        <v>100.42507970244421</v>
      </c>
      <c r="K33" s="17">
        <f t="shared" si="22"/>
        <v>99.99999999999999</v>
      </c>
      <c r="L33" s="17">
        <f t="shared" si="22"/>
        <v>99.89373007438894</v>
      </c>
      <c r="M33" s="17">
        <f t="shared" si="22"/>
        <v>99.68119022316682</v>
      </c>
      <c r="N33" s="17">
        <f t="shared" si="23"/>
        <v>98.99417681312866</v>
      </c>
      <c r="O33" s="17">
        <f aca="true" t="shared" si="33" ref="O33:Q33">O17/$N25*100</f>
        <v>100.15881418740076</v>
      </c>
      <c r="P33" s="17">
        <f t="shared" si="33"/>
        <v>100.37056643726841</v>
      </c>
      <c r="Q33" s="17">
        <f t="shared" si="33"/>
        <v>100.47644256220225</v>
      </c>
      <c r="R33" s="17">
        <f t="shared" si="25"/>
        <v>99.06735751295336</v>
      </c>
      <c r="S33" s="17">
        <f t="shared" si="25"/>
        <v>99.58549222797927</v>
      </c>
      <c r="T33" s="17">
        <f t="shared" si="25"/>
        <v>100.51813471502591</v>
      </c>
      <c r="U33" s="17">
        <f t="shared" si="25"/>
        <v>100.82901554404144</v>
      </c>
      <c r="V33" s="17">
        <f t="shared" si="26"/>
        <v>98.47538115471131</v>
      </c>
      <c r="W33" s="17">
        <f t="shared" si="26"/>
        <v>99.07523119220194</v>
      </c>
      <c r="X33" s="17">
        <f t="shared" si="26"/>
        <v>100.5748562859285</v>
      </c>
      <c r="Y33" s="17">
        <f t="shared" si="26"/>
        <v>101.8745313671582</v>
      </c>
      <c r="Z33" s="17">
        <f t="shared" si="27"/>
        <v>98.21514712976362</v>
      </c>
      <c r="AA33" s="17">
        <f t="shared" si="27"/>
        <v>99.85528219971056</v>
      </c>
      <c r="AB33" s="17">
        <f t="shared" si="27"/>
        <v>100.24119633381572</v>
      </c>
      <c r="AC33" s="17">
        <f t="shared" si="27"/>
        <v>101.68837433671007</v>
      </c>
      <c r="AD33" s="17">
        <f t="shared" si="28"/>
        <v>98.3815819466606</v>
      </c>
      <c r="AE33" s="17">
        <f t="shared" si="28"/>
        <v>99.01983131980853</v>
      </c>
      <c r="AF33" s="17">
        <f t="shared" si="28"/>
        <v>100.47868702986096</v>
      </c>
      <c r="AG33" s="17">
        <f t="shared" si="28"/>
        <v>102.11989970366994</v>
      </c>
      <c r="AH33" s="17">
        <f t="shared" si="29"/>
        <v>97.68548561540126</v>
      </c>
      <c r="AI33" s="17">
        <f t="shared" si="29"/>
        <v>99.24291585550509</v>
      </c>
      <c r="AJ33" s="17">
        <f t="shared" si="29"/>
        <v>100.9733939000649</v>
      </c>
      <c r="AK33" s="17">
        <f t="shared" si="29"/>
        <v>102.09820462902877</v>
      </c>
      <c r="AL33" s="17">
        <f t="shared" si="30"/>
        <v>98.65507966066627</v>
      </c>
      <c r="AM33" s="17">
        <f t="shared" si="30"/>
        <v>99.89654458928203</v>
      </c>
      <c r="AN33" s="17">
        <f t="shared" si="30"/>
        <v>100.39313056072834</v>
      </c>
      <c r="AO33" s="17">
        <f t="shared" si="30"/>
        <v>101.0552451893234</v>
      </c>
      <c r="AP33" s="17"/>
      <c r="AQ33" s="17"/>
      <c r="AR33" s="17"/>
      <c r="AS33" s="17"/>
    </row>
    <row r="34" spans="1:45" ht="12.75">
      <c r="A34" s="20" t="s">
        <v>70</v>
      </c>
      <c r="B34" s="17">
        <f t="shared" si="20"/>
        <v>97.04840613931523</v>
      </c>
      <c r="C34" s="17">
        <f t="shared" si="20"/>
        <v>99.29161747343565</v>
      </c>
      <c r="D34" s="17">
        <f t="shared" si="20"/>
        <v>100.70838252656434</v>
      </c>
      <c r="E34" s="17">
        <f t="shared" si="20"/>
        <v>102.95159386068478</v>
      </c>
      <c r="F34" s="17">
        <f t="shared" si="21"/>
        <v>98.10901001112346</v>
      </c>
      <c r="G34" s="17">
        <f t="shared" si="21"/>
        <v>99.77753058954394</v>
      </c>
      <c r="H34" s="17">
        <f t="shared" si="21"/>
        <v>100.88987764182424</v>
      </c>
      <c r="I34" s="17">
        <f t="shared" si="21"/>
        <v>101.22358175750834</v>
      </c>
      <c r="J34" s="17">
        <f t="shared" si="22"/>
        <v>99.89082969432314</v>
      </c>
      <c r="K34" s="17">
        <f t="shared" si="22"/>
        <v>100.43668122270743</v>
      </c>
      <c r="L34" s="17">
        <f t="shared" si="22"/>
        <v>99.89082969432314</v>
      </c>
      <c r="M34" s="17">
        <f t="shared" si="22"/>
        <v>99.7816593886463</v>
      </c>
      <c r="N34" s="17">
        <f t="shared" si="23"/>
        <v>97.89075175770687</v>
      </c>
      <c r="O34" s="17">
        <f aca="true" t="shared" si="34" ref="O34:Q34">O18/$N26*100</f>
        <v>99.72958355868037</v>
      </c>
      <c r="P34" s="17">
        <f t="shared" si="34"/>
        <v>101.0275824770146</v>
      </c>
      <c r="Q34" s="17">
        <f t="shared" si="34"/>
        <v>101.35208220659817</v>
      </c>
      <c r="R34" s="17">
        <f t="shared" si="25"/>
        <v>97.48248118349339</v>
      </c>
      <c r="S34" s="17">
        <f t="shared" si="25"/>
        <v>99.039709317415</v>
      </c>
      <c r="T34" s="17">
        <f t="shared" si="25"/>
        <v>101.01219828704903</v>
      </c>
      <c r="U34" s="17">
        <f t="shared" si="25"/>
        <v>102.46561121204256</v>
      </c>
      <c r="V34" s="17">
        <f t="shared" si="26"/>
        <v>97.8</v>
      </c>
      <c r="W34" s="17">
        <f t="shared" si="26"/>
        <v>99</v>
      </c>
      <c r="X34" s="17">
        <f t="shared" si="26"/>
        <v>101.49999999999999</v>
      </c>
      <c r="Y34" s="17">
        <f t="shared" si="26"/>
        <v>101.70000000000002</v>
      </c>
      <c r="Z34" s="17">
        <f t="shared" si="27"/>
        <v>98.44831702076868</v>
      </c>
      <c r="AA34" s="17">
        <f t="shared" si="27"/>
        <v>99.21222248746719</v>
      </c>
      <c r="AB34" s="17">
        <f t="shared" si="27"/>
        <v>100.16710432084031</v>
      </c>
      <c r="AC34" s="17">
        <f t="shared" si="27"/>
        <v>102.17235617092386</v>
      </c>
      <c r="AD34" s="17">
        <f t="shared" si="28"/>
        <v>97.00704225352112</v>
      </c>
      <c r="AE34" s="17">
        <f t="shared" si="28"/>
        <v>98.06338028169014</v>
      </c>
      <c r="AF34" s="17">
        <f t="shared" si="28"/>
        <v>101.49647887323943</v>
      </c>
      <c r="AG34" s="17">
        <f t="shared" si="28"/>
        <v>103.43309859154928</v>
      </c>
      <c r="AH34" s="17">
        <f t="shared" si="29"/>
        <v>95.49621363092865</v>
      </c>
      <c r="AI34" s="17">
        <f t="shared" si="29"/>
        <v>103.3878039059386</v>
      </c>
      <c r="AJ34" s="17">
        <f t="shared" si="29"/>
        <v>99.32243921881226</v>
      </c>
      <c r="AK34" s="17">
        <f t="shared" si="29"/>
        <v>101.79354324432043</v>
      </c>
      <c r="AL34" s="17">
        <f t="shared" si="30"/>
        <v>98.78992263439793</v>
      </c>
      <c r="AM34" s="17">
        <f t="shared" si="30"/>
        <v>100.61495734973218</v>
      </c>
      <c r="AN34" s="17">
        <f t="shared" si="30"/>
        <v>100.37690934338424</v>
      </c>
      <c r="AO34" s="17">
        <f t="shared" si="30"/>
        <v>100.21821067248563</v>
      </c>
      <c r="AP34" s="17"/>
      <c r="AQ34" s="17"/>
      <c r="AR34" s="17"/>
      <c r="AS34" s="17"/>
    </row>
    <row r="35" ht="12"/>
    <row r="36" spans="2:25" ht="12">
      <c r="B36" s="3" t="s">
        <v>93</v>
      </c>
      <c r="C36" s="3" t="s">
        <v>94</v>
      </c>
      <c r="D36" s="3" t="s">
        <v>95</v>
      </c>
      <c r="E36" s="3" t="s">
        <v>99</v>
      </c>
      <c r="Y36" s="17" t="s">
        <v>60</v>
      </c>
    </row>
    <row r="37" spans="1:22" ht="12.75">
      <c r="A37" s="20" t="s">
        <v>65</v>
      </c>
      <c r="B37" s="17">
        <f>AVERAGE(B29,F29,J29,N29,R29,V29,Z29,AD29,AH29,AL29)</f>
        <v>98.61737418728035</v>
      </c>
      <c r="C37" s="17">
        <f aca="true" t="shared" si="35" ref="C37:E42">AVERAGE(C29,G29,K29,O29,S29,W29,AA29,AE29,AI29,AM29)</f>
        <v>99.84851423236748</v>
      </c>
      <c r="D37" s="17">
        <f t="shared" si="35"/>
        <v>100.44242985479364</v>
      </c>
      <c r="E37" s="17">
        <f t="shared" si="35"/>
        <v>101.09168172555852</v>
      </c>
      <c r="F37" s="17"/>
      <c r="G37" s="17"/>
      <c r="H37" s="17"/>
      <c r="I37" s="17"/>
      <c r="J37" s="17"/>
      <c r="K37" s="17"/>
      <c r="L37" s="17"/>
      <c r="M37" s="17"/>
      <c r="V37" s="17" t="s">
        <v>60</v>
      </c>
    </row>
    <row r="38" spans="1:13" ht="12.75">
      <c r="A38" s="20" t="s">
        <v>66</v>
      </c>
      <c r="B38" s="17">
        <f aca="true" t="shared" si="36" ref="B38:B42">AVERAGE(B30,F30,J30,N30,R30,V30,Z30,AD30,AH30,AL30)</f>
        <v>98.74957458262273</v>
      </c>
      <c r="C38" s="17">
        <f t="shared" si="35"/>
        <v>99.84053899041783</v>
      </c>
      <c r="D38" s="17">
        <f t="shared" si="35"/>
        <v>100.43987823649353</v>
      </c>
      <c r="E38" s="17">
        <f t="shared" si="35"/>
        <v>100.9700081904659</v>
      </c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20" t="s">
        <v>67</v>
      </c>
      <c r="B39" s="17">
        <f t="shared" si="36"/>
        <v>98.77706019591506</v>
      </c>
      <c r="C39" s="17">
        <f t="shared" si="35"/>
        <v>99.70033895564112</v>
      </c>
      <c r="D39" s="17">
        <f t="shared" si="35"/>
        <v>100.36118937791511</v>
      </c>
      <c r="E39" s="17">
        <f t="shared" si="35"/>
        <v>101.16141147052872</v>
      </c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20" t="s">
        <v>68</v>
      </c>
      <c r="B40" s="17">
        <f t="shared" si="36"/>
        <v>98.7737681916267</v>
      </c>
      <c r="C40" s="17">
        <f t="shared" si="35"/>
        <v>99.63095657110101</v>
      </c>
      <c r="D40" s="17">
        <f t="shared" si="35"/>
        <v>100.39715605113099</v>
      </c>
      <c r="E40" s="17">
        <f t="shared" si="35"/>
        <v>101.19811918614128</v>
      </c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20" t="s">
        <v>69</v>
      </c>
      <c r="B41" s="17">
        <f t="shared" si="36"/>
        <v>98.7777153255803</v>
      </c>
      <c r="C41" s="17">
        <f t="shared" si="35"/>
        <v>99.6891275476124</v>
      </c>
      <c r="D41" s="17">
        <f t="shared" si="35"/>
        <v>100.38131980995126</v>
      </c>
      <c r="E41" s="17">
        <f t="shared" si="35"/>
        <v>101.15183731685605</v>
      </c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20" t="s">
        <v>70</v>
      </c>
      <c r="B42" s="17">
        <f t="shared" si="36"/>
        <v>97.79629743255785</v>
      </c>
      <c r="C42" s="17">
        <f t="shared" si="35"/>
        <v>99.85534861866105</v>
      </c>
      <c r="D42" s="17">
        <f t="shared" si="35"/>
        <v>100.63918023830516</v>
      </c>
      <c r="E42" s="17">
        <f t="shared" si="35"/>
        <v>101.70917371047594</v>
      </c>
      <c r="F42" s="17"/>
      <c r="G42" s="17"/>
      <c r="H42" s="17"/>
      <c r="I42" s="17"/>
      <c r="J42" s="17"/>
      <c r="K42" s="17"/>
      <c r="L42" s="17"/>
      <c r="M42" s="17"/>
    </row>
    <row r="43" s="27" customFormat="1" ht="12.75">
      <c r="A43" s="22"/>
    </row>
    <row r="44" ht="15" customHeight="1">
      <c r="A44" s="13" t="s">
        <v>84</v>
      </c>
    </row>
    <row r="45" ht="12"/>
    <row r="46" ht="12"/>
    <row r="47" ht="12">
      <c r="A47" s="3" t="s">
        <v>180</v>
      </c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3" ht="14.25">
      <c r="A93" s="18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 topLeftCell="A33">
      <selection activeCell="O53" sqref="O53"/>
    </sheetView>
  </sheetViews>
  <sheetFormatPr defaultColWidth="11.00390625" defaultRowHeight="14.25"/>
  <cols>
    <col min="1" max="1" width="28.25390625" style="3" customWidth="1"/>
    <col min="2" max="9" width="11.00390625" style="3" customWidth="1"/>
    <col min="10" max="10" width="5.00390625" style="3" customWidth="1"/>
    <col min="11" max="11" width="5.625" style="3" customWidth="1"/>
    <col min="12" max="16384" width="11.00390625" style="3" customWidth="1"/>
  </cols>
  <sheetData>
    <row r="1" spans="1:2" ht="14.25">
      <c r="A1" s="23" t="s">
        <v>80</v>
      </c>
      <c r="B1"/>
    </row>
    <row r="2" spans="1:2" ht="14.25">
      <c r="A2"/>
      <c r="B2"/>
    </row>
    <row r="3" spans="1:2" ht="12.75">
      <c r="A3" s="22" t="s">
        <v>0</v>
      </c>
      <c r="B3" s="21">
        <f>'Data input sheet'!B3</f>
        <v>44637.25425925926</v>
      </c>
    </row>
    <row r="4" spans="1:2" ht="12.75">
      <c r="A4" s="22" t="s">
        <v>1</v>
      </c>
      <c r="B4" s="21">
        <f>'Data input sheet'!B4</f>
        <v>44638.38247761574</v>
      </c>
    </row>
    <row r="5" spans="1:2" ht="12.75">
      <c r="A5" s="22" t="s">
        <v>2</v>
      </c>
      <c r="B5" s="22" t="s">
        <v>3</v>
      </c>
    </row>
    <row r="6" spans="1:2" ht="14.25">
      <c r="A6"/>
      <c r="B6"/>
    </row>
    <row r="7" spans="1:2" ht="12.75">
      <c r="A7" s="22" t="s">
        <v>4</v>
      </c>
      <c r="B7" s="22" t="s">
        <v>81</v>
      </c>
    </row>
    <row r="8" spans="1:2" ht="12.75">
      <c r="A8" s="22" t="s">
        <v>48</v>
      </c>
      <c r="B8" s="22" t="s">
        <v>11</v>
      </c>
    </row>
    <row r="9" spans="1:2" ht="12.75">
      <c r="A9" s="22" t="s">
        <v>6</v>
      </c>
      <c r="B9" s="22" t="s">
        <v>7</v>
      </c>
    </row>
    <row r="10" spans="1:2" ht="12.75">
      <c r="A10" s="22" t="s">
        <v>8</v>
      </c>
      <c r="B10" s="22" t="s">
        <v>49</v>
      </c>
    </row>
    <row r="11" ht="12">
      <c r="A11" s="5"/>
    </row>
    <row r="12" ht="12">
      <c r="A12" s="5"/>
    </row>
    <row r="13" ht="12"/>
    <row r="14" spans="1:11" ht="12">
      <c r="A14" s="6" t="s">
        <v>63</v>
      </c>
      <c r="B14" s="6" t="s">
        <v>93</v>
      </c>
      <c r="C14" s="6" t="s">
        <v>94</v>
      </c>
      <c r="D14" s="6" t="s">
        <v>95</v>
      </c>
      <c r="E14" s="6" t="s">
        <v>99</v>
      </c>
      <c r="F14" s="6" t="s">
        <v>93</v>
      </c>
      <c r="G14" s="6" t="s">
        <v>94</v>
      </c>
      <c r="H14" s="6" t="s">
        <v>95</v>
      </c>
      <c r="I14" s="6" t="s">
        <v>99</v>
      </c>
      <c r="K14" s="3" t="s">
        <v>182</v>
      </c>
    </row>
    <row r="15" spans="1:13" ht="12.75">
      <c r="A15" s="20" t="s">
        <v>76</v>
      </c>
      <c r="B15" s="14">
        <f>'Data input sheet'!AH14</f>
        <v>92.6</v>
      </c>
      <c r="C15" s="14">
        <f>'Data input sheet'!AI14</f>
        <v>93.2</v>
      </c>
      <c r="D15" s="14">
        <f>'Data input sheet'!AJ14</f>
        <v>92.9</v>
      </c>
      <c r="E15" s="14">
        <f>'Data input sheet'!AK14</f>
        <v>91.4</v>
      </c>
      <c r="F15" s="14">
        <f>'Data input sheet'!AL14</f>
        <v>87.5</v>
      </c>
      <c r="G15" s="14">
        <f>'Data input sheet'!AM14</f>
        <v>86.1</v>
      </c>
      <c r="H15" s="14">
        <f>'Data input sheet'!AN14</f>
        <v>86.2</v>
      </c>
      <c r="I15" s="14">
        <f>'Data input sheet'!AO14</f>
        <v>87</v>
      </c>
      <c r="J15" s="7"/>
      <c r="K15" s="7">
        <f>G15-C15</f>
        <v>-7.1000000000000085</v>
      </c>
      <c r="L15" s="7" t="str">
        <f aca="true" t="shared" si="0" ref="L15:L20">A15</f>
        <v>Services required by STS regulation</v>
      </c>
      <c r="M15" s="7"/>
    </row>
    <row r="16" spans="1:13" ht="12.75">
      <c r="A16" s="20" t="s">
        <v>66</v>
      </c>
      <c r="B16" s="14">
        <f>'Data input sheet'!AH15</f>
        <v>97.6</v>
      </c>
      <c r="C16" s="14">
        <f>'Data input sheet'!AI15</f>
        <v>98.3</v>
      </c>
      <c r="D16" s="14">
        <f>'Data input sheet'!AJ15</f>
        <v>98.4</v>
      </c>
      <c r="E16" s="14">
        <f>'Data input sheet'!AK15</f>
        <v>95</v>
      </c>
      <c r="F16" s="14">
        <f>'Data input sheet'!AL15</f>
        <v>87</v>
      </c>
      <c r="G16" s="14">
        <f>'Data input sheet'!AM15</f>
        <v>85.4</v>
      </c>
      <c r="H16" s="14">
        <f>'Data input sheet'!AN15</f>
        <v>85.7</v>
      </c>
      <c r="I16" s="14">
        <f>'Data input sheet'!AO15</f>
        <v>86.9</v>
      </c>
      <c r="J16" s="7"/>
      <c r="K16" s="7">
        <f aca="true" t="shared" si="1" ref="K16:K20">G16-C16</f>
        <v>-12.899999999999991</v>
      </c>
      <c r="L16" s="7" t="str">
        <f t="shared" si="0"/>
        <v>Transportation and storage</v>
      </c>
      <c r="M16" s="7"/>
    </row>
    <row r="17" spans="1:13" ht="12.75">
      <c r="A17" s="20" t="s">
        <v>67</v>
      </c>
      <c r="B17" s="14">
        <f>'Data input sheet'!AH16</f>
        <v>92</v>
      </c>
      <c r="C17" s="14">
        <f>'Data input sheet'!AI16</f>
        <v>91.9</v>
      </c>
      <c r="D17" s="14">
        <f>'Data input sheet'!AJ16</f>
        <v>90.7</v>
      </c>
      <c r="E17" s="14">
        <f>'Data input sheet'!AK16</f>
        <v>90.4</v>
      </c>
      <c r="F17" s="14">
        <f>'Data input sheet'!AL16</f>
        <v>87.5</v>
      </c>
      <c r="G17" s="14">
        <f>'Data input sheet'!AM16</f>
        <v>87.3</v>
      </c>
      <c r="H17" s="14">
        <f>'Data input sheet'!AN16</f>
        <v>88.6</v>
      </c>
      <c r="I17" s="14">
        <f>'Data input sheet'!AO16</f>
        <v>87.5</v>
      </c>
      <c r="J17" s="7"/>
      <c r="K17" s="7">
        <f t="shared" si="1"/>
        <v>-4.6000000000000085</v>
      </c>
      <c r="L17" s="7" t="str">
        <f t="shared" si="0"/>
        <v>Accommodation and food service activities</v>
      </c>
      <c r="M17" s="7"/>
    </row>
    <row r="18" spans="1:13" ht="12.75">
      <c r="A18" s="20" t="s">
        <v>68</v>
      </c>
      <c r="B18" s="14">
        <f>'Data input sheet'!AH17</f>
        <v>96.9</v>
      </c>
      <c r="C18" s="14">
        <f>'Data input sheet'!AI17</f>
        <v>96.8</v>
      </c>
      <c r="D18" s="14">
        <f>'Data input sheet'!AJ17</f>
        <v>96.4</v>
      </c>
      <c r="E18" s="14">
        <f>'Data input sheet'!AK17</f>
        <v>95.7</v>
      </c>
      <c r="F18" s="14">
        <f>'Data input sheet'!AL17</f>
        <v>94.2</v>
      </c>
      <c r="G18" s="14">
        <f>'Data input sheet'!AM17</f>
        <v>93.9</v>
      </c>
      <c r="H18" s="14">
        <f>'Data input sheet'!AN17</f>
        <v>93.2</v>
      </c>
      <c r="I18" s="14">
        <f>'Data input sheet'!AO17</f>
        <v>93.4</v>
      </c>
      <c r="J18" s="7"/>
      <c r="K18" s="7">
        <f t="shared" si="1"/>
        <v>-2.8999999999999915</v>
      </c>
      <c r="L18" s="7" t="str">
        <f t="shared" si="0"/>
        <v>Information and communication</v>
      </c>
      <c r="M18" s="7"/>
    </row>
    <row r="19" spans="1:13" ht="12.75">
      <c r="A19" s="20" t="s">
        <v>77</v>
      </c>
      <c r="B19" s="14">
        <f>'Data input sheet'!AH18</f>
        <v>94.3</v>
      </c>
      <c r="C19" s="14">
        <f>'Data input sheet'!AI18</f>
        <v>95.6</v>
      </c>
      <c r="D19" s="14">
        <f>'Data input sheet'!AJ18</f>
        <v>95.5</v>
      </c>
      <c r="E19" s="14">
        <f>'Data input sheet'!AK18</f>
        <v>93.6</v>
      </c>
      <c r="F19" s="14">
        <f>'Data input sheet'!AL18</f>
        <v>90.9</v>
      </c>
      <c r="G19" s="14">
        <f>'Data input sheet'!AM18</f>
        <v>88.8</v>
      </c>
      <c r="H19" s="14">
        <f>'Data input sheet'!AN18</f>
        <v>88.6</v>
      </c>
      <c r="I19" s="14">
        <f>'Data input sheet'!AO18</f>
        <v>89.3</v>
      </c>
      <c r="J19" s="7"/>
      <c r="K19" s="7">
        <f t="shared" si="1"/>
        <v>-6.799999999999997</v>
      </c>
      <c r="L19" s="7" t="str">
        <f t="shared" si="0"/>
        <v>Professional, scientific and technical activities</v>
      </c>
      <c r="M19" s="7"/>
    </row>
    <row r="20" spans="1:13" ht="12.75">
      <c r="A20" s="20" t="s">
        <v>70</v>
      </c>
      <c r="B20" s="14">
        <f>'Data input sheet'!AH19</f>
        <v>88.1</v>
      </c>
      <c r="C20" s="14">
        <f>'Data input sheet'!AI19</f>
        <v>88.9</v>
      </c>
      <c r="D20" s="14">
        <f>'Data input sheet'!AJ19</f>
        <v>88.5</v>
      </c>
      <c r="E20" s="14">
        <f>'Data input sheet'!AK19</f>
        <v>86.3</v>
      </c>
      <c r="F20" s="14">
        <f>'Data input sheet'!AL19</f>
        <v>82.7</v>
      </c>
      <c r="G20" s="14">
        <f>'Data input sheet'!AM19</f>
        <v>81</v>
      </c>
      <c r="H20" s="14">
        <f>'Data input sheet'!AN19</f>
        <v>81.7</v>
      </c>
      <c r="I20" s="14">
        <f>'Data input sheet'!AO19</f>
        <v>82.2</v>
      </c>
      <c r="J20" s="7"/>
      <c r="K20" s="7">
        <f t="shared" si="1"/>
        <v>-7.900000000000006</v>
      </c>
      <c r="L20" s="7" t="str">
        <f t="shared" si="0"/>
        <v>Administrative and support service activities</v>
      </c>
      <c r="M20" s="7"/>
    </row>
    <row r="21" spans="2:13" ht="12">
      <c r="B21" s="14" t="s">
        <v>60</v>
      </c>
      <c r="C21" s="7"/>
      <c r="G21" s="7"/>
      <c r="H21" s="7"/>
      <c r="I21" s="7"/>
      <c r="J21" s="7"/>
      <c r="K21" s="7"/>
      <c r="L21" s="7"/>
      <c r="M21" s="7"/>
    </row>
    <row r="22" spans="1:13" ht="12">
      <c r="A22" s="7" t="str">
        <f aca="true" t="shared" si="2" ref="A22:A27">A15</f>
        <v>Services required by STS regulation</v>
      </c>
      <c r="B22" s="15"/>
      <c r="C22" s="15">
        <f>C15-B15</f>
        <v>0.6000000000000085</v>
      </c>
      <c r="D22" s="15">
        <f aca="true" t="shared" si="3" ref="C22:I27">D15-C15</f>
        <v>-0.29999999999999716</v>
      </c>
      <c r="E22" s="15">
        <f t="shared" si="3"/>
        <v>-1.5</v>
      </c>
      <c r="F22" s="15">
        <f t="shared" si="3"/>
        <v>-3.9000000000000057</v>
      </c>
      <c r="G22" s="15">
        <f>G15-F15</f>
        <v>-1.4000000000000057</v>
      </c>
      <c r="H22" s="15">
        <f t="shared" si="3"/>
        <v>0.10000000000000853</v>
      </c>
      <c r="I22" s="15">
        <f t="shared" si="3"/>
        <v>0.7999999999999972</v>
      </c>
      <c r="J22" s="7"/>
      <c r="K22" s="7"/>
      <c r="L22" s="7"/>
      <c r="M22" s="7"/>
    </row>
    <row r="23" spans="1:13" ht="12">
      <c r="A23" s="7" t="str">
        <f t="shared" si="2"/>
        <v>Transportation and storage</v>
      </c>
      <c r="B23" s="15"/>
      <c r="C23" s="15">
        <f>C16-B16</f>
        <v>0.7000000000000028</v>
      </c>
      <c r="D23" s="15">
        <f>D16-C16</f>
        <v>0.10000000000000853</v>
      </c>
      <c r="E23" s="15">
        <f>E16-D16</f>
        <v>-3.4000000000000057</v>
      </c>
      <c r="F23" s="15">
        <f>F16-E16</f>
        <v>-8</v>
      </c>
      <c r="G23" s="15">
        <f t="shared" si="3"/>
        <v>-1.5999999999999943</v>
      </c>
      <c r="H23" s="15">
        <f t="shared" si="3"/>
        <v>0.29999999999999716</v>
      </c>
      <c r="I23" s="15">
        <f t="shared" si="3"/>
        <v>1.2000000000000028</v>
      </c>
      <c r="J23" s="7"/>
      <c r="K23" s="7"/>
      <c r="L23" s="7"/>
      <c r="M23" s="7"/>
    </row>
    <row r="24" spans="1:13" ht="12">
      <c r="A24" s="7" t="str">
        <f t="shared" si="2"/>
        <v>Accommodation and food service activities</v>
      </c>
      <c r="B24" s="15"/>
      <c r="C24" s="15">
        <f t="shared" si="3"/>
        <v>-0.09999999999999432</v>
      </c>
      <c r="D24" s="15">
        <f t="shared" si="3"/>
        <v>-1.2000000000000028</v>
      </c>
      <c r="E24" s="15">
        <f t="shared" si="3"/>
        <v>-0.29999999999999716</v>
      </c>
      <c r="F24" s="15">
        <f t="shared" si="3"/>
        <v>-2.9000000000000057</v>
      </c>
      <c r="G24" s="15">
        <f t="shared" si="3"/>
        <v>-0.20000000000000284</v>
      </c>
      <c r="H24" s="15">
        <f t="shared" si="3"/>
        <v>1.2999999999999972</v>
      </c>
      <c r="I24" s="15">
        <f t="shared" si="3"/>
        <v>-1.0999999999999943</v>
      </c>
      <c r="J24" s="7"/>
      <c r="K24" s="7"/>
      <c r="L24" s="7"/>
      <c r="M24" s="7"/>
    </row>
    <row r="25" spans="1:13" ht="12">
      <c r="A25" s="7" t="str">
        <f t="shared" si="2"/>
        <v>Information and communication</v>
      </c>
      <c r="B25" s="15"/>
      <c r="C25" s="15">
        <f t="shared" si="3"/>
        <v>-0.10000000000000853</v>
      </c>
      <c r="D25" s="15">
        <f t="shared" si="3"/>
        <v>-0.3999999999999915</v>
      </c>
      <c r="E25" s="15">
        <f t="shared" si="3"/>
        <v>-0.7000000000000028</v>
      </c>
      <c r="F25" s="15">
        <f t="shared" si="3"/>
        <v>-1.5</v>
      </c>
      <c r="G25" s="15">
        <f>G18-F18</f>
        <v>-0.29999999999999716</v>
      </c>
      <c r="H25" s="15">
        <f t="shared" si="3"/>
        <v>-0.7000000000000028</v>
      </c>
      <c r="I25" s="15">
        <f t="shared" si="3"/>
        <v>0.20000000000000284</v>
      </c>
      <c r="J25" s="7"/>
      <c r="K25" s="7"/>
      <c r="L25" s="7"/>
      <c r="M25" s="7"/>
    </row>
    <row r="26" spans="1:13" ht="12">
      <c r="A26" s="7" t="str">
        <f t="shared" si="2"/>
        <v>Professional, scientific and technical activities</v>
      </c>
      <c r="B26" s="15"/>
      <c r="C26" s="15">
        <f t="shared" si="3"/>
        <v>1.2999999999999972</v>
      </c>
      <c r="D26" s="15">
        <f t="shared" si="3"/>
        <v>-0.09999999999999432</v>
      </c>
      <c r="E26" s="15">
        <f t="shared" si="3"/>
        <v>-1.9000000000000057</v>
      </c>
      <c r="F26" s="15">
        <f t="shared" si="3"/>
        <v>-2.6999999999999886</v>
      </c>
      <c r="G26" s="15">
        <f t="shared" si="3"/>
        <v>-2.1000000000000085</v>
      </c>
      <c r="H26" s="15">
        <f t="shared" si="3"/>
        <v>-0.20000000000000284</v>
      </c>
      <c r="I26" s="15">
        <f t="shared" si="3"/>
        <v>0.7000000000000028</v>
      </c>
      <c r="J26" s="7"/>
      <c r="K26" s="7"/>
      <c r="L26" s="7"/>
      <c r="M26" s="7"/>
    </row>
    <row r="27" spans="1:11" ht="12">
      <c r="A27" s="7" t="str">
        <f t="shared" si="2"/>
        <v>Administrative and support service activities</v>
      </c>
      <c r="B27" s="15"/>
      <c r="C27" s="15">
        <f t="shared" si="3"/>
        <v>0.8000000000000114</v>
      </c>
      <c r="D27" s="15">
        <f t="shared" si="3"/>
        <v>-0.4000000000000057</v>
      </c>
      <c r="E27" s="15">
        <f t="shared" si="3"/>
        <v>-2.200000000000003</v>
      </c>
      <c r="F27" s="15">
        <f t="shared" si="3"/>
        <v>-3.5999999999999943</v>
      </c>
      <c r="G27" s="15">
        <f t="shared" si="3"/>
        <v>-1.7000000000000028</v>
      </c>
      <c r="H27" s="15">
        <f t="shared" si="3"/>
        <v>0.7000000000000028</v>
      </c>
      <c r="I27" s="15">
        <f>I20-H20</f>
        <v>0.5</v>
      </c>
      <c r="K27" s="7"/>
    </row>
    <row r="28" spans="2:9" ht="12">
      <c r="B28" s="4"/>
      <c r="C28" s="27"/>
      <c r="D28" s="27"/>
      <c r="E28" s="27"/>
      <c r="F28" s="27"/>
      <c r="G28" s="27"/>
      <c r="H28" s="27"/>
      <c r="I28" s="27"/>
    </row>
    <row r="29" ht="15" customHeight="1">
      <c r="A29" s="13" t="s">
        <v>84</v>
      </c>
    </row>
    <row r="30" ht="12"/>
    <row r="31" spans="1:6" ht="12">
      <c r="A31" s="3" t="s">
        <v>183</v>
      </c>
      <c r="E31" s="24"/>
      <c r="F31" s="24"/>
    </row>
    <row r="32" spans="5:7" ht="12">
      <c r="E32" s="7"/>
      <c r="F32" s="7"/>
      <c r="G32" s="7"/>
    </row>
    <row r="33" spans="5:7" ht="12">
      <c r="E33" s="7"/>
      <c r="F33" s="7"/>
      <c r="G33" s="7"/>
    </row>
    <row r="34" spans="5:7" ht="12">
      <c r="E34" s="7"/>
      <c r="F34" s="7"/>
      <c r="G34" s="7"/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0"/>
  <sheetViews>
    <sheetView workbookViewId="0" topLeftCell="A1">
      <selection activeCell="B22" sqref="B22"/>
    </sheetView>
  </sheetViews>
  <sheetFormatPr defaultColWidth="11.00390625" defaultRowHeight="14.25"/>
  <cols>
    <col min="1" max="1" width="52.125" style="3" customWidth="1"/>
    <col min="2" max="16384" width="11.00390625" style="3" customWidth="1"/>
  </cols>
  <sheetData>
    <row r="1" spans="1:4" ht="14">
      <c r="A1" s="22" t="s">
        <v>80</v>
      </c>
      <c r="B1"/>
      <c r="C1"/>
      <c r="D1"/>
    </row>
    <row r="2" spans="1:4" ht="14">
      <c r="A2"/>
      <c r="B2"/>
      <c r="C2"/>
      <c r="D2"/>
    </row>
    <row r="3" spans="1:4" ht="14">
      <c r="A3" s="22" t="s">
        <v>0</v>
      </c>
      <c r="B3" s="21">
        <v>44637.25425925926</v>
      </c>
      <c r="C3"/>
      <c r="D3"/>
    </row>
    <row r="4" spans="1:4" ht="14">
      <c r="A4" s="22" t="s">
        <v>1</v>
      </c>
      <c r="B4" s="21">
        <v>44638.38247761574</v>
      </c>
      <c r="C4"/>
      <c r="D4"/>
    </row>
    <row r="5" spans="1:4" ht="14">
      <c r="A5" s="22" t="s">
        <v>2</v>
      </c>
      <c r="B5" s="22" t="s">
        <v>3</v>
      </c>
      <c r="C5"/>
      <c r="D5"/>
    </row>
    <row r="6" spans="1:4" ht="14">
      <c r="A6"/>
      <c r="B6"/>
      <c r="C6"/>
      <c r="D6"/>
    </row>
    <row r="7" spans="1:4" ht="14">
      <c r="A7" s="22" t="s">
        <v>4</v>
      </c>
      <c r="B7" s="22" t="s">
        <v>81</v>
      </c>
      <c r="C7"/>
      <c r="D7"/>
    </row>
    <row r="8" spans="1:4" ht="14">
      <c r="A8" s="22" t="s">
        <v>48</v>
      </c>
      <c r="B8" s="22" t="s">
        <v>11</v>
      </c>
      <c r="C8"/>
      <c r="D8"/>
    </row>
    <row r="9" spans="1:4" ht="14">
      <c r="A9" s="22" t="s">
        <v>6</v>
      </c>
      <c r="B9" s="22" t="s">
        <v>7</v>
      </c>
      <c r="C9"/>
      <c r="D9"/>
    </row>
    <row r="10" spans="1:4" ht="14">
      <c r="A10" s="22" t="s">
        <v>8</v>
      </c>
      <c r="B10" s="22" t="s">
        <v>49</v>
      </c>
      <c r="C10"/>
      <c r="D10"/>
    </row>
    <row r="12" spans="1:174" ht="12.5">
      <c r="A12" s="22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7"/>
      <c r="FR12" s="27"/>
    </row>
    <row r="13" spans="1:174" ht="12.5">
      <c r="A13" s="20" t="s">
        <v>62</v>
      </c>
      <c r="B13" s="20" t="s">
        <v>100</v>
      </c>
      <c r="C13" s="20" t="s">
        <v>101</v>
      </c>
      <c r="D13" s="20" t="s">
        <v>102</v>
      </c>
      <c r="E13" s="20" t="s">
        <v>103</v>
      </c>
      <c r="F13" s="20" t="s">
        <v>104</v>
      </c>
      <c r="G13" s="20" t="s">
        <v>105</v>
      </c>
      <c r="H13" s="20" t="s">
        <v>106</v>
      </c>
      <c r="I13" s="20" t="s">
        <v>107</v>
      </c>
      <c r="J13" s="20" t="s">
        <v>108</v>
      </c>
      <c r="K13" s="20" t="s">
        <v>109</v>
      </c>
      <c r="L13" s="20" t="s">
        <v>110</v>
      </c>
      <c r="M13" s="20" t="s">
        <v>111</v>
      </c>
      <c r="N13" s="20" t="s">
        <v>112</v>
      </c>
      <c r="O13" s="20" t="s">
        <v>113</v>
      </c>
      <c r="P13" s="20" t="s">
        <v>114</v>
      </c>
      <c r="Q13" s="20" t="s">
        <v>115</v>
      </c>
      <c r="R13" s="20" t="s">
        <v>116</v>
      </c>
      <c r="S13" s="20" t="s">
        <v>117</v>
      </c>
      <c r="T13" s="20" t="s">
        <v>118</v>
      </c>
      <c r="U13" s="20" t="s">
        <v>119</v>
      </c>
      <c r="V13" s="20" t="s">
        <v>120</v>
      </c>
      <c r="W13" s="20" t="s">
        <v>121</v>
      </c>
      <c r="X13" s="20" t="s">
        <v>122</v>
      </c>
      <c r="Y13" s="20" t="s">
        <v>123</v>
      </c>
      <c r="Z13" s="20" t="s">
        <v>124</v>
      </c>
      <c r="AA13" s="20" t="s">
        <v>125</v>
      </c>
      <c r="AB13" s="20" t="s">
        <v>126</v>
      </c>
      <c r="AC13" s="20" t="s">
        <v>127</v>
      </c>
      <c r="AD13" s="20" t="s">
        <v>128</v>
      </c>
      <c r="AE13" s="20" t="s">
        <v>129</v>
      </c>
      <c r="AF13" s="20" t="s">
        <v>130</v>
      </c>
      <c r="AG13" s="20" t="s">
        <v>131</v>
      </c>
      <c r="AH13" s="20" t="s">
        <v>132</v>
      </c>
      <c r="AI13" s="20" t="s">
        <v>133</v>
      </c>
      <c r="AJ13" s="20" t="s">
        <v>134</v>
      </c>
      <c r="AK13" s="20" t="s">
        <v>135</v>
      </c>
      <c r="AL13" s="20" t="s">
        <v>136</v>
      </c>
      <c r="AM13" s="20" t="s">
        <v>137</v>
      </c>
      <c r="AN13" s="20" t="s">
        <v>138</v>
      </c>
      <c r="AO13" s="20" t="s">
        <v>139</v>
      </c>
      <c r="AP13" s="20" t="s">
        <v>140</v>
      </c>
      <c r="AQ13" s="20" t="s">
        <v>141</v>
      </c>
      <c r="AR13" s="20" t="s">
        <v>142</v>
      </c>
      <c r="AS13" s="20" t="s">
        <v>143</v>
      </c>
      <c r="AT13" s="20" t="s">
        <v>144</v>
      </c>
      <c r="AU13" s="20" t="s">
        <v>145</v>
      </c>
      <c r="AV13" s="20" t="s">
        <v>146</v>
      </c>
      <c r="AW13" s="20" t="s">
        <v>147</v>
      </c>
      <c r="AX13" s="20" t="s">
        <v>148</v>
      </c>
      <c r="AY13" s="20" t="s">
        <v>149</v>
      </c>
      <c r="AZ13" s="20" t="s">
        <v>150</v>
      </c>
      <c r="BA13" s="20" t="s">
        <v>151</v>
      </c>
      <c r="BB13" s="20" t="s">
        <v>152</v>
      </c>
      <c r="BC13" s="20" t="s">
        <v>153</v>
      </c>
      <c r="BD13" s="20" t="s">
        <v>154</v>
      </c>
      <c r="BE13" s="20" t="s">
        <v>155</v>
      </c>
      <c r="BF13" s="20" t="s">
        <v>156</v>
      </c>
      <c r="BG13" s="20" t="s">
        <v>157</v>
      </c>
      <c r="BH13" s="20" t="s">
        <v>158</v>
      </c>
      <c r="BI13" s="20" t="s">
        <v>159</v>
      </c>
      <c r="BJ13" s="20" t="s">
        <v>160</v>
      </c>
      <c r="BK13" s="20" t="s">
        <v>161</v>
      </c>
      <c r="BL13" s="20" t="s">
        <v>162</v>
      </c>
      <c r="BM13" s="20" t="s">
        <v>163</v>
      </c>
      <c r="BN13" s="20" t="s">
        <v>164</v>
      </c>
      <c r="BO13" s="20" t="s">
        <v>165</v>
      </c>
      <c r="BP13" s="20" t="s">
        <v>166</v>
      </c>
      <c r="BQ13" s="20" t="s">
        <v>167</v>
      </c>
      <c r="BR13" s="20" t="s">
        <v>168</v>
      </c>
      <c r="BS13" s="20" t="s">
        <v>169</v>
      </c>
      <c r="BT13" s="20" t="s">
        <v>170</v>
      </c>
      <c r="BU13" s="20" t="s">
        <v>171</v>
      </c>
      <c r="BV13" s="20" t="s">
        <v>172</v>
      </c>
      <c r="BW13" s="20" t="s">
        <v>173</v>
      </c>
      <c r="BX13" s="20" t="s">
        <v>174</v>
      </c>
      <c r="BY13" s="20" t="s">
        <v>175</v>
      </c>
      <c r="BZ13" s="20" t="s">
        <v>176</v>
      </c>
      <c r="CA13" s="20" t="s">
        <v>177</v>
      </c>
      <c r="CB13" s="20" t="s">
        <v>178</v>
      </c>
      <c r="CC13" s="20" t="s">
        <v>179</v>
      </c>
      <c r="CD13" s="20" t="s">
        <v>82</v>
      </c>
      <c r="CE13" s="20" t="s">
        <v>90</v>
      </c>
      <c r="CF13" s="20" t="s">
        <v>96</v>
      </c>
      <c r="CG13" s="20" t="s">
        <v>98</v>
      </c>
      <c r="CH13" s="20" t="s">
        <v>184</v>
      </c>
      <c r="CI13" s="20" t="s">
        <v>188</v>
      </c>
      <c r="CJ13" s="20" t="s">
        <v>190</v>
      </c>
      <c r="CK13" s="20" t="s">
        <v>191</v>
      </c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7"/>
      <c r="FR13" s="27"/>
    </row>
    <row r="14" spans="1:174" ht="12.5">
      <c r="A14" s="20" t="s">
        <v>65</v>
      </c>
      <c r="B14" s="19">
        <v>58.6</v>
      </c>
      <c r="C14" s="19">
        <v>60.2</v>
      </c>
      <c r="D14" s="19">
        <v>61.9</v>
      </c>
      <c r="E14" s="19">
        <v>64</v>
      </c>
      <c r="F14" s="19">
        <v>65.4</v>
      </c>
      <c r="G14" s="19">
        <v>67.1</v>
      </c>
      <c r="H14" s="19">
        <v>68</v>
      </c>
      <c r="I14" s="19">
        <v>68.8</v>
      </c>
      <c r="J14" s="19">
        <v>69.4</v>
      </c>
      <c r="K14" s="19">
        <v>69.7</v>
      </c>
      <c r="L14" s="19">
        <v>70</v>
      </c>
      <c r="M14" s="19">
        <v>70.2</v>
      </c>
      <c r="N14" s="19">
        <v>70.6</v>
      </c>
      <c r="O14" s="19">
        <v>70.8</v>
      </c>
      <c r="P14" s="19">
        <v>71.7</v>
      </c>
      <c r="Q14" s="19">
        <v>71.9</v>
      </c>
      <c r="R14" s="19">
        <v>73</v>
      </c>
      <c r="S14" s="19">
        <v>73.6</v>
      </c>
      <c r="T14" s="19">
        <v>74.3</v>
      </c>
      <c r="U14" s="19">
        <v>74.9</v>
      </c>
      <c r="V14" s="19">
        <v>75.8</v>
      </c>
      <c r="W14" s="19">
        <v>77</v>
      </c>
      <c r="X14" s="19">
        <v>78.1</v>
      </c>
      <c r="Y14" s="19">
        <v>79.3</v>
      </c>
      <c r="Z14" s="19">
        <v>80.9</v>
      </c>
      <c r="AA14" s="19">
        <v>82.2</v>
      </c>
      <c r="AB14" s="19">
        <v>83.3</v>
      </c>
      <c r="AC14" s="19">
        <v>85.1</v>
      </c>
      <c r="AD14" s="19">
        <v>86.5</v>
      </c>
      <c r="AE14" s="19">
        <v>87.6</v>
      </c>
      <c r="AF14" s="19">
        <v>89.2</v>
      </c>
      <c r="AG14" s="19">
        <v>90.4</v>
      </c>
      <c r="AH14" s="19">
        <v>92.6</v>
      </c>
      <c r="AI14" s="19">
        <v>93.2</v>
      </c>
      <c r="AJ14" s="19">
        <v>92.9</v>
      </c>
      <c r="AK14" s="19">
        <v>91.4</v>
      </c>
      <c r="AL14" s="19">
        <v>87.5</v>
      </c>
      <c r="AM14" s="19">
        <v>86.1</v>
      </c>
      <c r="AN14" s="19">
        <v>86.2</v>
      </c>
      <c r="AO14" s="19">
        <v>87</v>
      </c>
      <c r="AP14" s="19">
        <v>87.2</v>
      </c>
      <c r="AQ14" s="19">
        <v>88.4</v>
      </c>
      <c r="AR14" s="19">
        <v>89</v>
      </c>
      <c r="AS14" s="19">
        <v>90</v>
      </c>
      <c r="AT14" s="19">
        <v>91.1</v>
      </c>
      <c r="AU14" s="19">
        <v>92.2</v>
      </c>
      <c r="AV14" s="19">
        <v>92.6</v>
      </c>
      <c r="AW14" s="19">
        <v>93</v>
      </c>
      <c r="AX14" s="19">
        <v>93.4</v>
      </c>
      <c r="AY14" s="19">
        <v>93.5</v>
      </c>
      <c r="AZ14" s="19">
        <v>93.3</v>
      </c>
      <c r="BA14" s="19">
        <v>93.1</v>
      </c>
      <c r="BB14" s="19">
        <v>92.9</v>
      </c>
      <c r="BC14" s="19">
        <v>93.6</v>
      </c>
      <c r="BD14" s="19">
        <v>94</v>
      </c>
      <c r="BE14" s="19">
        <v>94</v>
      </c>
      <c r="BF14" s="19">
        <v>95</v>
      </c>
      <c r="BG14" s="19">
        <v>95.8</v>
      </c>
      <c r="BH14" s="19">
        <v>96.5</v>
      </c>
      <c r="BI14" s="19">
        <v>97.2</v>
      </c>
      <c r="BJ14" s="19">
        <v>98.5</v>
      </c>
      <c r="BK14" s="19">
        <v>99.5</v>
      </c>
      <c r="BL14" s="19">
        <v>100.8</v>
      </c>
      <c r="BM14" s="19">
        <v>101.3</v>
      </c>
      <c r="BN14" s="19">
        <v>101.6</v>
      </c>
      <c r="BO14" s="19">
        <v>102.6</v>
      </c>
      <c r="BP14" s="19">
        <v>103.5</v>
      </c>
      <c r="BQ14" s="19">
        <v>104.8</v>
      </c>
      <c r="BR14" s="19">
        <v>107</v>
      </c>
      <c r="BS14" s="19">
        <v>108.4</v>
      </c>
      <c r="BT14" s="19">
        <v>109.9</v>
      </c>
      <c r="BU14" s="19">
        <v>111.3</v>
      </c>
      <c r="BV14" s="19">
        <v>113.1</v>
      </c>
      <c r="BW14" s="19">
        <v>116.5</v>
      </c>
      <c r="BX14" s="19">
        <v>116.8</v>
      </c>
      <c r="BY14" s="19">
        <v>118.3</v>
      </c>
      <c r="BZ14" s="19">
        <v>119.3</v>
      </c>
      <c r="CA14" s="19">
        <v>121.6</v>
      </c>
      <c r="CB14" s="19">
        <v>121.7</v>
      </c>
      <c r="CC14" s="19">
        <v>121.8</v>
      </c>
      <c r="CD14" s="19">
        <v>117.9</v>
      </c>
      <c r="CE14" s="19">
        <v>96.6</v>
      </c>
      <c r="CF14" s="19">
        <v>107.3</v>
      </c>
      <c r="CG14" s="19">
        <v>109.4</v>
      </c>
      <c r="CH14" s="19">
        <v>112.1</v>
      </c>
      <c r="CI14" s="19">
        <v>116.9</v>
      </c>
      <c r="CJ14" s="19">
        <v>123.8</v>
      </c>
      <c r="CK14" s="19">
        <v>129</v>
      </c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7"/>
      <c r="FR14" s="27"/>
    </row>
    <row r="15" spans="1:174" ht="12.5">
      <c r="A15" s="20" t="s">
        <v>66</v>
      </c>
      <c r="B15" s="19">
        <v>60.8</v>
      </c>
      <c r="C15" s="19">
        <v>62.3</v>
      </c>
      <c r="D15" s="19">
        <v>64.2</v>
      </c>
      <c r="E15" s="19">
        <v>66.1</v>
      </c>
      <c r="F15" s="19">
        <v>67</v>
      </c>
      <c r="G15" s="19">
        <v>68.6</v>
      </c>
      <c r="H15" s="19">
        <v>69.7</v>
      </c>
      <c r="I15" s="19">
        <v>71</v>
      </c>
      <c r="J15" s="19">
        <v>70.8</v>
      </c>
      <c r="K15" s="19">
        <v>71.3</v>
      </c>
      <c r="L15" s="19">
        <v>71.8</v>
      </c>
      <c r="M15" s="19">
        <v>72.2</v>
      </c>
      <c r="N15" s="19">
        <v>72.4</v>
      </c>
      <c r="O15" s="19">
        <v>72.6</v>
      </c>
      <c r="P15" s="19">
        <v>73.5</v>
      </c>
      <c r="Q15" s="19">
        <v>74.1</v>
      </c>
      <c r="R15" s="19">
        <v>75.5</v>
      </c>
      <c r="S15" s="19">
        <v>76.1</v>
      </c>
      <c r="T15" s="19">
        <v>76.4</v>
      </c>
      <c r="U15" s="19">
        <v>77.7</v>
      </c>
      <c r="V15" s="19">
        <v>79.2</v>
      </c>
      <c r="W15" s="19">
        <v>80.5</v>
      </c>
      <c r="X15" s="19">
        <v>81.8</v>
      </c>
      <c r="Y15" s="19">
        <v>83.4</v>
      </c>
      <c r="Z15" s="19">
        <v>85</v>
      </c>
      <c r="AA15" s="19">
        <v>86.3</v>
      </c>
      <c r="AB15" s="19">
        <v>87.6</v>
      </c>
      <c r="AC15" s="19">
        <v>89.9</v>
      </c>
      <c r="AD15" s="19">
        <v>91.6</v>
      </c>
      <c r="AE15" s="19">
        <v>93.1</v>
      </c>
      <c r="AF15" s="19">
        <v>94.9</v>
      </c>
      <c r="AG15" s="19">
        <v>95.7</v>
      </c>
      <c r="AH15" s="19">
        <v>97.6</v>
      </c>
      <c r="AI15" s="19">
        <v>98.3</v>
      </c>
      <c r="AJ15" s="19">
        <v>98.4</v>
      </c>
      <c r="AK15" s="19">
        <v>95</v>
      </c>
      <c r="AL15" s="19">
        <v>87</v>
      </c>
      <c r="AM15" s="19">
        <v>85.4</v>
      </c>
      <c r="AN15" s="19">
        <v>85.7</v>
      </c>
      <c r="AO15" s="19">
        <v>86.9</v>
      </c>
      <c r="AP15" s="19">
        <v>86.9</v>
      </c>
      <c r="AQ15" s="19">
        <v>89.8</v>
      </c>
      <c r="AR15" s="19">
        <v>90.7</v>
      </c>
      <c r="AS15" s="19">
        <v>91.3</v>
      </c>
      <c r="AT15" s="19">
        <v>93</v>
      </c>
      <c r="AU15" s="19">
        <v>94.2</v>
      </c>
      <c r="AV15" s="19">
        <v>94.6</v>
      </c>
      <c r="AW15" s="19">
        <v>95</v>
      </c>
      <c r="AX15" s="19">
        <v>95.2</v>
      </c>
      <c r="AY15" s="19">
        <v>95.4</v>
      </c>
      <c r="AZ15" s="19">
        <v>95.6</v>
      </c>
      <c r="BA15" s="19">
        <v>95.2</v>
      </c>
      <c r="BB15" s="19">
        <v>95</v>
      </c>
      <c r="BC15" s="19">
        <v>95.3</v>
      </c>
      <c r="BD15" s="19">
        <v>95.3</v>
      </c>
      <c r="BE15" s="19">
        <v>96.3</v>
      </c>
      <c r="BF15" s="19">
        <v>97.1</v>
      </c>
      <c r="BG15" s="19">
        <v>97.8</v>
      </c>
      <c r="BH15" s="19">
        <v>98.1</v>
      </c>
      <c r="BI15" s="19">
        <v>98.9</v>
      </c>
      <c r="BJ15" s="19">
        <v>99.3</v>
      </c>
      <c r="BK15" s="19">
        <v>100.2</v>
      </c>
      <c r="BL15" s="19">
        <v>100.8</v>
      </c>
      <c r="BM15" s="19">
        <v>99.7</v>
      </c>
      <c r="BN15" s="19">
        <v>99.9</v>
      </c>
      <c r="BO15" s="19">
        <v>100.2</v>
      </c>
      <c r="BP15" s="19">
        <v>100.9</v>
      </c>
      <c r="BQ15" s="19">
        <v>103.1</v>
      </c>
      <c r="BR15" s="19">
        <v>105.1</v>
      </c>
      <c r="BS15" s="19">
        <v>106.9</v>
      </c>
      <c r="BT15" s="19">
        <v>107.6</v>
      </c>
      <c r="BU15" s="19">
        <v>109</v>
      </c>
      <c r="BV15" s="19">
        <v>110.2</v>
      </c>
      <c r="BW15" s="19">
        <v>112</v>
      </c>
      <c r="BX15" s="19">
        <v>113.4</v>
      </c>
      <c r="BY15" s="19">
        <v>114.6</v>
      </c>
      <c r="BZ15" s="19">
        <v>115.5</v>
      </c>
      <c r="CA15" s="19">
        <v>116.3</v>
      </c>
      <c r="CB15" s="19">
        <v>117.3</v>
      </c>
      <c r="CC15" s="19">
        <v>116.5</v>
      </c>
      <c r="CD15" s="19">
        <v>112.6</v>
      </c>
      <c r="CE15" s="19">
        <v>89.9</v>
      </c>
      <c r="CF15" s="19">
        <v>100.4</v>
      </c>
      <c r="CG15" s="19">
        <v>104.4</v>
      </c>
      <c r="CH15" s="19">
        <v>109.3</v>
      </c>
      <c r="CI15" s="19">
        <v>114.4</v>
      </c>
      <c r="CJ15" s="19">
        <v>123.1</v>
      </c>
      <c r="CK15" s="19">
        <v>132.2</v>
      </c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7"/>
      <c r="FR15" s="27"/>
    </row>
    <row r="16" spans="1:174" ht="12.5">
      <c r="A16" s="20" t="s">
        <v>67</v>
      </c>
      <c r="B16" s="19">
        <v>73.2</v>
      </c>
      <c r="C16" s="19">
        <v>74.3</v>
      </c>
      <c r="D16" s="19">
        <v>74.8</v>
      </c>
      <c r="E16" s="19">
        <v>75.9</v>
      </c>
      <c r="F16" s="19">
        <v>76.7</v>
      </c>
      <c r="G16" s="19">
        <v>76.9</v>
      </c>
      <c r="H16" s="19">
        <v>77.3</v>
      </c>
      <c r="I16" s="19">
        <v>78.3</v>
      </c>
      <c r="J16" s="19">
        <v>78.3</v>
      </c>
      <c r="K16" s="19">
        <v>77.7</v>
      </c>
      <c r="L16" s="19">
        <v>77.8</v>
      </c>
      <c r="M16" s="19">
        <v>77.5</v>
      </c>
      <c r="N16" s="19">
        <v>77.3</v>
      </c>
      <c r="O16" s="19">
        <v>77.7</v>
      </c>
      <c r="P16" s="19">
        <v>78.1</v>
      </c>
      <c r="Q16" s="19">
        <v>78.5</v>
      </c>
      <c r="R16" s="19">
        <v>79</v>
      </c>
      <c r="S16" s="19">
        <v>79.3</v>
      </c>
      <c r="T16" s="19">
        <v>79.7</v>
      </c>
      <c r="U16" s="19">
        <v>80</v>
      </c>
      <c r="V16" s="19">
        <v>81.2</v>
      </c>
      <c r="W16" s="19">
        <v>81.7</v>
      </c>
      <c r="X16" s="19">
        <v>82.4</v>
      </c>
      <c r="Y16" s="19">
        <v>83.3</v>
      </c>
      <c r="Z16" s="19">
        <v>84.2</v>
      </c>
      <c r="AA16" s="19">
        <v>85.5</v>
      </c>
      <c r="AB16" s="19">
        <v>86.6</v>
      </c>
      <c r="AC16" s="19">
        <v>87.7</v>
      </c>
      <c r="AD16" s="19">
        <v>88.6</v>
      </c>
      <c r="AE16" s="19">
        <v>89.5</v>
      </c>
      <c r="AF16" s="19">
        <v>90.1</v>
      </c>
      <c r="AG16" s="19">
        <v>92.2</v>
      </c>
      <c r="AH16" s="19">
        <v>92</v>
      </c>
      <c r="AI16" s="19">
        <v>91.9</v>
      </c>
      <c r="AJ16" s="19">
        <v>90.7</v>
      </c>
      <c r="AK16" s="19">
        <v>90.4</v>
      </c>
      <c r="AL16" s="19">
        <v>87.5</v>
      </c>
      <c r="AM16" s="19">
        <v>87.3</v>
      </c>
      <c r="AN16" s="19">
        <v>88.6</v>
      </c>
      <c r="AO16" s="19">
        <v>87.5</v>
      </c>
      <c r="AP16" s="19">
        <v>89.1</v>
      </c>
      <c r="AQ16" s="19">
        <v>89.4</v>
      </c>
      <c r="AR16" s="19">
        <v>90.3</v>
      </c>
      <c r="AS16" s="19">
        <v>90.6</v>
      </c>
      <c r="AT16" s="19">
        <v>91.8</v>
      </c>
      <c r="AU16" s="19">
        <v>92.7</v>
      </c>
      <c r="AV16" s="19">
        <v>92.8</v>
      </c>
      <c r="AW16" s="19">
        <v>92.8</v>
      </c>
      <c r="AX16" s="19">
        <v>92.8</v>
      </c>
      <c r="AY16" s="19">
        <v>92.3</v>
      </c>
      <c r="AZ16" s="19">
        <v>92.2</v>
      </c>
      <c r="BA16" s="19">
        <v>92.1</v>
      </c>
      <c r="BB16" s="19">
        <v>92</v>
      </c>
      <c r="BC16" s="19">
        <v>92.8</v>
      </c>
      <c r="BD16" s="19">
        <v>93.8</v>
      </c>
      <c r="BE16" s="19">
        <v>94.2</v>
      </c>
      <c r="BF16" s="19">
        <v>94.9</v>
      </c>
      <c r="BG16" s="19">
        <v>95.6</v>
      </c>
      <c r="BH16" s="19">
        <v>96.1</v>
      </c>
      <c r="BI16" s="19">
        <v>97.9</v>
      </c>
      <c r="BJ16" s="19">
        <v>97.8</v>
      </c>
      <c r="BK16" s="19">
        <v>99.7</v>
      </c>
      <c r="BL16" s="19">
        <v>100.9</v>
      </c>
      <c r="BM16" s="19">
        <v>101.7</v>
      </c>
      <c r="BN16" s="19">
        <v>102.9</v>
      </c>
      <c r="BO16" s="19">
        <v>103.6</v>
      </c>
      <c r="BP16" s="19">
        <v>106</v>
      </c>
      <c r="BQ16" s="19">
        <v>106.6</v>
      </c>
      <c r="BR16" s="19">
        <v>108.7</v>
      </c>
      <c r="BS16" s="19">
        <v>110.3</v>
      </c>
      <c r="BT16" s="19">
        <v>111.5</v>
      </c>
      <c r="BU16" s="19">
        <v>112.6</v>
      </c>
      <c r="BV16" s="19">
        <v>114.1</v>
      </c>
      <c r="BW16" s="19">
        <v>115.8</v>
      </c>
      <c r="BX16" s="19">
        <v>116.3</v>
      </c>
      <c r="BY16" s="19">
        <v>117.8</v>
      </c>
      <c r="BZ16" s="19">
        <v>119.9</v>
      </c>
      <c r="CA16" s="19">
        <v>121.6</v>
      </c>
      <c r="CB16" s="19">
        <v>120.4</v>
      </c>
      <c r="CC16" s="19">
        <v>122.6</v>
      </c>
      <c r="CD16" s="19">
        <v>102.5</v>
      </c>
      <c r="CE16" s="19">
        <v>43.1</v>
      </c>
      <c r="CF16" s="19">
        <v>88.5</v>
      </c>
      <c r="CG16" s="19">
        <v>61.8</v>
      </c>
      <c r="CH16" s="19">
        <v>53.2</v>
      </c>
      <c r="CI16" s="19">
        <v>69.5</v>
      </c>
      <c r="CJ16" s="19">
        <v>106.7</v>
      </c>
      <c r="CK16" s="19">
        <v>104.4</v>
      </c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7"/>
      <c r="FR16" s="27"/>
    </row>
    <row r="17" spans="1:174" ht="12.5">
      <c r="A17" s="20" t="s">
        <v>68</v>
      </c>
      <c r="B17" s="19">
        <v>66.8</v>
      </c>
      <c r="C17" s="19">
        <v>68.1</v>
      </c>
      <c r="D17" s="19">
        <v>69.7</v>
      </c>
      <c r="E17" s="19">
        <v>72.3</v>
      </c>
      <c r="F17" s="19">
        <v>72.8</v>
      </c>
      <c r="G17" s="19">
        <v>75</v>
      </c>
      <c r="H17" s="19">
        <v>75.6</v>
      </c>
      <c r="I17" s="19">
        <v>76.8</v>
      </c>
      <c r="J17" s="19">
        <v>77.3</v>
      </c>
      <c r="K17" s="19">
        <v>78.1</v>
      </c>
      <c r="L17" s="19">
        <v>78.6</v>
      </c>
      <c r="M17" s="19">
        <v>78.9</v>
      </c>
      <c r="N17" s="19">
        <v>80</v>
      </c>
      <c r="O17" s="19">
        <v>80.5</v>
      </c>
      <c r="P17" s="19">
        <v>81.4</v>
      </c>
      <c r="Q17" s="19">
        <v>81.3</v>
      </c>
      <c r="R17" s="19">
        <v>84.1</v>
      </c>
      <c r="S17" s="19">
        <v>84.1</v>
      </c>
      <c r="T17" s="19">
        <v>84.8</v>
      </c>
      <c r="U17" s="19">
        <v>84.8</v>
      </c>
      <c r="V17" s="19">
        <v>85.2</v>
      </c>
      <c r="W17" s="19">
        <v>87.1</v>
      </c>
      <c r="X17" s="19">
        <v>88.1</v>
      </c>
      <c r="Y17" s="19">
        <v>88.1</v>
      </c>
      <c r="Z17" s="19">
        <v>88.9</v>
      </c>
      <c r="AA17" s="19">
        <v>89.7</v>
      </c>
      <c r="AB17" s="19">
        <v>90.4</v>
      </c>
      <c r="AC17" s="19">
        <v>91.6</v>
      </c>
      <c r="AD17" s="19">
        <v>92.3</v>
      </c>
      <c r="AE17" s="19">
        <v>92.6</v>
      </c>
      <c r="AF17" s="19">
        <v>93.6</v>
      </c>
      <c r="AG17" s="19">
        <v>94.6</v>
      </c>
      <c r="AH17" s="19">
        <v>96.9</v>
      </c>
      <c r="AI17" s="19">
        <v>96.8</v>
      </c>
      <c r="AJ17" s="19">
        <v>96.4</v>
      </c>
      <c r="AK17" s="19">
        <v>95.7</v>
      </c>
      <c r="AL17" s="19">
        <v>94.2</v>
      </c>
      <c r="AM17" s="19">
        <v>93.9</v>
      </c>
      <c r="AN17" s="19">
        <v>93.2</v>
      </c>
      <c r="AO17" s="19">
        <v>93.4</v>
      </c>
      <c r="AP17" s="19">
        <v>92.6</v>
      </c>
      <c r="AQ17" s="19">
        <v>92.4</v>
      </c>
      <c r="AR17" s="19">
        <v>92.6</v>
      </c>
      <c r="AS17" s="19">
        <v>93</v>
      </c>
      <c r="AT17" s="19">
        <v>93.2</v>
      </c>
      <c r="AU17" s="19">
        <v>94.6</v>
      </c>
      <c r="AV17" s="19">
        <v>94.9</v>
      </c>
      <c r="AW17" s="19">
        <v>95.6</v>
      </c>
      <c r="AX17" s="19">
        <v>95</v>
      </c>
      <c r="AY17" s="19">
        <v>95.3</v>
      </c>
      <c r="AZ17" s="19">
        <v>95.2</v>
      </c>
      <c r="BA17" s="19">
        <v>94.3</v>
      </c>
      <c r="BB17" s="19">
        <v>93.3</v>
      </c>
      <c r="BC17" s="19">
        <v>93.4</v>
      </c>
      <c r="BD17" s="19">
        <v>93.6</v>
      </c>
      <c r="BE17" s="19">
        <v>93.6</v>
      </c>
      <c r="BF17" s="19">
        <v>94.1</v>
      </c>
      <c r="BG17" s="19">
        <v>94.4</v>
      </c>
      <c r="BH17" s="19">
        <v>95.1</v>
      </c>
      <c r="BI17" s="19">
        <v>95.7</v>
      </c>
      <c r="BJ17" s="19">
        <v>98.2</v>
      </c>
      <c r="BK17" s="19">
        <v>99</v>
      </c>
      <c r="BL17" s="19">
        <v>100.4</v>
      </c>
      <c r="BM17" s="19">
        <v>102.4</v>
      </c>
      <c r="BN17" s="19">
        <v>101.9</v>
      </c>
      <c r="BO17" s="19">
        <v>102.8</v>
      </c>
      <c r="BP17" s="19">
        <v>103.5</v>
      </c>
      <c r="BQ17" s="19">
        <v>104.8</v>
      </c>
      <c r="BR17" s="19">
        <v>105.4</v>
      </c>
      <c r="BS17" s="19">
        <v>106.5</v>
      </c>
      <c r="BT17" s="19">
        <v>107.9</v>
      </c>
      <c r="BU17" s="19">
        <v>109.6</v>
      </c>
      <c r="BV17" s="19">
        <v>111.5</v>
      </c>
      <c r="BW17" s="19">
        <v>113.4</v>
      </c>
      <c r="BX17" s="19">
        <v>115.5</v>
      </c>
      <c r="BY17" s="19">
        <v>117.3</v>
      </c>
      <c r="BZ17" s="19">
        <v>119.2</v>
      </c>
      <c r="CA17" s="19">
        <v>121.9</v>
      </c>
      <c r="CB17" s="19">
        <v>123.2</v>
      </c>
      <c r="CC17" s="19">
        <v>124.1</v>
      </c>
      <c r="CD17" s="19">
        <v>124.1</v>
      </c>
      <c r="CE17" s="19">
        <v>119.1</v>
      </c>
      <c r="CF17" s="19">
        <v>124.9</v>
      </c>
      <c r="CG17" s="19">
        <v>128.4</v>
      </c>
      <c r="CH17" s="19">
        <v>131.4</v>
      </c>
      <c r="CI17" s="19">
        <v>135.2</v>
      </c>
      <c r="CJ17" s="19">
        <v>138.1</v>
      </c>
      <c r="CK17" s="19">
        <v>141.7</v>
      </c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7"/>
      <c r="FR17" s="27"/>
    </row>
    <row r="18" spans="1:174" ht="12.5">
      <c r="A18" s="20" t="s">
        <v>69</v>
      </c>
      <c r="B18" s="19">
        <v>59.5</v>
      </c>
      <c r="C18" s="19">
        <v>61.3</v>
      </c>
      <c r="D18" s="19">
        <v>63.7</v>
      </c>
      <c r="E18" s="19">
        <v>66.4</v>
      </c>
      <c r="F18" s="19">
        <v>67.8</v>
      </c>
      <c r="G18" s="19">
        <v>69.6</v>
      </c>
      <c r="H18" s="19">
        <v>70.5</v>
      </c>
      <c r="I18" s="19">
        <v>71.1</v>
      </c>
      <c r="J18" s="19">
        <v>72.7</v>
      </c>
      <c r="K18" s="19">
        <v>72.7</v>
      </c>
      <c r="L18" s="19">
        <v>73</v>
      </c>
      <c r="M18" s="19">
        <v>73</v>
      </c>
      <c r="N18" s="19">
        <v>73</v>
      </c>
      <c r="O18" s="19">
        <v>72.9</v>
      </c>
      <c r="P18" s="19">
        <v>74.3</v>
      </c>
      <c r="Q18" s="19">
        <v>73.1</v>
      </c>
      <c r="R18" s="19">
        <v>73.9</v>
      </c>
      <c r="S18" s="19">
        <v>74.4</v>
      </c>
      <c r="T18" s="19">
        <v>74.6</v>
      </c>
      <c r="U18" s="19">
        <v>75.1</v>
      </c>
      <c r="V18" s="19">
        <v>75.9</v>
      </c>
      <c r="W18" s="19">
        <v>77.7</v>
      </c>
      <c r="X18" s="19">
        <v>78.7</v>
      </c>
      <c r="Y18" s="19">
        <v>79.7</v>
      </c>
      <c r="Z18" s="19">
        <v>82</v>
      </c>
      <c r="AA18" s="19">
        <v>83.2</v>
      </c>
      <c r="AB18" s="19">
        <v>84.1</v>
      </c>
      <c r="AC18" s="19">
        <v>87.2</v>
      </c>
      <c r="AD18" s="19">
        <v>87.5</v>
      </c>
      <c r="AE18" s="19">
        <v>89.5</v>
      </c>
      <c r="AF18" s="19">
        <v>91.2</v>
      </c>
      <c r="AG18" s="19">
        <v>92.5</v>
      </c>
      <c r="AH18" s="19">
        <v>94.3</v>
      </c>
      <c r="AI18" s="19">
        <v>95.6</v>
      </c>
      <c r="AJ18" s="19">
        <v>95.5</v>
      </c>
      <c r="AK18" s="19">
        <v>93.6</v>
      </c>
      <c r="AL18" s="19">
        <v>90.9</v>
      </c>
      <c r="AM18" s="19">
        <v>88.8</v>
      </c>
      <c r="AN18" s="19">
        <v>88.6</v>
      </c>
      <c r="AO18" s="19">
        <v>89.3</v>
      </c>
      <c r="AP18" s="19">
        <v>89.4</v>
      </c>
      <c r="AQ18" s="19">
        <v>90.6</v>
      </c>
      <c r="AR18" s="19">
        <v>90.4</v>
      </c>
      <c r="AS18" s="19">
        <v>91.6</v>
      </c>
      <c r="AT18" s="19">
        <v>92.9</v>
      </c>
      <c r="AU18" s="19">
        <v>93.7</v>
      </c>
      <c r="AV18" s="19">
        <v>94.2</v>
      </c>
      <c r="AW18" s="19">
        <v>94.2</v>
      </c>
      <c r="AX18" s="19">
        <v>94.5</v>
      </c>
      <c r="AY18" s="19">
        <v>94.1</v>
      </c>
      <c r="AZ18" s="19">
        <v>94</v>
      </c>
      <c r="BA18" s="19">
        <v>93.8</v>
      </c>
      <c r="BB18" s="19">
        <v>93.5</v>
      </c>
      <c r="BC18" s="19">
        <v>94.6</v>
      </c>
      <c r="BD18" s="19">
        <v>94.8</v>
      </c>
      <c r="BE18" s="19">
        <v>94.9</v>
      </c>
      <c r="BF18" s="19">
        <v>95.6</v>
      </c>
      <c r="BG18" s="19">
        <v>96.1</v>
      </c>
      <c r="BH18" s="19">
        <v>97</v>
      </c>
      <c r="BI18" s="19">
        <v>97.3</v>
      </c>
      <c r="BJ18" s="19">
        <v>98.5</v>
      </c>
      <c r="BK18" s="19">
        <v>99.1</v>
      </c>
      <c r="BL18" s="19">
        <v>100.6</v>
      </c>
      <c r="BM18" s="19">
        <v>101.9</v>
      </c>
      <c r="BN18" s="19">
        <v>101.8</v>
      </c>
      <c r="BO18" s="19">
        <v>103.5</v>
      </c>
      <c r="BP18" s="19">
        <v>103.9</v>
      </c>
      <c r="BQ18" s="19">
        <v>105.4</v>
      </c>
      <c r="BR18" s="19">
        <v>107.9</v>
      </c>
      <c r="BS18" s="19">
        <v>108.6</v>
      </c>
      <c r="BT18" s="19">
        <v>110.2</v>
      </c>
      <c r="BU18" s="19">
        <v>112</v>
      </c>
      <c r="BV18" s="19">
        <v>112.9</v>
      </c>
      <c r="BW18" s="19">
        <v>114.7</v>
      </c>
      <c r="BX18" s="19">
        <v>116.7</v>
      </c>
      <c r="BY18" s="19">
        <v>118</v>
      </c>
      <c r="BZ18" s="19">
        <v>119.2</v>
      </c>
      <c r="CA18" s="19">
        <v>120.7</v>
      </c>
      <c r="CB18" s="19">
        <v>121.3</v>
      </c>
      <c r="CC18" s="19">
        <v>122.1</v>
      </c>
      <c r="CD18" s="19">
        <v>121.2</v>
      </c>
      <c r="CE18" s="19">
        <v>107.4</v>
      </c>
      <c r="CF18" s="19">
        <v>115.8</v>
      </c>
      <c r="CG18" s="19">
        <v>120.9</v>
      </c>
      <c r="CH18" s="19">
        <v>123.3</v>
      </c>
      <c r="CI18" s="19">
        <v>126.3</v>
      </c>
      <c r="CJ18" s="19">
        <v>128.5</v>
      </c>
      <c r="CK18" s="19">
        <v>132.1</v>
      </c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7"/>
      <c r="FR18" s="27"/>
    </row>
    <row r="19" spans="1:174" ht="12.5">
      <c r="A19" s="20" t="s">
        <v>83</v>
      </c>
      <c r="B19" s="19">
        <v>49.3</v>
      </c>
      <c r="C19" s="19">
        <v>51.1</v>
      </c>
      <c r="D19" s="19">
        <v>53.6</v>
      </c>
      <c r="E19" s="19">
        <v>56.8</v>
      </c>
      <c r="F19" s="19">
        <v>59.2</v>
      </c>
      <c r="G19" s="19">
        <v>61.6</v>
      </c>
      <c r="H19" s="19">
        <v>61.9</v>
      </c>
      <c r="I19" s="19">
        <v>61.8</v>
      </c>
      <c r="J19" s="19">
        <v>62.3</v>
      </c>
      <c r="K19" s="19">
        <v>62.2</v>
      </c>
      <c r="L19" s="19">
        <v>62</v>
      </c>
      <c r="M19" s="19">
        <v>61.5</v>
      </c>
      <c r="N19" s="19">
        <v>62.2</v>
      </c>
      <c r="O19" s="19">
        <v>61.9</v>
      </c>
      <c r="P19" s="19">
        <v>63.6</v>
      </c>
      <c r="Q19" s="19">
        <v>64.3</v>
      </c>
      <c r="R19" s="19">
        <v>65.1</v>
      </c>
      <c r="S19" s="19">
        <v>66.2</v>
      </c>
      <c r="T19" s="19">
        <v>67.2</v>
      </c>
      <c r="U19" s="19">
        <v>67.7</v>
      </c>
      <c r="V19" s="19">
        <v>68.8</v>
      </c>
      <c r="W19" s="19">
        <v>69.4</v>
      </c>
      <c r="X19" s="19">
        <v>70.2</v>
      </c>
      <c r="Y19" s="19">
        <v>71.8</v>
      </c>
      <c r="Z19" s="19">
        <v>73.6</v>
      </c>
      <c r="AA19" s="19">
        <v>75.8</v>
      </c>
      <c r="AB19" s="19">
        <v>77.1</v>
      </c>
      <c r="AC19" s="19">
        <v>78.5</v>
      </c>
      <c r="AD19" s="19">
        <v>81.2</v>
      </c>
      <c r="AE19" s="19">
        <v>82.4</v>
      </c>
      <c r="AF19" s="19">
        <v>84.8</v>
      </c>
      <c r="AG19" s="19">
        <v>86.7</v>
      </c>
      <c r="AH19" s="19">
        <v>88.1</v>
      </c>
      <c r="AI19" s="19">
        <v>88.9</v>
      </c>
      <c r="AJ19" s="19">
        <v>88.5</v>
      </c>
      <c r="AK19" s="19">
        <v>86.3</v>
      </c>
      <c r="AL19" s="19">
        <v>82.7</v>
      </c>
      <c r="AM19" s="19">
        <v>81</v>
      </c>
      <c r="AN19" s="19">
        <v>81.7</v>
      </c>
      <c r="AO19" s="19">
        <v>82.2</v>
      </c>
      <c r="AP19" s="19">
        <v>82.2</v>
      </c>
      <c r="AQ19" s="19">
        <v>84.1</v>
      </c>
      <c r="AR19" s="19">
        <v>85.3</v>
      </c>
      <c r="AS19" s="19">
        <v>87.2</v>
      </c>
      <c r="AT19" s="19">
        <v>88.2</v>
      </c>
      <c r="AU19" s="19">
        <v>89.7</v>
      </c>
      <c r="AV19" s="19">
        <v>90.7</v>
      </c>
      <c r="AW19" s="19">
        <v>91</v>
      </c>
      <c r="AX19" s="19">
        <v>91.5</v>
      </c>
      <c r="AY19" s="19">
        <v>92</v>
      </c>
      <c r="AZ19" s="19">
        <v>91.5</v>
      </c>
      <c r="BA19" s="19">
        <v>91.4</v>
      </c>
      <c r="BB19" s="19">
        <v>90.5</v>
      </c>
      <c r="BC19" s="19">
        <v>92.2</v>
      </c>
      <c r="BD19" s="19">
        <v>93.4</v>
      </c>
      <c r="BE19" s="19">
        <v>93.7</v>
      </c>
      <c r="BF19" s="19">
        <v>93.9</v>
      </c>
      <c r="BG19" s="19">
        <v>95.4</v>
      </c>
      <c r="BH19" s="19">
        <v>97.3</v>
      </c>
      <c r="BI19" s="19">
        <v>98.7</v>
      </c>
      <c r="BJ19" s="19">
        <v>97.8</v>
      </c>
      <c r="BK19" s="19">
        <v>99</v>
      </c>
      <c r="BL19" s="19">
        <v>101.5</v>
      </c>
      <c r="BM19" s="19">
        <v>101.7</v>
      </c>
      <c r="BN19" s="19">
        <v>103.1</v>
      </c>
      <c r="BO19" s="19">
        <v>103.9</v>
      </c>
      <c r="BP19" s="19">
        <v>104.9</v>
      </c>
      <c r="BQ19" s="19">
        <v>107</v>
      </c>
      <c r="BR19" s="19">
        <v>110.2</v>
      </c>
      <c r="BS19" s="19">
        <v>111.4</v>
      </c>
      <c r="BT19" s="19">
        <v>115.3</v>
      </c>
      <c r="BU19" s="19">
        <v>117.5</v>
      </c>
      <c r="BV19" s="19">
        <v>119.8</v>
      </c>
      <c r="BW19" s="19">
        <v>129.7</v>
      </c>
      <c r="BX19" s="19">
        <v>124.6</v>
      </c>
      <c r="BY19" s="19">
        <v>127.7</v>
      </c>
      <c r="BZ19" s="19">
        <v>124.5</v>
      </c>
      <c r="CA19" s="19">
        <v>126.8</v>
      </c>
      <c r="CB19" s="19">
        <v>126.5</v>
      </c>
      <c r="CC19" s="19">
        <v>126.3</v>
      </c>
      <c r="CD19" s="19">
        <v>117.5</v>
      </c>
      <c r="CE19" s="19">
        <v>85.6</v>
      </c>
      <c r="CF19" s="19">
        <v>93.8</v>
      </c>
      <c r="CG19" s="19">
        <v>98.3</v>
      </c>
      <c r="CH19" s="19">
        <v>100.1</v>
      </c>
      <c r="CI19" s="19">
        <v>103.8</v>
      </c>
      <c r="CJ19" s="19">
        <v>113.3</v>
      </c>
      <c r="CK19" s="19">
        <v>119.4</v>
      </c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7"/>
      <c r="FR19" s="27"/>
    </row>
    <row r="20" spans="172:174" ht="12" customHeight="1">
      <c r="FP20" s="17"/>
      <c r="FQ20" s="17"/>
      <c r="FR20" s="20"/>
    </row>
  </sheetData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showGridLines="0" workbookViewId="0" topLeftCell="A1">
      <selection activeCell="Z3" sqref="Z3"/>
    </sheetView>
  </sheetViews>
  <sheetFormatPr defaultColWidth="11.00390625" defaultRowHeight="14.25"/>
  <cols>
    <col min="1" max="1" width="19.125" style="3" customWidth="1"/>
    <col min="2" max="25" width="4.75390625" style="3" customWidth="1"/>
    <col min="26" max="16384" width="11.00390625" style="3" customWidth="1"/>
  </cols>
  <sheetData>
    <row r="1" ht="15.5">
      <c r="A1" s="1" t="s">
        <v>194</v>
      </c>
    </row>
    <row r="2" spans="1:19" ht="12.5">
      <c r="A2" s="26" t="s">
        <v>64</v>
      </c>
      <c r="S2" s="7"/>
    </row>
    <row r="3" spans="1:25" ht="14.25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3.15" customHeight="1">
      <c r="A4" s="67"/>
      <c r="B4" s="52" t="s">
        <v>61</v>
      </c>
      <c r="C4" s="51"/>
      <c r="D4" s="51"/>
      <c r="E4" s="51"/>
      <c r="F4" s="51"/>
      <c r="G4" s="51"/>
      <c r="H4" s="51"/>
      <c r="I4" s="58"/>
      <c r="J4" s="51" t="s">
        <v>78</v>
      </c>
      <c r="K4" s="51"/>
      <c r="L4" s="51"/>
      <c r="M4" s="51"/>
      <c r="N4" s="51"/>
      <c r="O4" s="51"/>
      <c r="P4" s="51"/>
      <c r="Q4" s="58"/>
      <c r="R4" s="51" t="s">
        <v>79</v>
      </c>
      <c r="S4" s="51"/>
      <c r="T4" s="51"/>
      <c r="U4" s="51"/>
      <c r="V4" s="51"/>
      <c r="W4" s="51"/>
      <c r="X4" s="51"/>
      <c r="Y4" s="51"/>
    </row>
    <row r="5" spans="1:25" ht="14.25">
      <c r="A5" s="68"/>
      <c r="B5" s="57" t="s">
        <v>93</v>
      </c>
      <c r="C5" s="56" t="s">
        <v>94</v>
      </c>
      <c r="D5" s="56" t="s">
        <v>95</v>
      </c>
      <c r="E5" s="56" t="s">
        <v>99</v>
      </c>
      <c r="F5" s="56" t="s">
        <v>93</v>
      </c>
      <c r="G5" s="56" t="s">
        <v>94</v>
      </c>
      <c r="H5" s="56" t="s">
        <v>95</v>
      </c>
      <c r="I5" s="59" t="s">
        <v>99</v>
      </c>
      <c r="J5" s="56" t="s">
        <v>93</v>
      </c>
      <c r="K5" s="56" t="s">
        <v>94</v>
      </c>
      <c r="L5" s="56" t="s">
        <v>95</v>
      </c>
      <c r="M5" s="56" t="s">
        <v>99</v>
      </c>
      <c r="N5" s="56" t="s">
        <v>93</v>
      </c>
      <c r="O5" s="56" t="s">
        <v>94</v>
      </c>
      <c r="P5" s="56" t="s">
        <v>95</v>
      </c>
      <c r="Q5" s="59" t="s">
        <v>99</v>
      </c>
      <c r="R5" s="56" t="s">
        <v>93</v>
      </c>
      <c r="S5" s="56" t="s">
        <v>94</v>
      </c>
      <c r="T5" s="56" t="s">
        <v>95</v>
      </c>
      <c r="U5" s="56" t="s">
        <v>99</v>
      </c>
      <c r="V5" s="56" t="s">
        <v>93</v>
      </c>
      <c r="W5" s="56" t="s">
        <v>94</v>
      </c>
      <c r="X5" s="56" t="s">
        <v>95</v>
      </c>
      <c r="Y5" s="56" t="s">
        <v>99</v>
      </c>
    </row>
    <row r="6" spans="1:25" ht="14.25">
      <c r="A6" s="41" t="s">
        <v>187</v>
      </c>
      <c r="B6" s="54">
        <f>'Data input table 1'!B13</f>
        <v>-3.2</v>
      </c>
      <c r="C6" s="55">
        <f>'Data input table 1'!C13</f>
        <v>-18.1</v>
      </c>
      <c r="D6" s="55">
        <f>'Data input table 1'!D13</f>
        <v>11.1</v>
      </c>
      <c r="E6" s="55">
        <f>'Data input table 1'!E13</f>
        <v>2</v>
      </c>
      <c r="F6" s="55">
        <f>'Data input table 1'!F13</f>
        <v>2.5</v>
      </c>
      <c r="G6" s="55">
        <f>'Data input table 1'!G13</f>
        <v>4.3</v>
      </c>
      <c r="H6" s="55">
        <f>'Data input table 1'!H13</f>
        <v>5.9</v>
      </c>
      <c r="I6" s="60">
        <f>'Data input table 1'!I13</f>
        <v>4.2</v>
      </c>
      <c r="J6" s="55">
        <f>'Data input table 1'!L13</f>
        <v>-3.3</v>
      </c>
      <c r="K6" s="55">
        <f>'Data input table 1'!M13</f>
        <v>-20.2</v>
      </c>
      <c r="L6" s="55">
        <f>'Data input table 1'!N13</f>
        <v>11.7</v>
      </c>
      <c r="M6" s="55">
        <f>'Data input table 1'!O13</f>
        <v>4</v>
      </c>
      <c r="N6" s="55">
        <f>'Data input table 1'!P13</f>
        <v>4.7</v>
      </c>
      <c r="O6" s="55">
        <f>'Data input table 1'!Q13</f>
        <v>4.7</v>
      </c>
      <c r="P6" s="55">
        <f>'Data input table 1'!R13</f>
        <v>7.6</v>
      </c>
      <c r="Q6" s="60">
        <f>'Data input table 1'!S13</f>
        <v>7.4</v>
      </c>
      <c r="R6" s="55">
        <f>'Data input table 1'!V13</f>
        <v>-16.4</v>
      </c>
      <c r="S6" s="55">
        <f>'Data input table 1'!W13</f>
        <v>-58</v>
      </c>
      <c r="T6" s="55">
        <f>'Data input table 1'!X13</f>
        <v>105.3</v>
      </c>
      <c r="U6" s="55">
        <f>'Data input table 1'!Y13</f>
        <v>-30.2</v>
      </c>
      <c r="V6" s="55">
        <f>'Data input table 1'!Z13</f>
        <v>-13.9</v>
      </c>
      <c r="W6" s="55">
        <f>'Data input table 1'!AA13</f>
        <v>30.6</v>
      </c>
      <c r="X6" s="55">
        <f>'Data input table 1'!AB13</f>
        <v>53.5</v>
      </c>
      <c r="Y6" s="55">
        <f>'Data input table 1'!AC13</f>
        <v>-2.2</v>
      </c>
    </row>
    <row r="7" spans="1:25" ht="14.25">
      <c r="A7" s="44" t="s">
        <v>46</v>
      </c>
      <c r="B7" s="45">
        <f>'Data input table 1'!B14</f>
        <v>-3.7</v>
      </c>
      <c r="C7" s="46">
        <f>'Data input table 1'!C14</f>
        <v>-19.3</v>
      </c>
      <c r="D7" s="46">
        <f>'Data input table 1'!D14</f>
        <v>12.2</v>
      </c>
      <c r="E7" s="46">
        <f>'Data input table 1'!E14</f>
        <v>1.8</v>
      </c>
      <c r="F7" s="46">
        <f>'Data input table 1'!F14</f>
        <v>2.3</v>
      </c>
      <c r="G7" s="46">
        <f>'Data input table 1'!G14</f>
        <v>4.3</v>
      </c>
      <c r="H7" s="46">
        <f>'Data input table 1'!H14</f>
        <v>6.4</v>
      </c>
      <c r="I7" s="61">
        <f>'Data input table 1'!I14</f>
        <v>4.3</v>
      </c>
      <c r="J7" s="46">
        <f>'Data input table 1'!L14</f>
        <v>-3.8</v>
      </c>
      <c r="K7" s="46">
        <f>'Data input table 1'!M14</f>
        <v>-20.8</v>
      </c>
      <c r="L7" s="46">
        <f>'Data input table 1'!N14</f>
        <v>12.6</v>
      </c>
      <c r="M7" s="46">
        <f>'Data input table 1'!O14</f>
        <v>3.9</v>
      </c>
      <c r="N7" s="46">
        <f>'Data input table 1'!P14</f>
        <v>4.5</v>
      </c>
      <c r="O7" s="46">
        <f>'Data input table 1'!Q14</f>
        <v>4.4</v>
      </c>
      <c r="P7" s="46">
        <f>'Data input table 1'!R14</f>
        <v>7.6</v>
      </c>
      <c r="Q7" s="61">
        <f>'Data input table 1'!S14</f>
        <v>7.2</v>
      </c>
      <c r="R7" s="46">
        <f>'Data input table 1'!V14</f>
        <v>-17</v>
      </c>
      <c r="S7" s="46">
        <f>'Data input table 1'!W14</f>
        <v>-59.3</v>
      </c>
      <c r="T7" s="46">
        <f>'Data input table 1'!X14</f>
        <v>111.8</v>
      </c>
      <c r="U7" s="46">
        <f>'Data input table 1'!Y14</f>
        <v>-31.3</v>
      </c>
      <c r="V7" s="46">
        <f>'Data input table 1'!Z14</f>
        <v>-16.2</v>
      </c>
      <c r="W7" s="46">
        <f>'Data input table 1'!AA14</f>
        <v>36.7</v>
      </c>
      <c r="X7" s="46">
        <f>'Data input table 1'!AB14</f>
        <v>56.2</v>
      </c>
      <c r="Y7" s="46">
        <f>'Data input table 1'!AC14</f>
        <v>-2</v>
      </c>
    </row>
    <row r="8" spans="1:25" ht="14.25">
      <c r="A8" s="42" t="s">
        <v>13</v>
      </c>
      <c r="B8" s="43">
        <f>'Data input table 1'!B15</f>
        <v>-2</v>
      </c>
      <c r="C8" s="38">
        <f>'Data input table 1'!C15</f>
        <v>-16.6</v>
      </c>
      <c r="D8" s="38">
        <f>'Data input table 1'!D15</f>
        <v>10.1</v>
      </c>
      <c r="E8" s="38">
        <f>'Data input table 1'!E15</f>
        <v>0.4</v>
      </c>
      <c r="F8" s="38">
        <f>'Data input table 1'!F15</f>
        <v>1.7</v>
      </c>
      <c r="G8" s="38">
        <f>'Data input table 1'!G15</f>
        <v>8.5</v>
      </c>
      <c r="H8" s="38">
        <f>'Data input table 1'!H15</f>
        <v>4.9</v>
      </c>
      <c r="I8" s="62">
        <f>'Data input table 1'!I15</f>
        <v>5.8</v>
      </c>
      <c r="J8" s="38">
        <f>'Data input table 1'!L15</f>
        <v>-4.8</v>
      </c>
      <c r="K8" s="38">
        <f>'Data input table 1'!M15</f>
        <v>-13.9</v>
      </c>
      <c r="L8" s="38">
        <f>'Data input table 1'!N15</f>
        <v>3</v>
      </c>
      <c r="M8" s="38">
        <f>'Data input table 1'!O15</f>
        <v>0.9</v>
      </c>
      <c r="N8" s="38">
        <f>'Data input table 1'!P15</f>
        <v>5.7</v>
      </c>
      <c r="O8" s="38">
        <f>'Data input table 1'!Q15</f>
        <v>7.7</v>
      </c>
      <c r="P8" s="38">
        <f>'Data input table 1'!R15</f>
        <v>5.5</v>
      </c>
      <c r="Q8" s="62">
        <f>'Data input table 1'!S15</f>
        <v>5.9</v>
      </c>
      <c r="R8" s="38">
        <f>'Data input table 1'!V15</f>
        <v>-4.2</v>
      </c>
      <c r="S8" s="38">
        <f>'Data input table 1'!W15</f>
        <v>-60</v>
      </c>
      <c r="T8" s="38">
        <f>'Data input table 1'!X15</f>
        <v>123.9</v>
      </c>
      <c r="U8" s="38">
        <f>'Data input table 1'!Y15</f>
        <v>-47.6</v>
      </c>
      <c r="V8" s="38">
        <f>'Data input table 1'!Z15</f>
        <v>10.6</v>
      </c>
      <c r="W8" s="38">
        <f>'Data input table 1'!AA15</f>
        <v>34.8</v>
      </c>
      <c r="X8" s="38">
        <f>'Data input table 1'!AB15</f>
        <v>76.5</v>
      </c>
      <c r="Y8" s="38">
        <f>'Data input table 1'!AC15</f>
        <v>-26.7</v>
      </c>
    </row>
    <row r="9" spans="1:25" ht="14.25">
      <c r="A9" s="8" t="s">
        <v>14</v>
      </c>
      <c r="B9" s="11">
        <f>'Data input table 1'!B16</f>
        <v>1.4</v>
      </c>
      <c r="C9" s="39">
        <f>'Data input table 1'!C16</f>
        <v>-14.7</v>
      </c>
      <c r="D9" s="39">
        <f>'Data input table 1'!D16</f>
        <v>4.5</v>
      </c>
      <c r="E9" s="39" t="str">
        <f>'Data input table 1'!E16</f>
        <v>:</v>
      </c>
      <c r="F9" s="39" t="str">
        <f>'Data input table 1'!F16</f>
        <v>:</v>
      </c>
      <c r="G9" s="39" t="str">
        <f>'Data input table 1'!G16</f>
        <v>:</v>
      </c>
      <c r="H9" s="39" t="str">
        <f>'Data input table 1'!H16</f>
        <v>:</v>
      </c>
      <c r="I9" s="63" t="str">
        <f>'Data input table 1'!I16</f>
        <v>:</v>
      </c>
      <c r="J9" s="39">
        <f>'Data input table 1'!L16</f>
        <v>3</v>
      </c>
      <c r="K9" s="39">
        <f>'Data input table 1'!M16</f>
        <v>-21.8</v>
      </c>
      <c r="L9" s="39">
        <f>'Data input table 1'!N16</f>
        <v>9.5</v>
      </c>
      <c r="M9" s="39" t="str">
        <f>'Data input table 1'!O16</f>
        <v>:</v>
      </c>
      <c r="N9" s="39" t="str">
        <f>'Data input table 1'!P16</f>
        <v>:</v>
      </c>
      <c r="O9" s="39" t="str">
        <f>'Data input table 1'!Q16</f>
        <v>:</v>
      </c>
      <c r="P9" s="39" t="str">
        <f>'Data input table 1'!R16</f>
        <v>:</v>
      </c>
      <c r="Q9" s="63" t="str">
        <f>'Data input table 1'!S16</f>
        <v>:</v>
      </c>
      <c r="R9" s="39">
        <f>'Data input table 1'!V16</f>
        <v>-2</v>
      </c>
      <c r="S9" s="39">
        <f>'Data input table 1'!W16</f>
        <v>-58</v>
      </c>
      <c r="T9" s="39">
        <f>'Data input table 1'!X16</f>
        <v>93.6</v>
      </c>
      <c r="U9" s="39" t="str">
        <f>'Data input table 1'!Y16</f>
        <v>:</v>
      </c>
      <c r="V9" s="39" t="str">
        <f>'Data input table 1'!Z16</f>
        <v>:</v>
      </c>
      <c r="W9" s="39" t="str">
        <f>'Data input table 1'!AA16</f>
        <v>:</v>
      </c>
      <c r="X9" s="39" t="str">
        <f>'Data input table 1'!AB16</f>
        <v>:</v>
      </c>
      <c r="Y9" s="39" t="str">
        <f>'Data input table 1'!AC16</f>
        <v>:</v>
      </c>
    </row>
    <row r="10" spans="1:25" ht="14.25">
      <c r="A10" s="8" t="s">
        <v>15</v>
      </c>
      <c r="B10" s="11">
        <f>'Data input table 1'!B17</f>
        <v>-3</v>
      </c>
      <c r="C10" s="39">
        <f>'Data input table 1'!C17</f>
        <v>-14</v>
      </c>
      <c r="D10" s="39">
        <f>'Data input table 1'!D17</f>
        <v>8.1</v>
      </c>
      <c r="E10" s="39">
        <f>'Data input table 1'!E17</f>
        <v>-2.6</v>
      </c>
      <c r="F10" s="39" t="str">
        <f>'Data input table 1'!F17</f>
        <v>:</v>
      </c>
      <c r="G10" s="39" t="str">
        <f>'Data input table 1'!G17</f>
        <v>:</v>
      </c>
      <c r="H10" s="39" t="str">
        <f>'Data input table 1'!H17</f>
        <v>:</v>
      </c>
      <c r="I10" s="63" t="str">
        <f>'Data input table 1'!I17</f>
        <v>:</v>
      </c>
      <c r="J10" s="39">
        <f>'Data input table 1'!L17</f>
        <v>-2.8</v>
      </c>
      <c r="K10" s="39">
        <f>'Data input table 1'!M17</f>
        <v>-17.9</v>
      </c>
      <c r="L10" s="39">
        <f>'Data input table 1'!N17</f>
        <v>11.1</v>
      </c>
      <c r="M10" s="39">
        <f>'Data input table 1'!O17</f>
        <v>4.1</v>
      </c>
      <c r="N10" s="39">
        <f>'Data input table 1'!P17</f>
        <v>4.5</v>
      </c>
      <c r="O10" s="39">
        <f>'Data input table 1'!Q17</f>
        <v>3.6</v>
      </c>
      <c r="P10" s="39">
        <f>'Data input table 1'!R17</f>
        <v>2.1</v>
      </c>
      <c r="Q10" s="63">
        <f>'Data input table 1'!S17</f>
        <v>5.4</v>
      </c>
      <c r="R10" s="39">
        <f>'Data input table 1'!V17</f>
        <v>-15.5</v>
      </c>
      <c r="S10" s="39">
        <f>'Data input table 1'!W17</f>
        <v>-48.6</v>
      </c>
      <c r="T10" s="39">
        <f>'Data input table 1'!X17</f>
        <v>86.6</v>
      </c>
      <c r="U10" s="39">
        <f>'Data input table 1'!Y17</f>
        <v>-48.7</v>
      </c>
      <c r="V10" s="39" t="str">
        <f>'Data input table 1'!Z17</f>
        <v>:</v>
      </c>
      <c r="W10" s="39" t="str">
        <f>'Data input table 1'!AA17</f>
        <v>:</v>
      </c>
      <c r="X10" s="39" t="str">
        <f>'Data input table 1'!AB17</f>
        <v>:</v>
      </c>
      <c r="Y10" s="39" t="str">
        <f>'Data input table 1'!AC17</f>
        <v>:</v>
      </c>
    </row>
    <row r="11" spans="1:25" ht="14.25">
      <c r="A11" s="8" t="s">
        <v>16</v>
      </c>
      <c r="B11" s="11">
        <f>'Data input table 1'!B18</f>
        <v>-0.3</v>
      </c>
      <c r="C11" s="39">
        <f>'Data input table 1'!C18</f>
        <v>-15.4</v>
      </c>
      <c r="D11" s="39">
        <f>'Data input table 1'!D18</f>
        <v>8.2</v>
      </c>
      <c r="E11" s="39">
        <f>'Data input table 1'!E18</f>
        <v>1.2</v>
      </c>
      <c r="F11" s="39">
        <f>'Data input table 1'!F18</f>
        <v>5.6</v>
      </c>
      <c r="G11" s="39">
        <f>'Data input table 1'!G18</f>
        <v>6.9</v>
      </c>
      <c r="H11" s="39">
        <f>'Data input table 1'!H18</f>
        <v>11.7</v>
      </c>
      <c r="I11" s="63">
        <f>'Data input table 1'!I18</f>
        <v>9.9</v>
      </c>
      <c r="J11" s="39">
        <f>'Data input table 1'!L18</f>
        <v>-1.2</v>
      </c>
      <c r="K11" s="39">
        <f>'Data input table 1'!M18</f>
        <v>-13.7</v>
      </c>
      <c r="L11" s="39">
        <f>'Data input table 1'!N18</f>
        <v>3.2</v>
      </c>
      <c r="M11" s="39">
        <f>'Data input table 1'!O18</f>
        <v>3.4</v>
      </c>
      <c r="N11" s="39">
        <f>'Data input table 1'!P18</f>
        <v>10.3</v>
      </c>
      <c r="O11" s="39">
        <f>'Data input table 1'!Q18</f>
        <v>7.3</v>
      </c>
      <c r="P11" s="39">
        <f>'Data input table 1'!R18</f>
        <v>16.9</v>
      </c>
      <c r="Q11" s="63">
        <f>'Data input table 1'!S18</f>
        <v>17</v>
      </c>
      <c r="R11" s="39">
        <f>'Data input table 1'!V18</f>
        <v>-12.6</v>
      </c>
      <c r="S11" s="39">
        <f>'Data input table 1'!W18</f>
        <v>-42.5</v>
      </c>
      <c r="T11" s="39">
        <f>'Data input table 1'!X18</f>
        <v>69.8</v>
      </c>
      <c r="U11" s="39">
        <f>'Data input table 1'!Y18</f>
        <v>-22.7</v>
      </c>
      <c r="V11" s="39">
        <f>'Data input table 1'!Z18</f>
        <v>-24.8</v>
      </c>
      <c r="W11" s="39">
        <f>'Data input table 1'!AA18</f>
        <v>56.7</v>
      </c>
      <c r="X11" s="39">
        <f>'Data input table 1'!AB18</f>
        <v>33.9</v>
      </c>
      <c r="Y11" s="39">
        <f>'Data input table 1'!AC18</f>
        <v>6.9</v>
      </c>
    </row>
    <row r="12" spans="1:25" ht="14.25">
      <c r="A12" s="8" t="s">
        <v>47</v>
      </c>
      <c r="B12" s="11">
        <f>'Data input table 1'!B19</f>
        <v>-1</v>
      </c>
      <c r="C12" s="39">
        <f>'Data input table 1'!C19</f>
        <v>-14.7</v>
      </c>
      <c r="D12" s="39">
        <f>'Data input table 1'!D19</f>
        <v>5</v>
      </c>
      <c r="E12" s="39">
        <f>'Data input table 1'!E19</f>
        <v>3.3</v>
      </c>
      <c r="F12" s="39">
        <f>'Data input table 1'!F19</f>
        <v>3.1</v>
      </c>
      <c r="G12" s="39">
        <f>'Data input table 1'!G19</f>
        <v>3.4</v>
      </c>
      <c r="H12" s="39">
        <f>'Data input table 1'!H19</f>
        <v>5</v>
      </c>
      <c r="I12" s="63">
        <f>'Data input table 1'!I19</f>
        <v>3.9</v>
      </c>
      <c r="J12" s="39">
        <f>'Data input table 1'!L19</f>
        <v>-0.3</v>
      </c>
      <c r="K12" s="39">
        <f>'Data input table 1'!M19</f>
        <v>-13.9</v>
      </c>
      <c r="L12" s="39">
        <f>'Data input table 1'!N19</f>
        <v>7.6</v>
      </c>
      <c r="M12" s="39">
        <f>'Data input table 1'!O19</f>
        <v>4.6</v>
      </c>
      <c r="N12" s="39">
        <f>'Data input table 1'!P19</f>
        <v>5.3</v>
      </c>
      <c r="O12" s="39">
        <f>'Data input table 1'!Q19</f>
        <v>3.9</v>
      </c>
      <c r="P12" s="39">
        <f>'Data input table 1'!R19</f>
        <v>7.5</v>
      </c>
      <c r="Q12" s="63">
        <f>'Data input table 1'!S19</f>
        <v>6.4</v>
      </c>
      <c r="R12" s="39">
        <f>'Data input table 1'!V19</f>
        <v>-15.1</v>
      </c>
      <c r="S12" s="39">
        <f>'Data input table 1'!W19</f>
        <v>-52.7</v>
      </c>
      <c r="T12" s="39">
        <f>'Data input table 1'!X19</f>
        <v>99.1</v>
      </c>
      <c r="U12" s="39">
        <f>'Data input table 1'!Y19</f>
        <v>-42.9</v>
      </c>
      <c r="V12" s="39">
        <f>'Data input table 1'!Z19</f>
        <v>-27.5</v>
      </c>
      <c r="W12" s="39">
        <f>'Data input table 1'!AA19</f>
        <v>39.7</v>
      </c>
      <c r="X12" s="39">
        <f>'Data input table 1'!AB19</f>
        <v>89.2</v>
      </c>
      <c r="Y12" s="39">
        <f>'Data input table 1'!AC19</f>
        <v>-13.2</v>
      </c>
    </row>
    <row r="13" spans="1:25" ht="14.25">
      <c r="A13" s="8" t="s">
        <v>18</v>
      </c>
      <c r="B13" s="11">
        <f>'Data input table 1'!B20</f>
        <v>-4.2</v>
      </c>
      <c r="C13" s="39">
        <f>'Data input table 1'!C20</f>
        <v>-10.3</v>
      </c>
      <c r="D13" s="39">
        <f>'Data input table 1'!D20</f>
        <v>7.3</v>
      </c>
      <c r="E13" s="39">
        <f>'Data input table 1'!E20</f>
        <v>1.9</v>
      </c>
      <c r="F13" s="39">
        <f>'Data input table 1'!F20</f>
        <v>5.7</v>
      </c>
      <c r="G13" s="39">
        <f>'Data input table 1'!G20</f>
        <v>9.8</v>
      </c>
      <c r="H13" s="39">
        <f>'Data input table 1'!H20</f>
        <v>4.2</v>
      </c>
      <c r="I13" s="63">
        <f>'Data input table 1'!I20</f>
        <v>16.7</v>
      </c>
      <c r="J13" s="39">
        <f>'Data input table 1'!L20</f>
        <v>-9.8</v>
      </c>
      <c r="K13" s="39">
        <f>'Data input table 1'!M20</f>
        <v>-13.5</v>
      </c>
      <c r="L13" s="39">
        <f>'Data input table 1'!N20</f>
        <v>9</v>
      </c>
      <c r="M13" s="39">
        <f>'Data input table 1'!O20</f>
        <v>1.4</v>
      </c>
      <c r="N13" s="39">
        <f>'Data input table 1'!P20</f>
        <v>8.9</v>
      </c>
      <c r="O13" s="39">
        <f>'Data input table 1'!Q20</f>
        <v>11</v>
      </c>
      <c r="P13" s="39">
        <f>'Data input table 1'!R20</f>
        <v>0.9</v>
      </c>
      <c r="Q13" s="63">
        <f>'Data input table 1'!S20</f>
        <v>11</v>
      </c>
      <c r="R13" s="39">
        <f>'Data input table 1'!V20</f>
        <v>-12.9</v>
      </c>
      <c r="S13" s="39">
        <f>'Data input table 1'!W20</f>
        <v>-50.9</v>
      </c>
      <c r="T13" s="39">
        <f>'Data input table 1'!X20</f>
        <v>66</v>
      </c>
      <c r="U13" s="39">
        <f>'Data input table 1'!Y20</f>
        <v>-13.3</v>
      </c>
      <c r="V13" s="39">
        <f>'Data input table 1'!Z20</f>
        <v>-14</v>
      </c>
      <c r="W13" s="39">
        <f>'Data input table 1'!AA20</f>
        <v>1.3</v>
      </c>
      <c r="X13" s="39">
        <f>'Data input table 1'!AB20</f>
        <v>46.7</v>
      </c>
      <c r="Y13" s="39">
        <f>'Data input table 1'!AC20</f>
        <v>0.2</v>
      </c>
    </row>
    <row r="14" spans="1:25" ht="14.25">
      <c r="A14" s="8" t="s">
        <v>20</v>
      </c>
      <c r="B14" s="11" t="str">
        <f>'Data input table 1'!B22</f>
        <v>:</v>
      </c>
      <c r="C14" s="39" t="str">
        <f>'Data input table 1'!C22</f>
        <v>:</v>
      </c>
      <c r="D14" s="39" t="str">
        <f>'Data input table 1'!D22</f>
        <v>:</v>
      </c>
      <c r="E14" s="39" t="str">
        <f>'Data input table 1'!E22</f>
        <v>:</v>
      </c>
      <c r="F14" s="39" t="str">
        <f>'Data input table 1'!F22</f>
        <v>:</v>
      </c>
      <c r="G14" s="39" t="str">
        <f>'Data input table 1'!G22</f>
        <v>:</v>
      </c>
      <c r="H14" s="39" t="str">
        <f>'Data input table 1'!H22</f>
        <v>:</v>
      </c>
      <c r="I14" s="63" t="str">
        <f>'Data input table 1'!I22</f>
        <v>:</v>
      </c>
      <c r="J14" s="39" t="str">
        <f>'Data input table 1'!L22</f>
        <v>:</v>
      </c>
      <c r="K14" s="39" t="str">
        <f>'Data input table 1'!M22</f>
        <v>:</v>
      </c>
      <c r="L14" s="39" t="str">
        <f>'Data input table 1'!N22</f>
        <v>:</v>
      </c>
      <c r="M14" s="39" t="str">
        <f>'Data input table 1'!O22</f>
        <v>:</v>
      </c>
      <c r="N14" s="39" t="str">
        <f>'Data input table 1'!P22</f>
        <v>:</v>
      </c>
      <c r="O14" s="39" t="str">
        <f>'Data input table 1'!Q22</f>
        <v>:</v>
      </c>
      <c r="P14" s="39" t="str">
        <f>'Data input table 1'!R22</f>
        <v>:</v>
      </c>
      <c r="Q14" s="63" t="str">
        <f>'Data input table 1'!S22</f>
        <v>:</v>
      </c>
      <c r="R14" s="39">
        <f>'Data input table 1'!V22</f>
        <v>-4.9</v>
      </c>
      <c r="S14" s="39">
        <f>'Data input table 1'!W22</f>
        <v>-69.6</v>
      </c>
      <c r="T14" s="39">
        <f>'Data input table 1'!X22</f>
        <v>74.1</v>
      </c>
      <c r="U14" s="39">
        <f>'Data input table 1'!Y22</f>
        <v>32.8</v>
      </c>
      <c r="V14" s="39">
        <f>'Data input table 1'!Z22</f>
        <v>15.9</v>
      </c>
      <c r="W14" s="39">
        <f>'Data input table 1'!AA22</f>
        <v>3.9</v>
      </c>
      <c r="X14" s="39">
        <f>'Data input table 1'!AB22</f>
        <v>7.5</v>
      </c>
      <c r="Y14" s="39">
        <f>'Data input table 1'!AC22</f>
        <v>6.4</v>
      </c>
    </row>
    <row r="15" spans="1:25" ht="14.25">
      <c r="A15" s="8" t="s">
        <v>21</v>
      </c>
      <c r="B15" s="11">
        <f>'Data input table 1'!B23</f>
        <v>-7.1</v>
      </c>
      <c r="C15" s="39">
        <f>'Data input table 1'!C23</f>
        <v>-33.9</v>
      </c>
      <c r="D15" s="39">
        <f>'Data input table 1'!D23</f>
        <v>25.5</v>
      </c>
      <c r="E15" s="39">
        <f>'Data input table 1'!E23</f>
        <v>5</v>
      </c>
      <c r="F15" s="39">
        <f>'Data input table 1'!F23</f>
        <v>-0.2</v>
      </c>
      <c r="G15" s="39">
        <f>'Data input table 1'!G23</f>
        <v>5.1</v>
      </c>
      <c r="H15" s="39">
        <f>'Data input table 1'!H23</f>
        <v>9.3</v>
      </c>
      <c r="I15" s="63">
        <f>'Data input table 1'!I23</f>
        <v>8.5</v>
      </c>
      <c r="J15" s="39">
        <f>'Data input table 1'!L23</f>
        <v>-5.9</v>
      </c>
      <c r="K15" s="39">
        <f>'Data input table 1'!M23</f>
        <v>-32.1</v>
      </c>
      <c r="L15" s="39">
        <f>'Data input table 1'!N23</f>
        <v>21.4</v>
      </c>
      <c r="M15" s="39">
        <f>'Data input table 1'!O23</f>
        <v>9.7</v>
      </c>
      <c r="N15" s="39">
        <f>'Data input table 1'!P23</f>
        <v>1.9</v>
      </c>
      <c r="O15" s="39">
        <f>'Data input table 1'!Q23</f>
        <v>2.3</v>
      </c>
      <c r="P15" s="39">
        <f>'Data input table 1'!R23</f>
        <v>8.9</v>
      </c>
      <c r="Q15" s="63">
        <f>'Data input table 1'!S23</f>
        <v>11.9</v>
      </c>
      <c r="R15" s="39">
        <f>'Data input table 1'!V23</f>
        <v>-18.7</v>
      </c>
      <c r="S15" s="39">
        <f>'Data input table 1'!W23</f>
        <v>-78.2</v>
      </c>
      <c r="T15" s="39">
        <f>'Data input table 1'!X23</f>
        <v>202.3</v>
      </c>
      <c r="U15" s="39">
        <f>'Data input table 1'!Y23</f>
        <v>-16.2</v>
      </c>
      <c r="V15" s="39">
        <f>'Data input table 1'!Z23</f>
        <v>-6.3</v>
      </c>
      <c r="W15" s="39">
        <f>'Data input table 1'!AA23</f>
        <v>35</v>
      </c>
      <c r="X15" s="39">
        <f>'Data input table 1'!AB23</f>
        <v>41</v>
      </c>
      <c r="Y15" s="39">
        <f>'Data input table 1'!AC23</f>
        <v>8.9</v>
      </c>
    </row>
    <row r="16" spans="1:25" ht="14.25">
      <c r="A16" s="8" t="s">
        <v>22</v>
      </c>
      <c r="B16" s="11">
        <f>'Data input table 1'!B24</f>
        <v>-5.3</v>
      </c>
      <c r="C16" s="39">
        <f>'Data input table 1'!C24</f>
        <v>-18.1</v>
      </c>
      <c r="D16" s="39">
        <f>'Data input table 1'!D24</f>
        <v>16.8</v>
      </c>
      <c r="E16" s="39">
        <f>'Data input table 1'!E24</f>
        <v>-0.4</v>
      </c>
      <c r="F16" s="39">
        <f>'Data input table 1'!F24</f>
        <v>1</v>
      </c>
      <c r="G16" s="39">
        <f>'Data input table 1'!G24</f>
        <v>4.1</v>
      </c>
      <c r="H16" s="39">
        <f>'Data input table 1'!H24</f>
        <v>10.4</v>
      </c>
      <c r="I16" s="63">
        <f>'Data input table 1'!I24</f>
        <v>3.9</v>
      </c>
      <c r="J16" s="39">
        <f>'Data input table 1'!L24</f>
        <v>-5.4</v>
      </c>
      <c r="K16" s="39">
        <f>'Data input table 1'!M24</f>
        <v>-21.2</v>
      </c>
      <c r="L16" s="39">
        <f>'Data input table 1'!N24</f>
        <v>19.5</v>
      </c>
      <c r="M16" s="39">
        <f>'Data input table 1'!O24</f>
        <v>3.1</v>
      </c>
      <c r="N16" s="39">
        <f>'Data input table 1'!P24</f>
        <v>5.7</v>
      </c>
      <c r="O16" s="39">
        <f>'Data input table 1'!Q24</f>
        <v>2.2</v>
      </c>
      <c r="P16" s="39">
        <f>'Data input table 1'!R24</f>
        <v>9.3</v>
      </c>
      <c r="Q16" s="63">
        <f>'Data input table 1'!S24</f>
        <v>9.2</v>
      </c>
      <c r="R16" s="39">
        <f>'Data input table 1'!V24</f>
        <v>-16.6</v>
      </c>
      <c r="S16" s="39">
        <f>'Data input table 1'!W24</f>
        <v>-56.8</v>
      </c>
      <c r="T16" s="39">
        <f>'Data input table 1'!X24</f>
        <v>133</v>
      </c>
      <c r="U16" s="39">
        <f>'Data input table 1'!Y24</f>
        <v>-36.8</v>
      </c>
      <c r="V16" s="39">
        <f>'Data input table 1'!Z24</f>
        <v>-19.6</v>
      </c>
      <c r="W16" s="39">
        <f>'Data input table 1'!AA24</f>
        <v>41.8</v>
      </c>
      <c r="X16" s="39">
        <f>'Data input table 1'!AB24</f>
        <v>62.7</v>
      </c>
      <c r="Y16" s="39">
        <f>'Data input table 1'!AC24</f>
        <v>1.3</v>
      </c>
    </row>
    <row r="17" spans="1:25" ht="14.25">
      <c r="A17" s="8" t="s">
        <v>23</v>
      </c>
      <c r="B17" s="11">
        <f>'Data input table 1'!B25</f>
        <v>-5.9</v>
      </c>
      <c r="C17" s="39">
        <f>'Data input table 1'!C25</f>
        <v>-34.1</v>
      </c>
      <c r="D17" s="39">
        <f>'Data input table 1'!D25</f>
        <v>21.6</v>
      </c>
      <c r="E17" s="39">
        <f>'Data input table 1'!E25</f>
        <v>3.8</v>
      </c>
      <c r="F17" s="39" t="str">
        <f>'Data input table 1'!F25</f>
        <v>:</v>
      </c>
      <c r="G17" s="39" t="str">
        <f>'Data input table 1'!G25</f>
        <v>:</v>
      </c>
      <c r="H17" s="39" t="str">
        <f>'Data input table 1'!H25</f>
        <v>:</v>
      </c>
      <c r="I17" s="63" t="str">
        <f>'Data input table 1'!I25</f>
        <v>:</v>
      </c>
      <c r="J17" s="39">
        <f>'Data input table 1'!L25</f>
        <v>-1.4</v>
      </c>
      <c r="K17" s="39">
        <f>'Data input table 1'!M25</f>
        <v>-29.6</v>
      </c>
      <c r="L17" s="39">
        <f>'Data input table 1'!N25</f>
        <v>12.8</v>
      </c>
      <c r="M17" s="39">
        <f>'Data input table 1'!O25</f>
        <v>8.5</v>
      </c>
      <c r="N17" s="39" t="str">
        <f>'Data input table 1'!P25</f>
        <v>:</v>
      </c>
      <c r="O17" s="39" t="str">
        <f>'Data input table 1'!Q25</f>
        <v>:</v>
      </c>
      <c r="P17" s="39" t="str">
        <f>'Data input table 1'!R25</f>
        <v>:</v>
      </c>
      <c r="Q17" s="63" t="str">
        <f>'Data input table 1'!S25</f>
        <v>:</v>
      </c>
      <c r="R17" s="39">
        <f>'Data input table 1'!V25</f>
        <v>-17.8</v>
      </c>
      <c r="S17" s="39">
        <f>'Data input table 1'!W25</f>
        <v>-66.7</v>
      </c>
      <c r="T17" s="39">
        <f>'Data input table 1'!X25</f>
        <v>100.9</v>
      </c>
      <c r="U17" s="39">
        <f>'Data input table 1'!Y25</f>
        <v>-20.1</v>
      </c>
      <c r="V17" s="39" t="str">
        <f>'Data input table 1'!Z25</f>
        <v>:</v>
      </c>
      <c r="W17" s="39" t="str">
        <f>'Data input table 1'!AA25</f>
        <v>:</v>
      </c>
      <c r="X17" s="39" t="str">
        <f>'Data input table 1'!AB25</f>
        <v>:</v>
      </c>
      <c r="Y17" s="39" t="str">
        <f>'Data input table 1'!AC25</f>
        <v>:</v>
      </c>
    </row>
    <row r="18" spans="1:25" ht="14.25">
      <c r="A18" s="8" t="s">
        <v>24</v>
      </c>
      <c r="B18" s="11" t="str">
        <f>'Data input table 1'!B26</f>
        <v>:</v>
      </c>
      <c r="C18" s="39" t="str">
        <f>'Data input table 1'!C26</f>
        <v>:</v>
      </c>
      <c r="D18" s="39" t="str">
        <f>'Data input table 1'!D26</f>
        <v>:</v>
      </c>
      <c r="E18" s="39" t="str">
        <f>'Data input table 1'!E26</f>
        <v>:</v>
      </c>
      <c r="F18" s="39" t="str">
        <f>'Data input table 1'!F26</f>
        <v>:</v>
      </c>
      <c r="G18" s="39" t="str">
        <f>'Data input table 1'!G26</f>
        <v>:</v>
      </c>
      <c r="H18" s="39" t="str">
        <f>'Data input table 1'!H26</f>
        <v>:</v>
      </c>
      <c r="I18" s="63" t="str">
        <f>'Data input table 1'!I26</f>
        <v>:</v>
      </c>
      <c r="J18" s="39">
        <f>'Data input table 1'!L26</f>
        <v>-4.2</v>
      </c>
      <c r="K18" s="39">
        <f>'Data input table 1'!M26</f>
        <v>-26.5</v>
      </c>
      <c r="L18" s="39">
        <f>'Data input table 1'!N26</f>
        <v>18.1</v>
      </c>
      <c r="M18" s="39">
        <f>'Data input table 1'!O26</f>
        <v>-0.7</v>
      </c>
      <c r="N18" s="39">
        <f>'Data input table 1'!P26</f>
        <v>6.6</v>
      </c>
      <c r="O18" s="39">
        <f>'Data input table 1'!Q26</f>
        <v>7.8</v>
      </c>
      <c r="P18" s="39">
        <f>'Data input table 1'!R26</f>
        <v>6.6</v>
      </c>
      <c r="Q18" s="63">
        <f>'Data input table 1'!S26</f>
        <v>1.4</v>
      </c>
      <c r="R18" s="39">
        <f>'Data input table 1'!V26</f>
        <v>-24.9</v>
      </c>
      <c r="S18" s="39">
        <f>'Data input table 1'!W26</f>
        <v>-62.4</v>
      </c>
      <c r="T18" s="39">
        <f>'Data input table 1'!X26</f>
        <v>164.7</v>
      </c>
      <c r="U18" s="39">
        <f>'Data input table 1'!Y26</f>
        <v>-32.3</v>
      </c>
      <c r="V18" s="39">
        <f>'Data input table 1'!Z26</f>
        <v>-18.1</v>
      </c>
      <c r="W18" s="39">
        <f>'Data input table 1'!AA26</f>
        <v>34.4</v>
      </c>
      <c r="X18" s="39">
        <f>'Data input table 1'!AB26</f>
        <v>69.5</v>
      </c>
      <c r="Y18" s="39">
        <f>'Data input table 1'!AC26</f>
        <v>-1</v>
      </c>
    </row>
    <row r="19" spans="1:25" ht="14.25">
      <c r="A19" s="8" t="s">
        <v>25</v>
      </c>
      <c r="B19" s="11">
        <f>'Data input table 1'!B27</f>
        <v>-5.8</v>
      </c>
      <c r="C19" s="39">
        <f>'Data input table 1'!C27</f>
        <v>-13.9</v>
      </c>
      <c r="D19" s="39">
        <f>'Data input table 1'!D27</f>
        <v>-4.6</v>
      </c>
      <c r="E19" s="39">
        <f>'Data input table 1'!E27</f>
        <v>4.7</v>
      </c>
      <c r="F19" s="39">
        <f>'Data input table 1'!F27</f>
        <v>4.2</v>
      </c>
      <c r="G19" s="39">
        <f>'Data input table 1'!G27</f>
        <v>9.2</v>
      </c>
      <c r="H19" s="39">
        <f>'Data input table 1'!H27</f>
        <v>7.4</v>
      </c>
      <c r="I19" s="63">
        <f>'Data input table 1'!I27</f>
        <v>4.1</v>
      </c>
      <c r="J19" s="39">
        <f>'Data input table 1'!L27</f>
        <v>-2.4</v>
      </c>
      <c r="K19" s="39">
        <f>'Data input table 1'!M27</f>
        <v>-34.6</v>
      </c>
      <c r="L19" s="39">
        <f>'Data input table 1'!N27</f>
        <v>-1.6</v>
      </c>
      <c r="M19" s="39">
        <f>'Data input table 1'!O27</f>
        <v>8.1</v>
      </c>
      <c r="N19" s="39">
        <f>'Data input table 1'!P27</f>
        <v>3.4</v>
      </c>
      <c r="O19" s="39">
        <f>'Data input table 1'!Q27</f>
        <v>3.1</v>
      </c>
      <c r="P19" s="39">
        <f>'Data input table 1'!R27</f>
        <v>13</v>
      </c>
      <c r="Q19" s="63">
        <f>'Data input table 1'!S27</f>
        <v>7.4</v>
      </c>
      <c r="R19" s="39">
        <f>'Data input table 1'!V27</f>
        <v>-6.3</v>
      </c>
      <c r="S19" s="39">
        <f>'Data input table 1'!W27</f>
        <v>-75.6</v>
      </c>
      <c r="T19" s="39">
        <f>'Data input table 1'!X27</f>
        <v>92</v>
      </c>
      <c r="U19" s="39">
        <f>'Data input table 1'!Y27</f>
        <v>4.7</v>
      </c>
      <c r="V19" s="39">
        <f>'Data input table 1'!Z27</f>
        <v>19.1</v>
      </c>
      <c r="W19" s="39">
        <f>'Data input table 1'!AA27</f>
        <v>11.8</v>
      </c>
      <c r="X19" s="39">
        <f>'Data input table 1'!AB27</f>
        <v>33.8</v>
      </c>
      <c r="Y19" s="39">
        <f>'Data input table 1'!AC27</f>
        <v>8.9</v>
      </c>
    </row>
    <row r="20" spans="1:25" ht="14.25">
      <c r="A20" s="8" t="s">
        <v>26</v>
      </c>
      <c r="B20" s="11">
        <f>'Data input table 1'!B28</f>
        <v>-7.2</v>
      </c>
      <c r="C20" s="39">
        <f>'Data input table 1'!C28</f>
        <v>-21.2</v>
      </c>
      <c r="D20" s="39">
        <f>'Data input table 1'!D28</f>
        <v>15.2</v>
      </c>
      <c r="E20" s="39">
        <f>'Data input table 1'!E28</f>
        <v>0.7</v>
      </c>
      <c r="F20" s="39">
        <f>'Data input table 1'!F28</f>
        <v>0.3</v>
      </c>
      <c r="G20" s="39">
        <f>'Data input table 1'!G28</f>
        <v>4.5</v>
      </c>
      <c r="H20" s="39">
        <f>'Data input table 1'!H28</f>
        <v>10.4</v>
      </c>
      <c r="I20" s="63">
        <f>'Data input table 1'!I28</f>
        <v>2.9</v>
      </c>
      <c r="J20" s="39">
        <f>'Data input table 1'!L28</f>
        <v>-9.3</v>
      </c>
      <c r="K20" s="39">
        <f>'Data input table 1'!M28</f>
        <v>-22.6</v>
      </c>
      <c r="L20" s="39">
        <f>'Data input table 1'!N28</f>
        <v>16.6</v>
      </c>
      <c r="M20" s="39">
        <f>'Data input table 1'!O28</f>
        <v>3.4</v>
      </c>
      <c r="N20" s="39">
        <f>'Data input table 1'!P28</f>
        <v>-1.8</v>
      </c>
      <c r="O20" s="39">
        <f>'Data input table 1'!Q28</f>
        <v>3.6</v>
      </c>
      <c r="P20" s="39">
        <f>'Data input table 1'!R28</f>
        <v>11.6</v>
      </c>
      <c r="Q20" s="63">
        <f>'Data input table 1'!S28</f>
        <v>4.5</v>
      </c>
      <c r="R20" s="39">
        <f>'Data input table 1'!V28</f>
        <v>-7</v>
      </c>
      <c r="S20" s="39">
        <f>'Data input table 1'!W28</f>
        <v>-62</v>
      </c>
      <c r="T20" s="39">
        <f>'Data input table 1'!X28</f>
        <v>89</v>
      </c>
      <c r="U20" s="39">
        <f>'Data input table 1'!Y28</f>
        <v>-20.9</v>
      </c>
      <c r="V20" s="39">
        <f>'Data input table 1'!Z28</f>
        <v>-16</v>
      </c>
      <c r="W20" s="39">
        <f>'Data input table 1'!AA28</f>
        <v>14.4</v>
      </c>
      <c r="X20" s="39">
        <f>'Data input table 1'!AB28</f>
        <v>34.7</v>
      </c>
      <c r="Y20" s="39">
        <f>'Data input table 1'!AC28</f>
        <v>-0.9</v>
      </c>
    </row>
    <row r="21" spans="1:25" ht="14.25">
      <c r="A21" s="8" t="s">
        <v>27</v>
      </c>
      <c r="B21" s="11">
        <f>'Data input table 1'!B29</f>
        <v>-2.9</v>
      </c>
      <c r="C21" s="39">
        <f>'Data input table 1'!C29</f>
        <v>-11.6</v>
      </c>
      <c r="D21" s="39">
        <f>'Data input table 1'!D29</f>
        <v>7.9</v>
      </c>
      <c r="E21" s="39">
        <f>'Data input table 1'!E29</f>
        <v>1.7</v>
      </c>
      <c r="F21" s="39">
        <f>'Data input table 1'!F29</f>
        <v>13.7</v>
      </c>
      <c r="G21" s="39">
        <f>'Data input table 1'!G29</f>
        <v>7.7</v>
      </c>
      <c r="H21" s="39">
        <f>'Data input table 1'!H29</f>
        <v>3.4</v>
      </c>
      <c r="I21" s="63">
        <f>'Data input table 1'!I29</f>
        <v>4.5</v>
      </c>
      <c r="J21" s="39">
        <f>'Data input table 1'!L29</f>
        <v>-1.8</v>
      </c>
      <c r="K21" s="39">
        <f>'Data input table 1'!M29</f>
        <v>-11.9</v>
      </c>
      <c r="L21" s="39">
        <f>'Data input table 1'!N29</f>
        <v>5.9</v>
      </c>
      <c r="M21" s="39">
        <f>'Data input table 1'!O29</f>
        <v>3.8</v>
      </c>
      <c r="N21" s="39">
        <f>'Data input table 1'!P29</f>
        <v>16.8</v>
      </c>
      <c r="O21" s="39">
        <f>'Data input table 1'!Q29</f>
        <v>6.9</v>
      </c>
      <c r="P21" s="39">
        <f>'Data input table 1'!R29</f>
        <v>0.3</v>
      </c>
      <c r="Q21" s="63">
        <f>'Data input table 1'!S29</f>
        <v>3.7</v>
      </c>
      <c r="R21" s="39">
        <f>'Data input table 1'!V29</f>
        <v>-13.5</v>
      </c>
      <c r="S21" s="39">
        <f>'Data input table 1'!W29</f>
        <v>-42.9</v>
      </c>
      <c r="T21" s="39">
        <f>'Data input table 1'!X29</f>
        <v>73.6</v>
      </c>
      <c r="U21" s="39">
        <f>'Data input table 1'!Y29</f>
        <v>-28.5</v>
      </c>
      <c r="V21" s="39">
        <f>'Data input table 1'!Z29</f>
        <v>-15.9</v>
      </c>
      <c r="W21" s="39">
        <f>'Data input table 1'!AA29</f>
        <v>45.6</v>
      </c>
      <c r="X21" s="39">
        <f>'Data input table 1'!AB29</f>
        <v>49.5</v>
      </c>
      <c r="Y21" s="39">
        <f>'Data input table 1'!AC29</f>
        <v>0.1</v>
      </c>
    </row>
    <row r="22" spans="1:25" ht="14.25">
      <c r="A22" s="8" t="s">
        <v>88</v>
      </c>
      <c r="B22" s="11">
        <f>'Data input table 1'!B30</f>
        <v>-0.3</v>
      </c>
      <c r="C22" s="39">
        <f>'Data input table 1'!C30</f>
        <v>3.4</v>
      </c>
      <c r="D22" s="39">
        <f>'Data input table 1'!D30</f>
        <v>6.4</v>
      </c>
      <c r="E22" s="39">
        <f>'Data input table 1'!E30</f>
        <v>7.9</v>
      </c>
      <c r="F22" s="39">
        <f>'Data input table 1'!F30</f>
        <v>3.5</v>
      </c>
      <c r="G22" s="39">
        <f>'Data input table 1'!G30</f>
        <v>2.4</v>
      </c>
      <c r="H22" s="39">
        <f>'Data input table 1'!H30</f>
        <v>-2.5</v>
      </c>
      <c r="I22" s="63">
        <f>'Data input table 1'!I30</f>
        <v>4</v>
      </c>
      <c r="J22" s="39">
        <f>'Data input table 1'!L30</f>
        <v>-6.2</v>
      </c>
      <c r="K22" s="39">
        <f>'Data input table 1'!M30</f>
        <v>6.1</v>
      </c>
      <c r="L22" s="39">
        <f>'Data input table 1'!N30</f>
        <v>-3</v>
      </c>
      <c r="M22" s="39">
        <f>'Data input table 1'!O30</f>
        <v>8.8</v>
      </c>
      <c r="N22" s="39">
        <f>'Data input table 1'!P30</f>
        <v>4.3</v>
      </c>
      <c r="O22" s="39">
        <f>'Data input table 1'!Q30</f>
        <v>0.2</v>
      </c>
      <c r="P22" s="39">
        <f>'Data input table 1'!R30</f>
        <v>9</v>
      </c>
      <c r="Q22" s="63">
        <f>'Data input table 1'!S30</f>
        <v>1.9</v>
      </c>
      <c r="R22" s="39">
        <f>'Data input table 1'!V30</f>
        <v>-10.3</v>
      </c>
      <c r="S22" s="39">
        <f>'Data input table 1'!W30</f>
        <v>-57.8</v>
      </c>
      <c r="T22" s="39">
        <f>'Data input table 1'!X30</f>
        <v>94.3</v>
      </c>
      <c r="U22" s="39">
        <f>'Data input table 1'!Y30</f>
        <v>-21.8</v>
      </c>
      <c r="V22" s="39">
        <f>'Data input table 1'!Z30</f>
        <v>-8.3</v>
      </c>
      <c r="W22" s="39">
        <f>'Data input table 1'!AA30</f>
        <v>25.9</v>
      </c>
      <c r="X22" s="39">
        <f>'Data input table 1'!AB30</f>
        <v>30.6</v>
      </c>
      <c r="Y22" s="39">
        <f>'Data input table 1'!AC30</f>
        <v>-7.1</v>
      </c>
    </row>
    <row r="23" spans="1:25" ht="14.25">
      <c r="A23" s="8" t="s">
        <v>29</v>
      </c>
      <c r="B23" s="11" t="str">
        <f>'Data input table 1'!B31</f>
        <v>:</v>
      </c>
      <c r="C23" s="39" t="str">
        <f>'Data input table 1'!C31</f>
        <v>:</v>
      </c>
      <c r="D23" s="39" t="str">
        <f>'Data input table 1'!D31</f>
        <v>:</v>
      </c>
      <c r="E23" s="39" t="str">
        <f>'Data input table 1'!E31</f>
        <v>:</v>
      </c>
      <c r="F23" s="39" t="str">
        <f>'Data input table 1'!F31</f>
        <v>:</v>
      </c>
      <c r="G23" s="39" t="str">
        <f>'Data input table 1'!G31</f>
        <v>:</v>
      </c>
      <c r="H23" s="39" t="str">
        <f>'Data input table 1'!H31</f>
        <v>:</v>
      </c>
      <c r="I23" s="63" t="str">
        <f>'Data input table 1'!I31</f>
        <v>:</v>
      </c>
      <c r="J23" s="39">
        <f>'Data input table 1'!L31</f>
        <v>-6.6</v>
      </c>
      <c r="K23" s="39">
        <f>'Data input table 1'!M31</f>
        <v>-22.3</v>
      </c>
      <c r="L23" s="39">
        <f>'Data input table 1'!N31</f>
        <v>13.3</v>
      </c>
      <c r="M23" s="39">
        <f>'Data input table 1'!O31</f>
        <v>7.8</v>
      </c>
      <c r="N23" s="39">
        <f>'Data input table 1'!P31</f>
        <v>-2.7</v>
      </c>
      <c r="O23" s="39">
        <f>'Data input table 1'!Q31</f>
        <v>3.8</v>
      </c>
      <c r="P23" s="39">
        <f>'Data input table 1'!R31</f>
        <v>14.1</v>
      </c>
      <c r="Q23" s="63">
        <f>'Data input table 1'!S31</f>
        <v>11.1</v>
      </c>
      <c r="R23" s="39">
        <f>'Data input table 1'!V31</f>
        <v>-20.7</v>
      </c>
      <c r="S23" s="39">
        <f>'Data input table 1'!W31</f>
        <v>-50.3</v>
      </c>
      <c r="T23" s="39">
        <f>'Data input table 1'!X31</f>
        <v>80.8</v>
      </c>
      <c r="U23" s="39">
        <f>'Data input table 1'!Y31</f>
        <v>-10.3</v>
      </c>
      <c r="V23" s="39">
        <f>'Data input table 1'!Z31</f>
        <v>-16</v>
      </c>
      <c r="W23" s="39">
        <f>'Data input table 1'!AA31</f>
        <v>18.2</v>
      </c>
      <c r="X23" s="39">
        <f>'Data input table 1'!AB31</f>
        <v>41.8</v>
      </c>
      <c r="Y23" s="39" t="str">
        <f>'Data input table 1'!AC31</f>
        <v>:</v>
      </c>
    </row>
    <row r="24" spans="1:25" ht="14.25">
      <c r="A24" s="8" t="s">
        <v>30</v>
      </c>
      <c r="B24" s="11">
        <f>'Data input table 1'!B32</f>
        <v>-15.3</v>
      </c>
      <c r="C24" s="39">
        <f>'Data input table 1'!C32</f>
        <v>-18.8</v>
      </c>
      <c r="D24" s="39">
        <f>'Data input table 1'!D32</f>
        <v>10.7</v>
      </c>
      <c r="E24" s="39">
        <f>'Data input table 1'!E32</f>
        <v>2.2</v>
      </c>
      <c r="F24" s="39">
        <f>'Data input table 1'!F32</f>
        <v>1</v>
      </c>
      <c r="G24" s="39">
        <f>'Data input table 1'!G32</f>
        <v>8.9</v>
      </c>
      <c r="H24" s="39" t="str">
        <f>'Data input table 1'!H32</f>
        <v>:</v>
      </c>
      <c r="I24" s="63" t="str">
        <f>'Data input table 1'!I32</f>
        <v>:</v>
      </c>
      <c r="J24" s="39">
        <f>'Data input table 1'!L32</f>
        <v>1.8</v>
      </c>
      <c r="K24" s="39">
        <f>'Data input table 1'!M32</f>
        <v>-33.3</v>
      </c>
      <c r="L24" s="39">
        <f>'Data input table 1'!N32</f>
        <v>-3.9</v>
      </c>
      <c r="M24" s="39">
        <f>'Data input table 1'!O32</f>
        <v>16.8</v>
      </c>
      <c r="N24" s="39">
        <f>'Data input table 1'!P32</f>
        <v>8.9</v>
      </c>
      <c r="O24" s="39">
        <f>'Data input table 1'!Q32</f>
        <v>3.5</v>
      </c>
      <c r="P24" s="39">
        <f>'Data input table 1'!R32</f>
        <v>12.6</v>
      </c>
      <c r="Q24" s="63">
        <f>'Data input table 1'!S32</f>
        <v>-3.6</v>
      </c>
      <c r="R24" s="39">
        <f>'Data input table 1'!V32</f>
        <v>-7.5</v>
      </c>
      <c r="S24" s="39">
        <f>'Data input table 1'!W32</f>
        <v>-90.4</v>
      </c>
      <c r="T24" s="39">
        <f>'Data input table 1'!X32</f>
        <v>203.8</v>
      </c>
      <c r="U24" s="39">
        <f>'Data input table 1'!Y32</f>
        <v>27.8</v>
      </c>
      <c r="V24" s="39">
        <f>'Data input table 1'!Z32</f>
        <v>90.1</v>
      </c>
      <c r="W24" s="39">
        <f>'Data input table 1'!AA32</f>
        <v>-59.5</v>
      </c>
      <c r="X24" s="39">
        <f>'Data input table 1'!AB32</f>
        <v>136.7</v>
      </c>
      <c r="Y24" s="39">
        <f>'Data input table 1'!AC32</f>
        <v>-2.3</v>
      </c>
    </row>
    <row r="25" spans="1:25" ht="14.25">
      <c r="A25" s="8" t="s">
        <v>31</v>
      </c>
      <c r="B25" s="11">
        <f>'Data input table 1'!B33</f>
        <v>-3.4</v>
      </c>
      <c r="C25" s="39">
        <f>'Data input table 1'!C33</f>
        <v>-15.2</v>
      </c>
      <c r="D25" s="39">
        <f>'Data input table 1'!D33</f>
        <v>7.8</v>
      </c>
      <c r="E25" s="39">
        <f>'Data input table 1'!E33</f>
        <v>0.7</v>
      </c>
      <c r="F25" s="39">
        <f>'Data input table 1'!F33</f>
        <v>1.9</v>
      </c>
      <c r="G25" s="39">
        <f>'Data input table 1'!G33</f>
        <v>7.7</v>
      </c>
      <c r="H25" s="39">
        <f>'Data input table 1'!H33</f>
        <v>5.8</v>
      </c>
      <c r="I25" s="63">
        <f>'Data input table 1'!I33</f>
        <v>4.8</v>
      </c>
      <c r="J25" s="39">
        <f>'Data input table 1'!L33</f>
        <v>-2.7</v>
      </c>
      <c r="K25" s="39">
        <f>'Data input table 1'!M33</f>
        <v>-18.2</v>
      </c>
      <c r="L25" s="39">
        <f>'Data input table 1'!N33</f>
        <v>8.3</v>
      </c>
      <c r="M25" s="39">
        <f>'Data input table 1'!O33</f>
        <v>5.7</v>
      </c>
      <c r="N25" s="39">
        <f>'Data input table 1'!P33</f>
        <v>1.9</v>
      </c>
      <c r="O25" s="39">
        <f>'Data input table 1'!Q33</f>
        <v>4.2</v>
      </c>
      <c r="P25" s="39">
        <f>'Data input table 1'!R33</f>
        <v>7.5</v>
      </c>
      <c r="Q25" s="63">
        <f>'Data input table 1'!S33</f>
        <v>10</v>
      </c>
      <c r="R25" s="39">
        <f>'Data input table 1'!V33</f>
        <v>-14.4</v>
      </c>
      <c r="S25" s="39">
        <f>'Data input table 1'!W33</f>
        <v>-51.6</v>
      </c>
      <c r="T25" s="39">
        <f>'Data input table 1'!X33</f>
        <v>106</v>
      </c>
      <c r="U25" s="39">
        <f>'Data input table 1'!Y33</f>
        <v>-44</v>
      </c>
      <c r="V25" s="39">
        <f>'Data input table 1'!Z33</f>
        <v>-3.8</v>
      </c>
      <c r="W25" s="39">
        <f>'Data input table 1'!AA33</f>
        <v>38.3</v>
      </c>
      <c r="X25" s="39">
        <f>'Data input table 1'!AB33</f>
        <v>53.4</v>
      </c>
      <c r="Y25" s="39">
        <f>'Data input table 1'!AC33</f>
        <v>-18.5</v>
      </c>
    </row>
    <row r="26" spans="1:25" ht="14.25">
      <c r="A26" s="8" t="s">
        <v>32</v>
      </c>
      <c r="B26" s="11">
        <f>'Data input table 1'!B34</f>
        <v>-3.6</v>
      </c>
      <c r="C26" s="39">
        <f>'Data input table 1'!C34</f>
        <v>-15.5</v>
      </c>
      <c r="D26" s="39">
        <f>'Data input table 1'!D34</f>
        <v>4.9</v>
      </c>
      <c r="E26" s="39">
        <f>'Data input table 1'!E34</f>
        <v>-3.2</v>
      </c>
      <c r="F26" s="39">
        <f>'Data input table 1'!F34</f>
        <v>-0.2</v>
      </c>
      <c r="G26" s="39">
        <f>'Data input table 1'!G34</f>
        <v>11.1</v>
      </c>
      <c r="H26" s="39">
        <f>'Data input table 1'!H34</f>
        <v>0.2</v>
      </c>
      <c r="I26" s="63">
        <f>'Data input table 1'!I34</f>
        <v>1.6</v>
      </c>
      <c r="J26" s="39">
        <f>'Data input table 1'!L34</f>
        <v>-4.6</v>
      </c>
      <c r="K26" s="39">
        <f>'Data input table 1'!M34</f>
        <v>-18.9</v>
      </c>
      <c r="L26" s="39">
        <f>'Data input table 1'!N34</f>
        <v>8.6</v>
      </c>
      <c r="M26" s="39">
        <f>'Data input table 1'!O34</f>
        <v>-0.1</v>
      </c>
      <c r="N26" s="39">
        <f>'Data input table 1'!P34</f>
        <v>-2.7</v>
      </c>
      <c r="O26" s="39">
        <f>'Data input table 1'!Q34</f>
        <v>14.3</v>
      </c>
      <c r="P26" s="39">
        <f>'Data input table 1'!R34</f>
        <v>4.1</v>
      </c>
      <c r="Q26" s="63">
        <f>'Data input table 1'!S34</f>
        <v>2.7</v>
      </c>
      <c r="R26" s="39">
        <f>'Data input table 1'!V34</f>
        <v>-9.6</v>
      </c>
      <c r="S26" s="39">
        <f>'Data input table 1'!W34</f>
        <v>-35.1</v>
      </c>
      <c r="T26" s="39">
        <f>'Data input table 1'!X34</f>
        <v>-4.5</v>
      </c>
      <c r="U26" s="39">
        <f>'Data input table 1'!Y34</f>
        <v>-21.3</v>
      </c>
      <c r="V26" s="39">
        <f>'Data input table 1'!Z34</f>
        <v>-1.5</v>
      </c>
      <c r="W26" s="39">
        <f>'Data input table 1'!AA34</f>
        <v>23.5</v>
      </c>
      <c r="X26" s="39">
        <f>'Data input table 1'!AB34</f>
        <v>1.3</v>
      </c>
      <c r="Y26" s="39">
        <f>'Data input table 1'!AC34</f>
        <v>6.1</v>
      </c>
    </row>
    <row r="27" spans="1:25" ht="14.25">
      <c r="A27" s="8" t="s">
        <v>33</v>
      </c>
      <c r="B27" s="11" t="str">
        <f>'Data input table 1'!B35</f>
        <v>:</v>
      </c>
      <c r="C27" s="39" t="str">
        <f>'Data input table 1'!C35</f>
        <v>:</v>
      </c>
      <c r="D27" s="39" t="str">
        <f>'Data input table 1'!D35</f>
        <v>:</v>
      </c>
      <c r="E27" s="39" t="str">
        <f>'Data input table 1'!E35</f>
        <v>:</v>
      </c>
      <c r="F27" s="39" t="str">
        <f>'Data input table 1'!F35</f>
        <v>:</v>
      </c>
      <c r="G27" s="39" t="str">
        <f>'Data input table 1'!G35</f>
        <v>:</v>
      </c>
      <c r="H27" s="39" t="str">
        <f>'Data input table 1'!H35</f>
        <v>:</v>
      </c>
      <c r="I27" s="63" t="str">
        <f>'Data input table 1'!I35</f>
        <v>:</v>
      </c>
      <c r="J27" s="39" t="str">
        <f>'Data input table 1'!L35</f>
        <v>:</v>
      </c>
      <c r="K27" s="39" t="str">
        <f>'Data input table 1'!M35</f>
        <v>:</v>
      </c>
      <c r="L27" s="39" t="str">
        <f>'Data input table 1'!N35</f>
        <v>:</v>
      </c>
      <c r="M27" s="39" t="str">
        <f>'Data input table 1'!O35</f>
        <v>:</v>
      </c>
      <c r="N27" s="39" t="str">
        <f>'Data input table 1'!P35</f>
        <v>:</v>
      </c>
      <c r="O27" s="39">
        <f>'Data input table 1'!Q35</f>
        <v>3.7</v>
      </c>
      <c r="P27" s="39">
        <f>'Data input table 1'!R35</f>
        <v>6.2</v>
      </c>
      <c r="Q27" s="63">
        <f>'Data input table 1'!S35</f>
        <v>9</v>
      </c>
      <c r="R27" s="39">
        <f>'Data input table 1'!V35</f>
        <v>-9.5</v>
      </c>
      <c r="S27" s="39">
        <f>'Data input table 1'!W35</f>
        <v>-53.1</v>
      </c>
      <c r="T27" s="39">
        <f>'Data input table 1'!X35</f>
        <v>92.8</v>
      </c>
      <c r="U27" s="39">
        <f>'Data input table 1'!Y35</f>
        <v>-23</v>
      </c>
      <c r="V27" s="39" t="str">
        <f>'Data input table 1'!Z35</f>
        <v>:</v>
      </c>
      <c r="W27" s="39" t="str">
        <f>'Data input table 1'!AA35</f>
        <v>:</v>
      </c>
      <c r="X27" s="39" t="str">
        <f>'Data input table 1'!AB35</f>
        <v>:</v>
      </c>
      <c r="Y27" s="39" t="str">
        <f>'Data input table 1'!AC35</f>
        <v>:</v>
      </c>
    </row>
    <row r="28" spans="1:25" ht="14.25">
      <c r="A28" s="8" t="s">
        <v>34</v>
      </c>
      <c r="B28" s="11">
        <f>'Data input table 1'!B36</f>
        <v>-4.8</v>
      </c>
      <c r="C28" s="39">
        <f>'Data input table 1'!C36</f>
        <v>-36.8</v>
      </c>
      <c r="D28" s="39">
        <f>'Data input table 1'!D36</f>
        <v>21</v>
      </c>
      <c r="E28" s="39">
        <f>'Data input table 1'!E36</f>
        <v>7.9</v>
      </c>
      <c r="F28" s="39">
        <f>'Data input table 1'!F36</f>
        <v>-5.6</v>
      </c>
      <c r="G28" s="39">
        <f>'Data input table 1'!G36</f>
        <v>6.8</v>
      </c>
      <c r="H28" s="39">
        <f>'Data input table 1'!H36</f>
        <v>7.8</v>
      </c>
      <c r="I28" s="63" t="str">
        <f>'Data input table 1'!I36</f>
        <v>:</v>
      </c>
      <c r="J28" s="39">
        <f>'Data input table 1'!L36</f>
        <v>-4.5</v>
      </c>
      <c r="K28" s="39">
        <f>'Data input table 1'!M36</f>
        <v>-40.5</v>
      </c>
      <c r="L28" s="39">
        <f>'Data input table 1'!N36</f>
        <v>26.5</v>
      </c>
      <c r="M28" s="39">
        <f>'Data input table 1'!O36</f>
        <v>3</v>
      </c>
      <c r="N28" s="39">
        <f>'Data input table 1'!P36</f>
        <v>-1.3</v>
      </c>
      <c r="O28" s="39">
        <f>'Data input table 1'!Q36</f>
        <v>6</v>
      </c>
      <c r="P28" s="39">
        <f>'Data input table 1'!R36</f>
        <v>12.2</v>
      </c>
      <c r="Q28" s="63">
        <f>'Data input table 1'!S36</f>
        <v>15.8</v>
      </c>
      <c r="R28" s="39">
        <f>'Data input table 1'!V36</f>
        <v>-16.8</v>
      </c>
      <c r="S28" s="39">
        <f>'Data input table 1'!W36</f>
        <v>-64.3</v>
      </c>
      <c r="T28" s="39">
        <f>'Data input table 1'!X36</f>
        <v>91</v>
      </c>
      <c r="U28" s="39">
        <f>'Data input table 1'!Y36</f>
        <v>2.6</v>
      </c>
      <c r="V28" s="39">
        <f>'Data input table 1'!Z36</f>
        <v>-35.8</v>
      </c>
      <c r="W28" s="39">
        <f>'Data input table 1'!AA36</f>
        <v>56</v>
      </c>
      <c r="X28" s="39">
        <f>'Data input table 1'!AB36</f>
        <v>27.6</v>
      </c>
      <c r="Y28" s="39">
        <f>'Data input table 1'!AC36</f>
        <v>20.5</v>
      </c>
    </row>
    <row r="29" spans="1:25" ht="14.25">
      <c r="A29" s="8" t="s">
        <v>35</v>
      </c>
      <c r="B29" s="11">
        <f>'Data input table 1'!B37</f>
        <v>5</v>
      </c>
      <c r="C29" s="39">
        <f>'Data input table 1'!C37</f>
        <v>-20.3</v>
      </c>
      <c r="D29" s="39">
        <f>'Data input table 1'!D37</f>
        <v>15.5</v>
      </c>
      <c r="E29" s="39">
        <f>'Data input table 1'!E37</f>
        <v>6.7</v>
      </c>
      <c r="F29" s="39">
        <f>'Data input table 1'!F37</f>
        <v>5.1</v>
      </c>
      <c r="G29" s="39">
        <f>'Data input table 1'!G37</f>
        <v>6.2</v>
      </c>
      <c r="H29" s="39">
        <f>'Data input table 1'!H37</f>
        <v>3.8</v>
      </c>
      <c r="I29" s="63">
        <f>'Data input table 1'!I37</f>
        <v>4</v>
      </c>
      <c r="J29" s="39">
        <f>'Data input table 1'!L37</f>
        <v>11.1</v>
      </c>
      <c r="K29" s="39">
        <f>'Data input table 1'!M37</f>
        <v>-23.2</v>
      </c>
      <c r="L29" s="39">
        <f>'Data input table 1'!N37</f>
        <v>15.3</v>
      </c>
      <c r="M29" s="39">
        <f>'Data input table 1'!O37</f>
        <v>8.1</v>
      </c>
      <c r="N29" s="39">
        <f>'Data input table 1'!P37</f>
        <v>5.2</v>
      </c>
      <c r="O29" s="39">
        <f>'Data input table 1'!Q37</f>
        <v>4.9</v>
      </c>
      <c r="P29" s="39">
        <f>'Data input table 1'!R37</f>
        <v>5</v>
      </c>
      <c r="Q29" s="63">
        <f>'Data input table 1'!S37</f>
        <v>2.8</v>
      </c>
      <c r="R29" s="39">
        <f>'Data input table 1'!V37</f>
        <v>-15.7</v>
      </c>
      <c r="S29" s="39">
        <f>'Data input table 1'!W37</f>
        <v>-58.3</v>
      </c>
      <c r="T29" s="39">
        <f>'Data input table 1'!X37</f>
        <v>109.2</v>
      </c>
      <c r="U29" s="39">
        <f>'Data input table 1'!Y37</f>
        <v>-15.1</v>
      </c>
      <c r="V29" s="39">
        <f>'Data input table 1'!Z37</f>
        <v>29.6</v>
      </c>
      <c r="W29" s="39">
        <f>'Data input table 1'!AA37</f>
        <v>9.5</v>
      </c>
      <c r="X29" s="39">
        <f>'Data input table 1'!AB37</f>
        <v>23.1</v>
      </c>
      <c r="Y29" s="39">
        <f>'Data input table 1'!AC37</f>
        <v>-8.6</v>
      </c>
    </row>
    <row r="30" spans="1:25" ht="14.25">
      <c r="A30" s="8" t="s">
        <v>36</v>
      </c>
      <c r="B30" s="11">
        <f>'Data input table 1'!B38</f>
        <v>-5</v>
      </c>
      <c r="C30" s="39">
        <f>'Data input table 1'!C38</f>
        <v>-18.6</v>
      </c>
      <c r="D30" s="39">
        <f>'Data input table 1'!D38</f>
        <v>17.1</v>
      </c>
      <c r="E30" s="39">
        <f>'Data input table 1'!E38</f>
        <v>0.3</v>
      </c>
      <c r="F30" s="39">
        <f>'Data input table 1'!F38</f>
        <v>6.1</v>
      </c>
      <c r="G30" s="39">
        <f>'Data input table 1'!G38</f>
        <v>2.4</v>
      </c>
      <c r="H30" s="39">
        <f>'Data input table 1'!H38</f>
        <v>6.2</v>
      </c>
      <c r="I30" s="63">
        <f>'Data input table 1'!I38</f>
        <v>4.4</v>
      </c>
      <c r="J30" s="39">
        <f>'Data input table 1'!L38</f>
        <v>-3.7</v>
      </c>
      <c r="K30" s="39">
        <f>'Data input table 1'!M38</f>
        <v>-15.3</v>
      </c>
      <c r="L30" s="39">
        <f>'Data input table 1'!N38</f>
        <v>14</v>
      </c>
      <c r="M30" s="39">
        <f>'Data input table 1'!O38</f>
        <v>6.4</v>
      </c>
      <c r="N30" s="39">
        <f>'Data input table 1'!P38</f>
        <v>4.4</v>
      </c>
      <c r="O30" s="39">
        <f>'Data input table 1'!Q38</f>
        <v>3.1</v>
      </c>
      <c r="P30" s="39">
        <f>'Data input table 1'!R38</f>
        <v>4.1</v>
      </c>
      <c r="Q30" s="63">
        <f>'Data input table 1'!S38</f>
        <v>4.7</v>
      </c>
      <c r="R30" s="39">
        <f>'Data input table 1'!V38</f>
        <v>-18.5</v>
      </c>
      <c r="S30" s="39">
        <f>'Data input table 1'!W38</f>
        <v>-54.1</v>
      </c>
      <c r="T30" s="39">
        <f>'Data input table 1'!X38</f>
        <v>123.3</v>
      </c>
      <c r="U30" s="39">
        <f>'Data input table 1'!Y38</f>
        <v>-55.8</v>
      </c>
      <c r="V30" s="39">
        <f>'Data input table 1'!Z38</f>
        <v>-11.3</v>
      </c>
      <c r="W30" s="39">
        <f>'Data input table 1'!AA38</f>
        <v>72.7</v>
      </c>
      <c r="X30" s="39">
        <f>'Data input table 1'!AB38</f>
        <v>73.5</v>
      </c>
      <c r="Y30" s="39">
        <f>'Data input table 1'!AC38</f>
        <v>-1.9</v>
      </c>
    </row>
    <row r="31" spans="1:25" ht="14.25">
      <c r="A31" s="8" t="s">
        <v>37</v>
      </c>
      <c r="B31" s="11">
        <f>'Data input table 1'!B39</f>
        <v>-1.3</v>
      </c>
      <c r="C31" s="39">
        <f>'Data input table 1'!C39</f>
        <v>-22.3</v>
      </c>
      <c r="D31" s="39">
        <f>'Data input table 1'!D39</f>
        <v>8.6</v>
      </c>
      <c r="E31" s="39">
        <f>'Data input table 1'!E39</f>
        <v>5.8</v>
      </c>
      <c r="F31" s="39">
        <f>'Data input table 1'!F39</f>
        <v>-4.3</v>
      </c>
      <c r="G31" s="39">
        <f>'Data input table 1'!G39</f>
        <v>3.2</v>
      </c>
      <c r="H31" s="39">
        <f>'Data input table 1'!H39</f>
        <v>6.1</v>
      </c>
      <c r="I31" s="63">
        <f>'Data input table 1'!I39</f>
        <v>0.4</v>
      </c>
      <c r="J31" s="39">
        <f>'Data input table 1'!L39</f>
        <v>-1.9</v>
      </c>
      <c r="K31" s="39">
        <f>'Data input table 1'!M39</f>
        <v>-15.9</v>
      </c>
      <c r="L31" s="39">
        <f>'Data input table 1'!N39</f>
        <v>16.6</v>
      </c>
      <c r="M31" s="39">
        <f>'Data input table 1'!O39</f>
        <v>2</v>
      </c>
      <c r="N31" s="39">
        <f>'Data input table 1'!P39</f>
        <v>3.8</v>
      </c>
      <c r="O31" s="39">
        <f>'Data input table 1'!Q39</f>
        <v>2</v>
      </c>
      <c r="P31" s="39">
        <f>'Data input table 1'!R39</f>
        <v>1.1</v>
      </c>
      <c r="Q31" s="63">
        <f>'Data input table 1'!S39</f>
        <v>7.8</v>
      </c>
      <c r="R31" s="39">
        <f>'Data input table 1'!V39</f>
        <v>-12.5</v>
      </c>
      <c r="S31" s="39">
        <f>'Data input table 1'!W39</f>
        <v>-28.8</v>
      </c>
      <c r="T31" s="39">
        <f>'Data input table 1'!X39</f>
        <v>72.3</v>
      </c>
      <c r="U31" s="39">
        <f>'Data input table 1'!Y39</f>
        <v>-39.1</v>
      </c>
      <c r="V31" s="39">
        <f>'Data input table 1'!Z39</f>
        <v>-44.2</v>
      </c>
      <c r="W31" s="39">
        <f>'Data input table 1'!AA39</f>
        <v>88.9</v>
      </c>
      <c r="X31" s="39">
        <f>'Data input table 1'!AB39</f>
        <v>65</v>
      </c>
      <c r="Y31" s="39">
        <f>'Data input table 1'!AC39</f>
        <v>-36.7</v>
      </c>
    </row>
    <row r="32" spans="1:25" ht="14.25">
      <c r="A32" s="10" t="s">
        <v>38</v>
      </c>
      <c r="B32" s="12">
        <f>'Data input table 1'!B40</f>
        <v>-1.3</v>
      </c>
      <c r="C32" s="47">
        <f>'Data input table 1'!C40</f>
        <v>-14</v>
      </c>
      <c r="D32" s="47">
        <f>'Data input table 1'!D40</f>
        <v>4</v>
      </c>
      <c r="E32" s="47">
        <f>'Data input table 1'!E40</f>
        <v>1.2</v>
      </c>
      <c r="F32" s="47" t="str">
        <f>'Data input table 1'!F40</f>
        <v>:</v>
      </c>
      <c r="G32" s="47" t="str">
        <f>'Data input table 1'!G40</f>
        <v>:</v>
      </c>
      <c r="H32" s="47" t="str">
        <f>'Data input table 1'!H40</f>
        <v>:</v>
      </c>
      <c r="I32" s="64" t="str">
        <f>'Data input table 1'!I40</f>
        <v>:</v>
      </c>
      <c r="J32" s="47">
        <f>'Data input table 1'!L40</f>
        <v>-5.3</v>
      </c>
      <c r="K32" s="47">
        <f>'Data input table 1'!M40</f>
        <v>-21.5</v>
      </c>
      <c r="L32" s="47">
        <f>'Data input table 1'!N40</f>
        <v>4.1</v>
      </c>
      <c r="M32" s="47">
        <f>'Data input table 1'!O40</f>
        <v>-0.1</v>
      </c>
      <c r="N32" s="47">
        <f>'Data input table 1'!P40</f>
        <v>6.3</v>
      </c>
      <c r="O32" s="47">
        <f>'Data input table 1'!Q40</f>
        <v>3</v>
      </c>
      <c r="P32" s="47">
        <f>'Data input table 1'!R40</f>
        <v>5.1</v>
      </c>
      <c r="Q32" s="64">
        <f>'Data input table 1'!S40</f>
        <v>8.2</v>
      </c>
      <c r="R32" s="47">
        <f>'Data input table 1'!V40</f>
        <v>-10</v>
      </c>
      <c r="S32" s="47">
        <f>'Data input table 1'!W40</f>
        <v>-50.3</v>
      </c>
      <c r="T32" s="47">
        <f>'Data input table 1'!X40</f>
        <v>81.1</v>
      </c>
      <c r="U32" s="47">
        <f>'Data input table 1'!Y40</f>
        <v>-19.9</v>
      </c>
      <c r="V32" s="47">
        <f>'Data input table 1'!Z40</f>
        <v>-8.3</v>
      </c>
      <c r="W32" s="47">
        <f>'Data input table 1'!AA40</f>
        <v>16.1</v>
      </c>
      <c r="X32" s="47">
        <f>'Data input table 1'!AB40</f>
        <v>33.1</v>
      </c>
      <c r="Y32" s="47">
        <f>'Data input table 1'!AC40</f>
        <v>-0.1</v>
      </c>
    </row>
    <row r="33" spans="1:25" ht="14.25">
      <c r="A33" s="9" t="s">
        <v>39</v>
      </c>
      <c r="B33" s="48" t="str">
        <f>'Data input table 1'!B41</f>
        <v>:</v>
      </c>
      <c r="C33" s="49" t="str">
        <f>'Data input table 1'!C41</f>
        <v>:</v>
      </c>
      <c r="D33" s="49" t="str">
        <f>'Data input table 1'!D41</f>
        <v>:</v>
      </c>
      <c r="E33" s="49" t="str">
        <f>'Data input table 1'!E41</f>
        <v>:</v>
      </c>
      <c r="F33" s="49" t="str">
        <f>'Data input table 1'!F41</f>
        <v>:</v>
      </c>
      <c r="G33" s="49" t="str">
        <f>'Data input table 1'!G41</f>
        <v>:</v>
      </c>
      <c r="H33" s="49" t="str">
        <f>'Data input table 1'!H41</f>
        <v>:</v>
      </c>
      <c r="I33" s="65" t="str">
        <f>'Data input table 1'!I41</f>
        <v>:</v>
      </c>
      <c r="J33" s="49" t="str">
        <f>'Data input table 1'!L41</f>
        <v>:</v>
      </c>
      <c r="K33" s="49" t="str">
        <f>'Data input table 1'!M41</f>
        <v>:</v>
      </c>
      <c r="L33" s="49" t="str">
        <f>'Data input table 1'!N41</f>
        <v>:</v>
      </c>
      <c r="M33" s="49" t="str">
        <f>'Data input table 1'!O41</f>
        <v>:</v>
      </c>
      <c r="N33" s="49" t="str">
        <f>'Data input table 1'!P41</f>
        <v>:</v>
      </c>
      <c r="O33" s="49" t="str">
        <f>'Data input table 1'!Q41</f>
        <v>:</v>
      </c>
      <c r="P33" s="49" t="str">
        <f>'Data input table 1'!R41</f>
        <v>:</v>
      </c>
      <c r="Q33" s="65" t="str">
        <f>'Data input table 1'!S41</f>
        <v>:</v>
      </c>
      <c r="R33" s="49">
        <f>'Data input table 1'!V41</f>
        <v>-1.7</v>
      </c>
      <c r="S33" s="49">
        <f>'Data input table 1'!W41</f>
        <v>-36.6</v>
      </c>
      <c r="T33" s="49">
        <f>'Data input table 1'!X41</f>
        <v>24.8</v>
      </c>
      <c r="U33" s="49">
        <f>'Data input table 1'!Y41</f>
        <v>-20.1</v>
      </c>
      <c r="V33" s="49">
        <f>'Data input table 1'!Z41</f>
        <v>8.9</v>
      </c>
      <c r="W33" s="49">
        <f>'Data input table 1'!AA41</f>
        <v>20.4</v>
      </c>
      <c r="X33" s="49">
        <f>'Data input table 1'!AB41</f>
        <v>18.7</v>
      </c>
      <c r="Y33" s="49">
        <f>'Data input table 1'!AC41</f>
        <v>0.7</v>
      </c>
    </row>
    <row r="34" spans="1:25" ht="14.25">
      <c r="A34" s="42" t="s">
        <v>40</v>
      </c>
      <c r="B34" s="43" t="str">
        <f>'Data input table 1'!B42</f>
        <v>:</v>
      </c>
      <c r="C34" s="38" t="str">
        <f>'Data input table 1'!C42</f>
        <v>:</v>
      </c>
      <c r="D34" s="38" t="str">
        <f>'Data input table 1'!D42</f>
        <v>:</v>
      </c>
      <c r="E34" s="38" t="str">
        <f>'Data input table 1'!E42</f>
        <v>:</v>
      </c>
      <c r="F34" s="38" t="str">
        <f>'Data input table 1'!F42</f>
        <v>:</v>
      </c>
      <c r="G34" s="38" t="str">
        <f>'Data input table 1'!G42</f>
        <v>:</v>
      </c>
      <c r="H34" s="38" t="str">
        <f>'Data input table 1'!H42</f>
        <v>:</v>
      </c>
      <c r="I34" s="62" t="str">
        <f>'Data input table 1'!I42</f>
        <v>:</v>
      </c>
      <c r="J34" s="38" t="str">
        <f>'Data input table 1'!L42</f>
        <v>:</v>
      </c>
      <c r="K34" s="38" t="str">
        <f>'Data input table 1'!M42</f>
        <v>:</v>
      </c>
      <c r="L34" s="38" t="str">
        <f>'Data input table 1'!N42</f>
        <v>:</v>
      </c>
      <c r="M34" s="38" t="str">
        <f>'Data input table 1'!O42</f>
        <v>:</v>
      </c>
      <c r="N34" s="38" t="str">
        <f>'Data input table 1'!P42</f>
        <v>:</v>
      </c>
      <c r="O34" s="38" t="str">
        <f>'Data input table 1'!Q42</f>
        <v>:</v>
      </c>
      <c r="P34" s="38" t="str">
        <f>'Data input table 1'!R42</f>
        <v>:</v>
      </c>
      <c r="Q34" s="62" t="str">
        <f>'Data input table 1'!S42</f>
        <v>:</v>
      </c>
      <c r="R34" s="38">
        <f>'Data input table 1'!V42</f>
        <v>-19.2</v>
      </c>
      <c r="S34" s="38">
        <f>'Data input table 1'!W42</f>
        <v>-74.7</v>
      </c>
      <c r="T34" s="38">
        <f>'Data input table 1'!X42</f>
        <v>56.6</v>
      </c>
      <c r="U34" s="38">
        <f>'Data input table 1'!Y42</f>
        <v>46.9</v>
      </c>
      <c r="V34" s="38">
        <f>'Data input table 1'!Z42</f>
        <v>5</v>
      </c>
      <c r="W34" s="38">
        <f>'Data input table 1'!AA42</f>
        <v>23.6</v>
      </c>
      <c r="X34" s="38">
        <f>'Data input table 1'!AB42</f>
        <v>61.5</v>
      </c>
      <c r="Y34" s="38">
        <f>'Data input table 1'!AC42</f>
        <v>2.7</v>
      </c>
    </row>
    <row r="35" spans="1:25" ht="14.25">
      <c r="A35" s="8" t="s">
        <v>41</v>
      </c>
      <c r="B35" s="11" t="str">
        <f>'Data input table 1'!B43</f>
        <v>:</v>
      </c>
      <c r="C35" s="39" t="str">
        <f>'Data input table 1'!C43</f>
        <v>:</v>
      </c>
      <c r="D35" s="39" t="str">
        <f>'Data input table 1'!D43</f>
        <v>:</v>
      </c>
      <c r="E35" s="39" t="str">
        <f>'Data input table 1'!E43</f>
        <v>:</v>
      </c>
      <c r="F35" s="39" t="str">
        <f>'Data input table 1'!F43</f>
        <v>:</v>
      </c>
      <c r="G35" s="39" t="str">
        <f>'Data input table 1'!G43</f>
        <v>:</v>
      </c>
      <c r="H35" s="39" t="str">
        <f>'Data input table 1'!H43</f>
        <v>:</v>
      </c>
      <c r="I35" s="63" t="str">
        <f>'Data input table 1'!I43</f>
        <v>:</v>
      </c>
      <c r="J35" s="39">
        <f>'Data input table 1'!L43</f>
        <v>-3.8</v>
      </c>
      <c r="K35" s="39">
        <f>'Data input table 1'!M43</f>
        <v>-27.4</v>
      </c>
      <c r="L35" s="39">
        <f>'Data input table 1'!N43</f>
        <v>30.4</v>
      </c>
      <c r="M35" s="39">
        <f>'Data input table 1'!O43</f>
        <v>-2.5</v>
      </c>
      <c r="N35" s="39">
        <f>'Data input table 1'!P43</f>
        <v>1</v>
      </c>
      <c r="O35" s="39">
        <f>'Data input table 1'!Q43</f>
        <v>0.4</v>
      </c>
      <c r="P35" s="39">
        <f>'Data input table 1'!R43</f>
        <v>3.2</v>
      </c>
      <c r="Q35" s="63">
        <f>'Data input table 1'!S43</f>
        <v>3.6</v>
      </c>
      <c r="R35" s="39">
        <f>'Data input table 1'!V43</f>
        <v>-14.6</v>
      </c>
      <c r="S35" s="39">
        <f>'Data input table 1'!W43</f>
        <v>-73.6</v>
      </c>
      <c r="T35" s="39">
        <f>'Data input table 1'!X43</f>
        <v>188.5</v>
      </c>
      <c r="U35" s="39">
        <f>'Data input table 1'!Y43</f>
        <v>-9.1</v>
      </c>
      <c r="V35" s="39">
        <f>'Data input table 1'!Z43</f>
        <v>15.7</v>
      </c>
      <c r="W35" s="39">
        <f>'Data input table 1'!AA43</f>
        <v>-26.6</v>
      </c>
      <c r="X35" s="39">
        <f>'Data input table 1'!AB43</f>
        <v>51</v>
      </c>
      <c r="Y35" s="39">
        <f>'Data input table 1'!AC43</f>
        <v>1.5</v>
      </c>
    </row>
    <row r="36" spans="1:25" ht="14.25">
      <c r="A36" s="8" t="s">
        <v>91</v>
      </c>
      <c r="B36" s="11" t="str">
        <f>'Data input table 1'!B44</f>
        <v>:</v>
      </c>
      <c r="C36" s="39" t="str">
        <f>'Data input table 1'!C44</f>
        <v>:</v>
      </c>
      <c r="D36" s="39" t="str">
        <f>'Data input table 1'!D44</f>
        <v>:</v>
      </c>
      <c r="E36" s="39" t="str">
        <f>'Data input table 1'!E44</f>
        <v>:</v>
      </c>
      <c r="F36" s="39" t="str">
        <f>'Data input table 1'!F44</f>
        <v>:</v>
      </c>
      <c r="G36" s="39" t="str">
        <f>'Data input table 1'!G44</f>
        <v>:</v>
      </c>
      <c r="H36" s="39" t="str">
        <f>'Data input table 1'!H44</f>
        <v>:</v>
      </c>
      <c r="I36" s="63" t="str">
        <f>'Data input table 1'!I44</f>
        <v>:</v>
      </c>
      <c r="J36" s="39">
        <f>'Data input table 1'!L44</f>
        <v>-5.2</v>
      </c>
      <c r="K36" s="39">
        <f>'Data input table 1'!M44</f>
        <v>-44.1</v>
      </c>
      <c r="L36" s="39">
        <f>'Data input table 1'!N44</f>
        <v>9.3</v>
      </c>
      <c r="M36" s="39">
        <f>'Data input table 1'!O44</f>
        <v>13.9</v>
      </c>
      <c r="N36" s="39">
        <f>'Data input table 1'!P44</f>
        <v>14.7</v>
      </c>
      <c r="O36" s="39">
        <f>'Data input table 1'!Q44</f>
        <v>13.4</v>
      </c>
      <c r="P36" s="39">
        <f>'Data input table 1'!R44</f>
        <v>12.9</v>
      </c>
      <c r="Q36" s="63" t="str">
        <f>'Data input table 1'!S44</f>
        <v>:</v>
      </c>
      <c r="R36" s="39">
        <f>'Data input table 1'!V44</f>
        <v>-2.7</v>
      </c>
      <c r="S36" s="39">
        <f>'Data input table 1'!W44</f>
        <v>-53.8</v>
      </c>
      <c r="T36" s="39">
        <f>'Data input table 1'!X44</f>
        <v>29.9</v>
      </c>
      <c r="U36" s="39">
        <f>'Data input table 1'!Y44</f>
        <v>29.8</v>
      </c>
      <c r="V36" s="39">
        <f>'Data input table 1'!Z44</f>
        <v>19.1</v>
      </c>
      <c r="W36" s="39">
        <f>'Data input table 1'!AA44</f>
        <v>12</v>
      </c>
      <c r="X36" s="39">
        <f>'Data input table 1'!AB44</f>
        <v>20.3</v>
      </c>
      <c r="Y36" s="39" t="str">
        <f>'Data input table 1'!AC44</f>
        <v>:</v>
      </c>
    </row>
    <row r="37" spans="1:25" ht="14.25">
      <c r="A37" s="10" t="s">
        <v>42</v>
      </c>
      <c r="B37" s="12" t="str">
        <f>'Data input table 1'!B45</f>
        <v>:</v>
      </c>
      <c r="C37" s="47" t="str">
        <f>'Data input table 1'!C45</f>
        <v>:</v>
      </c>
      <c r="D37" s="47" t="str">
        <f>'Data input table 1'!D45</f>
        <v>:</v>
      </c>
      <c r="E37" s="47" t="str">
        <f>'Data input table 1'!E45</f>
        <v>:</v>
      </c>
      <c r="F37" s="47" t="str">
        <f>'Data input table 1'!F45</f>
        <v>:</v>
      </c>
      <c r="G37" s="47" t="str">
        <f>'Data input table 1'!G45</f>
        <v>:</v>
      </c>
      <c r="H37" s="47" t="str">
        <f>'Data input table 1'!H45</f>
        <v>:</v>
      </c>
      <c r="I37" s="64" t="str">
        <f>'Data input table 1'!I45</f>
        <v>:</v>
      </c>
      <c r="J37" s="47" t="str">
        <f>'Data input table 1'!L45</f>
        <v>:</v>
      </c>
      <c r="K37" s="47" t="str">
        <f>'Data input table 1'!M45</f>
        <v>:</v>
      </c>
      <c r="L37" s="47" t="str">
        <f>'Data input table 1'!N45</f>
        <v>:</v>
      </c>
      <c r="M37" s="47" t="str">
        <f>'Data input table 1'!O45</f>
        <v>:</v>
      </c>
      <c r="N37" s="47" t="str">
        <f>'Data input table 1'!P45</f>
        <v>:</v>
      </c>
      <c r="O37" s="47" t="str">
        <f>'Data input table 1'!Q45</f>
        <v>:</v>
      </c>
      <c r="P37" s="47" t="str">
        <f>'Data input table 1'!R45</f>
        <v>:</v>
      </c>
      <c r="Q37" s="64" t="str">
        <f>'Data input table 1'!S45</f>
        <v>:</v>
      </c>
      <c r="R37" s="47">
        <f>'Data input table 1'!V45</f>
        <v>-0.7</v>
      </c>
      <c r="S37" s="47">
        <f>'Data input table 1'!W45</f>
        <v>-46.7</v>
      </c>
      <c r="T37" s="47">
        <f>'Data input table 1'!X45</f>
        <v>30.9</v>
      </c>
      <c r="U37" s="47">
        <f>'Data input table 1'!Y45</f>
        <v>-12.5</v>
      </c>
      <c r="V37" s="47">
        <f>'Data input table 1'!Z45</f>
        <v>71.4</v>
      </c>
      <c r="W37" s="47">
        <f>'Data input table 1'!AA45</f>
        <v>13</v>
      </c>
      <c r="X37" s="47">
        <f>'Data input table 1'!AB45</f>
        <v>20.6</v>
      </c>
      <c r="Y37" s="47">
        <f>'Data input table 1'!AC45</f>
        <v>-11.7</v>
      </c>
    </row>
    <row r="38" spans="1:25" ht="14.25">
      <c r="A38" s="9" t="s">
        <v>43</v>
      </c>
      <c r="B38" s="48">
        <f>'Data input table 1'!B46</f>
        <v>-0.5</v>
      </c>
      <c r="C38" s="49">
        <f>'Data input table 1'!C46</f>
        <v>-26.4</v>
      </c>
      <c r="D38" s="49">
        <f>'Data input table 1'!D46</f>
        <v>31.6</v>
      </c>
      <c r="E38" s="49">
        <f>'Data input table 1'!E46</f>
        <v>13.3</v>
      </c>
      <c r="F38" s="49">
        <f>'Data input table 1'!F46</f>
        <v>5.5</v>
      </c>
      <c r="G38" s="49">
        <f>'Data input table 1'!G46</f>
        <v>14</v>
      </c>
      <c r="H38" s="49">
        <f>'Data input table 1'!H46</f>
        <v>21</v>
      </c>
      <c r="I38" s="65">
        <f>'Data input table 1'!I46</f>
        <v>20.5</v>
      </c>
      <c r="J38" s="49">
        <f>'Data input table 1'!L46</f>
        <v>1.7</v>
      </c>
      <c r="K38" s="49">
        <f>'Data input table 1'!M46</f>
        <v>-24.2</v>
      </c>
      <c r="L38" s="49">
        <f>'Data input table 1'!N46</f>
        <v>25.7</v>
      </c>
      <c r="M38" s="49">
        <f>'Data input table 1'!O46</f>
        <v>18</v>
      </c>
      <c r="N38" s="49">
        <f>'Data input table 1'!P46</f>
        <v>7.4</v>
      </c>
      <c r="O38" s="49">
        <f>'Data input table 1'!Q46</f>
        <v>17.7</v>
      </c>
      <c r="P38" s="49">
        <f>'Data input table 1'!R46</f>
        <v>16.2</v>
      </c>
      <c r="Q38" s="65">
        <f>'Data input table 1'!S46</f>
        <v>27.9</v>
      </c>
      <c r="R38" s="49">
        <f>'Data input table 1'!V46</f>
        <v>-8.8</v>
      </c>
      <c r="S38" s="49">
        <f>'Data input table 1'!W46</f>
        <v>-59.2</v>
      </c>
      <c r="T38" s="49">
        <f>'Data input table 1'!X46</f>
        <v>120.1</v>
      </c>
      <c r="U38" s="49">
        <f>'Data input table 1'!Y46</f>
        <v>7.5</v>
      </c>
      <c r="V38" s="49">
        <f>'Data input table 1'!Z46</f>
        <v>-6.3</v>
      </c>
      <c r="W38" s="49">
        <f>'Data input table 1'!AA46</f>
        <v>15.6</v>
      </c>
      <c r="X38" s="49">
        <f>'Data input table 1'!AB46</f>
        <v>66.9</v>
      </c>
      <c r="Y38" s="49">
        <f>'Data input table 1'!AC46</f>
        <v>14.6</v>
      </c>
    </row>
    <row r="39" spans="1:25" ht="14.25">
      <c r="A39" s="31" t="s">
        <v>44</v>
      </c>
      <c r="B39" s="32" t="str">
        <f>'Data input table 1'!B47</f>
        <v>:</v>
      </c>
      <c r="C39" s="36" t="str">
        <f>'Data input table 1'!C47</f>
        <v>:</v>
      </c>
      <c r="D39" s="36" t="str">
        <f>'Data input table 1'!D47</f>
        <v>:</v>
      </c>
      <c r="E39" s="36" t="str">
        <f>'Data input table 1'!E47</f>
        <v>:</v>
      </c>
      <c r="F39" s="36" t="str">
        <f>'Data input table 1'!F47</f>
        <v>:</v>
      </c>
      <c r="G39" s="36" t="str">
        <f>'Data input table 1'!G47</f>
        <v>:</v>
      </c>
      <c r="H39" s="36" t="str">
        <f>'Data input table 1'!H47</f>
        <v>:</v>
      </c>
      <c r="I39" s="66" t="str">
        <f>'Data input table 1'!I47</f>
        <v>:</v>
      </c>
      <c r="J39" s="36" t="str">
        <f>'Data input table 1'!L47</f>
        <v>:</v>
      </c>
      <c r="K39" s="36" t="str">
        <f>'Data input table 1'!M47</f>
        <v>:</v>
      </c>
      <c r="L39" s="36" t="str">
        <f>'Data input table 1'!N47</f>
        <v>:</v>
      </c>
      <c r="M39" s="36" t="str">
        <f>'Data input table 1'!O47</f>
        <v>:</v>
      </c>
      <c r="N39" s="36" t="str">
        <f>'Data input table 1'!P47</f>
        <v>:</v>
      </c>
      <c r="O39" s="36" t="str">
        <f>'Data input table 1'!Q47</f>
        <v>:</v>
      </c>
      <c r="P39" s="36" t="str">
        <f>'Data input table 1'!R47</f>
        <v>:</v>
      </c>
      <c r="Q39" s="66" t="str">
        <f>'Data input table 1'!S47</f>
        <v>:</v>
      </c>
      <c r="R39" s="36">
        <f>'Data input table 1'!V47</f>
        <v>-8.3</v>
      </c>
      <c r="S39" s="36">
        <f>'Data input table 1'!W47</f>
        <v>-64.8</v>
      </c>
      <c r="T39" s="36">
        <f>'Data input table 1'!X47</f>
        <v>45.1</v>
      </c>
      <c r="U39" s="36">
        <f>'Data input table 1'!Y47</f>
        <v>24</v>
      </c>
      <c r="V39" s="36">
        <f>'Data input table 1'!Z47</f>
        <v>26.5</v>
      </c>
      <c r="W39" s="36">
        <f>'Data input table 1'!AA47</f>
        <v>13.1</v>
      </c>
      <c r="X39" s="36">
        <f>'Data input table 1'!AB47</f>
        <v>11.5</v>
      </c>
      <c r="Y39" s="36">
        <f>'Data input table 1'!AC47</f>
        <v>11.9</v>
      </c>
    </row>
    <row r="40" spans="6:25" ht="14.25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" customHeight="1">
      <c r="A41" s="3" t="s">
        <v>89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">
      <c r="A42" s="13" t="s">
        <v>84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6:25" ht="14.25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</sheetData>
  <mergeCells count="3">
    <mergeCell ref="B4:I4"/>
    <mergeCell ref="J4:Q4"/>
    <mergeCell ref="R4:Y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showGridLines="0" workbookViewId="0" topLeftCell="A1">
      <selection activeCell="Z3" sqref="Z2:Z3"/>
    </sheetView>
  </sheetViews>
  <sheetFormatPr defaultColWidth="9.00390625" defaultRowHeight="14.25"/>
  <cols>
    <col min="1" max="1" width="18.875" style="0" bestFit="1" customWidth="1"/>
    <col min="2" max="25" width="4.875" style="0" customWidth="1"/>
  </cols>
  <sheetData>
    <row r="1" s="3" customFormat="1" ht="15.5">
      <c r="A1" s="1" t="s">
        <v>195</v>
      </c>
    </row>
    <row r="2" s="3" customFormat="1" ht="12.5">
      <c r="A2" s="26" t="s">
        <v>64</v>
      </c>
    </row>
    <row r="3" spans="1:19" s="3" customFormat="1" ht="11.5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5" s="3" customFormat="1" ht="23.15" customHeight="1">
      <c r="A4" s="37"/>
      <c r="B4" s="52" t="s">
        <v>85</v>
      </c>
      <c r="C4" s="51"/>
      <c r="D4" s="51"/>
      <c r="E4" s="51"/>
      <c r="F4" s="51"/>
      <c r="G4" s="51"/>
      <c r="H4" s="51"/>
      <c r="I4" s="58"/>
      <c r="J4" s="53" t="s">
        <v>86</v>
      </c>
      <c r="K4" s="53"/>
      <c r="L4" s="53"/>
      <c r="M4" s="53"/>
      <c r="N4" s="53"/>
      <c r="O4" s="53"/>
      <c r="P4" s="53"/>
      <c r="Q4" s="69"/>
      <c r="R4" s="53" t="s">
        <v>87</v>
      </c>
      <c r="S4" s="53"/>
      <c r="T4" s="53"/>
      <c r="U4" s="53"/>
      <c r="V4" s="53"/>
      <c r="W4" s="53"/>
      <c r="X4" s="53"/>
      <c r="Y4" s="53"/>
    </row>
    <row r="5" spans="1:25" s="3" customFormat="1" ht="11.5">
      <c r="A5" s="40"/>
      <c r="B5" s="57" t="s">
        <v>93</v>
      </c>
      <c r="C5" s="56" t="s">
        <v>94</v>
      </c>
      <c r="D5" s="56" t="s">
        <v>95</v>
      </c>
      <c r="E5" s="56" t="s">
        <v>99</v>
      </c>
      <c r="F5" s="56" t="s">
        <v>93</v>
      </c>
      <c r="G5" s="56" t="s">
        <v>94</v>
      </c>
      <c r="H5" s="56" t="s">
        <v>95</v>
      </c>
      <c r="I5" s="59" t="s">
        <v>99</v>
      </c>
      <c r="J5" s="56" t="s">
        <v>93</v>
      </c>
      <c r="K5" s="56" t="s">
        <v>94</v>
      </c>
      <c r="L5" s="56" t="s">
        <v>95</v>
      </c>
      <c r="M5" s="56" t="s">
        <v>99</v>
      </c>
      <c r="N5" s="56" t="s">
        <v>93</v>
      </c>
      <c r="O5" s="56" t="s">
        <v>94</v>
      </c>
      <c r="P5" s="56" t="s">
        <v>95</v>
      </c>
      <c r="Q5" s="59" t="s">
        <v>99</v>
      </c>
      <c r="R5" s="56" t="s">
        <v>93</v>
      </c>
      <c r="S5" s="56" t="s">
        <v>94</v>
      </c>
      <c r="T5" s="56" t="s">
        <v>95</v>
      </c>
      <c r="U5" s="56" t="s">
        <v>99</v>
      </c>
      <c r="V5" s="56" t="s">
        <v>93</v>
      </c>
      <c r="W5" s="56" t="s">
        <v>94</v>
      </c>
      <c r="X5" s="56" t="s">
        <v>95</v>
      </c>
      <c r="Y5" s="56" t="s">
        <v>99</v>
      </c>
    </row>
    <row r="6" spans="1:25" s="3" customFormat="1" ht="11.5">
      <c r="A6" s="41" t="s">
        <v>187</v>
      </c>
      <c r="B6" s="54">
        <f>'Data input table 1'!AF13</f>
        <v>0</v>
      </c>
      <c r="C6" s="55">
        <f>'Data input table 1'!AG13</f>
        <v>-4</v>
      </c>
      <c r="D6" s="55">
        <f>'Data input table 1'!AH13</f>
        <v>4.9</v>
      </c>
      <c r="E6" s="55">
        <f>'Data input table 1'!AI13</f>
        <v>2.8</v>
      </c>
      <c r="F6" s="55">
        <f>'Data input table 1'!AJ13</f>
        <v>2.3</v>
      </c>
      <c r="G6" s="55">
        <f>'Data input table 1'!AK13</f>
        <v>2.9</v>
      </c>
      <c r="H6" s="55">
        <f>'Data input table 1'!AL13</f>
        <v>2.1</v>
      </c>
      <c r="I6" s="60">
        <f>'Data input table 1'!AM13</f>
        <v>2.6</v>
      </c>
      <c r="J6" s="55">
        <f>'Data input table 1'!AP13</f>
        <v>-0.7</v>
      </c>
      <c r="K6" s="55">
        <f>'Data input table 1'!AQ13</f>
        <v>-11.4</v>
      </c>
      <c r="L6" s="55">
        <f>'Data input table 1'!AR13</f>
        <v>7.8</v>
      </c>
      <c r="M6" s="55">
        <f>'Data input table 1'!AS13</f>
        <v>4.4</v>
      </c>
      <c r="N6" s="55">
        <f>'Data input table 1'!AT13</f>
        <v>2</v>
      </c>
      <c r="O6" s="55">
        <f>'Data input table 1'!AU13</f>
        <v>2.4</v>
      </c>
      <c r="P6" s="55">
        <f>'Data input table 1'!AV13</f>
        <v>1.7</v>
      </c>
      <c r="Q6" s="60">
        <f>'Data input table 1'!AW13</f>
        <v>2.8</v>
      </c>
      <c r="R6" s="55">
        <f>'Data input table 1'!AZ13</f>
        <v>-7</v>
      </c>
      <c r="S6" s="55">
        <f>'Data input table 1'!BA13</f>
        <v>-27.1</v>
      </c>
      <c r="T6" s="55">
        <f>'Data input table 1'!BB13</f>
        <v>9.6</v>
      </c>
      <c r="U6" s="55">
        <f>'Data input table 1'!BC13</f>
        <v>4.8</v>
      </c>
      <c r="V6" s="55">
        <f>'Data input table 1'!BD13</f>
        <v>1.8</v>
      </c>
      <c r="W6" s="55">
        <f>'Data input table 1'!BE13</f>
        <v>3.7</v>
      </c>
      <c r="X6" s="55">
        <f>'Data input table 1'!BF13</f>
        <v>9.2</v>
      </c>
      <c r="Y6" s="55">
        <f>'Data input table 1'!BG13</f>
        <v>5.4</v>
      </c>
    </row>
    <row r="7" spans="1:25" s="3" customFormat="1" ht="11.5">
      <c r="A7" s="44" t="s">
        <v>46</v>
      </c>
      <c r="B7" s="45">
        <f>'Data input table 1'!AF14</f>
        <v>-0.2</v>
      </c>
      <c r="C7" s="46">
        <f>'Data input table 1'!AG14</f>
        <v>-4.3</v>
      </c>
      <c r="D7" s="46">
        <f>'Data input table 1'!AH14</f>
        <v>5.1</v>
      </c>
      <c r="E7" s="46">
        <f>'Data input table 1'!AI14</f>
        <v>2.8</v>
      </c>
      <c r="F7" s="46">
        <f>'Data input table 1'!AJ14</f>
        <v>2</v>
      </c>
      <c r="G7" s="46">
        <f>'Data input table 1'!AK14</f>
        <v>2.7</v>
      </c>
      <c r="H7" s="46">
        <f>'Data input table 1'!AL14</f>
        <v>2.2</v>
      </c>
      <c r="I7" s="61">
        <f>'Data input table 1'!AM14</f>
        <v>2.7</v>
      </c>
      <c r="J7" s="46">
        <f>'Data input table 1'!AP14</f>
        <v>-1.1</v>
      </c>
      <c r="K7" s="46">
        <f>'Data input table 1'!AQ14</f>
        <v>-11.3</v>
      </c>
      <c r="L7" s="46">
        <f>'Data input table 1'!AR14</f>
        <v>7.7</v>
      </c>
      <c r="M7" s="46">
        <f>'Data input table 1'!AS14</f>
        <v>4.6</v>
      </c>
      <c r="N7" s="46">
        <f>'Data input table 1'!AT14</f>
        <v>0.9</v>
      </c>
      <c r="O7" s="46">
        <f>'Data input table 1'!AU14</f>
        <v>2</v>
      </c>
      <c r="P7" s="46">
        <f>'Data input table 1'!AV14</f>
        <v>2.2</v>
      </c>
      <c r="Q7" s="61">
        <f>'Data input table 1'!AW14</f>
        <v>3.7</v>
      </c>
      <c r="R7" s="46">
        <f>'Data input table 1'!AZ14</f>
        <v>-7.3</v>
      </c>
      <c r="S7" s="46">
        <f>'Data input table 1'!BA14</f>
        <v>-27.4</v>
      </c>
      <c r="T7" s="46">
        <f>'Data input table 1'!BB14</f>
        <v>10.7</v>
      </c>
      <c r="U7" s="46">
        <f>'Data input table 1'!BC14</f>
        <v>4.6</v>
      </c>
      <c r="V7" s="46">
        <f>'Data input table 1'!BD14</f>
        <v>1.6</v>
      </c>
      <c r="W7" s="46">
        <f>'Data input table 1'!BE14</f>
        <v>3.1</v>
      </c>
      <c r="X7" s="46">
        <f>'Data input table 1'!BF14</f>
        <v>9.9</v>
      </c>
      <c r="Y7" s="46">
        <f>'Data input table 1'!BG14</f>
        <v>5.2</v>
      </c>
    </row>
    <row r="8" spans="1:25" s="3" customFormat="1" ht="11.5">
      <c r="A8" s="42" t="s">
        <v>13</v>
      </c>
      <c r="B8" s="43">
        <f>'Data input table 1'!AF15</f>
        <v>-0.3</v>
      </c>
      <c r="C8" s="38">
        <f>'Data input table 1'!AG15</f>
        <v>-3.8</v>
      </c>
      <c r="D8" s="38">
        <f>'Data input table 1'!AH15</f>
        <v>3.9</v>
      </c>
      <c r="E8" s="38">
        <f>'Data input table 1'!AI15</f>
        <v>0.3</v>
      </c>
      <c r="F8" s="38">
        <f>'Data input table 1'!AJ15</f>
        <v>1.6</v>
      </c>
      <c r="G8" s="38">
        <f>'Data input table 1'!AK15</f>
        <v>4.5</v>
      </c>
      <c r="H8" s="38">
        <f>'Data input table 1'!AL15</f>
        <v>1.6</v>
      </c>
      <c r="I8" s="62">
        <f>'Data input table 1'!AM15</f>
        <v>6.7</v>
      </c>
      <c r="J8" s="38">
        <f>'Data input table 1'!AP15</f>
        <v>2.5</v>
      </c>
      <c r="K8" s="38">
        <f>'Data input table 1'!AQ15</f>
        <v>-10.4</v>
      </c>
      <c r="L8" s="38">
        <f>'Data input table 1'!AR15</f>
        <v>10.9</v>
      </c>
      <c r="M8" s="38">
        <f>'Data input table 1'!AS15</f>
        <v>2.1</v>
      </c>
      <c r="N8" s="38">
        <f>'Data input table 1'!AT15</f>
        <v>2.6</v>
      </c>
      <c r="O8" s="38">
        <f>'Data input table 1'!AU15</f>
        <v>7.9</v>
      </c>
      <c r="P8" s="38">
        <f>'Data input table 1'!AV15</f>
        <v>-0.4</v>
      </c>
      <c r="Q8" s="62">
        <f>'Data input table 1'!AW15</f>
        <v>7</v>
      </c>
      <c r="R8" s="38">
        <f>'Data input table 1'!AZ15</f>
        <v>0.2</v>
      </c>
      <c r="S8" s="38">
        <f>'Data input table 1'!BA15</f>
        <v>-24</v>
      </c>
      <c r="T8" s="38">
        <f>'Data input table 1'!BB15</f>
        <v>6.6</v>
      </c>
      <c r="U8" s="38">
        <f>'Data input table 1'!BC15</f>
        <v>7.9</v>
      </c>
      <c r="V8" s="38">
        <f>'Data input table 1'!BD15</f>
        <v>-1.2</v>
      </c>
      <c r="W8" s="38">
        <f>'Data input table 1'!BE15</f>
        <v>8.1</v>
      </c>
      <c r="X8" s="38">
        <f>'Data input table 1'!BF15</f>
        <v>0.9</v>
      </c>
      <c r="Y8" s="38">
        <f>'Data input table 1'!BG15</f>
        <v>5.9</v>
      </c>
    </row>
    <row r="9" spans="1:25" s="3" customFormat="1" ht="11.5">
      <c r="A9" s="8" t="s">
        <v>14</v>
      </c>
      <c r="B9" s="11">
        <f>'Data input table 1'!AF16</f>
        <v>4.4</v>
      </c>
      <c r="C9" s="39">
        <f>'Data input table 1'!AG16</f>
        <v>-4.4</v>
      </c>
      <c r="D9" s="39">
        <f>'Data input table 1'!AH16</f>
        <v>7.3</v>
      </c>
      <c r="E9" s="39" t="str">
        <f>'Data input table 1'!AI16</f>
        <v>:</v>
      </c>
      <c r="F9" s="39" t="str">
        <f>'Data input table 1'!AJ16</f>
        <v>:</v>
      </c>
      <c r="G9" s="39" t="str">
        <f>'Data input table 1'!AK16</f>
        <v>:</v>
      </c>
      <c r="H9" s="39" t="str">
        <f>'Data input table 1'!AL16</f>
        <v>:</v>
      </c>
      <c r="I9" s="63" t="str">
        <f>'Data input table 1'!AM16</f>
        <v>:</v>
      </c>
      <c r="J9" s="39">
        <f>'Data input table 1'!AP16</f>
        <v>5.8</v>
      </c>
      <c r="K9" s="39">
        <f>'Data input table 1'!AQ16</f>
        <v>-13.2</v>
      </c>
      <c r="L9" s="39">
        <f>'Data input table 1'!AR16</f>
        <v>9.7</v>
      </c>
      <c r="M9" s="39" t="str">
        <f>'Data input table 1'!AS16</f>
        <v>:</v>
      </c>
      <c r="N9" s="39" t="str">
        <f>'Data input table 1'!AT16</f>
        <v>:</v>
      </c>
      <c r="O9" s="39" t="str">
        <f>'Data input table 1'!AU16</f>
        <v>:</v>
      </c>
      <c r="P9" s="39" t="str">
        <f>'Data input table 1'!AV16</f>
        <v>:</v>
      </c>
      <c r="Q9" s="63" t="str">
        <f>'Data input table 1'!AW16</f>
        <v>:</v>
      </c>
      <c r="R9" s="39">
        <f>'Data input table 1'!AZ16</f>
        <v>-7.5</v>
      </c>
      <c r="S9" s="39">
        <f>'Data input table 1'!BA16</f>
        <v>-21.5</v>
      </c>
      <c r="T9" s="39">
        <f>'Data input table 1'!BB16</f>
        <v>13.9</v>
      </c>
      <c r="U9" s="39" t="str">
        <f>'Data input table 1'!BC16</f>
        <v>:</v>
      </c>
      <c r="V9" s="39" t="str">
        <f>'Data input table 1'!BD16</f>
        <v>:</v>
      </c>
      <c r="W9" s="39" t="str">
        <f>'Data input table 1'!BE16</f>
        <v>:</v>
      </c>
      <c r="X9" s="39" t="str">
        <f>'Data input table 1'!BF16</f>
        <v>:</v>
      </c>
      <c r="Y9" s="39" t="str">
        <f>'Data input table 1'!BG16</f>
        <v>:</v>
      </c>
    </row>
    <row r="10" spans="1:25" s="3" customFormat="1" ht="11.5">
      <c r="A10" s="8" t="s">
        <v>15</v>
      </c>
      <c r="B10" s="11">
        <f>'Data input table 1'!AF17</f>
        <v>-0.9</v>
      </c>
      <c r="C10" s="39">
        <f>'Data input table 1'!AG17</f>
        <v>-1.4</v>
      </c>
      <c r="D10" s="39">
        <f>'Data input table 1'!AH17</f>
        <v>1.4</v>
      </c>
      <c r="E10" s="39">
        <f>'Data input table 1'!AI17</f>
        <v>0.9</v>
      </c>
      <c r="F10" s="39">
        <f>'Data input table 1'!AJ17</f>
        <v>3.7</v>
      </c>
      <c r="G10" s="39">
        <f>'Data input table 1'!AK17</f>
        <v>2</v>
      </c>
      <c r="H10" s="39">
        <f>'Data input table 1'!AL17</f>
        <v>1.9</v>
      </c>
      <c r="I10" s="63">
        <f>'Data input table 1'!AM17</f>
        <v>2</v>
      </c>
      <c r="J10" s="39">
        <f>'Data input table 1'!AP17</f>
        <v>-0.9</v>
      </c>
      <c r="K10" s="39">
        <f>'Data input table 1'!AQ17</f>
        <v>-9.4</v>
      </c>
      <c r="L10" s="39">
        <f>'Data input table 1'!AR17</f>
        <v>3.2</v>
      </c>
      <c r="M10" s="39">
        <f>'Data input table 1'!AS17</f>
        <v>1.3</v>
      </c>
      <c r="N10" s="39">
        <f>'Data input table 1'!AT17</f>
        <v>0</v>
      </c>
      <c r="O10" s="39">
        <f>'Data input table 1'!AU17</f>
        <v>5.6</v>
      </c>
      <c r="P10" s="39">
        <f>'Data input table 1'!AV17</f>
        <v>1.7</v>
      </c>
      <c r="Q10" s="63">
        <f>'Data input table 1'!AW17</f>
        <v>2.2</v>
      </c>
      <c r="R10" s="39">
        <f>'Data input table 1'!AZ17</f>
        <v>-5.7</v>
      </c>
      <c r="S10" s="39">
        <f>'Data input table 1'!BA17</f>
        <v>-29.7</v>
      </c>
      <c r="T10" s="39">
        <f>'Data input table 1'!BB17</f>
        <v>1.5</v>
      </c>
      <c r="U10" s="39">
        <f>'Data input table 1'!BC17</f>
        <v>10.7</v>
      </c>
      <c r="V10" s="39">
        <f>'Data input table 1'!BD17</f>
        <v>4.9</v>
      </c>
      <c r="W10" s="39">
        <f>'Data input table 1'!BE17</f>
        <v>2.9</v>
      </c>
      <c r="X10" s="39">
        <f>'Data input table 1'!BF17</f>
        <v>4.5</v>
      </c>
      <c r="Y10" s="39">
        <f>'Data input table 1'!BG17</f>
        <v>2.5</v>
      </c>
    </row>
    <row r="11" spans="1:25" s="3" customFormat="1" ht="11.5">
      <c r="A11" s="8" t="s">
        <v>16</v>
      </c>
      <c r="B11" s="11">
        <f>'Data input table 1'!AF18</f>
        <v>2.4</v>
      </c>
      <c r="C11" s="39">
        <f>'Data input table 1'!AG18</f>
        <v>-5.4</v>
      </c>
      <c r="D11" s="39">
        <f>'Data input table 1'!AH18</f>
        <v>6.6</v>
      </c>
      <c r="E11" s="39">
        <f>'Data input table 1'!AI18</f>
        <v>-0.8</v>
      </c>
      <c r="F11" s="39">
        <f>'Data input table 1'!AJ18</f>
        <v>5.9</v>
      </c>
      <c r="G11" s="39">
        <f>'Data input table 1'!AK18</f>
        <v>0.9</v>
      </c>
      <c r="H11" s="39">
        <f>'Data input table 1'!AL18</f>
        <v>1.6</v>
      </c>
      <c r="I11" s="63">
        <f>'Data input table 1'!AM18</f>
        <v>2.3</v>
      </c>
      <c r="J11" s="39">
        <f>'Data input table 1'!AP18</f>
        <v>3.4</v>
      </c>
      <c r="K11" s="39">
        <f>'Data input table 1'!AQ18</f>
        <v>-12.9</v>
      </c>
      <c r="L11" s="39">
        <f>'Data input table 1'!AR18</f>
        <v>6.3</v>
      </c>
      <c r="M11" s="39">
        <f>'Data input table 1'!AS18</f>
        <v>4.9</v>
      </c>
      <c r="N11" s="39">
        <f>'Data input table 1'!AT18</f>
        <v>2</v>
      </c>
      <c r="O11" s="39">
        <f>'Data input table 1'!AU18</f>
        <v>3.6</v>
      </c>
      <c r="P11" s="39">
        <f>'Data input table 1'!AV18</f>
        <v>0.5</v>
      </c>
      <c r="Q11" s="63">
        <f>'Data input table 1'!AW18</f>
        <v>4.4</v>
      </c>
      <c r="R11" s="39">
        <f>'Data input table 1'!AZ18</f>
        <v>-0.7</v>
      </c>
      <c r="S11" s="39">
        <f>'Data input table 1'!BA18</f>
        <v>-33.8</v>
      </c>
      <c r="T11" s="39">
        <f>'Data input table 1'!BB18</f>
        <v>16.7</v>
      </c>
      <c r="U11" s="39">
        <f>'Data input table 1'!BC18</f>
        <v>4.2</v>
      </c>
      <c r="V11" s="39">
        <f>'Data input table 1'!BD18</f>
        <v>6.4</v>
      </c>
      <c r="W11" s="39">
        <f>'Data input table 1'!BE18</f>
        <v>6.7</v>
      </c>
      <c r="X11" s="39">
        <f>'Data input table 1'!BF18</f>
        <v>18.9</v>
      </c>
      <c r="Y11" s="39">
        <f>'Data input table 1'!BG18</f>
        <v>-1.9</v>
      </c>
    </row>
    <row r="12" spans="1:25" s="3" customFormat="1" ht="11.5">
      <c r="A12" s="8" t="s">
        <v>47</v>
      </c>
      <c r="B12" s="11">
        <f>'Data input table 1'!AF19</f>
        <v>-2.6</v>
      </c>
      <c r="C12" s="39">
        <f>'Data input table 1'!AG19</f>
        <v>-2.5</v>
      </c>
      <c r="D12" s="39">
        <f>'Data input table 1'!AH19</f>
        <v>1.1</v>
      </c>
      <c r="E12" s="39">
        <f>'Data input table 1'!AI19</f>
        <v>5.3</v>
      </c>
      <c r="F12" s="39">
        <f>'Data input table 1'!AJ19</f>
        <v>-0.7</v>
      </c>
      <c r="G12" s="39">
        <f>'Data input table 1'!AK19</f>
        <v>1.9</v>
      </c>
      <c r="H12" s="39">
        <f>'Data input table 1'!AL19</f>
        <v>1.8</v>
      </c>
      <c r="I12" s="63">
        <f>'Data input table 1'!AM19</f>
        <v>3</v>
      </c>
      <c r="J12" s="39">
        <f>'Data input table 1'!AP19</f>
        <v>1.6</v>
      </c>
      <c r="K12" s="39">
        <f>'Data input table 1'!AQ19</f>
        <v>-7.9</v>
      </c>
      <c r="L12" s="39">
        <f>'Data input table 1'!AR19</f>
        <v>0.7</v>
      </c>
      <c r="M12" s="39">
        <f>'Data input table 1'!AS19</f>
        <v>7.1</v>
      </c>
      <c r="N12" s="39">
        <f>'Data input table 1'!AT19</f>
        <v>-1</v>
      </c>
      <c r="O12" s="39">
        <f>'Data input table 1'!AU19</f>
        <v>4.1</v>
      </c>
      <c r="P12" s="39">
        <f>'Data input table 1'!AV19</f>
        <v>0.5</v>
      </c>
      <c r="Q12" s="63">
        <f>'Data input table 1'!AW19</f>
        <v>5.4</v>
      </c>
      <c r="R12" s="39">
        <f>'Data input table 1'!AZ19</f>
        <v>-7.4</v>
      </c>
      <c r="S12" s="39">
        <f>'Data input table 1'!BA19</f>
        <v>-27.6</v>
      </c>
      <c r="T12" s="39">
        <f>'Data input table 1'!BB19</f>
        <v>9.1</v>
      </c>
      <c r="U12" s="39">
        <f>'Data input table 1'!BC19</f>
        <v>0.2</v>
      </c>
      <c r="V12" s="39">
        <f>'Data input table 1'!BD19</f>
        <v>3.7</v>
      </c>
      <c r="W12" s="39">
        <f>'Data input table 1'!BE19</f>
        <v>4.1</v>
      </c>
      <c r="X12" s="39">
        <f>'Data input table 1'!BF19</f>
        <v>14</v>
      </c>
      <c r="Y12" s="39">
        <f>'Data input table 1'!BG19</f>
        <v>1.7</v>
      </c>
    </row>
    <row r="13" spans="1:25" s="3" customFormat="1" ht="11.5">
      <c r="A13" s="8" t="s">
        <v>18</v>
      </c>
      <c r="B13" s="11">
        <f>'Data input table 1'!AF20</f>
        <v>0.5</v>
      </c>
      <c r="C13" s="39">
        <f>'Data input table 1'!AG20</f>
        <v>-0.8</v>
      </c>
      <c r="D13" s="39">
        <f>'Data input table 1'!AH20</f>
        <v>8.3</v>
      </c>
      <c r="E13" s="39">
        <f>'Data input table 1'!AI20</f>
        <v>8.7</v>
      </c>
      <c r="F13" s="39">
        <f>'Data input table 1'!AJ20</f>
        <v>3.2</v>
      </c>
      <c r="G13" s="39">
        <f>'Data input table 1'!AK20</f>
        <v>2.8</v>
      </c>
      <c r="H13" s="39">
        <f>'Data input table 1'!AL20</f>
        <v>9</v>
      </c>
      <c r="I13" s="63">
        <f>'Data input table 1'!AM20</f>
        <v>6.6</v>
      </c>
      <c r="J13" s="39">
        <f>'Data input table 1'!AP20</f>
        <v>-10.2</v>
      </c>
      <c r="K13" s="39">
        <f>'Data input table 1'!AQ20</f>
        <v>-8</v>
      </c>
      <c r="L13" s="39">
        <f>'Data input table 1'!AR20</f>
        <v>10</v>
      </c>
      <c r="M13" s="39">
        <f>'Data input table 1'!AS20</f>
        <v>3.9</v>
      </c>
      <c r="N13" s="39">
        <f>'Data input table 1'!AT20</f>
        <v>-5.1</v>
      </c>
      <c r="O13" s="39">
        <f>'Data input table 1'!AU20</f>
        <v>-2.5</v>
      </c>
      <c r="P13" s="39">
        <f>'Data input table 1'!AV20</f>
        <v>25.3</v>
      </c>
      <c r="Q13" s="63">
        <f>'Data input table 1'!AW20</f>
        <v>41</v>
      </c>
      <c r="R13" s="39">
        <f>'Data input table 1'!AZ20</f>
        <v>-6.5</v>
      </c>
      <c r="S13" s="39">
        <f>'Data input table 1'!BA20</f>
        <v>-15.6</v>
      </c>
      <c r="T13" s="39">
        <f>'Data input table 1'!BB20</f>
        <v>4.4</v>
      </c>
      <c r="U13" s="39">
        <f>'Data input table 1'!BC20</f>
        <v>0.3</v>
      </c>
      <c r="V13" s="39">
        <f>'Data input table 1'!BD20</f>
        <v>11.2</v>
      </c>
      <c r="W13" s="39">
        <f>'Data input table 1'!BE20</f>
        <v>12.3</v>
      </c>
      <c r="X13" s="39">
        <f>'Data input table 1'!BF20</f>
        <v>10.6</v>
      </c>
      <c r="Y13" s="39">
        <f>'Data input table 1'!BG20</f>
        <v>11.1</v>
      </c>
    </row>
    <row r="14" spans="1:25" s="3" customFormat="1" ht="11.5">
      <c r="A14" s="8" t="s">
        <v>20</v>
      </c>
      <c r="B14" s="11" t="str">
        <f>'Data input table 1'!AF22</f>
        <v>:</v>
      </c>
      <c r="C14" s="39" t="str">
        <f>'Data input table 1'!AG22</f>
        <v>:</v>
      </c>
      <c r="D14" s="39" t="str">
        <f>'Data input table 1'!AH22</f>
        <v>:</v>
      </c>
      <c r="E14" s="39" t="str">
        <f>'Data input table 1'!AI22</f>
        <v>:</v>
      </c>
      <c r="F14" s="39" t="str">
        <f>'Data input table 1'!AJ22</f>
        <v>:</v>
      </c>
      <c r="G14" s="39" t="str">
        <f>'Data input table 1'!AK22</f>
        <v>:</v>
      </c>
      <c r="H14" s="39" t="str">
        <f>'Data input table 1'!AL22</f>
        <v>:</v>
      </c>
      <c r="I14" s="63" t="str">
        <f>'Data input table 1'!AM22</f>
        <v>:</v>
      </c>
      <c r="J14" s="39" t="str">
        <f>'Data input table 1'!AP22</f>
        <v>:</v>
      </c>
      <c r="K14" s="39" t="str">
        <f>'Data input table 1'!AQ22</f>
        <v>:</v>
      </c>
      <c r="L14" s="39" t="str">
        <f>'Data input table 1'!AR22</f>
        <v>:</v>
      </c>
      <c r="M14" s="39" t="str">
        <f>'Data input table 1'!AS22</f>
        <v>:</v>
      </c>
      <c r="N14" s="39" t="str">
        <f>'Data input table 1'!AT22</f>
        <v>:</v>
      </c>
      <c r="O14" s="39" t="str">
        <f>'Data input table 1'!AU22</f>
        <v>:</v>
      </c>
      <c r="P14" s="39" t="str">
        <f>'Data input table 1'!AV22</f>
        <v>:</v>
      </c>
      <c r="Q14" s="63" t="str">
        <f>'Data input table 1'!AW22</f>
        <v>:</v>
      </c>
      <c r="R14" s="39" t="str">
        <f>'Data input table 1'!AZ22</f>
        <v>:</v>
      </c>
      <c r="S14" s="39" t="str">
        <f>'Data input table 1'!BA22</f>
        <v>:</v>
      </c>
      <c r="T14" s="39" t="str">
        <f>'Data input table 1'!BB22</f>
        <v>:</v>
      </c>
      <c r="U14" s="39" t="str">
        <f>'Data input table 1'!BC22</f>
        <v>:</v>
      </c>
      <c r="V14" s="39" t="str">
        <f>'Data input table 1'!BD22</f>
        <v>:</v>
      </c>
      <c r="W14" s="39" t="str">
        <f>'Data input table 1'!BE22</f>
        <v>:</v>
      </c>
      <c r="X14" s="39" t="str">
        <f>'Data input table 1'!BF22</f>
        <v>:</v>
      </c>
      <c r="Y14" s="39" t="str">
        <f>'Data input table 1'!BG22</f>
        <v>:</v>
      </c>
    </row>
    <row r="15" spans="1:25" s="3" customFormat="1" ht="11.5">
      <c r="A15" s="8" t="s">
        <v>21</v>
      </c>
      <c r="B15" s="11">
        <f>'Data input table 1'!AF23</f>
        <v>-3.3</v>
      </c>
      <c r="C15" s="39">
        <f>'Data input table 1'!AG23</f>
        <v>-13.1</v>
      </c>
      <c r="D15" s="39">
        <f>'Data input table 1'!AH23</f>
        <v>8.9</v>
      </c>
      <c r="E15" s="39">
        <f>'Data input table 1'!AI23</f>
        <v>1.6</v>
      </c>
      <c r="F15" s="39">
        <f>'Data input table 1'!AJ23</f>
        <v>0.4</v>
      </c>
      <c r="G15" s="39">
        <f>'Data input table 1'!AK23</f>
        <v>2.2</v>
      </c>
      <c r="H15" s="39">
        <f>'Data input table 1'!AL23</f>
        <v>1.2</v>
      </c>
      <c r="I15" s="63">
        <f>'Data input table 1'!AM23</f>
        <v>4</v>
      </c>
      <c r="J15" s="39">
        <f>'Data input table 1'!AP23</f>
        <v>-3.7</v>
      </c>
      <c r="K15" s="39">
        <f>'Data input table 1'!AQ23</f>
        <v>-23.6</v>
      </c>
      <c r="L15" s="39">
        <f>'Data input table 1'!AR23</f>
        <v>24</v>
      </c>
      <c r="M15" s="39">
        <f>'Data input table 1'!AS23</f>
        <v>4.8</v>
      </c>
      <c r="N15" s="39">
        <f>'Data input table 1'!AT23</f>
        <v>-0.7</v>
      </c>
      <c r="O15" s="39">
        <f>'Data input table 1'!AU23</f>
        <v>0.5</v>
      </c>
      <c r="P15" s="39">
        <f>'Data input table 1'!AV23</f>
        <v>2.5</v>
      </c>
      <c r="Q15" s="63">
        <f>'Data input table 1'!AW23</f>
        <v>9</v>
      </c>
      <c r="R15" s="39">
        <f>'Data input table 1'!AZ23</f>
        <v>-8.6</v>
      </c>
      <c r="S15" s="39">
        <f>'Data input table 1'!BA23</f>
        <v>-43.7</v>
      </c>
      <c r="T15" s="39">
        <f>'Data input table 1'!BB23</f>
        <v>19</v>
      </c>
      <c r="U15" s="39">
        <f>'Data input table 1'!BC23</f>
        <v>16.7</v>
      </c>
      <c r="V15" s="39">
        <f>'Data input table 1'!BD23</f>
        <v>0.8</v>
      </c>
      <c r="W15" s="39">
        <f>'Data input table 1'!BE23</f>
        <v>-3</v>
      </c>
      <c r="X15" s="39">
        <f>'Data input table 1'!BF23</f>
        <v>12.2</v>
      </c>
      <c r="Y15" s="39">
        <f>'Data input table 1'!BG23</f>
        <v>18.7</v>
      </c>
    </row>
    <row r="16" spans="1:25" s="3" customFormat="1" ht="11.5">
      <c r="A16" s="8" t="s">
        <v>22</v>
      </c>
      <c r="B16" s="11">
        <f>'Data input table 1'!AF24</f>
        <v>-0.3</v>
      </c>
      <c r="C16" s="39">
        <f>'Data input table 1'!AG24</f>
        <v>-5.2</v>
      </c>
      <c r="D16" s="39">
        <f>'Data input table 1'!AH24</f>
        <v>5.7</v>
      </c>
      <c r="E16" s="39">
        <f>'Data input table 1'!AI24</f>
        <v>3.8</v>
      </c>
      <c r="F16" s="39">
        <f>'Data input table 1'!AJ24</f>
        <v>1.1</v>
      </c>
      <c r="G16" s="39">
        <f>'Data input table 1'!AK24</f>
        <v>2.2</v>
      </c>
      <c r="H16" s="39">
        <f>'Data input table 1'!AL24</f>
        <v>2.3</v>
      </c>
      <c r="I16" s="63">
        <f>'Data input table 1'!AM24</f>
        <v>0.9</v>
      </c>
      <c r="J16" s="39">
        <f>'Data input table 1'!AP24</f>
        <v>-2.5</v>
      </c>
      <c r="K16" s="39">
        <f>'Data input table 1'!AQ24</f>
        <v>-8.4</v>
      </c>
      <c r="L16" s="39">
        <f>'Data input table 1'!AR24</f>
        <v>4.3</v>
      </c>
      <c r="M16" s="39">
        <f>'Data input table 1'!AS24</f>
        <v>5.7</v>
      </c>
      <c r="N16" s="39">
        <f>'Data input table 1'!AT24</f>
        <v>3.1</v>
      </c>
      <c r="O16" s="39">
        <f>'Data input table 1'!AU24</f>
        <v>1.2</v>
      </c>
      <c r="P16" s="39">
        <f>'Data input table 1'!AV24</f>
        <v>3.5</v>
      </c>
      <c r="Q16" s="63">
        <f>'Data input table 1'!AW24</f>
        <v>2.1</v>
      </c>
      <c r="R16" s="39">
        <f>'Data input table 1'!AZ24</f>
        <v>-6.5</v>
      </c>
      <c r="S16" s="39">
        <f>'Data input table 1'!BA24</f>
        <v>-18.6</v>
      </c>
      <c r="T16" s="39">
        <f>'Data input table 1'!BB24</f>
        <v>8.2</v>
      </c>
      <c r="U16" s="39">
        <f>'Data input table 1'!BC24</f>
        <v>6.2</v>
      </c>
      <c r="V16" s="39">
        <f>'Data input table 1'!BD24</f>
        <v>-0.6</v>
      </c>
      <c r="W16" s="39">
        <f>'Data input table 1'!BE24</f>
        <v>0.7</v>
      </c>
      <c r="X16" s="39">
        <f>'Data input table 1'!BF24</f>
        <v>8.6</v>
      </c>
      <c r="Y16" s="39">
        <f>'Data input table 1'!BG24</f>
        <v>4.7</v>
      </c>
    </row>
    <row r="17" spans="1:25" s="3" customFormat="1" ht="11.5">
      <c r="A17" s="8" t="s">
        <v>23</v>
      </c>
      <c r="B17" s="11">
        <f>'Data input table 1'!AF25</f>
        <v>-0.5</v>
      </c>
      <c r="C17" s="39">
        <f>'Data input table 1'!AG25</f>
        <v>-3.7</v>
      </c>
      <c r="D17" s="39">
        <f>'Data input table 1'!AH25</f>
        <v>7.9</v>
      </c>
      <c r="E17" s="39">
        <f>'Data input table 1'!AI25</f>
        <v>1.9</v>
      </c>
      <c r="F17" s="39" t="str">
        <f>'Data input table 1'!AJ25</f>
        <v>:</v>
      </c>
      <c r="G17" s="39" t="str">
        <f>'Data input table 1'!AK25</f>
        <v>:</v>
      </c>
      <c r="H17" s="39" t="str">
        <f>'Data input table 1'!AL25</f>
        <v>:</v>
      </c>
      <c r="I17" s="63" t="str">
        <f>'Data input table 1'!AM25</f>
        <v>:</v>
      </c>
      <c r="J17" s="39">
        <f>'Data input table 1'!AP25</f>
        <v>-0.4</v>
      </c>
      <c r="K17" s="39">
        <f>'Data input table 1'!AQ25</f>
        <v>-20.5</v>
      </c>
      <c r="L17" s="39">
        <f>'Data input table 1'!AR25</f>
        <v>18.1</v>
      </c>
      <c r="M17" s="39">
        <f>'Data input table 1'!AS25</f>
        <v>2.9</v>
      </c>
      <c r="N17" s="39" t="str">
        <f>'Data input table 1'!AT25</f>
        <v>:</v>
      </c>
      <c r="O17" s="39" t="str">
        <f>'Data input table 1'!AU25</f>
        <v>:</v>
      </c>
      <c r="P17" s="39" t="str">
        <f>'Data input table 1'!AV25</f>
        <v>:</v>
      </c>
      <c r="Q17" s="63" t="str">
        <f>'Data input table 1'!AW25</f>
        <v>:</v>
      </c>
      <c r="R17" s="39">
        <f>'Data input table 1'!AZ25</f>
        <v>-5.7</v>
      </c>
      <c r="S17" s="39">
        <f>'Data input table 1'!BA25</f>
        <v>-55.1</v>
      </c>
      <c r="T17" s="39">
        <f>'Data input table 1'!BB25</f>
        <v>25</v>
      </c>
      <c r="U17" s="39">
        <f>'Data input table 1'!BC25</f>
        <v>-2.1</v>
      </c>
      <c r="V17" s="39" t="str">
        <f>'Data input table 1'!BD25</f>
        <v>:</v>
      </c>
      <c r="W17" s="39" t="str">
        <f>'Data input table 1'!BE25</f>
        <v>:</v>
      </c>
      <c r="X17" s="39" t="str">
        <f>'Data input table 1'!BF25</f>
        <v>:</v>
      </c>
      <c r="Y17" s="39" t="str">
        <f>'Data input table 1'!BG25</f>
        <v>:</v>
      </c>
    </row>
    <row r="18" spans="1:25" s="3" customFormat="1" ht="11.5">
      <c r="A18" s="8" t="s">
        <v>24</v>
      </c>
      <c r="B18" s="11">
        <f>'Data input table 1'!AF26</f>
        <v>-0.7</v>
      </c>
      <c r="C18" s="39">
        <f>'Data input table 1'!AG26</f>
        <v>-7.7</v>
      </c>
      <c r="D18" s="39">
        <f>'Data input table 1'!AH26</f>
        <v>10</v>
      </c>
      <c r="E18" s="39">
        <f>'Data input table 1'!AI26</f>
        <v>-1.3</v>
      </c>
      <c r="F18" s="39">
        <f>'Data input table 1'!AJ26</f>
        <v>2.3</v>
      </c>
      <c r="G18" s="39">
        <f>'Data input table 1'!AK26</f>
        <v>0.9</v>
      </c>
      <c r="H18" s="39">
        <f>'Data input table 1'!AL26</f>
        <v>1</v>
      </c>
      <c r="I18" s="63">
        <f>'Data input table 1'!AM26</f>
        <v>3.4</v>
      </c>
      <c r="J18" s="39">
        <f>'Data input table 1'!AP26</f>
        <v>-2.1</v>
      </c>
      <c r="K18" s="39">
        <f>'Data input table 1'!AQ26</f>
        <v>-20.3</v>
      </c>
      <c r="L18" s="39">
        <f>'Data input table 1'!AR26</f>
        <v>23.5</v>
      </c>
      <c r="M18" s="39">
        <f>'Data input table 1'!AS26</f>
        <v>0.3</v>
      </c>
      <c r="N18" s="39">
        <f>'Data input table 1'!AT26</f>
        <v>1.8</v>
      </c>
      <c r="O18" s="39">
        <f>'Data input table 1'!AU26</f>
        <v>0</v>
      </c>
      <c r="P18" s="39">
        <f>'Data input table 1'!AV26</f>
        <v>1.5</v>
      </c>
      <c r="Q18" s="63">
        <f>'Data input table 1'!AW26</f>
        <v>0.8</v>
      </c>
      <c r="R18" s="39">
        <f>'Data input table 1'!AZ26</f>
        <v>-4.9</v>
      </c>
      <c r="S18" s="39">
        <f>'Data input table 1'!BA26</f>
        <v>-29.2</v>
      </c>
      <c r="T18" s="39">
        <f>'Data input table 1'!BB26</f>
        <v>16.9</v>
      </c>
      <c r="U18" s="39">
        <f>'Data input table 1'!BC26</f>
        <v>6.6</v>
      </c>
      <c r="V18" s="39">
        <f>'Data input table 1'!BD26</f>
        <v>4.2</v>
      </c>
      <c r="W18" s="39">
        <f>'Data input table 1'!BE26</f>
        <v>-1.2</v>
      </c>
      <c r="X18" s="39">
        <f>'Data input table 1'!BF26</f>
        <v>4.5</v>
      </c>
      <c r="Y18" s="39">
        <f>'Data input table 1'!BG26</f>
        <v>4.7</v>
      </c>
    </row>
    <row r="19" spans="1:25" s="3" customFormat="1" ht="11.5">
      <c r="A19" s="8" t="s">
        <v>25</v>
      </c>
      <c r="B19" s="11">
        <f>'Data input table 1'!AF27</f>
        <v>-5.1</v>
      </c>
      <c r="C19" s="39">
        <f>'Data input table 1'!AG27</f>
        <v>-0.5</v>
      </c>
      <c r="D19" s="39">
        <f>'Data input table 1'!AH27</f>
        <v>7.1</v>
      </c>
      <c r="E19" s="39">
        <f>'Data input table 1'!AI27</f>
        <v>-1.5</v>
      </c>
      <c r="F19" s="39">
        <f>'Data input table 1'!AJ27</f>
        <v>0.8</v>
      </c>
      <c r="G19" s="39">
        <f>'Data input table 1'!AK27</f>
        <v>-3.4</v>
      </c>
      <c r="H19" s="39">
        <f>'Data input table 1'!AL27</f>
        <v>22.4</v>
      </c>
      <c r="I19" s="63">
        <f>'Data input table 1'!AM27</f>
        <v>-5.3</v>
      </c>
      <c r="J19" s="39">
        <f>'Data input table 1'!AP27</f>
        <v>0.6</v>
      </c>
      <c r="K19" s="39">
        <f>'Data input table 1'!AQ27</f>
        <v>-9.2</v>
      </c>
      <c r="L19" s="39">
        <f>'Data input table 1'!AR27</f>
        <v>4.8</v>
      </c>
      <c r="M19" s="39">
        <f>'Data input table 1'!AS27</f>
        <v>0.5</v>
      </c>
      <c r="N19" s="39">
        <f>'Data input table 1'!AT27</f>
        <v>-1.3</v>
      </c>
      <c r="O19" s="39">
        <f>'Data input table 1'!AU27</f>
        <v>4.7</v>
      </c>
      <c r="P19" s="39">
        <f>'Data input table 1'!AV27</f>
        <v>0.1</v>
      </c>
      <c r="Q19" s="63">
        <f>'Data input table 1'!AW27</f>
        <v>3.3</v>
      </c>
      <c r="R19" s="39">
        <f>'Data input table 1'!AZ27</f>
        <v>-5.7</v>
      </c>
      <c r="S19" s="39">
        <f>'Data input table 1'!BA27</f>
        <v>-37.4</v>
      </c>
      <c r="T19" s="39">
        <f>'Data input table 1'!BB27</f>
        <v>-0.8</v>
      </c>
      <c r="U19" s="39">
        <f>'Data input table 1'!BC27</f>
        <v>24.9</v>
      </c>
      <c r="V19" s="39">
        <f>'Data input table 1'!BD27</f>
        <v>9.2</v>
      </c>
      <c r="W19" s="39">
        <f>'Data input table 1'!BE27</f>
        <v>-10.4</v>
      </c>
      <c r="X19" s="39">
        <f>'Data input table 1'!BF27</f>
        <v>15.2</v>
      </c>
      <c r="Y19" s="39">
        <f>'Data input table 1'!BG27</f>
        <v>8.8</v>
      </c>
    </row>
    <row r="20" spans="1:25" s="3" customFormat="1" ht="11.5">
      <c r="A20" s="8" t="s">
        <v>26</v>
      </c>
      <c r="B20" s="11">
        <f>'Data input table 1'!AF28</f>
        <v>-5</v>
      </c>
      <c r="C20" s="39">
        <f>'Data input table 1'!AG28</f>
        <v>-4.7</v>
      </c>
      <c r="D20" s="39">
        <f>'Data input table 1'!AH28</f>
        <v>5.6</v>
      </c>
      <c r="E20" s="39">
        <f>'Data input table 1'!AI28</f>
        <v>-3.3</v>
      </c>
      <c r="F20" s="39">
        <f>'Data input table 1'!AJ28</f>
        <v>7.6</v>
      </c>
      <c r="G20" s="39">
        <f>'Data input table 1'!AK28</f>
        <v>3.7</v>
      </c>
      <c r="H20" s="39">
        <f>'Data input table 1'!AL28</f>
        <v>4</v>
      </c>
      <c r="I20" s="63">
        <f>'Data input table 1'!AM28</f>
        <v>0.7</v>
      </c>
      <c r="J20" s="39">
        <f>'Data input table 1'!AP28</f>
        <v>-0.6</v>
      </c>
      <c r="K20" s="39">
        <f>'Data input table 1'!AQ28</f>
        <v>-11.2</v>
      </c>
      <c r="L20" s="39">
        <f>'Data input table 1'!AR28</f>
        <v>9.9</v>
      </c>
      <c r="M20" s="39">
        <f>'Data input table 1'!AS28</f>
        <v>6.2</v>
      </c>
      <c r="N20" s="39">
        <f>'Data input table 1'!AT28</f>
        <v>4.4</v>
      </c>
      <c r="O20" s="39">
        <f>'Data input table 1'!AU28</f>
        <v>2.6</v>
      </c>
      <c r="P20" s="39">
        <f>'Data input table 1'!AV28</f>
        <v>7.1</v>
      </c>
      <c r="Q20" s="63">
        <f>'Data input table 1'!AW28</f>
        <v>2.9</v>
      </c>
      <c r="R20" s="39">
        <f>'Data input table 1'!AZ28</f>
        <v>-8.1</v>
      </c>
      <c r="S20" s="39">
        <f>'Data input table 1'!BA28</f>
        <v>-38.3</v>
      </c>
      <c r="T20" s="39">
        <f>'Data input table 1'!BB28</f>
        <v>10.5</v>
      </c>
      <c r="U20" s="39">
        <f>'Data input table 1'!BC28</f>
        <v>10.7</v>
      </c>
      <c r="V20" s="39">
        <f>'Data input table 1'!BD28</f>
        <v>-3.2</v>
      </c>
      <c r="W20" s="39">
        <f>'Data input table 1'!BE28</f>
        <v>3.8</v>
      </c>
      <c r="X20" s="39">
        <f>'Data input table 1'!BF28</f>
        <v>13.9</v>
      </c>
      <c r="Y20" s="39">
        <f>'Data input table 1'!BG28</f>
        <v>9</v>
      </c>
    </row>
    <row r="21" spans="1:25" s="3" customFormat="1" ht="11.5">
      <c r="A21" s="8" t="s">
        <v>27</v>
      </c>
      <c r="B21" s="11">
        <f>'Data input table 1'!AF29</f>
        <v>4.8</v>
      </c>
      <c r="C21" s="39">
        <f>'Data input table 1'!AG29</f>
        <v>3.3</v>
      </c>
      <c r="D21" s="39">
        <f>'Data input table 1'!AH29</f>
        <v>5</v>
      </c>
      <c r="E21" s="39">
        <f>'Data input table 1'!AI29</f>
        <v>4.2</v>
      </c>
      <c r="F21" s="39">
        <f>'Data input table 1'!AJ29</f>
        <v>10.3</v>
      </c>
      <c r="G21" s="39">
        <f>'Data input table 1'!AK29</f>
        <v>7.5</v>
      </c>
      <c r="H21" s="39">
        <f>'Data input table 1'!AL29</f>
        <v>6.7</v>
      </c>
      <c r="I21" s="63">
        <f>'Data input table 1'!AM29</f>
        <v>8</v>
      </c>
      <c r="J21" s="39">
        <f>'Data input table 1'!AP29</f>
        <v>-9.9</v>
      </c>
      <c r="K21" s="39">
        <f>'Data input table 1'!AQ29</f>
        <v>-8.8</v>
      </c>
      <c r="L21" s="39">
        <f>'Data input table 1'!AR29</f>
        <v>9.5</v>
      </c>
      <c r="M21" s="39">
        <f>'Data input table 1'!AS29</f>
        <v>4.2</v>
      </c>
      <c r="N21" s="39">
        <f>'Data input table 1'!AT29</f>
        <v>8</v>
      </c>
      <c r="O21" s="39">
        <f>'Data input table 1'!AU29</f>
        <v>3.4</v>
      </c>
      <c r="P21" s="39">
        <f>'Data input table 1'!AV29</f>
        <v>0.9</v>
      </c>
      <c r="Q21" s="63">
        <f>'Data input table 1'!AW29</f>
        <v>6</v>
      </c>
      <c r="R21" s="39">
        <f>'Data input table 1'!AZ29</f>
        <v>-5.3</v>
      </c>
      <c r="S21" s="39">
        <f>'Data input table 1'!BA29</f>
        <v>-21.1</v>
      </c>
      <c r="T21" s="39">
        <f>'Data input table 1'!BB29</f>
        <v>-2.9</v>
      </c>
      <c r="U21" s="39">
        <f>'Data input table 1'!BC29</f>
        <v>-3.9</v>
      </c>
      <c r="V21" s="39">
        <f>'Data input table 1'!BD29</f>
        <v>24.1</v>
      </c>
      <c r="W21" s="39">
        <f>'Data input table 1'!BE29</f>
        <v>8.4</v>
      </c>
      <c r="X21" s="39">
        <f>'Data input table 1'!BF29</f>
        <v>1.9</v>
      </c>
      <c r="Y21" s="39">
        <f>'Data input table 1'!BG29</f>
        <v>3.2</v>
      </c>
    </row>
    <row r="22" spans="1:25" s="3" customFormat="1" ht="11.5">
      <c r="A22" s="8" t="s">
        <v>88</v>
      </c>
      <c r="B22" s="11">
        <f>'Data input table 1'!AF30</f>
        <v>1.4</v>
      </c>
      <c r="C22" s="39">
        <f>'Data input table 1'!AG30</f>
        <v>18.5</v>
      </c>
      <c r="D22" s="39">
        <f>'Data input table 1'!AH30</f>
        <v>5.1</v>
      </c>
      <c r="E22" s="39">
        <f>'Data input table 1'!AI30</f>
        <v>12</v>
      </c>
      <c r="F22" s="39">
        <f>'Data input table 1'!AJ30</f>
        <v>3.3</v>
      </c>
      <c r="G22" s="39">
        <f>'Data input table 1'!AK30</f>
        <v>3.2</v>
      </c>
      <c r="H22" s="39">
        <f>'Data input table 1'!AL30</f>
        <v>-13</v>
      </c>
      <c r="I22" s="63">
        <f>'Data input table 1'!AM30</f>
        <v>9.3</v>
      </c>
      <c r="J22" s="39">
        <f>'Data input table 1'!AP30</f>
        <v>3.9</v>
      </c>
      <c r="K22" s="39">
        <f>'Data input table 1'!AQ30</f>
        <v>-8.8</v>
      </c>
      <c r="L22" s="39">
        <f>'Data input table 1'!AR30</f>
        <v>2.5</v>
      </c>
      <c r="M22" s="39">
        <f>'Data input table 1'!AS30</f>
        <v>2.3</v>
      </c>
      <c r="N22" s="39">
        <f>'Data input table 1'!AT30</f>
        <v>7</v>
      </c>
      <c r="O22" s="39">
        <f>'Data input table 1'!AU30</f>
        <v>1.8</v>
      </c>
      <c r="P22" s="39">
        <f>'Data input table 1'!AV30</f>
        <v>1.9</v>
      </c>
      <c r="Q22" s="63">
        <f>'Data input table 1'!AW30</f>
        <v>-0.5</v>
      </c>
      <c r="R22" s="39">
        <f>'Data input table 1'!AZ30</f>
        <v>-5.4</v>
      </c>
      <c r="S22" s="39">
        <f>'Data input table 1'!BA30</f>
        <v>-18.6</v>
      </c>
      <c r="T22" s="39">
        <f>'Data input table 1'!BB30</f>
        <v>12.1</v>
      </c>
      <c r="U22" s="39">
        <f>'Data input table 1'!BC30</f>
        <v>1.1</v>
      </c>
      <c r="V22" s="39">
        <f>'Data input table 1'!BD30</f>
        <v>5</v>
      </c>
      <c r="W22" s="39">
        <f>'Data input table 1'!BE30</f>
        <v>4</v>
      </c>
      <c r="X22" s="39">
        <f>'Data input table 1'!BF30</f>
        <v>4.1</v>
      </c>
      <c r="Y22" s="39">
        <f>'Data input table 1'!BG30</f>
        <v>0.4</v>
      </c>
    </row>
    <row r="23" spans="1:25" s="3" customFormat="1" ht="11.5">
      <c r="A23" s="8" t="s">
        <v>29</v>
      </c>
      <c r="B23" s="11">
        <f>'Data input table 1'!AF31</f>
        <v>5.3</v>
      </c>
      <c r="C23" s="39">
        <f>'Data input table 1'!AG31</f>
        <v>-4</v>
      </c>
      <c r="D23" s="39">
        <f>'Data input table 1'!AH31</f>
        <v>7.9</v>
      </c>
      <c r="E23" s="39">
        <f>'Data input table 1'!AI31</f>
        <v>4.7</v>
      </c>
      <c r="F23" s="39">
        <f>'Data input table 1'!AJ31</f>
        <v>0.6</v>
      </c>
      <c r="G23" s="39">
        <f>'Data input table 1'!AK31</f>
        <v>1.2</v>
      </c>
      <c r="H23" s="39">
        <f>'Data input table 1'!AL31</f>
        <v>3.5</v>
      </c>
      <c r="I23" s="63">
        <f>'Data input table 1'!AM31</f>
        <v>4.6</v>
      </c>
      <c r="J23" s="39">
        <f>'Data input table 1'!AP31</f>
        <v>-1.7</v>
      </c>
      <c r="K23" s="39">
        <f>'Data input table 1'!AQ31</f>
        <v>-13.3</v>
      </c>
      <c r="L23" s="39">
        <f>'Data input table 1'!AR31</f>
        <v>10.9</v>
      </c>
      <c r="M23" s="39">
        <f>'Data input table 1'!AS31</f>
        <v>5.3</v>
      </c>
      <c r="N23" s="39">
        <f>'Data input table 1'!AT31</f>
        <v>-6.3</v>
      </c>
      <c r="O23" s="39">
        <f>'Data input table 1'!AU31</f>
        <v>5</v>
      </c>
      <c r="P23" s="39">
        <f>'Data input table 1'!AV31</f>
        <v>0.2</v>
      </c>
      <c r="Q23" s="63">
        <f>'Data input table 1'!AW31</f>
        <v>7.7</v>
      </c>
      <c r="R23" s="39">
        <f>'Data input table 1'!AZ31</f>
        <v>-11.8</v>
      </c>
      <c r="S23" s="39">
        <f>'Data input table 1'!BA31</f>
        <v>-10.8</v>
      </c>
      <c r="T23" s="39">
        <f>'Data input table 1'!BB31</f>
        <v>-1.8</v>
      </c>
      <c r="U23" s="39">
        <f>'Data input table 1'!BC31</f>
        <v>3.5</v>
      </c>
      <c r="V23" s="39">
        <f>'Data input table 1'!BD31</f>
        <v>7.4</v>
      </c>
      <c r="W23" s="39">
        <f>'Data input table 1'!BE31</f>
        <v>9.9</v>
      </c>
      <c r="X23" s="39">
        <f>'Data input table 1'!BF31</f>
        <v>0.3</v>
      </c>
      <c r="Y23" s="39" t="str">
        <f>'Data input table 1'!BG31</f>
        <v>:</v>
      </c>
    </row>
    <row r="24" spans="1:25" s="3" customFormat="1" ht="11.5">
      <c r="A24" s="8" t="s">
        <v>30</v>
      </c>
      <c r="B24" s="11">
        <f>'Data input table 1'!AF32</f>
        <v>-7.7</v>
      </c>
      <c r="C24" s="39">
        <f>'Data input table 1'!AG32</f>
        <v>1.3</v>
      </c>
      <c r="D24" s="39">
        <f>'Data input table 1'!AH32</f>
        <v>5.3</v>
      </c>
      <c r="E24" s="39">
        <f>'Data input table 1'!AI32</f>
        <v>14</v>
      </c>
      <c r="F24" s="39">
        <f>'Data input table 1'!AJ32</f>
        <v>-3.5</v>
      </c>
      <c r="G24" s="39">
        <f>'Data input table 1'!AK32</f>
        <v>12.3</v>
      </c>
      <c r="H24" s="39">
        <f>'Data input table 1'!AL32</f>
        <v>2.7</v>
      </c>
      <c r="I24" s="63">
        <f>'Data input table 1'!AM32</f>
        <v>9.8</v>
      </c>
      <c r="J24" s="39">
        <f>'Data input table 1'!AP32</f>
        <v>-1.1</v>
      </c>
      <c r="K24" s="39">
        <f>'Data input table 1'!AQ32</f>
        <v>-10.3</v>
      </c>
      <c r="L24" s="39">
        <f>'Data input table 1'!AR32</f>
        <v>4.1</v>
      </c>
      <c r="M24" s="39">
        <f>'Data input table 1'!AS32</f>
        <v>-5.5</v>
      </c>
      <c r="N24" s="39">
        <f>'Data input table 1'!AT32</f>
        <v>20.6</v>
      </c>
      <c r="O24" s="39">
        <f>'Data input table 1'!AU32</f>
        <v>-1.6</v>
      </c>
      <c r="P24" s="39">
        <f>'Data input table 1'!AV32</f>
        <v>0</v>
      </c>
      <c r="Q24" s="63">
        <f>'Data input table 1'!AW32</f>
        <v>-7.2</v>
      </c>
      <c r="R24" s="39">
        <f>'Data input table 1'!AZ32</f>
        <v>-3.3</v>
      </c>
      <c r="S24" s="39">
        <f>'Data input table 1'!BA32</f>
        <v>-43.7</v>
      </c>
      <c r="T24" s="39">
        <f>'Data input table 1'!BB32</f>
        <v>10.3</v>
      </c>
      <c r="U24" s="39">
        <f>'Data input table 1'!BC32</f>
        <v>8.3</v>
      </c>
      <c r="V24" s="39">
        <f>'Data input table 1'!BD32</f>
        <v>6.4</v>
      </c>
      <c r="W24" s="39">
        <f>'Data input table 1'!BE32</f>
        <v>-15.7</v>
      </c>
      <c r="X24" s="39" t="str">
        <f>'Data input table 1'!BF32</f>
        <v>:</v>
      </c>
      <c r="Y24" s="39" t="str">
        <f>'Data input table 1'!BG32</f>
        <v>:</v>
      </c>
    </row>
    <row r="25" spans="1:25" s="3" customFormat="1" ht="11.5">
      <c r="A25" s="8" t="s">
        <v>31</v>
      </c>
      <c r="B25" s="11">
        <f>'Data input table 1'!AF33</f>
        <v>-0.9</v>
      </c>
      <c r="C25" s="39">
        <f>'Data input table 1'!AG33</f>
        <v>-3.5</v>
      </c>
      <c r="D25" s="39">
        <f>'Data input table 1'!AH33</f>
        <v>2.5</v>
      </c>
      <c r="E25" s="39">
        <f>'Data input table 1'!AI33</f>
        <v>1.1</v>
      </c>
      <c r="F25" s="39">
        <f>'Data input table 1'!AJ33</f>
        <v>1.5</v>
      </c>
      <c r="G25" s="39">
        <f>'Data input table 1'!AK33</f>
        <v>3.8</v>
      </c>
      <c r="H25" s="39">
        <f>'Data input table 1'!AL33</f>
        <v>1.9</v>
      </c>
      <c r="I25" s="63">
        <f>'Data input table 1'!AM33</f>
        <v>0.5</v>
      </c>
      <c r="J25" s="39">
        <f>'Data input table 1'!AP33</f>
        <v>1.5</v>
      </c>
      <c r="K25" s="39">
        <f>'Data input table 1'!AQ33</f>
        <v>-9.1</v>
      </c>
      <c r="L25" s="39">
        <f>'Data input table 1'!AR33</f>
        <v>4.8</v>
      </c>
      <c r="M25" s="39">
        <f>'Data input table 1'!AS33</f>
        <v>4</v>
      </c>
      <c r="N25" s="39">
        <f>'Data input table 1'!AT33</f>
        <v>2.1</v>
      </c>
      <c r="O25" s="39">
        <f>'Data input table 1'!AU33</f>
        <v>2.9</v>
      </c>
      <c r="P25" s="39">
        <f>'Data input table 1'!AV33</f>
        <v>2</v>
      </c>
      <c r="Q25" s="63">
        <f>'Data input table 1'!AW33</f>
        <v>4.2</v>
      </c>
      <c r="R25" s="39">
        <f>'Data input table 1'!AZ33</f>
        <v>-9</v>
      </c>
      <c r="S25" s="39">
        <f>'Data input table 1'!BA33</f>
        <v>-27.8</v>
      </c>
      <c r="T25" s="39">
        <f>'Data input table 1'!BB33</f>
        <v>18.6</v>
      </c>
      <c r="U25" s="39">
        <f>'Data input table 1'!BC33</f>
        <v>-1.2</v>
      </c>
      <c r="V25" s="39">
        <f>'Data input table 1'!BD33</f>
        <v>0.6</v>
      </c>
      <c r="W25" s="39">
        <f>'Data input table 1'!BE33</f>
        <v>9.4</v>
      </c>
      <c r="X25" s="39">
        <f>'Data input table 1'!BF33</f>
        <v>16.4</v>
      </c>
      <c r="Y25" s="39">
        <f>'Data input table 1'!BG33</f>
        <v>5.6</v>
      </c>
    </row>
    <row r="26" spans="1:25" s="3" customFormat="1" ht="11.5">
      <c r="A26" s="8" t="s">
        <v>32</v>
      </c>
      <c r="B26" s="11">
        <f>'Data input table 1'!AF34</f>
        <v>-0.5</v>
      </c>
      <c r="C26" s="39">
        <f>'Data input table 1'!AG34</f>
        <v>-3.3</v>
      </c>
      <c r="D26" s="39">
        <f>'Data input table 1'!AH34</f>
        <v>1.4</v>
      </c>
      <c r="E26" s="39">
        <f>'Data input table 1'!AI34</f>
        <v>0.9</v>
      </c>
      <c r="F26" s="39">
        <f>'Data input table 1'!AJ34</f>
        <v>1.6</v>
      </c>
      <c r="G26" s="39">
        <f>'Data input table 1'!AK34</f>
        <v>2.7</v>
      </c>
      <c r="H26" s="39">
        <f>'Data input table 1'!AL34</f>
        <v>1.1</v>
      </c>
      <c r="I26" s="63">
        <f>'Data input table 1'!AM34</f>
        <v>1.6</v>
      </c>
      <c r="J26" s="39">
        <f>'Data input table 1'!AP34</f>
        <v>-1.3</v>
      </c>
      <c r="K26" s="39">
        <f>'Data input table 1'!AQ34</f>
        <v>-11.1</v>
      </c>
      <c r="L26" s="39">
        <f>'Data input table 1'!AR34</f>
        <v>7.8</v>
      </c>
      <c r="M26" s="39">
        <f>'Data input table 1'!AS34</f>
        <v>1.2</v>
      </c>
      <c r="N26" s="39">
        <f>'Data input table 1'!AT34</f>
        <v>2.1</v>
      </c>
      <c r="O26" s="39">
        <f>'Data input table 1'!AU34</f>
        <v>4.8</v>
      </c>
      <c r="P26" s="39">
        <f>'Data input table 1'!AV34</f>
        <v>-0.3</v>
      </c>
      <c r="Q26" s="63">
        <f>'Data input table 1'!AW34</f>
        <v>0.4</v>
      </c>
      <c r="R26" s="39">
        <f>'Data input table 1'!AZ34</f>
        <v>-7.5</v>
      </c>
      <c r="S26" s="39">
        <f>'Data input table 1'!BA34</f>
        <v>-23.3</v>
      </c>
      <c r="T26" s="39">
        <f>'Data input table 1'!BB34</f>
        <v>3.5</v>
      </c>
      <c r="U26" s="39">
        <f>'Data input table 1'!BC34</f>
        <v>-1</v>
      </c>
      <c r="V26" s="39">
        <f>'Data input table 1'!BD34</f>
        <v>1.8</v>
      </c>
      <c r="W26" s="39">
        <f>'Data input table 1'!BE34</f>
        <v>15.4</v>
      </c>
      <c r="X26" s="39">
        <f>'Data input table 1'!BF34</f>
        <v>1.9</v>
      </c>
      <c r="Y26" s="39">
        <f>'Data input table 1'!BG34</f>
        <v>5.9</v>
      </c>
    </row>
    <row r="27" spans="1:25" s="3" customFormat="1" ht="11.5">
      <c r="A27" s="8" t="s">
        <v>33</v>
      </c>
      <c r="B27" s="11">
        <f>'Data input table 1'!AF35</f>
        <v>2.3</v>
      </c>
      <c r="C27" s="39">
        <f>'Data input table 1'!AG35</f>
        <v>1.9</v>
      </c>
      <c r="D27" s="39">
        <f>'Data input table 1'!AH35</f>
        <v>-0.6</v>
      </c>
      <c r="E27" s="39">
        <f>'Data input table 1'!AI35</f>
        <v>3.4</v>
      </c>
      <c r="F27" s="39" t="str">
        <f>'Data input table 1'!AJ35</f>
        <v>:</v>
      </c>
      <c r="G27" s="39">
        <f>'Data input table 1'!AK35</f>
        <v>3.4</v>
      </c>
      <c r="H27" s="39">
        <f>'Data input table 1'!AL35</f>
        <v>0.7</v>
      </c>
      <c r="I27" s="63" t="str">
        <f>'Data input table 1'!AM35</f>
        <v>:</v>
      </c>
      <c r="J27" s="39">
        <f>'Data input table 1'!AP35</f>
        <v>2.3</v>
      </c>
      <c r="K27" s="39">
        <f>'Data input table 1'!AQ35</f>
        <v>-4.4</v>
      </c>
      <c r="L27" s="39">
        <f>'Data input table 1'!AR35</f>
        <v>3.7</v>
      </c>
      <c r="M27" s="39">
        <f>'Data input table 1'!AS35</f>
        <v>3.4</v>
      </c>
      <c r="N27" s="39" t="str">
        <f>'Data input table 1'!AT35</f>
        <v>:</v>
      </c>
      <c r="O27" s="39">
        <f>'Data input table 1'!AU35</f>
        <v>-1.4</v>
      </c>
      <c r="P27" s="39">
        <f>'Data input table 1'!AV35</f>
        <v>0.5</v>
      </c>
      <c r="Q27" s="63" t="str">
        <f>'Data input table 1'!AW35</f>
        <v>:</v>
      </c>
      <c r="R27" s="39">
        <f>'Data input table 1'!AZ35</f>
        <v>1</v>
      </c>
      <c r="S27" s="39">
        <f>'Data input table 1'!BA35</f>
        <v>-24.6</v>
      </c>
      <c r="T27" s="39">
        <f>'Data input table 1'!BB35</f>
        <v>-0.7</v>
      </c>
      <c r="U27" s="39" t="str">
        <f>'Data input table 1'!BC35</f>
        <v>:</v>
      </c>
      <c r="V27" s="39" t="str">
        <f>'Data input table 1'!BD35</f>
        <v>:</v>
      </c>
      <c r="W27" s="39" t="str">
        <f>'Data input table 1'!BE35</f>
        <v>:</v>
      </c>
      <c r="X27" s="39" t="str">
        <f>'Data input table 1'!BF35</f>
        <v>:</v>
      </c>
      <c r="Y27" s="39" t="str">
        <f>'Data input table 1'!BG35</f>
        <v>:</v>
      </c>
    </row>
    <row r="28" spans="1:25" s="3" customFormat="1" ht="11.5">
      <c r="A28" s="8" t="s">
        <v>34</v>
      </c>
      <c r="B28" s="11">
        <f>'Data input table 1'!AF36</f>
        <v>1.8</v>
      </c>
      <c r="C28" s="39">
        <f>'Data input table 1'!AG36</f>
        <v>-5.5</v>
      </c>
      <c r="D28" s="39">
        <f>'Data input table 1'!AH36</f>
        <v>9.2</v>
      </c>
      <c r="E28" s="39">
        <f>'Data input table 1'!AI36</f>
        <v>2.9</v>
      </c>
      <c r="F28" s="39">
        <f>'Data input table 1'!AJ36</f>
        <v>-2.7</v>
      </c>
      <c r="G28" s="39">
        <f>'Data input table 1'!AK36</f>
        <v>5.4</v>
      </c>
      <c r="H28" s="39">
        <f>'Data input table 1'!AL36</f>
        <v>0.8</v>
      </c>
      <c r="I28" s="63">
        <f>'Data input table 1'!AM36</f>
        <v>3.2</v>
      </c>
      <c r="J28" s="39">
        <f>'Data input table 1'!AP36</f>
        <v>0.9</v>
      </c>
      <c r="K28" s="39">
        <f>'Data input table 1'!AQ36</f>
        <v>-19.7</v>
      </c>
      <c r="L28" s="39">
        <f>'Data input table 1'!AR36</f>
        <v>14.1</v>
      </c>
      <c r="M28" s="39">
        <f>'Data input table 1'!AS36</f>
        <v>-5</v>
      </c>
      <c r="N28" s="39">
        <f>'Data input table 1'!AT36</f>
        <v>2.2</v>
      </c>
      <c r="O28" s="39">
        <f>'Data input table 1'!AU36</f>
        <v>-1.2</v>
      </c>
      <c r="P28" s="39">
        <f>'Data input table 1'!AV36</f>
        <v>11.4</v>
      </c>
      <c r="Q28" s="63">
        <f>'Data input table 1'!AW36</f>
        <v>-3.2</v>
      </c>
      <c r="R28" s="39">
        <f>'Data input table 1'!AZ36</f>
        <v>-5.3</v>
      </c>
      <c r="S28" s="39">
        <f>'Data input table 1'!BA36</f>
        <v>-41.1</v>
      </c>
      <c r="T28" s="39">
        <f>'Data input table 1'!BB36</f>
        <v>13.4</v>
      </c>
      <c r="U28" s="39">
        <f>'Data input table 1'!BC36</f>
        <v>9.4</v>
      </c>
      <c r="V28" s="39">
        <f>'Data input table 1'!BD36</f>
        <v>0.3</v>
      </c>
      <c r="W28" s="39">
        <f>'Data input table 1'!BE36</f>
        <v>2.3</v>
      </c>
      <c r="X28" s="39">
        <f>'Data input table 1'!BF36</f>
        <v>8.4</v>
      </c>
      <c r="Y28" s="39">
        <f>'Data input table 1'!BG36</f>
        <v>15.3</v>
      </c>
    </row>
    <row r="29" spans="1:25" s="3" customFormat="1" ht="11.5">
      <c r="A29" s="8" t="s">
        <v>35</v>
      </c>
      <c r="B29" s="11">
        <f>'Data input table 1'!AF37</f>
        <v>3.4</v>
      </c>
      <c r="C29" s="39">
        <f>'Data input table 1'!AG37</f>
        <v>0.5</v>
      </c>
      <c r="D29" s="39">
        <f>'Data input table 1'!AH37</f>
        <v>3.4</v>
      </c>
      <c r="E29" s="39">
        <f>'Data input table 1'!AI37</f>
        <v>3.5</v>
      </c>
      <c r="F29" s="39">
        <f>'Data input table 1'!AJ37</f>
        <v>4.4</v>
      </c>
      <c r="G29" s="39">
        <f>'Data input table 1'!AK37</f>
        <v>6.8</v>
      </c>
      <c r="H29" s="39">
        <f>'Data input table 1'!AL37</f>
        <v>3.3</v>
      </c>
      <c r="I29" s="63">
        <f>'Data input table 1'!AM37</f>
        <v>4.6</v>
      </c>
      <c r="J29" s="39">
        <f>'Data input table 1'!AP37</f>
        <v>7.9</v>
      </c>
      <c r="K29" s="39">
        <f>'Data input table 1'!AQ37</f>
        <v>-16.5</v>
      </c>
      <c r="L29" s="39">
        <f>'Data input table 1'!AR37</f>
        <v>12.5</v>
      </c>
      <c r="M29" s="39">
        <f>'Data input table 1'!AS37</f>
        <v>6.5</v>
      </c>
      <c r="N29" s="39">
        <f>'Data input table 1'!AT37</f>
        <v>1.3</v>
      </c>
      <c r="O29" s="39">
        <f>'Data input table 1'!AU37</f>
        <v>7.8</v>
      </c>
      <c r="P29" s="39">
        <f>'Data input table 1'!AV37</f>
        <v>-2.3</v>
      </c>
      <c r="Q29" s="63">
        <f>'Data input table 1'!AW37</f>
        <v>4.9</v>
      </c>
      <c r="R29" s="39">
        <f>'Data input table 1'!AZ37</f>
        <v>0.9</v>
      </c>
      <c r="S29" s="39">
        <f>'Data input table 1'!BA37</f>
        <v>-16</v>
      </c>
      <c r="T29" s="39">
        <f>'Data input table 1'!BB37</f>
        <v>8.7</v>
      </c>
      <c r="U29" s="39">
        <f>'Data input table 1'!BC37</f>
        <v>4.5</v>
      </c>
      <c r="V29" s="39">
        <f>'Data input table 1'!BD37</f>
        <v>10.8</v>
      </c>
      <c r="W29" s="39">
        <f>'Data input table 1'!BE37</f>
        <v>5</v>
      </c>
      <c r="X29" s="39">
        <f>'Data input table 1'!BF37</f>
        <v>3</v>
      </c>
      <c r="Y29" s="39">
        <f>'Data input table 1'!BG37</f>
        <v>8.8</v>
      </c>
    </row>
    <row r="30" spans="1:25" s="3" customFormat="1" ht="11.5">
      <c r="A30" s="8" t="s">
        <v>36</v>
      </c>
      <c r="B30" s="11">
        <f>'Data input table 1'!AF38</f>
        <v>-1.3</v>
      </c>
      <c r="C30" s="39">
        <f>'Data input table 1'!AG38</f>
        <v>-7.1</v>
      </c>
      <c r="D30" s="39">
        <f>'Data input table 1'!AH38</f>
        <v>6.1</v>
      </c>
      <c r="E30" s="39">
        <f>'Data input table 1'!AI38</f>
        <v>0.7</v>
      </c>
      <c r="F30" s="39">
        <f>'Data input table 1'!AJ38</f>
        <v>2.6</v>
      </c>
      <c r="G30" s="39">
        <f>'Data input table 1'!AK38</f>
        <v>1.8</v>
      </c>
      <c r="H30" s="39">
        <f>'Data input table 1'!AL38</f>
        <v>3.4</v>
      </c>
      <c r="I30" s="63">
        <f>'Data input table 1'!AM38</f>
        <v>1.2</v>
      </c>
      <c r="J30" s="39">
        <f>'Data input table 1'!AP38</f>
        <v>-0.7</v>
      </c>
      <c r="K30" s="39">
        <f>'Data input table 1'!AQ38</f>
        <v>-10.1</v>
      </c>
      <c r="L30" s="39">
        <f>'Data input table 1'!AR38</f>
        <v>13.6</v>
      </c>
      <c r="M30" s="39">
        <f>'Data input table 1'!AS38</f>
        <v>-1.3</v>
      </c>
      <c r="N30" s="39" t="str">
        <f>'Data input table 1'!AT38</f>
        <v>:</v>
      </c>
      <c r="O30" s="39" t="str">
        <f>'Data input table 1'!AU38</f>
        <v>:</v>
      </c>
      <c r="P30" s="39" t="str">
        <f>'Data input table 1'!AV38</f>
        <v>:</v>
      </c>
      <c r="Q30" s="63" t="str">
        <f>'Data input table 1'!AW38</f>
        <v>:</v>
      </c>
      <c r="R30" s="39">
        <f>'Data input table 1'!AZ38</f>
        <v>-13.2</v>
      </c>
      <c r="S30" s="39">
        <f>'Data input table 1'!BA38</f>
        <v>-29.9</v>
      </c>
      <c r="T30" s="39">
        <f>'Data input table 1'!BB38</f>
        <v>2.1</v>
      </c>
      <c r="U30" s="39">
        <f>'Data input table 1'!BC38</f>
        <v>7.9</v>
      </c>
      <c r="V30" s="39">
        <f>'Data input table 1'!BD38</f>
        <v>9.4</v>
      </c>
      <c r="W30" s="39">
        <f>'Data input table 1'!BE38</f>
        <v>3.3</v>
      </c>
      <c r="X30" s="39">
        <f>'Data input table 1'!BF38</f>
        <v>4</v>
      </c>
      <c r="Y30" s="39">
        <f>'Data input table 1'!BG38</f>
        <v>8.8</v>
      </c>
    </row>
    <row r="31" spans="1:25" s="3" customFormat="1" ht="11.5">
      <c r="A31" s="8" t="s">
        <v>37</v>
      </c>
      <c r="B31" s="11">
        <f>'Data input table 1'!AF39</f>
        <v>-3.8</v>
      </c>
      <c r="C31" s="39">
        <f>'Data input table 1'!AG39</f>
        <v>-5.2</v>
      </c>
      <c r="D31" s="39">
        <f>'Data input table 1'!AH39</f>
        <v>0.3</v>
      </c>
      <c r="E31" s="39">
        <f>'Data input table 1'!AI39</f>
        <v>-0.5</v>
      </c>
      <c r="F31" s="39">
        <f>'Data input table 1'!AJ39</f>
        <v>6.3</v>
      </c>
      <c r="G31" s="39">
        <f>'Data input table 1'!AK39</f>
        <v>2.9</v>
      </c>
      <c r="H31" s="39">
        <f>'Data input table 1'!AL39</f>
        <v>1.8</v>
      </c>
      <c r="I31" s="63">
        <f>'Data input table 1'!AM39</f>
        <v>-0.9</v>
      </c>
      <c r="J31" s="39">
        <f>'Data input table 1'!AP39</f>
        <v>-1.4</v>
      </c>
      <c r="K31" s="39">
        <f>'Data input table 1'!AQ39</f>
        <v>-4.3</v>
      </c>
      <c r="L31" s="39">
        <f>'Data input table 1'!AR39</f>
        <v>2.7</v>
      </c>
      <c r="M31" s="39">
        <f>'Data input table 1'!AS39</f>
        <v>1</v>
      </c>
      <c r="N31" s="39">
        <f>'Data input table 1'!AT39</f>
        <v>1.3</v>
      </c>
      <c r="O31" s="39">
        <f>'Data input table 1'!AU39</f>
        <v>2.3</v>
      </c>
      <c r="P31" s="39">
        <f>'Data input table 1'!AV39</f>
        <v>1.8</v>
      </c>
      <c r="Q31" s="63">
        <f>'Data input table 1'!AW39</f>
        <v>2</v>
      </c>
      <c r="R31" s="39">
        <f>'Data input table 1'!AZ39</f>
        <v>-11</v>
      </c>
      <c r="S31" s="39">
        <f>'Data input table 1'!BA39</f>
        <v>-18.8</v>
      </c>
      <c r="T31" s="39">
        <f>'Data input table 1'!BB39</f>
        <v>14</v>
      </c>
      <c r="U31" s="39">
        <f>'Data input table 1'!BC39</f>
        <v>8.7</v>
      </c>
      <c r="V31" s="39">
        <f>'Data input table 1'!BD39</f>
        <v>-15.1</v>
      </c>
      <c r="W31" s="39">
        <f>'Data input table 1'!BE39</f>
        <v>7.6</v>
      </c>
      <c r="X31" s="39">
        <f>'Data input table 1'!BF39</f>
        <v>15.2</v>
      </c>
      <c r="Y31" s="39">
        <f>'Data input table 1'!BG39</f>
        <v>-3.4</v>
      </c>
    </row>
    <row r="32" spans="1:25" s="3" customFormat="1" ht="11.5">
      <c r="A32" s="10" t="s">
        <v>38</v>
      </c>
      <c r="B32" s="12">
        <f>'Data input table 1'!AF40</f>
        <v>0.9</v>
      </c>
      <c r="C32" s="47">
        <f>'Data input table 1'!AG40</f>
        <v>-1.4</v>
      </c>
      <c r="D32" s="47">
        <f>'Data input table 1'!AH40</f>
        <v>2.2</v>
      </c>
      <c r="E32" s="47">
        <f>'Data input table 1'!AI40</f>
        <v>1.4</v>
      </c>
      <c r="F32" s="47">
        <f>'Data input table 1'!AJ40</f>
        <v>1.2</v>
      </c>
      <c r="G32" s="47">
        <f>'Data input table 1'!AK40</f>
        <v>3.2</v>
      </c>
      <c r="H32" s="47">
        <f>'Data input table 1'!AL40</f>
        <v>1.6</v>
      </c>
      <c r="I32" s="64">
        <f>'Data input table 1'!AM40</f>
        <v>2.9</v>
      </c>
      <c r="J32" s="47">
        <f>'Data input table 1'!AP40</f>
        <v>2.3</v>
      </c>
      <c r="K32" s="47">
        <f>'Data input table 1'!AQ40</f>
        <v>-11.4</v>
      </c>
      <c r="L32" s="47">
        <f>'Data input table 1'!AR40</f>
        <v>6.4</v>
      </c>
      <c r="M32" s="47">
        <f>'Data input table 1'!AS40</f>
        <v>2.7</v>
      </c>
      <c r="N32" s="47">
        <f>'Data input table 1'!AT40</f>
        <v>1.3</v>
      </c>
      <c r="O32" s="47">
        <f>'Data input table 1'!AU40</f>
        <v>4.2</v>
      </c>
      <c r="P32" s="47">
        <f>'Data input table 1'!AV40</f>
        <v>2</v>
      </c>
      <c r="Q32" s="64">
        <f>'Data input table 1'!AW40</f>
        <v>4</v>
      </c>
      <c r="R32" s="47">
        <f>'Data input table 1'!AZ40</f>
        <v>-2.2</v>
      </c>
      <c r="S32" s="47">
        <f>'Data input table 1'!BA40</f>
        <v>-17.2</v>
      </c>
      <c r="T32" s="47">
        <f>'Data input table 1'!BB40</f>
        <v>5.1</v>
      </c>
      <c r="U32" s="47">
        <f>'Data input table 1'!BC40</f>
        <v>-2.6</v>
      </c>
      <c r="V32" s="47">
        <f>'Data input table 1'!BD40</f>
        <v>0.9</v>
      </c>
      <c r="W32" s="47">
        <f>'Data input table 1'!BE40</f>
        <v>15.3</v>
      </c>
      <c r="X32" s="47">
        <f>'Data input table 1'!BF40</f>
        <v>1.7</v>
      </c>
      <c r="Y32" s="47">
        <f>'Data input table 1'!BG40</f>
        <v>3.4</v>
      </c>
    </row>
    <row r="33" spans="1:25" s="3" customFormat="1" ht="11.5">
      <c r="A33" s="9" t="s">
        <v>39</v>
      </c>
      <c r="B33" s="48">
        <f>'Data input table 1'!AF41</f>
        <v>0.7</v>
      </c>
      <c r="C33" s="49">
        <f>'Data input table 1'!AG41</f>
        <v>-1.2</v>
      </c>
      <c r="D33" s="49">
        <f>'Data input table 1'!AH41</f>
        <v>1</v>
      </c>
      <c r="E33" s="49">
        <f>'Data input table 1'!AI41</f>
        <v>4.6</v>
      </c>
      <c r="F33" s="49">
        <f>'Data input table 1'!AJ41</f>
        <v>1.6</v>
      </c>
      <c r="G33" s="49">
        <f>'Data input table 1'!AK41</f>
        <v>4.6</v>
      </c>
      <c r="H33" s="49">
        <f>'Data input table 1'!AL41</f>
        <v>4</v>
      </c>
      <c r="I33" s="65">
        <f>'Data input table 1'!AM41</f>
        <v>2.2</v>
      </c>
      <c r="J33" s="49">
        <f>'Data input table 1'!AP41</f>
        <v>1.8</v>
      </c>
      <c r="K33" s="49">
        <f>'Data input table 1'!AQ41</f>
        <v>-8.5</v>
      </c>
      <c r="L33" s="49">
        <f>'Data input table 1'!AR41</f>
        <v>6.3</v>
      </c>
      <c r="M33" s="49">
        <f>'Data input table 1'!AS41</f>
        <v>1</v>
      </c>
      <c r="N33" s="49">
        <f>'Data input table 1'!AT41</f>
        <v>1.2</v>
      </c>
      <c r="O33" s="49">
        <f>'Data input table 1'!AU41</f>
        <v>10.6</v>
      </c>
      <c r="P33" s="49">
        <f>'Data input table 1'!AV41</f>
        <v>0.6</v>
      </c>
      <c r="Q33" s="65">
        <f>'Data input table 1'!AW41</f>
        <v>3.7</v>
      </c>
      <c r="R33" s="49">
        <f>'Data input table 1'!AZ41</f>
        <v>-5.8</v>
      </c>
      <c r="S33" s="49">
        <f>'Data input table 1'!BA41</f>
        <v>-28.1</v>
      </c>
      <c r="T33" s="49">
        <f>'Data input table 1'!BB41</f>
        <v>-2</v>
      </c>
      <c r="U33" s="49">
        <f>'Data input table 1'!BC41</f>
        <v>4.7</v>
      </c>
      <c r="V33" s="49">
        <f>'Data input table 1'!BD41</f>
        <v>3.9</v>
      </c>
      <c r="W33" s="49">
        <f>'Data input table 1'!BE41</f>
        <v>18.1</v>
      </c>
      <c r="X33" s="49">
        <f>'Data input table 1'!BF41</f>
        <v>2.4</v>
      </c>
      <c r="Y33" s="49">
        <f>'Data input table 1'!BG41</f>
        <v>12.1</v>
      </c>
    </row>
    <row r="34" spans="1:25" s="3" customFormat="1" ht="11.5">
      <c r="A34" s="42" t="s">
        <v>40</v>
      </c>
      <c r="B34" s="43" t="str">
        <f>'Data input table 1'!AF42</f>
        <v>:</v>
      </c>
      <c r="C34" s="38" t="str">
        <f>'Data input table 1'!AG42</f>
        <v>:</v>
      </c>
      <c r="D34" s="38" t="str">
        <f>'Data input table 1'!AH42</f>
        <v>:</v>
      </c>
      <c r="E34" s="38" t="str">
        <f>'Data input table 1'!AI42</f>
        <v>:</v>
      </c>
      <c r="F34" s="38" t="str">
        <f>'Data input table 1'!AJ42</f>
        <v>:</v>
      </c>
      <c r="G34" s="38" t="str">
        <f>'Data input table 1'!AK42</f>
        <v>:</v>
      </c>
      <c r="H34" s="38" t="str">
        <f>'Data input table 1'!AL42</f>
        <v>:</v>
      </c>
      <c r="I34" s="62" t="str">
        <f>'Data input table 1'!AM42</f>
        <v>:</v>
      </c>
      <c r="J34" s="38" t="str">
        <f>'Data input table 1'!AP42</f>
        <v>:</v>
      </c>
      <c r="K34" s="38" t="str">
        <f>'Data input table 1'!AQ42</f>
        <v>:</v>
      </c>
      <c r="L34" s="38" t="str">
        <f>'Data input table 1'!AR42</f>
        <v>:</v>
      </c>
      <c r="M34" s="38" t="str">
        <f>'Data input table 1'!AS42</f>
        <v>:</v>
      </c>
      <c r="N34" s="38" t="str">
        <f>'Data input table 1'!AT42</f>
        <v>:</v>
      </c>
      <c r="O34" s="38" t="str">
        <f>'Data input table 1'!AU42</f>
        <v>:</v>
      </c>
      <c r="P34" s="38" t="str">
        <f>'Data input table 1'!AV42</f>
        <v>:</v>
      </c>
      <c r="Q34" s="62" t="str">
        <f>'Data input table 1'!AW42</f>
        <v>:</v>
      </c>
      <c r="R34" s="38" t="str">
        <f>'Data input table 1'!AZ42</f>
        <v>:</v>
      </c>
      <c r="S34" s="38" t="str">
        <f>'Data input table 1'!BA42</f>
        <v>:</v>
      </c>
      <c r="T34" s="38" t="str">
        <f>'Data input table 1'!BB42</f>
        <v>:</v>
      </c>
      <c r="U34" s="38" t="str">
        <f>'Data input table 1'!BC42</f>
        <v>:</v>
      </c>
      <c r="V34" s="38" t="str">
        <f>'Data input table 1'!BD42</f>
        <v>:</v>
      </c>
      <c r="W34" s="38" t="str">
        <f>'Data input table 1'!BE42</f>
        <v>:</v>
      </c>
      <c r="X34" s="38" t="str">
        <f>'Data input table 1'!BF42</f>
        <v>:</v>
      </c>
      <c r="Y34" s="38" t="str">
        <f>'Data input table 1'!BG42</f>
        <v>:</v>
      </c>
    </row>
    <row r="35" spans="1:25" s="3" customFormat="1" ht="11.5">
      <c r="A35" s="8" t="s">
        <v>41</v>
      </c>
      <c r="B35" s="11">
        <f>'Data input table 1'!AF43</f>
        <v>-0.2</v>
      </c>
      <c r="C35" s="39">
        <f>'Data input table 1'!AG43</f>
        <v>-18.5</v>
      </c>
      <c r="D35" s="39">
        <f>'Data input table 1'!AH43</f>
        <v>21.9</v>
      </c>
      <c r="E35" s="39">
        <f>'Data input table 1'!AI43</f>
        <v>-0.3</v>
      </c>
      <c r="F35" s="39">
        <f>'Data input table 1'!AJ43</f>
        <v>-0.5</v>
      </c>
      <c r="G35" s="39">
        <f>'Data input table 1'!AK43</f>
        <v>-0.7</v>
      </c>
      <c r="H35" s="39">
        <f>'Data input table 1'!AL43</f>
        <v>-0.2</v>
      </c>
      <c r="I35" s="63">
        <f>'Data input table 1'!AM43</f>
        <v>-0.6</v>
      </c>
      <c r="J35" s="39" t="str">
        <f>'Data input table 1'!AP43</f>
        <v>:</v>
      </c>
      <c r="K35" s="39" t="str">
        <f>'Data input table 1'!AQ43</f>
        <v>:</v>
      </c>
      <c r="L35" s="39" t="str">
        <f>'Data input table 1'!AR43</f>
        <v>:</v>
      </c>
      <c r="M35" s="39" t="str">
        <f>'Data input table 1'!AS43</f>
        <v>:</v>
      </c>
      <c r="N35" s="39" t="str">
        <f>'Data input table 1'!AT43</f>
        <v>:</v>
      </c>
      <c r="O35" s="39" t="str">
        <f>'Data input table 1'!AU43</f>
        <v>:</v>
      </c>
      <c r="P35" s="39" t="str">
        <f>'Data input table 1'!AV43</f>
        <v>:</v>
      </c>
      <c r="Q35" s="63" t="str">
        <f>'Data input table 1'!AW43</f>
        <v>:</v>
      </c>
      <c r="R35" s="39" t="str">
        <f>'Data input table 1'!AZ43</f>
        <v>:</v>
      </c>
      <c r="S35" s="39" t="str">
        <f>'Data input table 1'!BA43</f>
        <v>:</v>
      </c>
      <c r="T35" s="39" t="str">
        <f>'Data input table 1'!BB43</f>
        <v>:</v>
      </c>
      <c r="U35" s="39" t="str">
        <f>'Data input table 1'!BC43</f>
        <v>:</v>
      </c>
      <c r="V35" s="39" t="str">
        <f>'Data input table 1'!BD43</f>
        <v>:</v>
      </c>
      <c r="W35" s="39" t="str">
        <f>'Data input table 1'!BE43</f>
        <v>:</v>
      </c>
      <c r="X35" s="39" t="str">
        <f>'Data input table 1'!BF43</f>
        <v>:</v>
      </c>
      <c r="Y35" s="39" t="str">
        <f>'Data input table 1'!BG43</f>
        <v>:</v>
      </c>
    </row>
    <row r="36" spans="1:25" s="3" customFormat="1" ht="11.5">
      <c r="A36" s="8" t="s">
        <v>91</v>
      </c>
      <c r="B36" s="11">
        <f>'Data input table 1'!AF44</f>
        <v>1.7</v>
      </c>
      <c r="C36" s="39">
        <f>'Data input table 1'!AG44</f>
        <v>-6.1</v>
      </c>
      <c r="D36" s="39">
        <f>'Data input table 1'!AH44</f>
        <v>7.1</v>
      </c>
      <c r="E36" s="39">
        <f>'Data input table 1'!AI44</f>
        <v>1.5</v>
      </c>
      <c r="F36" s="39">
        <f>'Data input table 1'!AJ44</f>
        <v>3.4</v>
      </c>
      <c r="G36" s="39">
        <f>'Data input table 1'!AK44</f>
        <v>8.8</v>
      </c>
      <c r="H36" s="39">
        <f>'Data input table 1'!AL44</f>
        <v>0.4</v>
      </c>
      <c r="I36" s="63" t="str">
        <f>'Data input table 1'!AM44</f>
        <v>:</v>
      </c>
      <c r="J36" s="39" t="str">
        <f>'Data input table 1'!AP44</f>
        <v>:</v>
      </c>
      <c r="K36" s="39" t="str">
        <f>'Data input table 1'!AQ44</f>
        <v>:</v>
      </c>
      <c r="L36" s="39" t="str">
        <f>'Data input table 1'!AR44</f>
        <v>:</v>
      </c>
      <c r="M36" s="39" t="str">
        <f>'Data input table 1'!AS44</f>
        <v>:</v>
      </c>
      <c r="N36" s="39" t="str">
        <f>'Data input table 1'!AT44</f>
        <v>:</v>
      </c>
      <c r="O36" s="39" t="str">
        <f>'Data input table 1'!AU44</f>
        <v>:</v>
      </c>
      <c r="P36" s="39" t="str">
        <f>'Data input table 1'!AV44</f>
        <v>:</v>
      </c>
      <c r="Q36" s="63" t="str">
        <f>'Data input table 1'!AW44</f>
        <v>:</v>
      </c>
      <c r="R36" s="39" t="str">
        <f>'Data input table 1'!AZ44</f>
        <v>:</v>
      </c>
      <c r="S36" s="39" t="str">
        <f>'Data input table 1'!BA44</f>
        <v>:</v>
      </c>
      <c r="T36" s="39" t="str">
        <f>'Data input table 1'!BB44</f>
        <v>:</v>
      </c>
      <c r="U36" s="39" t="str">
        <f>'Data input table 1'!BC44</f>
        <v>:</v>
      </c>
      <c r="V36" s="39" t="str">
        <f>'Data input table 1'!BD44</f>
        <v>:</v>
      </c>
      <c r="W36" s="39" t="str">
        <f>'Data input table 1'!BE44</f>
        <v>:</v>
      </c>
      <c r="X36" s="39" t="str">
        <f>'Data input table 1'!BF44</f>
        <v>:</v>
      </c>
      <c r="Y36" s="39" t="str">
        <f>'Data input table 1'!BG44</f>
        <v>:</v>
      </c>
    </row>
    <row r="37" spans="1:25" s="3" customFormat="1" ht="11.5">
      <c r="A37" s="10" t="s">
        <v>42</v>
      </c>
      <c r="B37" s="12" t="str">
        <f>'Data input table 1'!AF45</f>
        <v>:</v>
      </c>
      <c r="C37" s="47" t="str">
        <f>'Data input table 1'!AG45</f>
        <v>:</v>
      </c>
      <c r="D37" s="47" t="str">
        <f>'Data input table 1'!AH45</f>
        <v>:</v>
      </c>
      <c r="E37" s="47" t="str">
        <f>'Data input table 1'!AI45</f>
        <v>:</v>
      </c>
      <c r="F37" s="47" t="str">
        <f>'Data input table 1'!AJ45</f>
        <v>:</v>
      </c>
      <c r="G37" s="47" t="str">
        <f>'Data input table 1'!AK45</f>
        <v>:</v>
      </c>
      <c r="H37" s="47" t="str">
        <f>'Data input table 1'!AL45</f>
        <v>:</v>
      </c>
      <c r="I37" s="64" t="str">
        <f>'Data input table 1'!AM45</f>
        <v>:</v>
      </c>
      <c r="J37" s="47" t="str">
        <f>'Data input table 1'!AP45</f>
        <v>:</v>
      </c>
      <c r="K37" s="47" t="str">
        <f>'Data input table 1'!AQ45</f>
        <v>:</v>
      </c>
      <c r="L37" s="47" t="str">
        <f>'Data input table 1'!AR45</f>
        <v>:</v>
      </c>
      <c r="M37" s="47" t="str">
        <f>'Data input table 1'!AS45</f>
        <v>:</v>
      </c>
      <c r="N37" s="47" t="str">
        <f>'Data input table 1'!AT45</f>
        <v>:</v>
      </c>
      <c r="O37" s="47" t="str">
        <f>'Data input table 1'!AU45</f>
        <v>:</v>
      </c>
      <c r="P37" s="47" t="str">
        <f>'Data input table 1'!AV45</f>
        <v>:</v>
      </c>
      <c r="Q37" s="64" t="str">
        <f>'Data input table 1'!AW45</f>
        <v>:</v>
      </c>
      <c r="R37" s="47" t="str">
        <f>'Data input table 1'!AZ45</f>
        <v>:</v>
      </c>
      <c r="S37" s="47" t="str">
        <f>'Data input table 1'!BA45</f>
        <v>:</v>
      </c>
      <c r="T37" s="47" t="str">
        <f>'Data input table 1'!BB45</f>
        <v>:</v>
      </c>
      <c r="U37" s="47" t="str">
        <f>'Data input table 1'!BC45</f>
        <v>:</v>
      </c>
      <c r="V37" s="47" t="str">
        <f>'Data input table 1'!BD45</f>
        <v>:</v>
      </c>
      <c r="W37" s="47" t="str">
        <f>'Data input table 1'!BE45</f>
        <v>:</v>
      </c>
      <c r="X37" s="47" t="str">
        <f>'Data input table 1'!BF45</f>
        <v>:</v>
      </c>
      <c r="Y37" s="47" t="str">
        <f>'Data input table 1'!BG45</f>
        <v>:</v>
      </c>
    </row>
    <row r="38" spans="1:25" s="3" customFormat="1" ht="11.5">
      <c r="A38" s="9" t="s">
        <v>43</v>
      </c>
      <c r="B38" s="48">
        <f>'Data input table 1'!AF46</f>
        <v>4.3</v>
      </c>
      <c r="C38" s="49">
        <f>'Data input table 1'!AG46</f>
        <v>4.6</v>
      </c>
      <c r="D38" s="49">
        <f>'Data input table 1'!AH46</f>
        <v>10.4</v>
      </c>
      <c r="E38" s="49">
        <f>'Data input table 1'!AI46</f>
        <v>4.4</v>
      </c>
      <c r="F38" s="49">
        <f>'Data input table 1'!AJ46</f>
        <v>7.7</v>
      </c>
      <c r="G38" s="49">
        <f>'Data input table 1'!AK46</f>
        <v>10</v>
      </c>
      <c r="H38" s="49">
        <f>'Data input table 1'!AL46</f>
        <v>9.4</v>
      </c>
      <c r="I38" s="65">
        <f>'Data input table 1'!AM46</f>
        <v>9.8</v>
      </c>
      <c r="J38" s="49">
        <f>'Data input table 1'!AP46</f>
        <v>3.3</v>
      </c>
      <c r="K38" s="49">
        <f>'Data input table 1'!AQ46</f>
        <v>-12.8</v>
      </c>
      <c r="L38" s="49">
        <f>'Data input table 1'!AR46</f>
        <v>29.5</v>
      </c>
      <c r="M38" s="49">
        <f>'Data input table 1'!AS46</f>
        <v>8.5</v>
      </c>
      <c r="N38" s="49">
        <f>'Data input table 1'!AT46</f>
        <v>9.3</v>
      </c>
      <c r="O38" s="49">
        <f>'Data input table 1'!AU46</f>
        <v>6.6</v>
      </c>
      <c r="P38" s="49">
        <f>'Data input table 1'!AV46</f>
        <v>12</v>
      </c>
      <c r="Q38" s="65">
        <f>'Data input table 1'!AW46</f>
        <v>11.8</v>
      </c>
      <c r="R38" s="49">
        <f>'Data input table 1'!AZ46</f>
        <v>-5.9</v>
      </c>
      <c r="S38" s="49">
        <f>'Data input table 1'!BA46</f>
        <v>-44.7</v>
      </c>
      <c r="T38" s="49">
        <f>'Data input table 1'!BB46</f>
        <v>36.4</v>
      </c>
      <c r="U38" s="49">
        <f>'Data input table 1'!BC46</f>
        <v>21.2</v>
      </c>
      <c r="V38" s="49">
        <f>'Data input table 1'!BD46</f>
        <v>3.3</v>
      </c>
      <c r="W38" s="49">
        <f>'Data input table 1'!BE46</f>
        <v>11.4</v>
      </c>
      <c r="X38" s="49">
        <f>'Data input table 1'!BF46</f>
        <v>23.4</v>
      </c>
      <c r="Y38" s="49">
        <f>'Data input table 1'!BG46</f>
        <v>20.4</v>
      </c>
    </row>
    <row r="39" spans="1:25" s="3" customFormat="1" ht="11.5">
      <c r="A39" s="31" t="s">
        <v>44</v>
      </c>
      <c r="B39" s="32" t="str">
        <f>'Data input table 1'!AF47</f>
        <v>:</v>
      </c>
      <c r="C39" s="36" t="str">
        <f>'Data input table 1'!AG47</f>
        <v>:</v>
      </c>
      <c r="D39" s="36" t="str">
        <f>'Data input table 1'!AH47</f>
        <v>:</v>
      </c>
      <c r="E39" s="36" t="str">
        <f>'Data input table 1'!AI47</f>
        <v>:</v>
      </c>
      <c r="F39" s="36" t="str">
        <f>'Data input table 1'!AJ47</f>
        <v>:</v>
      </c>
      <c r="G39" s="36" t="str">
        <f>'Data input table 1'!AK47</f>
        <v>:</v>
      </c>
      <c r="H39" s="36" t="str">
        <f>'Data input table 1'!AL47</f>
        <v>:</v>
      </c>
      <c r="I39" s="66" t="str">
        <f>'Data input table 1'!AM47</f>
        <v>:</v>
      </c>
      <c r="J39" s="36" t="str">
        <f>'Data input table 1'!AP47</f>
        <v>:</v>
      </c>
      <c r="K39" s="36" t="str">
        <f>'Data input table 1'!AQ47</f>
        <v>:</v>
      </c>
      <c r="L39" s="36" t="str">
        <f>'Data input table 1'!AR47</f>
        <v>:</v>
      </c>
      <c r="M39" s="36" t="str">
        <f>'Data input table 1'!AS47</f>
        <v>:</v>
      </c>
      <c r="N39" s="36" t="str">
        <f>'Data input table 1'!AT47</f>
        <v>:</v>
      </c>
      <c r="O39" s="36" t="str">
        <f>'Data input table 1'!AU47</f>
        <v>:</v>
      </c>
      <c r="P39" s="36" t="str">
        <f>'Data input table 1'!AV47</f>
        <v>:</v>
      </c>
      <c r="Q39" s="66" t="str">
        <f>'Data input table 1'!AW47</f>
        <v>:</v>
      </c>
      <c r="R39" s="36" t="str">
        <f>'Data input table 1'!AZ47</f>
        <v>:</v>
      </c>
      <c r="S39" s="36" t="str">
        <f>'Data input table 1'!BA47</f>
        <v>:</v>
      </c>
      <c r="T39" s="36" t="str">
        <f>'Data input table 1'!BB47</f>
        <v>:</v>
      </c>
      <c r="U39" s="36" t="str">
        <f>'Data input table 1'!BC47</f>
        <v>:</v>
      </c>
      <c r="V39" s="36" t="str">
        <f>'Data input table 1'!BD47</f>
        <v>:</v>
      </c>
      <c r="W39" s="36" t="str">
        <f>'Data input table 1'!BE47</f>
        <v>:</v>
      </c>
      <c r="X39" s="36" t="str">
        <f>'Data input table 1'!BF47</f>
        <v>:</v>
      </c>
      <c r="Y39" s="36" t="str">
        <f>'Data input table 1'!BG47</f>
        <v>:</v>
      </c>
    </row>
    <row r="40" spans="2:25" s="3" customFormat="1" ht="11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3" customFormat="1" ht="15" customHeight="1">
      <c r="A41" s="3" t="s">
        <v>89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3" customFormat="1" ht="12">
      <c r="A42" s="13" t="s">
        <v>84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s="3" customFormat="1" ht="11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</sheetData>
  <mergeCells count="3">
    <mergeCell ref="B4:I4"/>
    <mergeCell ref="R4:Y4"/>
    <mergeCell ref="J4:Q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7"/>
  <sheetViews>
    <sheetView workbookViewId="0" topLeftCell="A1">
      <selection activeCell="H52" sqref="H52"/>
    </sheetView>
  </sheetViews>
  <sheetFormatPr defaultColWidth="11.00390625" defaultRowHeight="14.25"/>
  <cols>
    <col min="1" max="1" width="11.00390625" style="3" customWidth="1"/>
    <col min="2" max="10" width="8.875" style="3" customWidth="1"/>
    <col min="11" max="19" width="8.875" style="0" customWidth="1"/>
    <col min="20" max="20" width="8.875" style="3" customWidth="1"/>
    <col min="21" max="29" width="8.875" style="0" customWidth="1"/>
    <col min="30" max="30" width="8.875" style="3" customWidth="1"/>
    <col min="31" max="35" width="8.875" style="0" customWidth="1"/>
    <col min="36" max="40" width="8.875" style="3" customWidth="1"/>
    <col min="41" max="49" width="8.875" style="0" customWidth="1"/>
    <col min="50" max="50" width="8.875" style="3" customWidth="1"/>
    <col min="51" max="54" width="8.875" style="0" customWidth="1"/>
    <col min="55" max="56" width="8.875" style="3" customWidth="1"/>
    <col min="57" max="16384" width="11.00390625" style="3" customWidth="1"/>
  </cols>
  <sheetData>
    <row r="1" spans="1:51" ht="14.25">
      <c r="A1" s="22" t="s">
        <v>80</v>
      </c>
      <c r="B1"/>
      <c r="C1"/>
      <c r="K1" s="23" t="s">
        <v>80</v>
      </c>
      <c r="U1" s="23" t="s">
        <v>80</v>
      </c>
      <c r="AE1" s="23" t="s">
        <v>80</v>
      </c>
      <c r="AO1" s="23" t="s">
        <v>80</v>
      </c>
      <c r="AY1" s="23" t="s">
        <v>80</v>
      </c>
    </row>
    <row r="2" spans="1:3" ht="14.25">
      <c r="A2"/>
      <c r="B2"/>
      <c r="C2"/>
    </row>
    <row r="3" spans="1:52" ht="14.25">
      <c r="A3" s="22" t="s">
        <v>0</v>
      </c>
      <c r="B3" s="21">
        <v>44637.25425925926</v>
      </c>
      <c r="C3"/>
      <c r="K3" s="23"/>
      <c r="L3" s="34"/>
      <c r="U3" s="23"/>
      <c r="V3" s="34"/>
      <c r="AE3" s="23"/>
      <c r="AF3" s="34"/>
      <c r="AO3" s="23"/>
      <c r="AP3" s="34"/>
      <c r="AY3" s="23" t="s">
        <v>0</v>
      </c>
      <c r="AZ3" s="34">
        <v>44351.355833333335</v>
      </c>
    </row>
    <row r="4" spans="1:52" ht="14.25">
      <c r="A4" s="22" t="s">
        <v>1</v>
      </c>
      <c r="B4" s="21">
        <v>44638.404138831014</v>
      </c>
      <c r="C4"/>
      <c r="K4" s="23"/>
      <c r="L4" s="34"/>
      <c r="U4" s="23"/>
      <c r="V4" s="34"/>
      <c r="AE4" s="23"/>
      <c r="AF4" s="34"/>
      <c r="AO4" s="23"/>
      <c r="AP4" s="34"/>
      <c r="AY4" s="23" t="s">
        <v>1</v>
      </c>
      <c r="AZ4" s="34">
        <v>44354.43817850694</v>
      </c>
    </row>
    <row r="5" spans="1:52" ht="14.25">
      <c r="A5" s="22" t="s">
        <v>2</v>
      </c>
      <c r="B5" s="22" t="s">
        <v>3</v>
      </c>
      <c r="C5"/>
      <c r="K5" s="23"/>
      <c r="L5" s="23"/>
      <c r="U5" s="23"/>
      <c r="V5" s="23"/>
      <c r="AE5" s="23"/>
      <c r="AF5" s="23"/>
      <c r="AO5" s="23"/>
      <c r="AP5" s="23"/>
      <c r="AY5" s="23" t="s">
        <v>2</v>
      </c>
      <c r="AZ5" s="23" t="s">
        <v>3</v>
      </c>
    </row>
    <row r="6" spans="1:3" ht="14.25">
      <c r="A6"/>
      <c r="B6"/>
      <c r="C6"/>
    </row>
    <row r="7" spans="1:52" ht="14.25">
      <c r="A7" s="22" t="s">
        <v>4</v>
      </c>
      <c r="B7" s="30" t="s">
        <v>81</v>
      </c>
      <c r="C7"/>
      <c r="K7" s="23" t="s">
        <v>4</v>
      </c>
      <c r="L7" s="23" t="s">
        <v>81</v>
      </c>
      <c r="U7" s="23" t="s">
        <v>4</v>
      </c>
      <c r="V7" s="23" t="s">
        <v>81</v>
      </c>
      <c r="AE7" s="23" t="s">
        <v>4</v>
      </c>
      <c r="AF7" s="23" t="s">
        <v>81</v>
      </c>
      <c r="AO7" s="23" t="s">
        <v>4</v>
      </c>
      <c r="AP7" s="23" t="s">
        <v>81</v>
      </c>
      <c r="AY7" s="23" t="s">
        <v>4</v>
      </c>
      <c r="AZ7" s="23" t="s">
        <v>81</v>
      </c>
    </row>
    <row r="8" spans="1:52" ht="14.25">
      <c r="A8" s="22" t="s">
        <v>5</v>
      </c>
      <c r="B8" s="23" t="s">
        <v>92</v>
      </c>
      <c r="C8"/>
      <c r="K8" s="23" t="s">
        <v>5</v>
      </c>
      <c r="L8" s="30" t="s">
        <v>66</v>
      </c>
      <c r="U8" s="23" t="s">
        <v>5</v>
      </c>
      <c r="V8" s="30" t="s">
        <v>67</v>
      </c>
      <c r="AE8" s="23" t="s">
        <v>5</v>
      </c>
      <c r="AF8" s="30" t="s">
        <v>68</v>
      </c>
      <c r="AO8" s="23" t="s">
        <v>5</v>
      </c>
      <c r="AP8" s="30" t="s">
        <v>69</v>
      </c>
      <c r="AY8" s="23" t="s">
        <v>5</v>
      </c>
      <c r="AZ8" s="30" t="s">
        <v>83</v>
      </c>
    </row>
    <row r="9" spans="1:52" ht="14.25">
      <c r="A9" s="22" t="s">
        <v>6</v>
      </c>
      <c r="B9" s="22" t="s">
        <v>7</v>
      </c>
      <c r="C9"/>
      <c r="K9" s="23" t="s">
        <v>6</v>
      </c>
      <c r="L9" s="23" t="s">
        <v>7</v>
      </c>
      <c r="U9" s="23" t="s">
        <v>6</v>
      </c>
      <c r="V9" s="23" t="s">
        <v>7</v>
      </c>
      <c r="AE9" s="23" t="s">
        <v>6</v>
      </c>
      <c r="AF9" s="23" t="s">
        <v>7</v>
      </c>
      <c r="AO9" s="23" t="s">
        <v>6</v>
      </c>
      <c r="AP9" s="23" t="s">
        <v>7</v>
      </c>
      <c r="AY9" s="23" t="s">
        <v>6</v>
      </c>
      <c r="AZ9" s="23" t="s">
        <v>7</v>
      </c>
    </row>
    <row r="10" spans="1:52" ht="14.25">
      <c r="A10" s="22" t="s">
        <v>8</v>
      </c>
      <c r="B10" s="22" t="s">
        <v>9</v>
      </c>
      <c r="C10"/>
      <c r="K10" s="23" t="s">
        <v>8</v>
      </c>
      <c r="L10" s="23" t="s">
        <v>9</v>
      </c>
      <c r="U10" s="23" t="s">
        <v>8</v>
      </c>
      <c r="V10" s="23" t="s">
        <v>9</v>
      </c>
      <c r="AE10" s="23" t="s">
        <v>8</v>
      </c>
      <c r="AF10" s="23" t="s">
        <v>9</v>
      </c>
      <c r="AO10" s="23" t="s">
        <v>8</v>
      </c>
      <c r="AP10" s="23" t="s">
        <v>9</v>
      </c>
      <c r="AY10" s="23" t="s">
        <v>8</v>
      </c>
      <c r="AZ10" s="23" t="s">
        <v>9</v>
      </c>
    </row>
    <row r="11" spans="1:3" ht="14.25">
      <c r="A11"/>
      <c r="B11"/>
      <c r="C11"/>
    </row>
    <row r="12" spans="1:59" ht="12.5">
      <c r="A12" s="20" t="s">
        <v>10</v>
      </c>
      <c r="B12" s="20" t="s">
        <v>82</v>
      </c>
      <c r="C12" s="20" t="s">
        <v>90</v>
      </c>
      <c r="D12" s="20" t="s">
        <v>96</v>
      </c>
      <c r="E12" s="20" t="s">
        <v>98</v>
      </c>
      <c r="F12" s="28" t="s">
        <v>184</v>
      </c>
      <c r="G12" s="28" t="s">
        <v>188</v>
      </c>
      <c r="H12" s="28" t="s">
        <v>190</v>
      </c>
      <c r="I12" s="28" t="s">
        <v>191</v>
      </c>
      <c r="K12" s="28" t="s">
        <v>10</v>
      </c>
      <c r="L12" s="28" t="s">
        <v>82</v>
      </c>
      <c r="M12" s="28" t="s">
        <v>90</v>
      </c>
      <c r="N12" s="28" t="s">
        <v>96</v>
      </c>
      <c r="O12" s="28" t="s">
        <v>98</v>
      </c>
      <c r="P12" s="28" t="s">
        <v>184</v>
      </c>
      <c r="Q12" s="28" t="s">
        <v>188</v>
      </c>
      <c r="R12" s="28" t="s">
        <v>190</v>
      </c>
      <c r="S12" s="28" t="s">
        <v>191</v>
      </c>
      <c r="U12" s="28" t="s">
        <v>10</v>
      </c>
      <c r="V12" s="28" t="s">
        <v>82</v>
      </c>
      <c r="W12" s="28" t="s">
        <v>90</v>
      </c>
      <c r="X12" s="28" t="s">
        <v>96</v>
      </c>
      <c r="Y12" s="28" t="s">
        <v>98</v>
      </c>
      <c r="Z12" s="28" t="s">
        <v>184</v>
      </c>
      <c r="AA12" s="28" t="s">
        <v>188</v>
      </c>
      <c r="AB12" s="28" t="s">
        <v>190</v>
      </c>
      <c r="AC12" s="28" t="s">
        <v>191</v>
      </c>
      <c r="AE12" s="28" t="s">
        <v>10</v>
      </c>
      <c r="AF12" s="28" t="s">
        <v>82</v>
      </c>
      <c r="AG12" s="28" t="s">
        <v>90</v>
      </c>
      <c r="AH12" s="28" t="s">
        <v>96</v>
      </c>
      <c r="AI12" s="28" t="s">
        <v>98</v>
      </c>
      <c r="AJ12" s="28" t="s">
        <v>184</v>
      </c>
      <c r="AK12" s="28" t="s">
        <v>188</v>
      </c>
      <c r="AL12" s="28" t="s">
        <v>190</v>
      </c>
      <c r="AM12" s="28" t="s">
        <v>191</v>
      </c>
      <c r="AO12" s="28" t="s">
        <v>10</v>
      </c>
      <c r="AP12" s="28" t="s">
        <v>82</v>
      </c>
      <c r="AQ12" s="28" t="s">
        <v>90</v>
      </c>
      <c r="AR12" s="28" t="s">
        <v>96</v>
      </c>
      <c r="AS12" s="28" t="s">
        <v>98</v>
      </c>
      <c r="AT12" s="28" t="s">
        <v>184</v>
      </c>
      <c r="AU12" s="28" t="s">
        <v>188</v>
      </c>
      <c r="AV12" s="28" t="s">
        <v>190</v>
      </c>
      <c r="AW12" s="28" t="s">
        <v>191</v>
      </c>
      <c r="AY12" s="28" t="s">
        <v>10</v>
      </c>
      <c r="AZ12" s="28" t="s">
        <v>82</v>
      </c>
      <c r="BA12" s="28" t="s">
        <v>90</v>
      </c>
      <c r="BB12" s="28" t="s">
        <v>96</v>
      </c>
      <c r="BC12" s="28" t="s">
        <v>98</v>
      </c>
      <c r="BD12" s="28" t="s">
        <v>184</v>
      </c>
      <c r="BE12" s="28" t="s">
        <v>188</v>
      </c>
      <c r="BF12" s="28" t="s">
        <v>190</v>
      </c>
      <c r="BG12" s="28" t="s">
        <v>191</v>
      </c>
    </row>
    <row r="13" spans="1:59" ht="12.5">
      <c r="A13" s="20" t="s">
        <v>11</v>
      </c>
      <c r="B13" s="19">
        <v>-3.2</v>
      </c>
      <c r="C13" s="19">
        <v>-18.1</v>
      </c>
      <c r="D13" s="19">
        <v>11.1</v>
      </c>
      <c r="E13" s="19">
        <v>2</v>
      </c>
      <c r="F13" s="19">
        <v>2.5</v>
      </c>
      <c r="G13" s="19">
        <v>4.3</v>
      </c>
      <c r="H13" s="19">
        <v>5.9</v>
      </c>
      <c r="I13" s="19">
        <v>4.2</v>
      </c>
      <c r="K13" s="28" t="s">
        <v>11</v>
      </c>
      <c r="L13" s="19">
        <v>-3.3</v>
      </c>
      <c r="M13" s="19">
        <v>-20.2</v>
      </c>
      <c r="N13" s="19">
        <v>11.7</v>
      </c>
      <c r="O13" s="19">
        <v>4</v>
      </c>
      <c r="P13" s="19">
        <v>4.7</v>
      </c>
      <c r="Q13" s="19">
        <v>4.7</v>
      </c>
      <c r="R13" s="19">
        <v>7.6</v>
      </c>
      <c r="S13" s="19">
        <v>7.4</v>
      </c>
      <c r="U13" s="28" t="s">
        <v>11</v>
      </c>
      <c r="V13" s="19">
        <v>-16.4</v>
      </c>
      <c r="W13" s="19">
        <v>-58</v>
      </c>
      <c r="X13" s="19">
        <v>105.3</v>
      </c>
      <c r="Y13" s="19">
        <v>-30.2</v>
      </c>
      <c r="Z13" s="19">
        <v>-13.9</v>
      </c>
      <c r="AA13" s="19">
        <v>30.6</v>
      </c>
      <c r="AB13" s="19">
        <v>53.5</v>
      </c>
      <c r="AC13" s="19">
        <v>-2.2</v>
      </c>
      <c r="AE13" s="28" t="s">
        <v>11</v>
      </c>
      <c r="AF13" s="19">
        <v>0</v>
      </c>
      <c r="AG13" s="19">
        <v>-4</v>
      </c>
      <c r="AH13" s="19">
        <v>4.9</v>
      </c>
      <c r="AI13" s="19">
        <v>2.8</v>
      </c>
      <c r="AJ13" s="19">
        <v>2.3</v>
      </c>
      <c r="AK13" s="19">
        <v>2.9</v>
      </c>
      <c r="AL13" s="19">
        <v>2.1</v>
      </c>
      <c r="AM13" s="19">
        <v>2.6</v>
      </c>
      <c r="AO13" s="28" t="s">
        <v>11</v>
      </c>
      <c r="AP13" s="19">
        <v>-0.7</v>
      </c>
      <c r="AQ13" s="19">
        <v>-11.4</v>
      </c>
      <c r="AR13" s="19">
        <v>7.8</v>
      </c>
      <c r="AS13" s="19">
        <v>4.4</v>
      </c>
      <c r="AT13" s="19">
        <v>2</v>
      </c>
      <c r="AU13" s="19">
        <v>2.4</v>
      </c>
      <c r="AV13" s="19">
        <v>1.7</v>
      </c>
      <c r="AW13" s="19">
        <v>2.8</v>
      </c>
      <c r="AY13" s="28" t="s">
        <v>11</v>
      </c>
      <c r="AZ13" s="19">
        <v>-7</v>
      </c>
      <c r="BA13" s="19">
        <v>-27.1</v>
      </c>
      <c r="BB13" s="19">
        <v>9.6</v>
      </c>
      <c r="BC13" s="19">
        <v>4.8</v>
      </c>
      <c r="BD13" s="19">
        <v>1.8</v>
      </c>
      <c r="BE13" s="19">
        <v>3.7</v>
      </c>
      <c r="BF13" s="19">
        <v>9.2</v>
      </c>
      <c r="BG13" s="19">
        <v>5.4</v>
      </c>
    </row>
    <row r="14" spans="1:59" ht="12.5">
      <c r="A14" s="20" t="s">
        <v>12</v>
      </c>
      <c r="B14" s="19">
        <v>-3.7</v>
      </c>
      <c r="C14" s="19">
        <v>-19.3</v>
      </c>
      <c r="D14" s="19">
        <v>12.2</v>
      </c>
      <c r="E14" s="19">
        <v>1.8</v>
      </c>
      <c r="F14" s="19">
        <v>2.3</v>
      </c>
      <c r="G14" s="19">
        <v>4.3</v>
      </c>
      <c r="H14" s="19">
        <v>6.4</v>
      </c>
      <c r="I14" s="19">
        <v>4.3</v>
      </c>
      <c r="K14" s="28" t="s">
        <v>12</v>
      </c>
      <c r="L14" s="19">
        <v>-3.8</v>
      </c>
      <c r="M14" s="19">
        <v>-20.8</v>
      </c>
      <c r="N14" s="19">
        <v>12.6</v>
      </c>
      <c r="O14" s="19">
        <v>3.9</v>
      </c>
      <c r="P14" s="19">
        <v>4.5</v>
      </c>
      <c r="Q14" s="19">
        <v>4.4</v>
      </c>
      <c r="R14" s="19">
        <v>7.6</v>
      </c>
      <c r="S14" s="19">
        <v>7.2</v>
      </c>
      <c r="U14" s="28" t="s">
        <v>12</v>
      </c>
      <c r="V14" s="19">
        <v>-17</v>
      </c>
      <c r="W14" s="19">
        <v>-59.3</v>
      </c>
      <c r="X14" s="19">
        <v>111.8</v>
      </c>
      <c r="Y14" s="19">
        <v>-31.3</v>
      </c>
      <c r="Z14" s="19">
        <v>-16.2</v>
      </c>
      <c r="AA14" s="19">
        <v>36.7</v>
      </c>
      <c r="AB14" s="19">
        <v>56.2</v>
      </c>
      <c r="AC14" s="19">
        <v>-2</v>
      </c>
      <c r="AE14" s="28" t="s">
        <v>12</v>
      </c>
      <c r="AF14" s="19">
        <v>-0.2</v>
      </c>
      <c r="AG14" s="19">
        <v>-4.3</v>
      </c>
      <c r="AH14" s="19">
        <v>5.1</v>
      </c>
      <c r="AI14" s="19">
        <v>2.8</v>
      </c>
      <c r="AJ14" s="19">
        <v>2</v>
      </c>
      <c r="AK14" s="19">
        <v>2.7</v>
      </c>
      <c r="AL14" s="19">
        <v>2.2</v>
      </c>
      <c r="AM14" s="19">
        <v>2.7</v>
      </c>
      <c r="AO14" s="28" t="s">
        <v>12</v>
      </c>
      <c r="AP14" s="19">
        <v>-1.1</v>
      </c>
      <c r="AQ14" s="19">
        <v>-11.3</v>
      </c>
      <c r="AR14" s="19">
        <v>7.7</v>
      </c>
      <c r="AS14" s="19">
        <v>4.6</v>
      </c>
      <c r="AT14" s="19">
        <v>0.9</v>
      </c>
      <c r="AU14" s="19">
        <v>2</v>
      </c>
      <c r="AV14" s="19">
        <v>2.2</v>
      </c>
      <c r="AW14" s="19">
        <v>3.7</v>
      </c>
      <c r="AY14" s="28" t="s">
        <v>12</v>
      </c>
      <c r="AZ14" s="19">
        <v>-7.3</v>
      </c>
      <c r="BA14" s="19">
        <v>-27.4</v>
      </c>
      <c r="BB14" s="19">
        <v>10.7</v>
      </c>
      <c r="BC14" s="19">
        <v>4.6</v>
      </c>
      <c r="BD14" s="19">
        <v>1.6</v>
      </c>
      <c r="BE14" s="19">
        <v>3.1</v>
      </c>
      <c r="BF14" s="19">
        <v>9.9</v>
      </c>
      <c r="BG14" s="19">
        <v>5.2</v>
      </c>
    </row>
    <row r="15" spans="1:59" ht="12.5">
      <c r="A15" s="20" t="s">
        <v>13</v>
      </c>
      <c r="B15" s="19">
        <v>-2</v>
      </c>
      <c r="C15" s="19">
        <v>-16.6</v>
      </c>
      <c r="D15" s="19">
        <v>10.1</v>
      </c>
      <c r="E15" s="19">
        <v>0.4</v>
      </c>
      <c r="F15" s="19">
        <v>1.7</v>
      </c>
      <c r="G15" s="19">
        <v>8.5</v>
      </c>
      <c r="H15" s="19">
        <v>4.9</v>
      </c>
      <c r="I15" s="19">
        <v>5.8</v>
      </c>
      <c r="K15" s="28" t="s">
        <v>13</v>
      </c>
      <c r="L15" s="19">
        <v>-4.8</v>
      </c>
      <c r="M15" s="19">
        <v>-13.9</v>
      </c>
      <c r="N15" s="19">
        <v>3</v>
      </c>
      <c r="O15" s="19">
        <v>0.9</v>
      </c>
      <c r="P15" s="19">
        <v>5.7</v>
      </c>
      <c r="Q15" s="19">
        <v>7.7</v>
      </c>
      <c r="R15" s="19">
        <v>5.5</v>
      </c>
      <c r="S15" s="19">
        <v>5.9</v>
      </c>
      <c r="U15" s="28" t="s">
        <v>13</v>
      </c>
      <c r="V15" s="19">
        <v>-4.2</v>
      </c>
      <c r="W15" s="19">
        <v>-60</v>
      </c>
      <c r="X15" s="19">
        <v>123.9</v>
      </c>
      <c r="Y15" s="19">
        <v>-47.6</v>
      </c>
      <c r="Z15" s="19">
        <v>10.6</v>
      </c>
      <c r="AA15" s="19">
        <v>34.8</v>
      </c>
      <c r="AB15" s="19">
        <v>76.5</v>
      </c>
      <c r="AC15" s="19">
        <v>-26.7</v>
      </c>
      <c r="AE15" s="28" t="s">
        <v>13</v>
      </c>
      <c r="AF15" s="19">
        <v>-0.3</v>
      </c>
      <c r="AG15" s="19">
        <v>-3.8</v>
      </c>
      <c r="AH15" s="19">
        <v>3.9</v>
      </c>
      <c r="AI15" s="19">
        <v>0.3</v>
      </c>
      <c r="AJ15" s="19">
        <v>1.6</v>
      </c>
      <c r="AK15" s="19">
        <v>4.5</v>
      </c>
      <c r="AL15" s="19">
        <v>1.6</v>
      </c>
      <c r="AM15" s="19">
        <v>6.7</v>
      </c>
      <c r="AO15" s="28" t="s">
        <v>13</v>
      </c>
      <c r="AP15" s="19">
        <v>2.5</v>
      </c>
      <c r="AQ15" s="19">
        <v>-10.4</v>
      </c>
      <c r="AR15" s="19">
        <v>10.9</v>
      </c>
      <c r="AS15" s="19">
        <v>2.1</v>
      </c>
      <c r="AT15" s="19">
        <v>2.6</v>
      </c>
      <c r="AU15" s="19">
        <v>7.9</v>
      </c>
      <c r="AV15" s="19">
        <v>-0.4</v>
      </c>
      <c r="AW15" s="19">
        <v>7</v>
      </c>
      <c r="AY15" s="28" t="s">
        <v>13</v>
      </c>
      <c r="AZ15" s="19">
        <v>0.2</v>
      </c>
      <c r="BA15" s="19">
        <v>-24</v>
      </c>
      <c r="BB15" s="19">
        <v>6.6</v>
      </c>
      <c r="BC15" s="19">
        <v>7.9</v>
      </c>
      <c r="BD15" s="19">
        <v>-1.2</v>
      </c>
      <c r="BE15" s="19">
        <v>8.1</v>
      </c>
      <c r="BF15" s="19">
        <v>0.9</v>
      </c>
      <c r="BG15" s="19">
        <v>5.9</v>
      </c>
    </row>
    <row r="16" spans="1:59" ht="12.5">
      <c r="A16" s="20" t="s">
        <v>14</v>
      </c>
      <c r="B16" s="19">
        <v>1.4</v>
      </c>
      <c r="C16" s="19">
        <v>-14.7</v>
      </c>
      <c r="D16" s="19">
        <v>4.5</v>
      </c>
      <c r="E16" s="35" t="s">
        <v>45</v>
      </c>
      <c r="F16" s="35" t="s">
        <v>45</v>
      </c>
      <c r="G16" s="35" t="s">
        <v>45</v>
      </c>
      <c r="H16" s="35" t="s">
        <v>45</v>
      </c>
      <c r="I16" s="35" t="s">
        <v>45</v>
      </c>
      <c r="K16" s="28" t="s">
        <v>14</v>
      </c>
      <c r="L16" s="19">
        <v>3</v>
      </c>
      <c r="M16" s="19">
        <v>-21.8</v>
      </c>
      <c r="N16" s="19">
        <v>9.5</v>
      </c>
      <c r="O16" s="35" t="s">
        <v>45</v>
      </c>
      <c r="P16" s="35" t="s">
        <v>45</v>
      </c>
      <c r="Q16" s="35" t="s">
        <v>45</v>
      </c>
      <c r="R16" s="35" t="s">
        <v>45</v>
      </c>
      <c r="S16" s="35" t="s">
        <v>45</v>
      </c>
      <c r="U16" s="28" t="s">
        <v>14</v>
      </c>
      <c r="V16" s="19">
        <v>-2</v>
      </c>
      <c r="W16" s="19">
        <v>-58</v>
      </c>
      <c r="X16" s="19">
        <v>93.6</v>
      </c>
      <c r="Y16" s="35" t="s">
        <v>45</v>
      </c>
      <c r="Z16" s="35" t="s">
        <v>45</v>
      </c>
      <c r="AA16" s="35" t="s">
        <v>45</v>
      </c>
      <c r="AB16" s="35" t="s">
        <v>45</v>
      </c>
      <c r="AC16" s="35" t="s">
        <v>45</v>
      </c>
      <c r="AE16" s="28" t="s">
        <v>14</v>
      </c>
      <c r="AF16" s="19">
        <v>4.4</v>
      </c>
      <c r="AG16" s="19">
        <v>-4.4</v>
      </c>
      <c r="AH16" s="19">
        <v>7.3</v>
      </c>
      <c r="AI16" s="35" t="s">
        <v>45</v>
      </c>
      <c r="AJ16" s="35" t="s">
        <v>45</v>
      </c>
      <c r="AK16" s="35" t="s">
        <v>45</v>
      </c>
      <c r="AL16" s="35" t="s">
        <v>45</v>
      </c>
      <c r="AM16" s="35" t="s">
        <v>45</v>
      </c>
      <c r="AO16" s="28" t="s">
        <v>14</v>
      </c>
      <c r="AP16" s="19">
        <v>5.8</v>
      </c>
      <c r="AQ16" s="19">
        <v>-13.2</v>
      </c>
      <c r="AR16" s="19">
        <v>9.7</v>
      </c>
      <c r="AS16" s="35" t="s">
        <v>45</v>
      </c>
      <c r="AT16" s="35" t="s">
        <v>45</v>
      </c>
      <c r="AU16" s="35" t="s">
        <v>45</v>
      </c>
      <c r="AV16" s="35" t="s">
        <v>45</v>
      </c>
      <c r="AW16" s="35" t="s">
        <v>45</v>
      </c>
      <c r="AY16" s="28" t="s">
        <v>14</v>
      </c>
      <c r="AZ16" s="19">
        <v>-7.5</v>
      </c>
      <c r="BA16" s="19">
        <v>-21.5</v>
      </c>
      <c r="BB16" s="19">
        <v>13.9</v>
      </c>
      <c r="BC16" s="35" t="s">
        <v>45</v>
      </c>
      <c r="BD16" s="35" t="s">
        <v>45</v>
      </c>
      <c r="BE16" s="35" t="s">
        <v>45</v>
      </c>
      <c r="BF16" s="35" t="s">
        <v>45</v>
      </c>
      <c r="BG16" s="35" t="s">
        <v>45</v>
      </c>
    </row>
    <row r="17" spans="1:59" ht="12.5">
      <c r="A17" s="20" t="s">
        <v>15</v>
      </c>
      <c r="B17" s="19">
        <v>-3</v>
      </c>
      <c r="C17" s="19">
        <v>-14</v>
      </c>
      <c r="D17" s="19">
        <v>8.1</v>
      </c>
      <c r="E17" s="19">
        <v>-2.6</v>
      </c>
      <c r="F17" s="35" t="s">
        <v>45</v>
      </c>
      <c r="G17" s="35" t="s">
        <v>45</v>
      </c>
      <c r="H17" s="35" t="s">
        <v>45</v>
      </c>
      <c r="I17" s="35" t="s">
        <v>45</v>
      </c>
      <c r="K17" s="28" t="s">
        <v>15</v>
      </c>
      <c r="L17" s="19">
        <v>-2.8</v>
      </c>
      <c r="M17" s="19">
        <v>-17.9</v>
      </c>
      <c r="N17" s="19">
        <v>11.1</v>
      </c>
      <c r="O17" s="19">
        <v>4.1</v>
      </c>
      <c r="P17" s="19">
        <v>4.5</v>
      </c>
      <c r="Q17" s="19">
        <v>3.6</v>
      </c>
      <c r="R17" s="19">
        <v>2.1</v>
      </c>
      <c r="S17" s="19">
        <v>5.4</v>
      </c>
      <c r="U17" s="28" t="s">
        <v>15</v>
      </c>
      <c r="V17" s="19">
        <v>-15.5</v>
      </c>
      <c r="W17" s="19">
        <v>-48.6</v>
      </c>
      <c r="X17" s="19">
        <v>86.6</v>
      </c>
      <c r="Y17" s="19">
        <v>-48.7</v>
      </c>
      <c r="Z17" s="35" t="s">
        <v>45</v>
      </c>
      <c r="AA17" s="35" t="s">
        <v>45</v>
      </c>
      <c r="AB17" s="35" t="s">
        <v>45</v>
      </c>
      <c r="AC17" s="35" t="s">
        <v>45</v>
      </c>
      <c r="AE17" s="28" t="s">
        <v>15</v>
      </c>
      <c r="AF17" s="19">
        <v>-0.9</v>
      </c>
      <c r="AG17" s="19">
        <v>-1.4</v>
      </c>
      <c r="AH17" s="19">
        <v>1.4</v>
      </c>
      <c r="AI17" s="19">
        <v>0.9</v>
      </c>
      <c r="AJ17" s="19">
        <v>3.7</v>
      </c>
      <c r="AK17" s="19">
        <v>2</v>
      </c>
      <c r="AL17" s="19">
        <v>1.9</v>
      </c>
      <c r="AM17" s="19">
        <v>2</v>
      </c>
      <c r="AO17" s="28" t="s">
        <v>15</v>
      </c>
      <c r="AP17" s="19">
        <v>-0.9</v>
      </c>
      <c r="AQ17" s="19">
        <v>-9.4</v>
      </c>
      <c r="AR17" s="19">
        <v>3.2</v>
      </c>
      <c r="AS17" s="19">
        <v>1.3</v>
      </c>
      <c r="AT17" s="19">
        <v>0</v>
      </c>
      <c r="AU17" s="19">
        <v>5.6</v>
      </c>
      <c r="AV17" s="19">
        <v>1.7</v>
      </c>
      <c r="AW17" s="19">
        <v>2.2</v>
      </c>
      <c r="AY17" s="28" t="s">
        <v>15</v>
      </c>
      <c r="AZ17" s="19">
        <v>-5.7</v>
      </c>
      <c r="BA17" s="19">
        <v>-29.7</v>
      </c>
      <c r="BB17" s="19">
        <v>1.5</v>
      </c>
      <c r="BC17" s="19">
        <v>10.7</v>
      </c>
      <c r="BD17" s="19">
        <v>4.9</v>
      </c>
      <c r="BE17" s="19">
        <v>2.9</v>
      </c>
      <c r="BF17" s="19">
        <v>4.5</v>
      </c>
      <c r="BG17" s="19">
        <v>2.5</v>
      </c>
    </row>
    <row r="18" spans="1:59" ht="12.5">
      <c r="A18" s="20" t="s">
        <v>16</v>
      </c>
      <c r="B18" s="19">
        <v>-0.3</v>
      </c>
      <c r="C18" s="19">
        <v>-15.4</v>
      </c>
      <c r="D18" s="19">
        <v>8.2</v>
      </c>
      <c r="E18" s="19">
        <v>1.2</v>
      </c>
      <c r="F18" s="19">
        <v>5.6</v>
      </c>
      <c r="G18" s="19">
        <v>6.9</v>
      </c>
      <c r="H18" s="19">
        <v>11.7</v>
      </c>
      <c r="I18" s="19">
        <v>9.9</v>
      </c>
      <c r="K18" s="28" t="s">
        <v>16</v>
      </c>
      <c r="L18" s="19">
        <v>-1.2</v>
      </c>
      <c r="M18" s="19">
        <v>-13.7</v>
      </c>
      <c r="N18" s="19">
        <v>3.2</v>
      </c>
      <c r="O18" s="19">
        <v>3.4</v>
      </c>
      <c r="P18" s="19">
        <v>10.3</v>
      </c>
      <c r="Q18" s="19">
        <v>7.3</v>
      </c>
      <c r="R18" s="19">
        <v>16.9</v>
      </c>
      <c r="S18" s="19">
        <v>17</v>
      </c>
      <c r="U18" s="28" t="s">
        <v>16</v>
      </c>
      <c r="V18" s="19">
        <v>-12.6</v>
      </c>
      <c r="W18" s="19">
        <v>-42.5</v>
      </c>
      <c r="X18" s="19">
        <v>69.8</v>
      </c>
      <c r="Y18" s="19">
        <v>-22.7</v>
      </c>
      <c r="Z18" s="19">
        <v>-24.8</v>
      </c>
      <c r="AA18" s="19">
        <v>56.7</v>
      </c>
      <c r="AB18" s="19">
        <v>33.9</v>
      </c>
      <c r="AC18" s="19">
        <v>6.9</v>
      </c>
      <c r="AE18" s="28" t="s">
        <v>16</v>
      </c>
      <c r="AF18" s="19">
        <v>2.4</v>
      </c>
      <c r="AG18" s="19">
        <v>-5.4</v>
      </c>
      <c r="AH18" s="19">
        <v>6.6</v>
      </c>
      <c r="AI18" s="19">
        <v>-0.8</v>
      </c>
      <c r="AJ18" s="19">
        <v>5.9</v>
      </c>
      <c r="AK18" s="19">
        <v>0.9</v>
      </c>
      <c r="AL18" s="19">
        <v>1.6</v>
      </c>
      <c r="AM18" s="19">
        <v>2.3</v>
      </c>
      <c r="AO18" s="28" t="s">
        <v>16</v>
      </c>
      <c r="AP18" s="19">
        <v>3.4</v>
      </c>
      <c r="AQ18" s="19">
        <v>-12.9</v>
      </c>
      <c r="AR18" s="19">
        <v>6.3</v>
      </c>
      <c r="AS18" s="19">
        <v>4.9</v>
      </c>
      <c r="AT18" s="19">
        <v>2</v>
      </c>
      <c r="AU18" s="19">
        <v>3.6</v>
      </c>
      <c r="AV18" s="19">
        <v>0.5</v>
      </c>
      <c r="AW18" s="19">
        <v>4.4</v>
      </c>
      <c r="AY18" s="28" t="s">
        <v>16</v>
      </c>
      <c r="AZ18" s="19">
        <v>-0.7</v>
      </c>
      <c r="BA18" s="19">
        <v>-33.8</v>
      </c>
      <c r="BB18" s="19">
        <v>16.7</v>
      </c>
      <c r="BC18" s="19">
        <v>4.2</v>
      </c>
      <c r="BD18" s="19">
        <v>6.4</v>
      </c>
      <c r="BE18" s="19">
        <v>6.7</v>
      </c>
      <c r="BF18" s="19">
        <v>18.9</v>
      </c>
      <c r="BG18" s="19">
        <v>-1.9</v>
      </c>
    </row>
    <row r="19" spans="1:59" ht="12.5">
      <c r="A19" s="20" t="s">
        <v>17</v>
      </c>
      <c r="B19" s="19">
        <v>-1</v>
      </c>
      <c r="C19" s="19">
        <v>-14.7</v>
      </c>
      <c r="D19" s="19">
        <v>5</v>
      </c>
      <c r="E19" s="19">
        <v>3.3</v>
      </c>
      <c r="F19" s="19">
        <v>3.1</v>
      </c>
      <c r="G19" s="19">
        <v>3.4</v>
      </c>
      <c r="H19" s="19">
        <v>5</v>
      </c>
      <c r="I19" s="19">
        <v>3.9</v>
      </c>
      <c r="K19" s="28" t="s">
        <v>17</v>
      </c>
      <c r="L19" s="19">
        <v>-0.3</v>
      </c>
      <c r="M19" s="19">
        <v>-13.9</v>
      </c>
      <c r="N19" s="19">
        <v>7.6</v>
      </c>
      <c r="O19" s="19">
        <v>4.6</v>
      </c>
      <c r="P19" s="19">
        <v>5.3</v>
      </c>
      <c r="Q19" s="19">
        <v>3.9</v>
      </c>
      <c r="R19" s="19">
        <v>7.5</v>
      </c>
      <c r="S19" s="19">
        <v>6.4</v>
      </c>
      <c r="U19" s="28" t="s">
        <v>17</v>
      </c>
      <c r="V19" s="19">
        <v>-15.1</v>
      </c>
      <c r="W19" s="19">
        <v>-52.7</v>
      </c>
      <c r="X19" s="19">
        <v>99.1</v>
      </c>
      <c r="Y19" s="19">
        <v>-42.9</v>
      </c>
      <c r="Z19" s="19">
        <v>-27.5</v>
      </c>
      <c r="AA19" s="19">
        <v>39.7</v>
      </c>
      <c r="AB19" s="19">
        <v>89.2</v>
      </c>
      <c r="AC19" s="19">
        <v>-13.2</v>
      </c>
      <c r="AE19" s="28" t="s">
        <v>17</v>
      </c>
      <c r="AF19" s="19">
        <v>-2.6</v>
      </c>
      <c r="AG19" s="19">
        <v>-2.5</v>
      </c>
      <c r="AH19" s="19">
        <v>1.1</v>
      </c>
      <c r="AI19" s="19">
        <v>5.3</v>
      </c>
      <c r="AJ19" s="19">
        <v>-0.7</v>
      </c>
      <c r="AK19" s="19">
        <v>1.9</v>
      </c>
      <c r="AL19" s="19">
        <v>1.8</v>
      </c>
      <c r="AM19" s="19">
        <v>3</v>
      </c>
      <c r="AO19" s="28" t="s">
        <v>17</v>
      </c>
      <c r="AP19" s="19">
        <v>1.6</v>
      </c>
      <c r="AQ19" s="19">
        <v>-7.9</v>
      </c>
      <c r="AR19" s="19">
        <v>0.7</v>
      </c>
      <c r="AS19" s="19">
        <v>7.1</v>
      </c>
      <c r="AT19" s="19">
        <v>-1</v>
      </c>
      <c r="AU19" s="19">
        <v>4.1</v>
      </c>
      <c r="AV19" s="19">
        <v>0.5</v>
      </c>
      <c r="AW19" s="19">
        <v>5.4</v>
      </c>
      <c r="AY19" s="28" t="s">
        <v>17</v>
      </c>
      <c r="AZ19" s="19">
        <v>-7.4</v>
      </c>
      <c r="BA19" s="19">
        <v>-27.6</v>
      </c>
      <c r="BB19" s="19">
        <v>9.1</v>
      </c>
      <c r="BC19" s="19">
        <v>0.2</v>
      </c>
      <c r="BD19" s="19">
        <v>3.7</v>
      </c>
      <c r="BE19" s="19">
        <v>4.1</v>
      </c>
      <c r="BF19" s="19">
        <v>14</v>
      </c>
      <c r="BG19" s="19">
        <v>1.7</v>
      </c>
    </row>
    <row r="20" spans="1:59" ht="12.5">
      <c r="A20" s="20" t="s">
        <v>18</v>
      </c>
      <c r="B20" s="19">
        <v>-4.2</v>
      </c>
      <c r="C20" s="19">
        <v>-10.3</v>
      </c>
      <c r="D20" s="19">
        <v>7.3</v>
      </c>
      <c r="E20" s="19">
        <v>1.9</v>
      </c>
      <c r="F20" s="19">
        <v>5.7</v>
      </c>
      <c r="G20" s="19">
        <v>9.8</v>
      </c>
      <c r="H20" s="19">
        <v>4.2</v>
      </c>
      <c r="I20" s="19">
        <v>16.7</v>
      </c>
      <c r="K20" s="28" t="s">
        <v>18</v>
      </c>
      <c r="L20" s="19">
        <v>-9.8</v>
      </c>
      <c r="M20" s="19">
        <v>-13.5</v>
      </c>
      <c r="N20" s="19">
        <v>9</v>
      </c>
      <c r="O20" s="19">
        <v>1.4</v>
      </c>
      <c r="P20" s="19">
        <v>8.9</v>
      </c>
      <c r="Q20" s="19">
        <v>11</v>
      </c>
      <c r="R20" s="19">
        <v>0.9</v>
      </c>
      <c r="S20" s="19">
        <v>11</v>
      </c>
      <c r="U20" s="28" t="s">
        <v>18</v>
      </c>
      <c r="V20" s="19">
        <v>-12.9</v>
      </c>
      <c r="W20" s="19">
        <v>-50.9</v>
      </c>
      <c r="X20" s="19">
        <v>66</v>
      </c>
      <c r="Y20" s="19">
        <v>-13.3</v>
      </c>
      <c r="Z20" s="19">
        <v>-14</v>
      </c>
      <c r="AA20" s="19">
        <v>1.3</v>
      </c>
      <c r="AB20" s="19">
        <v>46.7</v>
      </c>
      <c r="AC20" s="19">
        <v>0.2</v>
      </c>
      <c r="AE20" s="28" t="s">
        <v>18</v>
      </c>
      <c r="AF20" s="19">
        <v>0.5</v>
      </c>
      <c r="AG20" s="19">
        <v>-0.8</v>
      </c>
      <c r="AH20" s="19">
        <v>8.3</v>
      </c>
      <c r="AI20" s="19">
        <v>8.7</v>
      </c>
      <c r="AJ20" s="19">
        <v>3.2</v>
      </c>
      <c r="AK20" s="19">
        <v>2.8</v>
      </c>
      <c r="AL20" s="19">
        <v>9</v>
      </c>
      <c r="AM20" s="19">
        <v>6.6</v>
      </c>
      <c r="AO20" s="28" t="s">
        <v>18</v>
      </c>
      <c r="AP20" s="19">
        <v>-10.2</v>
      </c>
      <c r="AQ20" s="19">
        <v>-8</v>
      </c>
      <c r="AR20" s="19">
        <v>10</v>
      </c>
      <c r="AS20" s="19">
        <v>3.9</v>
      </c>
      <c r="AT20" s="19">
        <v>-5.1</v>
      </c>
      <c r="AU20" s="19">
        <v>-2.5</v>
      </c>
      <c r="AV20" s="19">
        <v>25.3</v>
      </c>
      <c r="AW20" s="19">
        <v>41</v>
      </c>
      <c r="AY20" s="28" t="s">
        <v>18</v>
      </c>
      <c r="AZ20" s="19">
        <v>-6.5</v>
      </c>
      <c r="BA20" s="19">
        <v>-15.6</v>
      </c>
      <c r="BB20" s="19">
        <v>4.4</v>
      </c>
      <c r="BC20" s="19">
        <v>0.3</v>
      </c>
      <c r="BD20" s="19">
        <v>11.2</v>
      </c>
      <c r="BE20" s="19">
        <v>12.3</v>
      </c>
      <c r="BF20" s="19">
        <v>10.6</v>
      </c>
      <c r="BG20" s="19">
        <v>11.1</v>
      </c>
    </row>
    <row r="21" spans="1:59" ht="12.5">
      <c r="A21" s="20" t="s">
        <v>19</v>
      </c>
      <c r="B21" s="35" t="s">
        <v>45</v>
      </c>
      <c r="C21" s="35" t="s">
        <v>45</v>
      </c>
      <c r="D21" s="35" t="s">
        <v>45</v>
      </c>
      <c r="E21" s="35" t="s">
        <v>45</v>
      </c>
      <c r="F21" s="35" t="s">
        <v>45</v>
      </c>
      <c r="G21" s="35" t="s">
        <v>45</v>
      </c>
      <c r="H21" s="35" t="s">
        <v>45</v>
      </c>
      <c r="I21" s="35" t="s">
        <v>45</v>
      </c>
      <c r="K21" s="28" t="s">
        <v>19</v>
      </c>
      <c r="L21" s="35" t="s">
        <v>45</v>
      </c>
      <c r="M21" s="35" t="s">
        <v>45</v>
      </c>
      <c r="N21" s="35" t="s">
        <v>45</v>
      </c>
      <c r="O21" s="35" t="s">
        <v>45</v>
      </c>
      <c r="P21" s="35" t="s">
        <v>45</v>
      </c>
      <c r="Q21" s="35" t="s">
        <v>45</v>
      </c>
      <c r="R21" s="35" t="s">
        <v>45</v>
      </c>
      <c r="S21" s="35" t="s">
        <v>45</v>
      </c>
      <c r="U21" s="28" t="s">
        <v>19</v>
      </c>
      <c r="V21" s="35" t="s">
        <v>45</v>
      </c>
      <c r="W21" s="35" t="s">
        <v>45</v>
      </c>
      <c r="X21" s="35" t="s">
        <v>45</v>
      </c>
      <c r="Y21" s="35" t="s">
        <v>45</v>
      </c>
      <c r="Z21" s="35" t="s">
        <v>45</v>
      </c>
      <c r="AA21" s="35" t="s">
        <v>45</v>
      </c>
      <c r="AB21" s="35" t="s">
        <v>45</v>
      </c>
      <c r="AC21" s="35" t="s">
        <v>45</v>
      </c>
      <c r="AE21" s="28" t="s">
        <v>19</v>
      </c>
      <c r="AF21" s="35" t="s">
        <v>45</v>
      </c>
      <c r="AG21" s="35" t="s">
        <v>45</v>
      </c>
      <c r="AH21" s="35" t="s">
        <v>45</v>
      </c>
      <c r="AI21" s="35" t="s">
        <v>45</v>
      </c>
      <c r="AJ21" s="35" t="s">
        <v>45</v>
      </c>
      <c r="AK21" s="35" t="s">
        <v>45</v>
      </c>
      <c r="AL21" s="35" t="s">
        <v>45</v>
      </c>
      <c r="AM21" s="35" t="s">
        <v>45</v>
      </c>
      <c r="AO21" s="28" t="s">
        <v>19</v>
      </c>
      <c r="AP21" s="35" t="s">
        <v>45</v>
      </c>
      <c r="AQ21" s="35" t="s">
        <v>45</v>
      </c>
      <c r="AR21" s="35" t="s">
        <v>45</v>
      </c>
      <c r="AS21" s="35" t="s">
        <v>45</v>
      </c>
      <c r="AT21" s="35" t="s">
        <v>45</v>
      </c>
      <c r="AU21" s="35" t="s">
        <v>45</v>
      </c>
      <c r="AV21" s="35" t="s">
        <v>45</v>
      </c>
      <c r="AW21" s="35" t="s">
        <v>45</v>
      </c>
      <c r="AY21" s="28" t="s">
        <v>19</v>
      </c>
      <c r="AZ21" s="35" t="s">
        <v>45</v>
      </c>
      <c r="BA21" s="35" t="s">
        <v>45</v>
      </c>
      <c r="BB21" s="35" t="s">
        <v>45</v>
      </c>
      <c r="BC21" s="35" t="s">
        <v>45</v>
      </c>
      <c r="BD21" s="35" t="s">
        <v>45</v>
      </c>
      <c r="BE21" s="35" t="s">
        <v>45</v>
      </c>
      <c r="BF21" s="35" t="s">
        <v>45</v>
      </c>
      <c r="BG21" s="35" t="s">
        <v>45</v>
      </c>
    </row>
    <row r="22" spans="1:59" ht="12.5">
      <c r="A22" s="20" t="s">
        <v>20</v>
      </c>
      <c r="B22" s="35" t="s">
        <v>45</v>
      </c>
      <c r="C22" s="35" t="s">
        <v>45</v>
      </c>
      <c r="D22" s="35" t="s">
        <v>45</v>
      </c>
      <c r="E22" s="35" t="s">
        <v>45</v>
      </c>
      <c r="F22" s="35" t="s">
        <v>45</v>
      </c>
      <c r="G22" s="35" t="s">
        <v>45</v>
      </c>
      <c r="H22" s="35" t="s">
        <v>45</v>
      </c>
      <c r="I22" s="35" t="s">
        <v>45</v>
      </c>
      <c r="K22" s="28" t="s">
        <v>20</v>
      </c>
      <c r="L22" s="35" t="s">
        <v>45</v>
      </c>
      <c r="M22" s="35" t="s">
        <v>45</v>
      </c>
      <c r="N22" s="35" t="s">
        <v>45</v>
      </c>
      <c r="O22" s="35" t="s">
        <v>45</v>
      </c>
      <c r="P22" s="35" t="s">
        <v>45</v>
      </c>
      <c r="Q22" s="35" t="s">
        <v>45</v>
      </c>
      <c r="R22" s="35" t="s">
        <v>45</v>
      </c>
      <c r="S22" s="35" t="s">
        <v>45</v>
      </c>
      <c r="U22" s="28" t="s">
        <v>20</v>
      </c>
      <c r="V22" s="19">
        <v>-4.9</v>
      </c>
      <c r="W22" s="19">
        <v>-69.6</v>
      </c>
      <c r="X22" s="19">
        <v>74.1</v>
      </c>
      <c r="Y22" s="19">
        <v>32.8</v>
      </c>
      <c r="Z22" s="19">
        <v>15.9</v>
      </c>
      <c r="AA22" s="19">
        <v>3.9</v>
      </c>
      <c r="AB22" s="19">
        <v>7.5</v>
      </c>
      <c r="AC22" s="19">
        <v>6.4</v>
      </c>
      <c r="AE22" s="28" t="s">
        <v>20</v>
      </c>
      <c r="AF22" s="35" t="s">
        <v>45</v>
      </c>
      <c r="AG22" s="35" t="s">
        <v>45</v>
      </c>
      <c r="AH22" s="35" t="s">
        <v>45</v>
      </c>
      <c r="AI22" s="35" t="s">
        <v>45</v>
      </c>
      <c r="AJ22" s="35" t="s">
        <v>45</v>
      </c>
      <c r="AK22" s="35" t="s">
        <v>45</v>
      </c>
      <c r="AL22" s="35" t="s">
        <v>45</v>
      </c>
      <c r="AM22" s="35" t="s">
        <v>45</v>
      </c>
      <c r="AO22" s="28" t="s">
        <v>20</v>
      </c>
      <c r="AP22" s="35" t="s">
        <v>45</v>
      </c>
      <c r="AQ22" s="35" t="s">
        <v>45</v>
      </c>
      <c r="AR22" s="35" t="s">
        <v>45</v>
      </c>
      <c r="AS22" s="35" t="s">
        <v>45</v>
      </c>
      <c r="AT22" s="35" t="s">
        <v>45</v>
      </c>
      <c r="AU22" s="35" t="s">
        <v>45</v>
      </c>
      <c r="AV22" s="35" t="s">
        <v>45</v>
      </c>
      <c r="AW22" s="35" t="s">
        <v>45</v>
      </c>
      <c r="AY22" s="28" t="s">
        <v>20</v>
      </c>
      <c r="AZ22" s="35" t="s">
        <v>45</v>
      </c>
      <c r="BA22" s="35" t="s">
        <v>45</v>
      </c>
      <c r="BB22" s="35" t="s">
        <v>45</v>
      </c>
      <c r="BC22" s="35" t="s">
        <v>45</v>
      </c>
      <c r="BD22" s="35" t="s">
        <v>45</v>
      </c>
      <c r="BE22" s="35" t="s">
        <v>45</v>
      </c>
      <c r="BF22" s="35" t="s">
        <v>45</v>
      </c>
      <c r="BG22" s="35" t="s">
        <v>45</v>
      </c>
    </row>
    <row r="23" spans="1:59" ht="12.5">
      <c r="A23" s="20" t="s">
        <v>21</v>
      </c>
      <c r="B23" s="19">
        <v>-7.1</v>
      </c>
      <c r="C23" s="19">
        <v>-33.9</v>
      </c>
      <c r="D23" s="19">
        <v>25.5</v>
      </c>
      <c r="E23" s="19">
        <v>5</v>
      </c>
      <c r="F23" s="19">
        <v>-0.2</v>
      </c>
      <c r="G23" s="19">
        <v>5.1</v>
      </c>
      <c r="H23" s="19">
        <v>9.3</v>
      </c>
      <c r="I23" s="19">
        <v>8.5</v>
      </c>
      <c r="K23" s="28" t="s">
        <v>21</v>
      </c>
      <c r="L23" s="19">
        <v>-5.9</v>
      </c>
      <c r="M23" s="19">
        <v>-32.1</v>
      </c>
      <c r="N23" s="19">
        <v>21.4</v>
      </c>
      <c r="O23" s="19">
        <v>9.7</v>
      </c>
      <c r="P23" s="19">
        <v>1.9</v>
      </c>
      <c r="Q23" s="19">
        <v>2.3</v>
      </c>
      <c r="R23" s="19">
        <v>8.9</v>
      </c>
      <c r="S23" s="19">
        <v>11.9</v>
      </c>
      <c r="U23" s="28" t="s">
        <v>21</v>
      </c>
      <c r="V23" s="19">
        <v>-18.7</v>
      </c>
      <c r="W23" s="19">
        <v>-78.2</v>
      </c>
      <c r="X23" s="19">
        <v>202.3</v>
      </c>
      <c r="Y23" s="19">
        <v>-16.2</v>
      </c>
      <c r="Z23" s="19">
        <v>-6.3</v>
      </c>
      <c r="AA23" s="19">
        <v>35</v>
      </c>
      <c r="AB23" s="19">
        <v>41</v>
      </c>
      <c r="AC23" s="19">
        <v>8.9</v>
      </c>
      <c r="AE23" s="28" t="s">
        <v>21</v>
      </c>
      <c r="AF23" s="19">
        <v>-3.3</v>
      </c>
      <c r="AG23" s="19">
        <v>-13.1</v>
      </c>
      <c r="AH23" s="19">
        <v>8.9</v>
      </c>
      <c r="AI23" s="19">
        <v>1.6</v>
      </c>
      <c r="AJ23" s="19">
        <v>0.4</v>
      </c>
      <c r="AK23" s="19">
        <v>2.2</v>
      </c>
      <c r="AL23" s="19">
        <v>1.2</v>
      </c>
      <c r="AM23" s="19">
        <v>4</v>
      </c>
      <c r="AO23" s="28" t="s">
        <v>21</v>
      </c>
      <c r="AP23" s="19">
        <v>-3.7</v>
      </c>
      <c r="AQ23" s="19">
        <v>-23.6</v>
      </c>
      <c r="AR23" s="19">
        <v>24</v>
      </c>
      <c r="AS23" s="19">
        <v>4.8</v>
      </c>
      <c r="AT23" s="19">
        <v>-0.7</v>
      </c>
      <c r="AU23" s="19">
        <v>0.5</v>
      </c>
      <c r="AV23" s="19">
        <v>2.5</v>
      </c>
      <c r="AW23" s="19">
        <v>9</v>
      </c>
      <c r="AY23" s="28" t="s">
        <v>21</v>
      </c>
      <c r="AZ23" s="19">
        <v>-8.6</v>
      </c>
      <c r="BA23" s="19">
        <v>-43.7</v>
      </c>
      <c r="BB23" s="19">
        <v>19</v>
      </c>
      <c r="BC23" s="19">
        <v>16.7</v>
      </c>
      <c r="BD23" s="19">
        <v>0.8</v>
      </c>
      <c r="BE23" s="19">
        <v>-3</v>
      </c>
      <c r="BF23" s="19">
        <v>12.2</v>
      </c>
      <c r="BG23" s="19">
        <v>18.7</v>
      </c>
    </row>
    <row r="24" spans="1:59" ht="12.5">
      <c r="A24" s="20" t="s">
        <v>22</v>
      </c>
      <c r="B24" s="19">
        <v>-5.3</v>
      </c>
      <c r="C24" s="19">
        <v>-18.1</v>
      </c>
      <c r="D24" s="19">
        <v>16.8</v>
      </c>
      <c r="E24" s="19">
        <v>-0.4</v>
      </c>
      <c r="F24" s="19">
        <v>1</v>
      </c>
      <c r="G24" s="19">
        <v>4.1</v>
      </c>
      <c r="H24" s="19">
        <v>10.4</v>
      </c>
      <c r="I24" s="19">
        <v>3.9</v>
      </c>
      <c r="K24" s="28" t="s">
        <v>22</v>
      </c>
      <c r="L24" s="19">
        <v>-5.4</v>
      </c>
      <c r="M24" s="19">
        <v>-21.2</v>
      </c>
      <c r="N24" s="19">
        <v>19.5</v>
      </c>
      <c r="O24" s="19">
        <v>3.1</v>
      </c>
      <c r="P24" s="19">
        <v>5.7</v>
      </c>
      <c r="Q24" s="19">
        <v>2.2</v>
      </c>
      <c r="R24" s="19">
        <v>9.3</v>
      </c>
      <c r="S24" s="19">
        <v>9.2</v>
      </c>
      <c r="U24" s="28" t="s">
        <v>22</v>
      </c>
      <c r="V24" s="19">
        <v>-16.6</v>
      </c>
      <c r="W24" s="19">
        <v>-56.8</v>
      </c>
      <c r="X24" s="19">
        <v>133</v>
      </c>
      <c r="Y24" s="19">
        <v>-36.8</v>
      </c>
      <c r="Z24" s="19">
        <v>-19.6</v>
      </c>
      <c r="AA24" s="19">
        <v>41.8</v>
      </c>
      <c r="AB24" s="19">
        <v>62.7</v>
      </c>
      <c r="AC24" s="19">
        <v>1.3</v>
      </c>
      <c r="AE24" s="28" t="s">
        <v>22</v>
      </c>
      <c r="AF24" s="19">
        <v>-0.3</v>
      </c>
      <c r="AG24" s="19">
        <v>-5.2</v>
      </c>
      <c r="AH24" s="19">
        <v>5.7</v>
      </c>
      <c r="AI24" s="19">
        <v>3.8</v>
      </c>
      <c r="AJ24" s="19">
        <v>1.1</v>
      </c>
      <c r="AK24" s="19">
        <v>2.2</v>
      </c>
      <c r="AL24" s="19">
        <v>2.3</v>
      </c>
      <c r="AM24" s="19">
        <v>0.9</v>
      </c>
      <c r="AO24" s="28" t="s">
        <v>22</v>
      </c>
      <c r="AP24" s="19">
        <v>-2.5</v>
      </c>
      <c r="AQ24" s="19">
        <v>-8.4</v>
      </c>
      <c r="AR24" s="19">
        <v>4.3</v>
      </c>
      <c r="AS24" s="19">
        <v>5.7</v>
      </c>
      <c r="AT24" s="19">
        <v>3.1</v>
      </c>
      <c r="AU24" s="19">
        <v>1.2</v>
      </c>
      <c r="AV24" s="19">
        <v>3.5</v>
      </c>
      <c r="AW24" s="19">
        <v>2.1</v>
      </c>
      <c r="AY24" s="28" t="s">
        <v>22</v>
      </c>
      <c r="AZ24" s="19">
        <v>-6.5</v>
      </c>
      <c r="BA24" s="19">
        <v>-18.6</v>
      </c>
      <c r="BB24" s="19">
        <v>8.2</v>
      </c>
      <c r="BC24" s="19">
        <v>6.2</v>
      </c>
      <c r="BD24" s="19">
        <v>-0.6</v>
      </c>
      <c r="BE24" s="19">
        <v>0.7</v>
      </c>
      <c r="BF24" s="19">
        <v>8.6</v>
      </c>
      <c r="BG24" s="19">
        <v>4.7</v>
      </c>
    </row>
    <row r="25" spans="1:59" ht="12.5">
      <c r="A25" s="20" t="s">
        <v>23</v>
      </c>
      <c r="B25" s="19">
        <v>-5.9</v>
      </c>
      <c r="C25" s="19">
        <v>-34.1</v>
      </c>
      <c r="D25" s="19">
        <v>21.6</v>
      </c>
      <c r="E25" s="19">
        <v>3.8</v>
      </c>
      <c r="F25" s="35" t="s">
        <v>45</v>
      </c>
      <c r="G25" s="35" t="s">
        <v>45</v>
      </c>
      <c r="H25" s="35" t="s">
        <v>45</v>
      </c>
      <c r="I25" s="35" t="s">
        <v>45</v>
      </c>
      <c r="K25" s="28" t="s">
        <v>23</v>
      </c>
      <c r="L25" s="19">
        <v>-1.4</v>
      </c>
      <c r="M25" s="19">
        <v>-29.6</v>
      </c>
      <c r="N25" s="19">
        <v>12.8</v>
      </c>
      <c r="O25" s="19">
        <v>8.5</v>
      </c>
      <c r="P25" s="35" t="s">
        <v>45</v>
      </c>
      <c r="Q25" s="35" t="s">
        <v>45</v>
      </c>
      <c r="R25" s="35" t="s">
        <v>45</v>
      </c>
      <c r="S25" s="35" t="s">
        <v>45</v>
      </c>
      <c r="U25" s="28" t="s">
        <v>23</v>
      </c>
      <c r="V25" s="19">
        <v>-17.8</v>
      </c>
      <c r="W25" s="19">
        <v>-66.7</v>
      </c>
      <c r="X25" s="19">
        <v>100.9</v>
      </c>
      <c r="Y25" s="19">
        <v>-20.1</v>
      </c>
      <c r="Z25" s="35" t="s">
        <v>45</v>
      </c>
      <c r="AA25" s="35" t="s">
        <v>45</v>
      </c>
      <c r="AB25" s="35" t="s">
        <v>45</v>
      </c>
      <c r="AC25" s="35" t="s">
        <v>45</v>
      </c>
      <c r="AE25" s="28" t="s">
        <v>23</v>
      </c>
      <c r="AF25" s="19">
        <v>-0.5</v>
      </c>
      <c r="AG25" s="19">
        <v>-3.7</v>
      </c>
      <c r="AH25" s="19">
        <v>7.9</v>
      </c>
      <c r="AI25" s="19">
        <v>1.9</v>
      </c>
      <c r="AJ25" s="35" t="s">
        <v>45</v>
      </c>
      <c r="AK25" s="35" t="s">
        <v>45</v>
      </c>
      <c r="AL25" s="35" t="s">
        <v>45</v>
      </c>
      <c r="AM25" s="35" t="s">
        <v>45</v>
      </c>
      <c r="AO25" s="28" t="s">
        <v>23</v>
      </c>
      <c r="AP25" s="19">
        <v>-0.4</v>
      </c>
      <c r="AQ25" s="19">
        <v>-20.5</v>
      </c>
      <c r="AR25" s="19">
        <v>18.1</v>
      </c>
      <c r="AS25" s="19">
        <v>2.9</v>
      </c>
      <c r="AT25" s="35" t="s">
        <v>45</v>
      </c>
      <c r="AU25" s="35" t="s">
        <v>45</v>
      </c>
      <c r="AV25" s="35" t="s">
        <v>45</v>
      </c>
      <c r="AW25" s="35" t="s">
        <v>45</v>
      </c>
      <c r="AY25" s="28" t="s">
        <v>23</v>
      </c>
      <c r="AZ25" s="19">
        <v>-5.7</v>
      </c>
      <c r="BA25" s="19">
        <v>-55.1</v>
      </c>
      <c r="BB25" s="19">
        <v>25</v>
      </c>
      <c r="BC25" s="19">
        <v>-2.1</v>
      </c>
      <c r="BD25" s="35" t="s">
        <v>45</v>
      </c>
      <c r="BE25" s="35" t="s">
        <v>45</v>
      </c>
      <c r="BF25" s="35" t="s">
        <v>45</v>
      </c>
      <c r="BG25" s="35" t="s">
        <v>45</v>
      </c>
    </row>
    <row r="26" spans="1:59" ht="12.5">
      <c r="A26" s="20" t="s">
        <v>24</v>
      </c>
      <c r="B26" s="35" t="s">
        <v>45</v>
      </c>
      <c r="C26" s="35" t="s">
        <v>45</v>
      </c>
      <c r="D26" s="35" t="s">
        <v>45</v>
      </c>
      <c r="E26" s="35" t="s">
        <v>45</v>
      </c>
      <c r="F26" s="35" t="s">
        <v>45</v>
      </c>
      <c r="G26" s="35" t="s">
        <v>45</v>
      </c>
      <c r="H26" s="35" t="s">
        <v>45</v>
      </c>
      <c r="I26" s="35" t="s">
        <v>45</v>
      </c>
      <c r="K26" s="28" t="s">
        <v>24</v>
      </c>
      <c r="L26" s="19">
        <v>-4.2</v>
      </c>
      <c r="M26" s="19">
        <v>-26.5</v>
      </c>
      <c r="N26" s="19">
        <v>18.1</v>
      </c>
      <c r="O26" s="19">
        <v>-0.7</v>
      </c>
      <c r="P26" s="19">
        <v>6.6</v>
      </c>
      <c r="Q26" s="19">
        <v>7.8</v>
      </c>
      <c r="R26" s="19">
        <v>6.6</v>
      </c>
      <c r="S26" s="19">
        <v>1.4</v>
      </c>
      <c r="U26" s="28" t="s">
        <v>24</v>
      </c>
      <c r="V26" s="19">
        <v>-24.9</v>
      </c>
      <c r="W26" s="19">
        <v>-62.4</v>
      </c>
      <c r="X26" s="19">
        <v>164.7</v>
      </c>
      <c r="Y26" s="19">
        <v>-32.3</v>
      </c>
      <c r="Z26" s="19">
        <v>-18.1</v>
      </c>
      <c r="AA26" s="19">
        <v>34.4</v>
      </c>
      <c r="AB26" s="19">
        <v>69.5</v>
      </c>
      <c r="AC26" s="19">
        <v>-1</v>
      </c>
      <c r="AE26" s="28" t="s">
        <v>24</v>
      </c>
      <c r="AF26" s="19">
        <v>-0.7</v>
      </c>
      <c r="AG26" s="19">
        <v>-7.7</v>
      </c>
      <c r="AH26" s="19">
        <v>10</v>
      </c>
      <c r="AI26" s="19">
        <v>-1.3</v>
      </c>
      <c r="AJ26" s="19">
        <v>2.3</v>
      </c>
      <c r="AK26" s="19">
        <v>0.9</v>
      </c>
      <c r="AL26" s="19">
        <v>1</v>
      </c>
      <c r="AM26" s="19">
        <v>3.4</v>
      </c>
      <c r="AO26" s="28" t="s">
        <v>24</v>
      </c>
      <c r="AP26" s="19">
        <v>-2.1</v>
      </c>
      <c r="AQ26" s="19">
        <v>-20.3</v>
      </c>
      <c r="AR26" s="19">
        <v>23.5</v>
      </c>
      <c r="AS26" s="19">
        <v>0.3</v>
      </c>
      <c r="AT26" s="19">
        <v>1.8</v>
      </c>
      <c r="AU26" s="19">
        <v>0</v>
      </c>
      <c r="AV26" s="19">
        <v>1.5</v>
      </c>
      <c r="AW26" s="19">
        <v>0.8</v>
      </c>
      <c r="AY26" s="28" t="s">
        <v>24</v>
      </c>
      <c r="AZ26" s="19">
        <v>-4.9</v>
      </c>
      <c r="BA26" s="19">
        <v>-29.2</v>
      </c>
      <c r="BB26" s="19">
        <v>16.9</v>
      </c>
      <c r="BC26" s="19">
        <v>6.6</v>
      </c>
      <c r="BD26" s="19">
        <v>4.2</v>
      </c>
      <c r="BE26" s="19">
        <v>-1.2</v>
      </c>
      <c r="BF26" s="19">
        <v>4.5</v>
      </c>
      <c r="BG26" s="19">
        <v>4.7</v>
      </c>
    </row>
    <row r="27" spans="1:59" ht="12.5">
      <c r="A27" s="20" t="s">
        <v>25</v>
      </c>
      <c r="B27" s="19">
        <v>-5.8</v>
      </c>
      <c r="C27" s="19">
        <v>-13.9</v>
      </c>
      <c r="D27" s="19">
        <v>-4.6</v>
      </c>
      <c r="E27" s="19">
        <v>4.7</v>
      </c>
      <c r="F27" s="19">
        <v>4.2</v>
      </c>
      <c r="G27" s="19">
        <v>9.2</v>
      </c>
      <c r="H27" s="19">
        <v>7.4</v>
      </c>
      <c r="I27" s="19">
        <v>4.1</v>
      </c>
      <c r="K27" s="28" t="s">
        <v>25</v>
      </c>
      <c r="L27" s="19">
        <v>-2.4</v>
      </c>
      <c r="M27" s="19">
        <v>-34.6</v>
      </c>
      <c r="N27" s="19">
        <v>-1.6</v>
      </c>
      <c r="O27" s="19">
        <v>8.1</v>
      </c>
      <c r="P27" s="19">
        <v>3.4</v>
      </c>
      <c r="Q27" s="19">
        <v>3.1</v>
      </c>
      <c r="R27" s="19">
        <v>13</v>
      </c>
      <c r="S27" s="19">
        <v>7.4</v>
      </c>
      <c r="U27" s="28" t="s">
        <v>25</v>
      </c>
      <c r="V27" s="19">
        <v>-6.3</v>
      </c>
      <c r="W27" s="19">
        <v>-75.6</v>
      </c>
      <c r="X27" s="19">
        <v>92</v>
      </c>
      <c r="Y27" s="19">
        <v>4.7</v>
      </c>
      <c r="Z27" s="19">
        <v>19.1</v>
      </c>
      <c r="AA27" s="19">
        <v>11.8</v>
      </c>
      <c r="AB27" s="19">
        <v>33.8</v>
      </c>
      <c r="AC27" s="19">
        <v>8.9</v>
      </c>
      <c r="AE27" s="28" t="s">
        <v>25</v>
      </c>
      <c r="AF27" s="19">
        <v>-5.1</v>
      </c>
      <c r="AG27" s="19">
        <v>-0.5</v>
      </c>
      <c r="AH27" s="19">
        <v>7.1</v>
      </c>
      <c r="AI27" s="19">
        <v>-1.5</v>
      </c>
      <c r="AJ27" s="19">
        <v>0.8</v>
      </c>
      <c r="AK27" s="19">
        <v>-3.4</v>
      </c>
      <c r="AL27" s="19">
        <v>22.4</v>
      </c>
      <c r="AM27" s="19">
        <v>-5.3</v>
      </c>
      <c r="AO27" s="28" t="s">
        <v>25</v>
      </c>
      <c r="AP27" s="19">
        <v>0.6</v>
      </c>
      <c r="AQ27" s="19">
        <v>-9.2</v>
      </c>
      <c r="AR27" s="19">
        <v>4.8</v>
      </c>
      <c r="AS27" s="19">
        <v>0.5</v>
      </c>
      <c r="AT27" s="19">
        <v>-1.3</v>
      </c>
      <c r="AU27" s="19">
        <v>4.7</v>
      </c>
      <c r="AV27" s="19">
        <v>0.1</v>
      </c>
      <c r="AW27" s="19">
        <v>3.3</v>
      </c>
      <c r="AY27" s="28" t="s">
        <v>25</v>
      </c>
      <c r="AZ27" s="19">
        <v>-5.7</v>
      </c>
      <c r="BA27" s="19">
        <v>-37.4</v>
      </c>
      <c r="BB27" s="19">
        <v>-0.8</v>
      </c>
      <c r="BC27" s="19">
        <v>24.9</v>
      </c>
      <c r="BD27" s="19">
        <v>9.2</v>
      </c>
      <c r="BE27" s="19">
        <v>-10.4</v>
      </c>
      <c r="BF27" s="19">
        <v>15.2</v>
      </c>
      <c r="BG27" s="19">
        <v>8.8</v>
      </c>
    </row>
    <row r="28" spans="1:59" ht="12.5">
      <c r="A28" s="20" t="s">
        <v>26</v>
      </c>
      <c r="B28" s="19">
        <v>-7.2</v>
      </c>
      <c r="C28" s="19">
        <v>-21.2</v>
      </c>
      <c r="D28" s="19">
        <v>15.2</v>
      </c>
      <c r="E28" s="19">
        <v>0.7</v>
      </c>
      <c r="F28" s="19">
        <v>0.3</v>
      </c>
      <c r="G28" s="19">
        <v>4.5</v>
      </c>
      <c r="H28" s="19">
        <v>10.4</v>
      </c>
      <c r="I28" s="19">
        <v>2.9</v>
      </c>
      <c r="K28" s="28" t="s">
        <v>26</v>
      </c>
      <c r="L28" s="19">
        <v>-9.3</v>
      </c>
      <c r="M28" s="19">
        <v>-22.6</v>
      </c>
      <c r="N28" s="19">
        <v>16.6</v>
      </c>
      <c r="O28" s="19">
        <v>3.4</v>
      </c>
      <c r="P28" s="19">
        <v>-1.8</v>
      </c>
      <c r="Q28" s="19">
        <v>3.6</v>
      </c>
      <c r="R28" s="19">
        <v>11.6</v>
      </c>
      <c r="S28" s="19">
        <v>4.5</v>
      </c>
      <c r="U28" s="28" t="s">
        <v>26</v>
      </c>
      <c r="V28" s="19">
        <v>-7</v>
      </c>
      <c r="W28" s="19">
        <v>-62</v>
      </c>
      <c r="X28" s="19">
        <v>89</v>
      </c>
      <c r="Y28" s="19">
        <v>-20.9</v>
      </c>
      <c r="Z28" s="19">
        <v>-16</v>
      </c>
      <c r="AA28" s="19">
        <v>14.4</v>
      </c>
      <c r="AB28" s="19">
        <v>34.7</v>
      </c>
      <c r="AC28" s="19">
        <v>-0.9</v>
      </c>
      <c r="AE28" s="28" t="s">
        <v>26</v>
      </c>
      <c r="AF28" s="19">
        <v>-5</v>
      </c>
      <c r="AG28" s="19">
        <v>-4.7</v>
      </c>
      <c r="AH28" s="19">
        <v>5.6</v>
      </c>
      <c r="AI28" s="19">
        <v>-3.3</v>
      </c>
      <c r="AJ28" s="19">
        <v>7.6</v>
      </c>
      <c r="AK28" s="19">
        <v>3.7</v>
      </c>
      <c r="AL28" s="19">
        <v>4</v>
      </c>
      <c r="AM28" s="19">
        <v>0.7</v>
      </c>
      <c r="AO28" s="28" t="s">
        <v>26</v>
      </c>
      <c r="AP28" s="19">
        <v>-0.6</v>
      </c>
      <c r="AQ28" s="19">
        <v>-11.2</v>
      </c>
      <c r="AR28" s="19">
        <v>9.9</v>
      </c>
      <c r="AS28" s="19">
        <v>6.2</v>
      </c>
      <c r="AT28" s="19">
        <v>4.4</v>
      </c>
      <c r="AU28" s="19">
        <v>2.6</v>
      </c>
      <c r="AV28" s="19">
        <v>7.1</v>
      </c>
      <c r="AW28" s="19">
        <v>2.9</v>
      </c>
      <c r="AY28" s="28" t="s">
        <v>26</v>
      </c>
      <c r="AZ28" s="19">
        <v>-8.1</v>
      </c>
      <c r="BA28" s="19">
        <v>-38.3</v>
      </c>
      <c r="BB28" s="19">
        <v>10.5</v>
      </c>
      <c r="BC28" s="19">
        <v>10.7</v>
      </c>
      <c r="BD28" s="19">
        <v>-3.2</v>
      </c>
      <c r="BE28" s="19">
        <v>3.8</v>
      </c>
      <c r="BF28" s="19">
        <v>13.9</v>
      </c>
      <c r="BG28" s="19">
        <v>9</v>
      </c>
    </row>
    <row r="29" spans="1:59" ht="12.5">
      <c r="A29" s="20" t="s">
        <v>27</v>
      </c>
      <c r="B29" s="19">
        <v>-2.9</v>
      </c>
      <c r="C29" s="19">
        <v>-11.6</v>
      </c>
      <c r="D29" s="19">
        <v>7.9</v>
      </c>
      <c r="E29" s="19">
        <v>1.7</v>
      </c>
      <c r="F29" s="19">
        <v>13.7</v>
      </c>
      <c r="G29" s="19">
        <v>7.7</v>
      </c>
      <c r="H29" s="19">
        <v>3.4</v>
      </c>
      <c r="I29" s="19">
        <v>4.5</v>
      </c>
      <c r="K29" s="28" t="s">
        <v>27</v>
      </c>
      <c r="L29" s="19">
        <v>-1.8</v>
      </c>
      <c r="M29" s="19">
        <v>-11.9</v>
      </c>
      <c r="N29" s="19">
        <v>5.9</v>
      </c>
      <c r="O29" s="19">
        <v>3.8</v>
      </c>
      <c r="P29" s="19">
        <v>16.8</v>
      </c>
      <c r="Q29" s="19">
        <v>6.9</v>
      </c>
      <c r="R29" s="19">
        <v>0.3</v>
      </c>
      <c r="S29" s="19">
        <v>3.7</v>
      </c>
      <c r="U29" s="28" t="s">
        <v>27</v>
      </c>
      <c r="V29" s="19">
        <v>-13.5</v>
      </c>
      <c r="W29" s="19">
        <v>-42.9</v>
      </c>
      <c r="X29" s="19">
        <v>73.6</v>
      </c>
      <c r="Y29" s="19">
        <v>-28.5</v>
      </c>
      <c r="Z29" s="19">
        <v>-15.9</v>
      </c>
      <c r="AA29" s="19">
        <v>45.6</v>
      </c>
      <c r="AB29" s="19">
        <v>49.5</v>
      </c>
      <c r="AC29" s="19">
        <v>0.1</v>
      </c>
      <c r="AE29" s="28" t="s">
        <v>27</v>
      </c>
      <c r="AF29" s="19">
        <v>4.8</v>
      </c>
      <c r="AG29" s="19">
        <v>3.3</v>
      </c>
      <c r="AH29" s="19">
        <v>5</v>
      </c>
      <c r="AI29" s="19">
        <v>4.2</v>
      </c>
      <c r="AJ29" s="19">
        <v>10.3</v>
      </c>
      <c r="AK29" s="19">
        <v>7.5</v>
      </c>
      <c r="AL29" s="19">
        <v>6.7</v>
      </c>
      <c r="AM29" s="19">
        <v>8</v>
      </c>
      <c r="AO29" s="28" t="s">
        <v>27</v>
      </c>
      <c r="AP29" s="19">
        <v>-9.9</v>
      </c>
      <c r="AQ29" s="19">
        <v>-8.8</v>
      </c>
      <c r="AR29" s="19">
        <v>9.5</v>
      </c>
      <c r="AS29" s="19">
        <v>4.2</v>
      </c>
      <c r="AT29" s="19">
        <v>8</v>
      </c>
      <c r="AU29" s="19">
        <v>3.4</v>
      </c>
      <c r="AV29" s="19">
        <v>0.9</v>
      </c>
      <c r="AW29" s="19">
        <v>6</v>
      </c>
      <c r="AY29" s="28" t="s">
        <v>27</v>
      </c>
      <c r="AZ29" s="19">
        <v>-5.3</v>
      </c>
      <c r="BA29" s="19">
        <v>-21.1</v>
      </c>
      <c r="BB29" s="19">
        <v>-2.9</v>
      </c>
      <c r="BC29" s="19">
        <v>-3.9</v>
      </c>
      <c r="BD29" s="19">
        <v>24.1</v>
      </c>
      <c r="BE29" s="19">
        <v>8.4</v>
      </c>
      <c r="BF29" s="19">
        <v>1.9</v>
      </c>
      <c r="BG29" s="19">
        <v>3.2</v>
      </c>
    </row>
    <row r="30" spans="1:59" ht="12.5">
      <c r="A30" s="20" t="s">
        <v>28</v>
      </c>
      <c r="B30" s="19">
        <v>-0.3</v>
      </c>
      <c r="C30" s="19">
        <v>3.4</v>
      </c>
      <c r="D30" s="19">
        <v>6.4</v>
      </c>
      <c r="E30" s="19">
        <v>7.9</v>
      </c>
      <c r="F30" s="19">
        <v>3.5</v>
      </c>
      <c r="G30" s="19">
        <v>2.4</v>
      </c>
      <c r="H30" s="19">
        <v>-2.5</v>
      </c>
      <c r="I30" s="19">
        <v>4</v>
      </c>
      <c r="K30" s="28" t="s">
        <v>28</v>
      </c>
      <c r="L30" s="19">
        <v>-6.2</v>
      </c>
      <c r="M30" s="19">
        <v>6.1</v>
      </c>
      <c r="N30" s="19">
        <v>-3</v>
      </c>
      <c r="O30" s="19">
        <v>8.8</v>
      </c>
      <c r="P30" s="19">
        <v>4.3</v>
      </c>
      <c r="Q30" s="19">
        <v>0.2</v>
      </c>
      <c r="R30" s="19">
        <v>9</v>
      </c>
      <c r="S30" s="19">
        <v>1.9</v>
      </c>
      <c r="U30" s="28" t="s">
        <v>28</v>
      </c>
      <c r="V30" s="19">
        <v>-10.3</v>
      </c>
      <c r="W30" s="19">
        <v>-57.8</v>
      </c>
      <c r="X30" s="19">
        <v>94.3</v>
      </c>
      <c r="Y30" s="19">
        <v>-21.8</v>
      </c>
      <c r="Z30" s="19">
        <v>-8.3</v>
      </c>
      <c r="AA30" s="19">
        <v>25.9</v>
      </c>
      <c r="AB30" s="19">
        <v>30.6</v>
      </c>
      <c r="AC30" s="19">
        <v>-7.1</v>
      </c>
      <c r="AE30" s="28" t="s">
        <v>28</v>
      </c>
      <c r="AF30" s="19">
        <v>1.4</v>
      </c>
      <c r="AG30" s="19">
        <v>18.5</v>
      </c>
      <c r="AH30" s="19">
        <v>5.1</v>
      </c>
      <c r="AI30" s="19">
        <v>12</v>
      </c>
      <c r="AJ30" s="19">
        <v>3.3</v>
      </c>
      <c r="AK30" s="19">
        <v>3.2</v>
      </c>
      <c r="AL30" s="19">
        <v>-13</v>
      </c>
      <c r="AM30" s="19">
        <v>9.3</v>
      </c>
      <c r="AO30" s="28" t="s">
        <v>28</v>
      </c>
      <c r="AP30" s="19">
        <v>3.9</v>
      </c>
      <c r="AQ30" s="19">
        <v>-8.8</v>
      </c>
      <c r="AR30" s="19">
        <v>2.5</v>
      </c>
      <c r="AS30" s="19">
        <v>2.3</v>
      </c>
      <c r="AT30" s="19">
        <v>7</v>
      </c>
      <c r="AU30" s="19">
        <v>1.8</v>
      </c>
      <c r="AV30" s="19">
        <v>1.9</v>
      </c>
      <c r="AW30" s="19">
        <v>-0.5</v>
      </c>
      <c r="AY30" s="28" t="s">
        <v>28</v>
      </c>
      <c r="AZ30" s="19">
        <v>-5.4</v>
      </c>
      <c r="BA30" s="19">
        <v>-18.6</v>
      </c>
      <c r="BB30" s="19">
        <v>12.1</v>
      </c>
      <c r="BC30" s="19">
        <v>1.1</v>
      </c>
      <c r="BD30" s="19">
        <v>5</v>
      </c>
      <c r="BE30" s="19">
        <v>4</v>
      </c>
      <c r="BF30" s="19">
        <v>4.1</v>
      </c>
      <c r="BG30" s="19">
        <v>0.4</v>
      </c>
    </row>
    <row r="31" spans="1:59" ht="12.5">
      <c r="A31" s="20" t="s">
        <v>29</v>
      </c>
      <c r="B31" s="35" t="s">
        <v>45</v>
      </c>
      <c r="C31" s="35" t="s">
        <v>45</v>
      </c>
      <c r="D31" s="35" t="s">
        <v>45</v>
      </c>
      <c r="E31" s="35" t="s">
        <v>45</v>
      </c>
      <c r="F31" s="35" t="s">
        <v>45</v>
      </c>
      <c r="G31" s="35" t="s">
        <v>45</v>
      </c>
      <c r="H31" s="35" t="s">
        <v>45</v>
      </c>
      <c r="I31" s="35" t="s">
        <v>45</v>
      </c>
      <c r="K31" s="28" t="s">
        <v>29</v>
      </c>
      <c r="L31" s="19">
        <v>-6.6</v>
      </c>
      <c r="M31" s="19">
        <v>-22.3</v>
      </c>
      <c r="N31" s="19">
        <v>13.3</v>
      </c>
      <c r="O31" s="19">
        <v>7.8</v>
      </c>
      <c r="P31" s="19">
        <v>-2.7</v>
      </c>
      <c r="Q31" s="19">
        <v>3.8</v>
      </c>
      <c r="R31" s="19">
        <v>14.1</v>
      </c>
      <c r="S31" s="19">
        <v>11.1</v>
      </c>
      <c r="U31" s="28" t="s">
        <v>29</v>
      </c>
      <c r="V31" s="19">
        <v>-20.7</v>
      </c>
      <c r="W31" s="19">
        <v>-50.3</v>
      </c>
      <c r="X31" s="19">
        <v>80.8</v>
      </c>
      <c r="Y31" s="19">
        <v>-10.3</v>
      </c>
      <c r="Z31" s="19">
        <v>-16</v>
      </c>
      <c r="AA31" s="19">
        <v>18.2</v>
      </c>
      <c r="AB31" s="19">
        <v>41.8</v>
      </c>
      <c r="AC31" s="35" t="s">
        <v>45</v>
      </c>
      <c r="AE31" s="28" t="s">
        <v>29</v>
      </c>
      <c r="AF31" s="19">
        <v>5.3</v>
      </c>
      <c r="AG31" s="19">
        <v>-4</v>
      </c>
      <c r="AH31" s="19">
        <v>7.9</v>
      </c>
      <c r="AI31" s="19">
        <v>4.7</v>
      </c>
      <c r="AJ31" s="19">
        <v>0.6</v>
      </c>
      <c r="AK31" s="19">
        <v>1.2</v>
      </c>
      <c r="AL31" s="19">
        <v>3.5</v>
      </c>
      <c r="AM31" s="19">
        <v>4.6</v>
      </c>
      <c r="AO31" s="28" t="s">
        <v>29</v>
      </c>
      <c r="AP31" s="19">
        <v>-1.7</v>
      </c>
      <c r="AQ31" s="19">
        <v>-13.3</v>
      </c>
      <c r="AR31" s="19">
        <v>10.9</v>
      </c>
      <c r="AS31" s="19">
        <v>5.3</v>
      </c>
      <c r="AT31" s="19">
        <v>-6.3</v>
      </c>
      <c r="AU31" s="19">
        <v>5</v>
      </c>
      <c r="AV31" s="19">
        <v>0.2</v>
      </c>
      <c r="AW31" s="19">
        <v>7.7</v>
      </c>
      <c r="AY31" s="28" t="s">
        <v>29</v>
      </c>
      <c r="AZ31" s="19">
        <v>-11.8</v>
      </c>
      <c r="BA31" s="19">
        <v>-10.8</v>
      </c>
      <c r="BB31" s="19">
        <v>-1.8</v>
      </c>
      <c r="BC31" s="19">
        <v>3.5</v>
      </c>
      <c r="BD31" s="19">
        <v>7.4</v>
      </c>
      <c r="BE31" s="19">
        <v>9.9</v>
      </c>
      <c r="BF31" s="19">
        <v>0.3</v>
      </c>
      <c r="BG31" s="35" t="s">
        <v>45</v>
      </c>
    </row>
    <row r="32" spans="1:59" ht="12.5">
      <c r="A32" s="20" t="s">
        <v>30</v>
      </c>
      <c r="B32" s="19">
        <v>-15.3</v>
      </c>
      <c r="C32" s="19">
        <v>-18.8</v>
      </c>
      <c r="D32" s="19">
        <v>10.7</v>
      </c>
      <c r="E32" s="19">
        <v>2.2</v>
      </c>
      <c r="F32" s="19">
        <v>1</v>
      </c>
      <c r="G32" s="19">
        <v>8.9</v>
      </c>
      <c r="H32" s="35" t="s">
        <v>45</v>
      </c>
      <c r="I32" s="35" t="s">
        <v>45</v>
      </c>
      <c r="K32" s="28" t="s">
        <v>30</v>
      </c>
      <c r="L32" s="19">
        <v>1.8</v>
      </c>
      <c r="M32" s="19">
        <v>-33.3</v>
      </c>
      <c r="N32" s="19">
        <v>-3.9</v>
      </c>
      <c r="O32" s="19">
        <v>16.8</v>
      </c>
      <c r="P32" s="19">
        <v>8.9</v>
      </c>
      <c r="Q32" s="19">
        <v>3.5</v>
      </c>
      <c r="R32" s="19">
        <v>12.6</v>
      </c>
      <c r="S32" s="19">
        <v>-3.6</v>
      </c>
      <c r="U32" s="28" t="s">
        <v>30</v>
      </c>
      <c r="V32" s="19">
        <v>-7.5</v>
      </c>
      <c r="W32" s="19">
        <v>-90.4</v>
      </c>
      <c r="X32" s="19">
        <v>203.8</v>
      </c>
      <c r="Y32" s="19">
        <v>27.8</v>
      </c>
      <c r="Z32" s="19">
        <v>90.1</v>
      </c>
      <c r="AA32" s="19">
        <v>-59.5</v>
      </c>
      <c r="AB32" s="19">
        <v>136.7</v>
      </c>
      <c r="AC32" s="19">
        <v>-2.3</v>
      </c>
      <c r="AE32" s="28" t="s">
        <v>30</v>
      </c>
      <c r="AF32" s="19">
        <v>-7.7</v>
      </c>
      <c r="AG32" s="19">
        <v>1.3</v>
      </c>
      <c r="AH32" s="19">
        <v>5.3</v>
      </c>
      <c r="AI32" s="19">
        <v>14</v>
      </c>
      <c r="AJ32" s="19">
        <v>-3.5</v>
      </c>
      <c r="AK32" s="19">
        <v>12.3</v>
      </c>
      <c r="AL32" s="19">
        <v>2.7</v>
      </c>
      <c r="AM32" s="19">
        <v>9.8</v>
      </c>
      <c r="AO32" s="28" t="s">
        <v>30</v>
      </c>
      <c r="AP32" s="19">
        <v>-1.1</v>
      </c>
      <c r="AQ32" s="19">
        <v>-10.3</v>
      </c>
      <c r="AR32" s="19">
        <v>4.1</v>
      </c>
      <c r="AS32" s="19">
        <v>-5.5</v>
      </c>
      <c r="AT32" s="19">
        <v>20.6</v>
      </c>
      <c r="AU32" s="19">
        <v>-1.6</v>
      </c>
      <c r="AV32" s="19">
        <v>0</v>
      </c>
      <c r="AW32" s="19">
        <v>-7.2</v>
      </c>
      <c r="AY32" s="28" t="s">
        <v>30</v>
      </c>
      <c r="AZ32" s="19">
        <v>-3.3</v>
      </c>
      <c r="BA32" s="19">
        <v>-43.7</v>
      </c>
      <c r="BB32" s="19">
        <v>10.3</v>
      </c>
      <c r="BC32" s="19">
        <v>8.3</v>
      </c>
      <c r="BD32" s="19">
        <v>6.4</v>
      </c>
      <c r="BE32" s="19">
        <v>-15.7</v>
      </c>
      <c r="BF32" s="35" t="s">
        <v>45</v>
      </c>
      <c r="BG32" s="35" t="s">
        <v>45</v>
      </c>
    </row>
    <row r="33" spans="1:59" ht="12.5">
      <c r="A33" s="20" t="s">
        <v>31</v>
      </c>
      <c r="B33" s="19">
        <v>-3.4</v>
      </c>
      <c r="C33" s="19">
        <v>-15.2</v>
      </c>
      <c r="D33" s="19">
        <v>7.8</v>
      </c>
      <c r="E33" s="19">
        <v>0.7</v>
      </c>
      <c r="F33" s="19">
        <v>1.9</v>
      </c>
      <c r="G33" s="19">
        <v>7.7</v>
      </c>
      <c r="H33" s="19">
        <v>5.8</v>
      </c>
      <c r="I33" s="19">
        <v>4.8</v>
      </c>
      <c r="K33" s="28" t="s">
        <v>31</v>
      </c>
      <c r="L33" s="19">
        <v>-2.7</v>
      </c>
      <c r="M33" s="19">
        <v>-18.2</v>
      </c>
      <c r="N33" s="19">
        <v>8.3</v>
      </c>
      <c r="O33" s="19">
        <v>5.7</v>
      </c>
      <c r="P33" s="19">
        <v>1.9</v>
      </c>
      <c r="Q33" s="19">
        <v>4.2</v>
      </c>
      <c r="R33" s="19">
        <v>7.5</v>
      </c>
      <c r="S33" s="19">
        <v>10</v>
      </c>
      <c r="U33" s="28" t="s">
        <v>31</v>
      </c>
      <c r="V33" s="19">
        <v>-14.4</v>
      </c>
      <c r="W33" s="19">
        <v>-51.6</v>
      </c>
      <c r="X33" s="19">
        <v>106</v>
      </c>
      <c r="Y33" s="19">
        <v>-44</v>
      </c>
      <c r="Z33" s="19">
        <v>-3.8</v>
      </c>
      <c r="AA33" s="19">
        <v>38.3</v>
      </c>
      <c r="AB33" s="19">
        <v>53.4</v>
      </c>
      <c r="AC33" s="19">
        <v>-18.5</v>
      </c>
      <c r="AE33" s="28" t="s">
        <v>31</v>
      </c>
      <c r="AF33" s="19">
        <v>-0.9</v>
      </c>
      <c r="AG33" s="19">
        <v>-3.5</v>
      </c>
      <c r="AH33" s="19">
        <v>2.5</v>
      </c>
      <c r="AI33" s="19">
        <v>1.1</v>
      </c>
      <c r="AJ33" s="19">
        <v>1.5</v>
      </c>
      <c r="AK33" s="19">
        <v>3.8</v>
      </c>
      <c r="AL33" s="19">
        <v>1.9</v>
      </c>
      <c r="AM33" s="19">
        <v>0.5</v>
      </c>
      <c r="AO33" s="28" t="s">
        <v>31</v>
      </c>
      <c r="AP33" s="19">
        <v>1.5</v>
      </c>
      <c r="AQ33" s="19">
        <v>-9.1</v>
      </c>
      <c r="AR33" s="19">
        <v>4.8</v>
      </c>
      <c r="AS33" s="19">
        <v>4</v>
      </c>
      <c r="AT33" s="19">
        <v>2.1</v>
      </c>
      <c r="AU33" s="19">
        <v>2.9</v>
      </c>
      <c r="AV33" s="19">
        <v>2</v>
      </c>
      <c r="AW33" s="19">
        <v>4.2</v>
      </c>
      <c r="AY33" s="28" t="s">
        <v>31</v>
      </c>
      <c r="AZ33" s="19">
        <v>-9</v>
      </c>
      <c r="BA33" s="19">
        <v>-27.8</v>
      </c>
      <c r="BB33" s="19">
        <v>18.6</v>
      </c>
      <c r="BC33" s="19">
        <v>-1.2</v>
      </c>
      <c r="BD33" s="19">
        <v>0.6</v>
      </c>
      <c r="BE33" s="19">
        <v>9.4</v>
      </c>
      <c r="BF33" s="19">
        <v>16.4</v>
      </c>
      <c r="BG33" s="19">
        <v>5.6</v>
      </c>
    </row>
    <row r="34" spans="1:59" ht="12.5">
      <c r="A34" s="20" t="s">
        <v>32</v>
      </c>
      <c r="B34" s="19">
        <v>-3.6</v>
      </c>
      <c r="C34" s="19">
        <v>-15.5</v>
      </c>
      <c r="D34" s="19">
        <v>4.9</v>
      </c>
      <c r="E34" s="19">
        <v>-3.2</v>
      </c>
      <c r="F34" s="19">
        <v>-0.2</v>
      </c>
      <c r="G34" s="19">
        <v>11.1</v>
      </c>
      <c r="H34" s="19">
        <v>0.2</v>
      </c>
      <c r="I34" s="19">
        <v>1.6</v>
      </c>
      <c r="K34" s="28" t="s">
        <v>32</v>
      </c>
      <c r="L34" s="19">
        <v>-4.6</v>
      </c>
      <c r="M34" s="19">
        <v>-18.9</v>
      </c>
      <c r="N34" s="19">
        <v>8.6</v>
      </c>
      <c r="O34" s="19">
        <v>-0.1</v>
      </c>
      <c r="P34" s="19">
        <v>-2.7</v>
      </c>
      <c r="Q34" s="19">
        <v>14.3</v>
      </c>
      <c r="R34" s="19">
        <v>4.1</v>
      </c>
      <c r="S34" s="19">
        <v>2.7</v>
      </c>
      <c r="U34" s="28" t="s">
        <v>32</v>
      </c>
      <c r="V34" s="19">
        <v>-9.6</v>
      </c>
      <c r="W34" s="19">
        <v>-35.1</v>
      </c>
      <c r="X34" s="19">
        <v>-4.5</v>
      </c>
      <c r="Y34" s="19">
        <v>-21.3</v>
      </c>
      <c r="Z34" s="19">
        <v>-1.5</v>
      </c>
      <c r="AA34" s="19">
        <v>23.5</v>
      </c>
      <c r="AB34" s="19">
        <v>1.3</v>
      </c>
      <c r="AC34" s="19">
        <v>6.1</v>
      </c>
      <c r="AE34" s="28" t="s">
        <v>32</v>
      </c>
      <c r="AF34" s="19">
        <v>-0.5</v>
      </c>
      <c r="AG34" s="19">
        <v>-3.3</v>
      </c>
      <c r="AH34" s="19">
        <v>1.4</v>
      </c>
      <c r="AI34" s="19">
        <v>0.9</v>
      </c>
      <c r="AJ34" s="19">
        <v>1.6</v>
      </c>
      <c r="AK34" s="19">
        <v>2.7</v>
      </c>
      <c r="AL34" s="19">
        <v>1.1</v>
      </c>
      <c r="AM34" s="19">
        <v>1.6</v>
      </c>
      <c r="AO34" s="28" t="s">
        <v>32</v>
      </c>
      <c r="AP34" s="19">
        <v>-1.3</v>
      </c>
      <c r="AQ34" s="19">
        <v>-11.1</v>
      </c>
      <c r="AR34" s="19">
        <v>7.8</v>
      </c>
      <c r="AS34" s="19">
        <v>1.2</v>
      </c>
      <c r="AT34" s="19">
        <v>2.1</v>
      </c>
      <c r="AU34" s="19">
        <v>4.8</v>
      </c>
      <c r="AV34" s="19">
        <v>-0.3</v>
      </c>
      <c r="AW34" s="19">
        <v>0.4</v>
      </c>
      <c r="AY34" s="28" t="s">
        <v>32</v>
      </c>
      <c r="AZ34" s="19">
        <v>-7.5</v>
      </c>
      <c r="BA34" s="19">
        <v>-23.3</v>
      </c>
      <c r="BB34" s="19">
        <v>3.5</v>
      </c>
      <c r="BC34" s="19">
        <v>-1</v>
      </c>
      <c r="BD34" s="19">
        <v>1.8</v>
      </c>
      <c r="BE34" s="19">
        <v>15.4</v>
      </c>
      <c r="BF34" s="19">
        <v>1.9</v>
      </c>
      <c r="BG34" s="19">
        <v>5.9</v>
      </c>
    </row>
    <row r="35" spans="1:59" ht="12.5">
      <c r="A35" s="20" t="s">
        <v>33</v>
      </c>
      <c r="B35" s="35" t="s">
        <v>45</v>
      </c>
      <c r="C35" s="35" t="s">
        <v>45</v>
      </c>
      <c r="D35" s="35" t="s">
        <v>45</v>
      </c>
      <c r="E35" s="35" t="s">
        <v>45</v>
      </c>
      <c r="F35" s="35" t="s">
        <v>45</v>
      </c>
      <c r="G35" s="35" t="s">
        <v>45</v>
      </c>
      <c r="H35" s="35" t="s">
        <v>45</v>
      </c>
      <c r="I35" s="35" t="s">
        <v>45</v>
      </c>
      <c r="K35" s="28" t="s">
        <v>33</v>
      </c>
      <c r="L35" s="35" t="s">
        <v>45</v>
      </c>
      <c r="M35" s="35" t="s">
        <v>45</v>
      </c>
      <c r="N35" s="35" t="s">
        <v>45</v>
      </c>
      <c r="O35" s="35" t="s">
        <v>45</v>
      </c>
      <c r="P35" s="35" t="s">
        <v>45</v>
      </c>
      <c r="Q35" s="19">
        <v>3.7</v>
      </c>
      <c r="R35" s="19">
        <v>6.2</v>
      </c>
      <c r="S35" s="19">
        <v>9</v>
      </c>
      <c r="U35" s="28" t="s">
        <v>33</v>
      </c>
      <c r="V35" s="19">
        <v>-9.5</v>
      </c>
      <c r="W35" s="19">
        <v>-53.1</v>
      </c>
      <c r="X35" s="19">
        <v>92.8</v>
      </c>
      <c r="Y35" s="19">
        <v>-23</v>
      </c>
      <c r="Z35" s="35" t="s">
        <v>45</v>
      </c>
      <c r="AA35" s="35" t="s">
        <v>45</v>
      </c>
      <c r="AB35" s="35" t="s">
        <v>45</v>
      </c>
      <c r="AC35" s="35" t="s">
        <v>45</v>
      </c>
      <c r="AE35" s="28" t="s">
        <v>33</v>
      </c>
      <c r="AF35" s="19">
        <v>2.3</v>
      </c>
      <c r="AG35" s="19">
        <v>1.9</v>
      </c>
      <c r="AH35" s="19">
        <v>-0.6</v>
      </c>
      <c r="AI35" s="19">
        <v>3.4</v>
      </c>
      <c r="AJ35" s="35" t="s">
        <v>45</v>
      </c>
      <c r="AK35" s="19">
        <v>3.4</v>
      </c>
      <c r="AL35" s="19">
        <v>0.7</v>
      </c>
      <c r="AM35" s="35" t="s">
        <v>45</v>
      </c>
      <c r="AO35" s="28" t="s">
        <v>33</v>
      </c>
      <c r="AP35" s="19">
        <v>2.3</v>
      </c>
      <c r="AQ35" s="19">
        <v>-4.4</v>
      </c>
      <c r="AR35" s="19">
        <v>3.7</v>
      </c>
      <c r="AS35" s="19">
        <v>3.4</v>
      </c>
      <c r="AT35" s="35" t="s">
        <v>45</v>
      </c>
      <c r="AU35" s="19">
        <v>-1.4</v>
      </c>
      <c r="AV35" s="19">
        <v>0.5</v>
      </c>
      <c r="AW35" s="35" t="s">
        <v>45</v>
      </c>
      <c r="AY35" s="28" t="s">
        <v>33</v>
      </c>
      <c r="AZ35" s="19">
        <v>1</v>
      </c>
      <c r="BA35" s="19">
        <v>-24.6</v>
      </c>
      <c r="BB35" s="19">
        <v>-0.7</v>
      </c>
      <c r="BC35" s="35" t="s">
        <v>45</v>
      </c>
      <c r="BD35" s="35" t="s">
        <v>45</v>
      </c>
      <c r="BE35" s="35" t="s">
        <v>45</v>
      </c>
      <c r="BF35" s="35" t="s">
        <v>45</v>
      </c>
      <c r="BG35" s="35" t="s">
        <v>45</v>
      </c>
    </row>
    <row r="36" spans="1:59" ht="12.5">
      <c r="A36" s="20" t="s">
        <v>34</v>
      </c>
      <c r="B36" s="19">
        <v>-4.8</v>
      </c>
      <c r="C36" s="19">
        <v>-36.8</v>
      </c>
      <c r="D36" s="19">
        <v>21</v>
      </c>
      <c r="E36" s="19">
        <v>7.9</v>
      </c>
      <c r="F36" s="19">
        <v>-5.6</v>
      </c>
      <c r="G36" s="19">
        <v>6.8</v>
      </c>
      <c r="H36" s="19">
        <v>7.8</v>
      </c>
      <c r="I36" s="35" t="s">
        <v>45</v>
      </c>
      <c r="K36" s="28" t="s">
        <v>34</v>
      </c>
      <c r="L36" s="19">
        <v>-4.5</v>
      </c>
      <c r="M36" s="19">
        <v>-40.5</v>
      </c>
      <c r="N36" s="19">
        <v>26.5</v>
      </c>
      <c r="O36" s="19">
        <v>3</v>
      </c>
      <c r="P36" s="19">
        <v>-1.3</v>
      </c>
      <c r="Q36" s="19">
        <v>6</v>
      </c>
      <c r="R36" s="19">
        <v>12.2</v>
      </c>
      <c r="S36" s="19">
        <v>15.8</v>
      </c>
      <c r="U36" s="28" t="s">
        <v>34</v>
      </c>
      <c r="V36" s="19">
        <v>-16.8</v>
      </c>
      <c r="W36" s="19">
        <v>-64.3</v>
      </c>
      <c r="X36" s="19">
        <v>91</v>
      </c>
      <c r="Y36" s="19">
        <v>2.6</v>
      </c>
      <c r="Z36" s="19">
        <v>-35.8</v>
      </c>
      <c r="AA36" s="19">
        <v>56</v>
      </c>
      <c r="AB36" s="19">
        <v>27.6</v>
      </c>
      <c r="AC36" s="19">
        <v>20.5</v>
      </c>
      <c r="AE36" s="28" t="s">
        <v>34</v>
      </c>
      <c r="AF36" s="19">
        <v>1.8</v>
      </c>
      <c r="AG36" s="19">
        <v>-5.5</v>
      </c>
      <c r="AH36" s="19">
        <v>9.2</v>
      </c>
      <c r="AI36" s="19">
        <v>2.9</v>
      </c>
      <c r="AJ36" s="19">
        <v>-2.7</v>
      </c>
      <c r="AK36" s="19">
        <v>5.4</v>
      </c>
      <c r="AL36" s="19">
        <v>0.8</v>
      </c>
      <c r="AM36" s="19">
        <v>3.2</v>
      </c>
      <c r="AO36" s="28" t="s">
        <v>34</v>
      </c>
      <c r="AP36" s="19">
        <v>0.9</v>
      </c>
      <c r="AQ36" s="19">
        <v>-19.7</v>
      </c>
      <c r="AR36" s="19">
        <v>14.1</v>
      </c>
      <c r="AS36" s="19">
        <v>-5</v>
      </c>
      <c r="AT36" s="19">
        <v>2.2</v>
      </c>
      <c r="AU36" s="19">
        <v>-1.2</v>
      </c>
      <c r="AV36" s="19">
        <v>11.4</v>
      </c>
      <c r="AW36" s="19">
        <v>-3.2</v>
      </c>
      <c r="AY36" s="28" t="s">
        <v>34</v>
      </c>
      <c r="AZ36" s="19">
        <v>-5.3</v>
      </c>
      <c r="BA36" s="19">
        <v>-41.1</v>
      </c>
      <c r="BB36" s="19">
        <v>13.4</v>
      </c>
      <c r="BC36" s="19">
        <v>9.4</v>
      </c>
      <c r="BD36" s="19">
        <v>0.3</v>
      </c>
      <c r="BE36" s="19">
        <v>2.3</v>
      </c>
      <c r="BF36" s="19">
        <v>8.4</v>
      </c>
      <c r="BG36" s="19">
        <v>15.3</v>
      </c>
    </row>
    <row r="37" spans="1:59" ht="12.5">
      <c r="A37" s="20" t="s">
        <v>35</v>
      </c>
      <c r="B37" s="19">
        <v>5</v>
      </c>
      <c r="C37" s="19">
        <v>-20.3</v>
      </c>
      <c r="D37" s="19">
        <v>15.5</v>
      </c>
      <c r="E37" s="19">
        <v>6.7</v>
      </c>
      <c r="F37" s="19">
        <v>5.1</v>
      </c>
      <c r="G37" s="19">
        <v>6.2</v>
      </c>
      <c r="H37" s="19">
        <v>3.8</v>
      </c>
      <c r="I37" s="19">
        <v>4</v>
      </c>
      <c r="K37" s="28" t="s">
        <v>35</v>
      </c>
      <c r="L37" s="19">
        <v>11.1</v>
      </c>
      <c r="M37" s="19">
        <v>-23.2</v>
      </c>
      <c r="N37" s="19">
        <v>15.3</v>
      </c>
      <c r="O37" s="19">
        <v>8.1</v>
      </c>
      <c r="P37" s="19">
        <v>5.2</v>
      </c>
      <c r="Q37" s="19">
        <v>4.9</v>
      </c>
      <c r="R37" s="19">
        <v>5</v>
      </c>
      <c r="S37" s="19">
        <v>2.8</v>
      </c>
      <c r="U37" s="28" t="s">
        <v>35</v>
      </c>
      <c r="V37" s="19">
        <v>-15.7</v>
      </c>
      <c r="W37" s="19">
        <v>-58.3</v>
      </c>
      <c r="X37" s="19">
        <v>109.2</v>
      </c>
      <c r="Y37" s="19">
        <v>-15.1</v>
      </c>
      <c r="Z37" s="19">
        <v>29.6</v>
      </c>
      <c r="AA37" s="19">
        <v>9.5</v>
      </c>
      <c r="AB37" s="19">
        <v>23.1</v>
      </c>
      <c r="AC37" s="19">
        <v>-8.6</v>
      </c>
      <c r="AE37" s="28" t="s">
        <v>35</v>
      </c>
      <c r="AF37" s="19">
        <v>3.4</v>
      </c>
      <c r="AG37" s="19">
        <v>0.5</v>
      </c>
      <c r="AH37" s="19">
        <v>3.4</v>
      </c>
      <c r="AI37" s="19">
        <v>3.5</v>
      </c>
      <c r="AJ37" s="19">
        <v>4.4</v>
      </c>
      <c r="AK37" s="19">
        <v>6.8</v>
      </c>
      <c r="AL37" s="19">
        <v>3.3</v>
      </c>
      <c r="AM37" s="19">
        <v>4.6</v>
      </c>
      <c r="AO37" s="28" t="s">
        <v>35</v>
      </c>
      <c r="AP37" s="19">
        <v>7.9</v>
      </c>
      <c r="AQ37" s="19">
        <v>-16.5</v>
      </c>
      <c r="AR37" s="19">
        <v>12.5</v>
      </c>
      <c r="AS37" s="19">
        <v>6.5</v>
      </c>
      <c r="AT37" s="19">
        <v>1.3</v>
      </c>
      <c r="AU37" s="19">
        <v>7.8</v>
      </c>
      <c r="AV37" s="19">
        <v>-2.3</v>
      </c>
      <c r="AW37" s="19">
        <v>4.9</v>
      </c>
      <c r="AY37" s="28" t="s">
        <v>35</v>
      </c>
      <c r="AZ37" s="19">
        <v>0.9</v>
      </c>
      <c r="BA37" s="19">
        <v>-16</v>
      </c>
      <c r="BB37" s="19">
        <v>8.7</v>
      </c>
      <c r="BC37" s="19">
        <v>4.5</v>
      </c>
      <c r="BD37" s="19">
        <v>10.8</v>
      </c>
      <c r="BE37" s="19">
        <v>5</v>
      </c>
      <c r="BF37" s="19">
        <v>3</v>
      </c>
      <c r="BG37" s="19">
        <v>8.8</v>
      </c>
    </row>
    <row r="38" spans="1:59" ht="12.5">
      <c r="A38" s="20" t="s">
        <v>36</v>
      </c>
      <c r="B38" s="19">
        <v>-5</v>
      </c>
      <c r="C38" s="19">
        <v>-18.6</v>
      </c>
      <c r="D38" s="19">
        <v>17.1</v>
      </c>
      <c r="E38" s="19">
        <v>0.3</v>
      </c>
      <c r="F38" s="19">
        <v>6.1</v>
      </c>
      <c r="G38" s="19">
        <v>2.4</v>
      </c>
      <c r="H38" s="19">
        <v>6.2</v>
      </c>
      <c r="I38" s="19">
        <v>4.4</v>
      </c>
      <c r="K38" s="28" t="s">
        <v>36</v>
      </c>
      <c r="L38" s="19">
        <v>-3.7</v>
      </c>
      <c r="M38" s="19">
        <v>-15.3</v>
      </c>
      <c r="N38" s="19">
        <v>14</v>
      </c>
      <c r="O38" s="19">
        <v>6.4</v>
      </c>
      <c r="P38" s="19">
        <v>4.4</v>
      </c>
      <c r="Q38" s="19">
        <v>3.1</v>
      </c>
      <c r="R38" s="19">
        <v>4.1</v>
      </c>
      <c r="S38" s="19">
        <v>4.7</v>
      </c>
      <c r="U38" s="28" t="s">
        <v>36</v>
      </c>
      <c r="V38" s="19">
        <v>-18.5</v>
      </c>
      <c r="W38" s="19">
        <v>-54.1</v>
      </c>
      <c r="X38" s="19">
        <v>123.3</v>
      </c>
      <c r="Y38" s="19">
        <v>-55.8</v>
      </c>
      <c r="Z38" s="19">
        <v>-11.3</v>
      </c>
      <c r="AA38" s="19">
        <v>72.7</v>
      </c>
      <c r="AB38" s="19">
        <v>73.5</v>
      </c>
      <c r="AC38" s="19">
        <v>-1.9</v>
      </c>
      <c r="AE38" s="28" t="s">
        <v>36</v>
      </c>
      <c r="AF38" s="19">
        <v>-1.3</v>
      </c>
      <c r="AG38" s="19">
        <v>-7.1</v>
      </c>
      <c r="AH38" s="19">
        <v>6.1</v>
      </c>
      <c r="AI38" s="19">
        <v>0.7</v>
      </c>
      <c r="AJ38" s="19">
        <v>2.6</v>
      </c>
      <c r="AK38" s="19">
        <v>1.8</v>
      </c>
      <c r="AL38" s="19">
        <v>3.4</v>
      </c>
      <c r="AM38" s="19">
        <v>1.2</v>
      </c>
      <c r="AO38" s="28" t="s">
        <v>36</v>
      </c>
      <c r="AP38" s="19">
        <v>-0.7</v>
      </c>
      <c r="AQ38" s="19">
        <v>-10.1</v>
      </c>
      <c r="AR38" s="19">
        <v>13.6</v>
      </c>
      <c r="AS38" s="19">
        <v>-1.3</v>
      </c>
      <c r="AT38" s="35" t="s">
        <v>45</v>
      </c>
      <c r="AU38" s="35" t="s">
        <v>45</v>
      </c>
      <c r="AV38" s="35" t="s">
        <v>45</v>
      </c>
      <c r="AW38" s="35" t="s">
        <v>45</v>
      </c>
      <c r="AY38" s="28" t="s">
        <v>36</v>
      </c>
      <c r="AZ38" s="19">
        <v>-13.2</v>
      </c>
      <c r="BA38" s="19">
        <v>-29.9</v>
      </c>
      <c r="BB38" s="19">
        <v>2.1</v>
      </c>
      <c r="BC38" s="19">
        <v>7.9</v>
      </c>
      <c r="BD38" s="19">
        <v>9.4</v>
      </c>
      <c r="BE38" s="19">
        <v>3.3</v>
      </c>
      <c r="BF38" s="19">
        <v>4</v>
      </c>
      <c r="BG38" s="19">
        <v>8.8</v>
      </c>
    </row>
    <row r="39" spans="1:59" ht="12.5">
      <c r="A39" s="20" t="s">
        <v>37</v>
      </c>
      <c r="B39" s="19">
        <v>-1.3</v>
      </c>
      <c r="C39" s="19">
        <v>-22.3</v>
      </c>
      <c r="D39" s="19">
        <v>8.6</v>
      </c>
      <c r="E39" s="19">
        <v>5.8</v>
      </c>
      <c r="F39" s="19">
        <v>-4.3</v>
      </c>
      <c r="G39" s="19">
        <v>3.2</v>
      </c>
      <c r="H39" s="19">
        <v>6.1</v>
      </c>
      <c r="I39" s="19">
        <v>0.4</v>
      </c>
      <c r="K39" s="28" t="s">
        <v>37</v>
      </c>
      <c r="L39" s="19">
        <v>-1.9</v>
      </c>
      <c r="M39" s="19">
        <v>-15.9</v>
      </c>
      <c r="N39" s="19">
        <v>16.6</v>
      </c>
      <c r="O39" s="19">
        <v>2</v>
      </c>
      <c r="P39" s="19">
        <v>3.8</v>
      </c>
      <c r="Q39" s="19">
        <v>2</v>
      </c>
      <c r="R39" s="19">
        <v>1.1</v>
      </c>
      <c r="S39" s="19">
        <v>7.8</v>
      </c>
      <c r="U39" s="28" t="s">
        <v>37</v>
      </c>
      <c r="V39" s="19">
        <v>-12.5</v>
      </c>
      <c r="W39" s="19">
        <v>-28.8</v>
      </c>
      <c r="X39" s="19">
        <v>72.3</v>
      </c>
      <c r="Y39" s="19">
        <v>-39.1</v>
      </c>
      <c r="Z39" s="19">
        <v>-44.2</v>
      </c>
      <c r="AA39" s="19">
        <v>88.9</v>
      </c>
      <c r="AB39" s="19">
        <v>65</v>
      </c>
      <c r="AC39" s="19">
        <v>-36.7</v>
      </c>
      <c r="AE39" s="28" t="s">
        <v>37</v>
      </c>
      <c r="AF39" s="19">
        <v>-3.8</v>
      </c>
      <c r="AG39" s="19">
        <v>-5.2</v>
      </c>
      <c r="AH39" s="19">
        <v>0.3</v>
      </c>
      <c r="AI39" s="19">
        <v>-0.5</v>
      </c>
      <c r="AJ39" s="19">
        <v>6.3</v>
      </c>
      <c r="AK39" s="19">
        <v>2.9</v>
      </c>
      <c r="AL39" s="19">
        <v>1.8</v>
      </c>
      <c r="AM39" s="19">
        <v>-0.9</v>
      </c>
      <c r="AO39" s="28" t="s">
        <v>37</v>
      </c>
      <c r="AP39" s="19">
        <v>-1.4</v>
      </c>
      <c r="AQ39" s="19">
        <v>-4.3</v>
      </c>
      <c r="AR39" s="19">
        <v>2.7</v>
      </c>
      <c r="AS39" s="19">
        <v>1</v>
      </c>
      <c r="AT39" s="19">
        <v>1.3</v>
      </c>
      <c r="AU39" s="19">
        <v>2.3</v>
      </c>
      <c r="AV39" s="19">
        <v>1.8</v>
      </c>
      <c r="AW39" s="19">
        <v>2</v>
      </c>
      <c r="AY39" s="28" t="s">
        <v>37</v>
      </c>
      <c r="AZ39" s="19">
        <v>-11</v>
      </c>
      <c r="BA39" s="19">
        <v>-18.8</v>
      </c>
      <c r="BB39" s="19">
        <v>14</v>
      </c>
      <c r="BC39" s="19">
        <v>8.7</v>
      </c>
      <c r="BD39" s="19">
        <v>-15.1</v>
      </c>
      <c r="BE39" s="19">
        <v>7.6</v>
      </c>
      <c r="BF39" s="19">
        <v>15.2</v>
      </c>
      <c r="BG39" s="19">
        <v>-3.4</v>
      </c>
    </row>
    <row r="40" spans="1:59" ht="12.5">
      <c r="A40" s="20" t="s">
        <v>38</v>
      </c>
      <c r="B40" s="19">
        <v>-1.3</v>
      </c>
      <c r="C40" s="19">
        <v>-14</v>
      </c>
      <c r="D40" s="19">
        <v>4</v>
      </c>
      <c r="E40" s="19">
        <v>1.2</v>
      </c>
      <c r="F40" s="35" t="s">
        <v>45</v>
      </c>
      <c r="G40" s="35" t="s">
        <v>45</v>
      </c>
      <c r="H40" s="35" t="s">
        <v>45</v>
      </c>
      <c r="I40" s="35" t="s">
        <v>45</v>
      </c>
      <c r="K40" s="28" t="s">
        <v>38</v>
      </c>
      <c r="L40" s="19">
        <v>-5.3</v>
      </c>
      <c r="M40" s="19">
        <v>-21.5</v>
      </c>
      <c r="N40" s="19">
        <v>4.1</v>
      </c>
      <c r="O40" s="19">
        <v>-0.1</v>
      </c>
      <c r="P40" s="19">
        <v>6.3</v>
      </c>
      <c r="Q40" s="19">
        <v>3</v>
      </c>
      <c r="R40" s="19">
        <v>5.1</v>
      </c>
      <c r="S40" s="19">
        <v>8.2</v>
      </c>
      <c r="U40" s="28" t="s">
        <v>38</v>
      </c>
      <c r="V40" s="19">
        <v>-10</v>
      </c>
      <c r="W40" s="19">
        <v>-50.3</v>
      </c>
      <c r="X40" s="19">
        <v>81.1</v>
      </c>
      <c r="Y40" s="19">
        <v>-19.9</v>
      </c>
      <c r="Z40" s="19">
        <v>-8.3</v>
      </c>
      <c r="AA40" s="19">
        <v>16.1</v>
      </c>
      <c r="AB40" s="19">
        <v>33.1</v>
      </c>
      <c r="AC40" s="19">
        <v>-0.1</v>
      </c>
      <c r="AE40" s="28" t="s">
        <v>38</v>
      </c>
      <c r="AF40" s="19">
        <v>0.9</v>
      </c>
      <c r="AG40" s="19">
        <v>-1.4</v>
      </c>
      <c r="AH40" s="19">
        <v>2.2</v>
      </c>
      <c r="AI40" s="19">
        <v>1.4</v>
      </c>
      <c r="AJ40" s="19">
        <v>1.2</v>
      </c>
      <c r="AK40" s="19">
        <v>3.2</v>
      </c>
      <c r="AL40" s="19">
        <v>1.6</v>
      </c>
      <c r="AM40" s="19">
        <v>2.9</v>
      </c>
      <c r="AO40" s="28" t="s">
        <v>38</v>
      </c>
      <c r="AP40" s="19">
        <v>2.3</v>
      </c>
      <c r="AQ40" s="19">
        <v>-11.4</v>
      </c>
      <c r="AR40" s="19">
        <v>6.4</v>
      </c>
      <c r="AS40" s="19">
        <v>2.7</v>
      </c>
      <c r="AT40" s="19">
        <v>1.3</v>
      </c>
      <c r="AU40" s="19">
        <v>4.2</v>
      </c>
      <c r="AV40" s="19">
        <v>2</v>
      </c>
      <c r="AW40" s="19">
        <v>4</v>
      </c>
      <c r="AY40" s="28" t="s">
        <v>38</v>
      </c>
      <c r="AZ40" s="19">
        <v>-2.2</v>
      </c>
      <c r="BA40" s="19">
        <v>-17.2</v>
      </c>
      <c r="BB40" s="19">
        <v>5.1</v>
      </c>
      <c r="BC40" s="19">
        <v>-2.6</v>
      </c>
      <c r="BD40" s="19">
        <v>0.9</v>
      </c>
      <c r="BE40" s="19">
        <v>15.3</v>
      </c>
      <c r="BF40" s="19">
        <v>1.7</v>
      </c>
      <c r="BG40" s="19">
        <v>3.4</v>
      </c>
    </row>
    <row r="41" spans="1:59" ht="12.5">
      <c r="A41" s="20" t="s">
        <v>39</v>
      </c>
      <c r="B41" s="35" t="s">
        <v>45</v>
      </c>
      <c r="C41" s="35" t="s">
        <v>45</v>
      </c>
      <c r="D41" s="35" t="s">
        <v>45</v>
      </c>
      <c r="E41" s="35" t="s">
        <v>45</v>
      </c>
      <c r="F41" s="35" t="s">
        <v>45</v>
      </c>
      <c r="G41" s="35" t="s">
        <v>45</v>
      </c>
      <c r="H41" s="35" t="s">
        <v>45</v>
      </c>
      <c r="I41" s="35" t="s">
        <v>45</v>
      </c>
      <c r="K41" s="28" t="s">
        <v>39</v>
      </c>
      <c r="L41" s="35" t="s">
        <v>45</v>
      </c>
      <c r="M41" s="35" t="s">
        <v>45</v>
      </c>
      <c r="N41" s="35" t="s">
        <v>45</v>
      </c>
      <c r="O41" s="35" t="s">
        <v>45</v>
      </c>
      <c r="P41" s="35" t="s">
        <v>45</v>
      </c>
      <c r="Q41" s="35" t="s">
        <v>45</v>
      </c>
      <c r="R41" s="35" t="s">
        <v>45</v>
      </c>
      <c r="S41" s="35" t="s">
        <v>45</v>
      </c>
      <c r="U41" s="28" t="s">
        <v>39</v>
      </c>
      <c r="V41" s="19">
        <v>-1.7</v>
      </c>
      <c r="W41" s="19">
        <v>-36.6</v>
      </c>
      <c r="X41" s="19">
        <v>24.8</v>
      </c>
      <c r="Y41" s="19">
        <v>-20.1</v>
      </c>
      <c r="Z41" s="19">
        <v>8.9</v>
      </c>
      <c r="AA41" s="19">
        <v>20.4</v>
      </c>
      <c r="AB41" s="19">
        <v>18.7</v>
      </c>
      <c r="AC41" s="19">
        <v>0.7</v>
      </c>
      <c r="AE41" s="28" t="s">
        <v>39</v>
      </c>
      <c r="AF41" s="19">
        <v>0.7</v>
      </c>
      <c r="AG41" s="19">
        <v>-1.2</v>
      </c>
      <c r="AH41" s="19">
        <v>1</v>
      </c>
      <c r="AI41" s="19">
        <v>4.6</v>
      </c>
      <c r="AJ41" s="19">
        <v>1.6</v>
      </c>
      <c r="AK41" s="19">
        <v>4.6</v>
      </c>
      <c r="AL41" s="19">
        <v>4</v>
      </c>
      <c r="AM41" s="19">
        <v>2.2</v>
      </c>
      <c r="AO41" s="28" t="s">
        <v>39</v>
      </c>
      <c r="AP41" s="19">
        <v>1.8</v>
      </c>
      <c r="AQ41" s="19">
        <v>-8.5</v>
      </c>
      <c r="AR41" s="19">
        <v>6.3</v>
      </c>
      <c r="AS41" s="19">
        <v>1</v>
      </c>
      <c r="AT41" s="19">
        <v>1.2</v>
      </c>
      <c r="AU41" s="19">
        <v>10.6</v>
      </c>
      <c r="AV41" s="19">
        <v>0.6</v>
      </c>
      <c r="AW41" s="19">
        <v>3.7</v>
      </c>
      <c r="AY41" s="28" t="s">
        <v>39</v>
      </c>
      <c r="AZ41" s="19">
        <v>-5.8</v>
      </c>
      <c r="BA41" s="19">
        <v>-28.1</v>
      </c>
      <c r="BB41" s="19">
        <v>-2</v>
      </c>
      <c r="BC41" s="19">
        <v>4.7</v>
      </c>
      <c r="BD41" s="19">
        <v>3.9</v>
      </c>
      <c r="BE41" s="19">
        <v>18.1</v>
      </c>
      <c r="BF41" s="19">
        <v>2.4</v>
      </c>
      <c r="BG41" s="19">
        <v>12.1</v>
      </c>
    </row>
    <row r="42" spans="1:59" ht="12.5">
      <c r="A42" s="20" t="s">
        <v>40</v>
      </c>
      <c r="B42" s="35" t="s">
        <v>45</v>
      </c>
      <c r="C42" s="35" t="s">
        <v>45</v>
      </c>
      <c r="D42" s="35" t="s">
        <v>45</v>
      </c>
      <c r="E42" s="35" t="s">
        <v>45</v>
      </c>
      <c r="F42" s="35" t="s">
        <v>45</v>
      </c>
      <c r="G42" s="35" t="s">
        <v>45</v>
      </c>
      <c r="H42" s="35" t="s">
        <v>45</v>
      </c>
      <c r="I42" s="35" t="s">
        <v>45</v>
      </c>
      <c r="K42" s="28" t="s">
        <v>40</v>
      </c>
      <c r="L42" s="35" t="s">
        <v>45</v>
      </c>
      <c r="M42" s="35" t="s">
        <v>45</v>
      </c>
      <c r="N42" s="35" t="s">
        <v>45</v>
      </c>
      <c r="O42" s="35" t="s">
        <v>45</v>
      </c>
      <c r="P42" s="35" t="s">
        <v>45</v>
      </c>
      <c r="Q42" s="35" t="s">
        <v>45</v>
      </c>
      <c r="R42" s="35" t="s">
        <v>45</v>
      </c>
      <c r="S42" s="35" t="s">
        <v>45</v>
      </c>
      <c r="U42" s="28" t="s">
        <v>40</v>
      </c>
      <c r="V42" s="19">
        <v>-19.2</v>
      </c>
      <c r="W42" s="19">
        <v>-74.7</v>
      </c>
      <c r="X42" s="19">
        <v>56.6</v>
      </c>
      <c r="Y42" s="19">
        <v>46.9</v>
      </c>
      <c r="Z42" s="19">
        <v>5</v>
      </c>
      <c r="AA42" s="19">
        <v>23.6</v>
      </c>
      <c r="AB42" s="19">
        <v>61.5</v>
      </c>
      <c r="AC42" s="19">
        <v>2.7</v>
      </c>
      <c r="AE42" s="28" t="s">
        <v>40</v>
      </c>
      <c r="AF42" s="35" t="s">
        <v>45</v>
      </c>
      <c r="AG42" s="35" t="s">
        <v>45</v>
      </c>
      <c r="AH42" s="35" t="s">
        <v>45</v>
      </c>
      <c r="AI42" s="35" t="s">
        <v>45</v>
      </c>
      <c r="AJ42" s="35" t="s">
        <v>45</v>
      </c>
      <c r="AK42" s="35" t="s">
        <v>45</v>
      </c>
      <c r="AL42" s="35" t="s">
        <v>45</v>
      </c>
      <c r="AM42" s="35" t="s">
        <v>45</v>
      </c>
      <c r="AO42" s="28" t="s">
        <v>40</v>
      </c>
      <c r="AP42" s="35" t="s">
        <v>45</v>
      </c>
      <c r="AQ42" s="35" t="s">
        <v>45</v>
      </c>
      <c r="AR42" s="35" t="s">
        <v>45</v>
      </c>
      <c r="AS42" s="35" t="s">
        <v>45</v>
      </c>
      <c r="AT42" s="35" t="s">
        <v>45</v>
      </c>
      <c r="AU42" s="35" t="s">
        <v>45</v>
      </c>
      <c r="AV42" s="35" t="s">
        <v>45</v>
      </c>
      <c r="AW42" s="35" t="s">
        <v>45</v>
      </c>
      <c r="AY42" s="28" t="s">
        <v>40</v>
      </c>
      <c r="AZ42" s="35" t="s">
        <v>45</v>
      </c>
      <c r="BA42" s="35" t="s">
        <v>45</v>
      </c>
      <c r="BB42" s="35" t="s">
        <v>45</v>
      </c>
      <c r="BC42" s="35" t="s">
        <v>45</v>
      </c>
      <c r="BD42" s="35" t="s">
        <v>45</v>
      </c>
      <c r="BE42" s="35" t="s">
        <v>45</v>
      </c>
      <c r="BF42" s="35" t="s">
        <v>45</v>
      </c>
      <c r="BG42" s="35" t="s">
        <v>45</v>
      </c>
    </row>
    <row r="43" spans="1:59" ht="12.5">
      <c r="A43" s="20" t="s">
        <v>41</v>
      </c>
      <c r="B43" s="35" t="s">
        <v>45</v>
      </c>
      <c r="C43" s="35" t="s">
        <v>45</v>
      </c>
      <c r="D43" s="35" t="s">
        <v>45</v>
      </c>
      <c r="E43" s="35" t="s">
        <v>45</v>
      </c>
      <c r="F43" s="35" t="s">
        <v>45</v>
      </c>
      <c r="G43" s="35" t="s">
        <v>45</v>
      </c>
      <c r="H43" s="35" t="s">
        <v>45</v>
      </c>
      <c r="I43" s="35" t="s">
        <v>45</v>
      </c>
      <c r="K43" s="28" t="s">
        <v>41</v>
      </c>
      <c r="L43" s="19">
        <v>-3.8</v>
      </c>
      <c r="M43" s="19">
        <v>-27.4</v>
      </c>
      <c r="N43" s="19">
        <v>30.4</v>
      </c>
      <c r="O43" s="19">
        <v>-2.5</v>
      </c>
      <c r="P43" s="19">
        <v>1</v>
      </c>
      <c r="Q43" s="19">
        <v>0.4</v>
      </c>
      <c r="R43" s="19">
        <v>3.2</v>
      </c>
      <c r="S43" s="19">
        <v>3.6</v>
      </c>
      <c r="U43" s="28" t="s">
        <v>41</v>
      </c>
      <c r="V43" s="19">
        <v>-14.6</v>
      </c>
      <c r="W43" s="19">
        <v>-73.6</v>
      </c>
      <c r="X43" s="19">
        <v>188.5</v>
      </c>
      <c r="Y43" s="19">
        <v>-9.1</v>
      </c>
      <c r="Z43" s="19">
        <v>15.7</v>
      </c>
      <c r="AA43" s="19">
        <v>-26.6</v>
      </c>
      <c r="AB43" s="19">
        <v>51</v>
      </c>
      <c r="AC43" s="19">
        <v>1.5</v>
      </c>
      <c r="AE43" s="28" t="s">
        <v>41</v>
      </c>
      <c r="AF43" s="19">
        <v>-0.2</v>
      </c>
      <c r="AG43" s="19">
        <v>-18.5</v>
      </c>
      <c r="AH43" s="19">
        <v>21.9</v>
      </c>
      <c r="AI43" s="19">
        <v>-0.3</v>
      </c>
      <c r="AJ43" s="19">
        <v>-0.5</v>
      </c>
      <c r="AK43" s="19">
        <v>-0.7</v>
      </c>
      <c r="AL43" s="19">
        <v>-0.2</v>
      </c>
      <c r="AM43" s="19">
        <v>-0.6</v>
      </c>
      <c r="AO43" s="28" t="s">
        <v>41</v>
      </c>
      <c r="AP43" s="35" t="s">
        <v>45</v>
      </c>
      <c r="AQ43" s="35" t="s">
        <v>45</v>
      </c>
      <c r="AR43" s="35" t="s">
        <v>45</v>
      </c>
      <c r="AS43" s="35" t="s">
        <v>45</v>
      </c>
      <c r="AT43" s="35" t="s">
        <v>45</v>
      </c>
      <c r="AU43" s="35" t="s">
        <v>45</v>
      </c>
      <c r="AV43" s="35" t="s">
        <v>45</v>
      </c>
      <c r="AW43" s="35" t="s">
        <v>45</v>
      </c>
      <c r="AY43" s="28" t="s">
        <v>41</v>
      </c>
      <c r="AZ43" s="35" t="s">
        <v>45</v>
      </c>
      <c r="BA43" s="35" t="s">
        <v>45</v>
      </c>
      <c r="BB43" s="35" t="s">
        <v>45</v>
      </c>
      <c r="BC43" s="35" t="s">
        <v>45</v>
      </c>
      <c r="BD43" s="35" t="s">
        <v>45</v>
      </c>
      <c r="BE43" s="35" t="s">
        <v>45</v>
      </c>
      <c r="BF43" s="35" t="s">
        <v>45</v>
      </c>
      <c r="BG43" s="35" t="s">
        <v>45</v>
      </c>
    </row>
    <row r="44" spans="1:59" ht="12.5">
      <c r="A44" s="20" t="s">
        <v>91</v>
      </c>
      <c r="B44" s="35" t="s">
        <v>45</v>
      </c>
      <c r="C44" s="35" t="s">
        <v>45</v>
      </c>
      <c r="D44" s="35" t="s">
        <v>45</v>
      </c>
      <c r="E44" s="35" t="s">
        <v>45</v>
      </c>
      <c r="F44" s="35" t="s">
        <v>45</v>
      </c>
      <c r="G44" s="35" t="s">
        <v>45</v>
      </c>
      <c r="H44" s="35" t="s">
        <v>45</v>
      </c>
      <c r="I44" s="35" t="s">
        <v>45</v>
      </c>
      <c r="K44" s="28" t="s">
        <v>91</v>
      </c>
      <c r="L44" s="19">
        <v>-5.2</v>
      </c>
      <c r="M44" s="19">
        <v>-44.1</v>
      </c>
      <c r="N44" s="19">
        <v>9.3</v>
      </c>
      <c r="O44" s="19">
        <v>13.9</v>
      </c>
      <c r="P44" s="19">
        <v>14.7</v>
      </c>
      <c r="Q44" s="19">
        <v>13.4</v>
      </c>
      <c r="R44" s="19">
        <v>12.9</v>
      </c>
      <c r="S44" s="35" t="s">
        <v>45</v>
      </c>
      <c r="U44" s="28" t="s">
        <v>91</v>
      </c>
      <c r="V44" s="19">
        <v>-2.7</v>
      </c>
      <c r="W44" s="19">
        <v>-53.8</v>
      </c>
      <c r="X44" s="19">
        <v>29.9</v>
      </c>
      <c r="Y44" s="19">
        <v>29.8</v>
      </c>
      <c r="Z44" s="19">
        <v>19.1</v>
      </c>
      <c r="AA44" s="19">
        <v>12</v>
      </c>
      <c r="AB44" s="19">
        <v>20.3</v>
      </c>
      <c r="AC44" s="35" t="s">
        <v>45</v>
      </c>
      <c r="AE44" s="28" t="s">
        <v>91</v>
      </c>
      <c r="AF44" s="19">
        <v>1.7</v>
      </c>
      <c r="AG44" s="19">
        <v>-6.1</v>
      </c>
      <c r="AH44" s="19">
        <v>7.1</v>
      </c>
      <c r="AI44" s="19">
        <v>1.5</v>
      </c>
      <c r="AJ44" s="19">
        <v>3.4</v>
      </c>
      <c r="AK44" s="19">
        <v>8.8</v>
      </c>
      <c r="AL44" s="19">
        <v>0.4</v>
      </c>
      <c r="AM44" s="35" t="s">
        <v>45</v>
      </c>
      <c r="AO44" s="28" t="s">
        <v>91</v>
      </c>
      <c r="AP44" s="35" t="s">
        <v>45</v>
      </c>
      <c r="AQ44" s="35" t="s">
        <v>45</v>
      </c>
      <c r="AR44" s="35" t="s">
        <v>45</v>
      </c>
      <c r="AS44" s="35" t="s">
        <v>45</v>
      </c>
      <c r="AT44" s="35" t="s">
        <v>45</v>
      </c>
      <c r="AU44" s="35" t="s">
        <v>45</v>
      </c>
      <c r="AV44" s="35" t="s">
        <v>45</v>
      </c>
      <c r="AW44" s="35" t="s">
        <v>45</v>
      </c>
      <c r="AY44" s="28" t="s">
        <v>91</v>
      </c>
      <c r="AZ44" s="35" t="s">
        <v>45</v>
      </c>
      <c r="BA44" s="35" t="s">
        <v>45</v>
      </c>
      <c r="BB44" s="35" t="s">
        <v>45</v>
      </c>
      <c r="BC44" s="35" t="s">
        <v>45</v>
      </c>
      <c r="BD44" s="35" t="s">
        <v>45</v>
      </c>
      <c r="BE44" s="35" t="s">
        <v>45</v>
      </c>
      <c r="BF44" s="35" t="s">
        <v>45</v>
      </c>
      <c r="BG44" s="35" t="s">
        <v>45</v>
      </c>
    </row>
    <row r="45" spans="1:59" ht="12.5">
      <c r="A45" s="20" t="s">
        <v>42</v>
      </c>
      <c r="B45" s="35" t="s">
        <v>45</v>
      </c>
      <c r="C45" s="35" t="s">
        <v>45</v>
      </c>
      <c r="D45" s="35" t="s">
        <v>45</v>
      </c>
      <c r="E45" s="35" t="s">
        <v>45</v>
      </c>
      <c r="F45" s="35" t="s">
        <v>45</v>
      </c>
      <c r="G45" s="35" t="s">
        <v>45</v>
      </c>
      <c r="H45" s="35" t="s">
        <v>45</v>
      </c>
      <c r="I45" s="35" t="s">
        <v>45</v>
      </c>
      <c r="K45" s="28" t="s">
        <v>42</v>
      </c>
      <c r="L45" s="35" t="s">
        <v>45</v>
      </c>
      <c r="M45" s="35" t="s">
        <v>45</v>
      </c>
      <c r="N45" s="35" t="s">
        <v>45</v>
      </c>
      <c r="O45" s="35" t="s">
        <v>45</v>
      </c>
      <c r="P45" s="35" t="s">
        <v>45</v>
      </c>
      <c r="Q45" s="35" t="s">
        <v>45</v>
      </c>
      <c r="R45" s="35" t="s">
        <v>45</v>
      </c>
      <c r="S45" s="35" t="s">
        <v>45</v>
      </c>
      <c r="U45" s="28" t="s">
        <v>42</v>
      </c>
      <c r="V45" s="19">
        <v>-0.7</v>
      </c>
      <c r="W45" s="19">
        <v>-46.7</v>
      </c>
      <c r="X45" s="19">
        <v>30.9</v>
      </c>
      <c r="Y45" s="19">
        <v>-12.5</v>
      </c>
      <c r="Z45" s="19">
        <v>71.4</v>
      </c>
      <c r="AA45" s="19">
        <v>13</v>
      </c>
      <c r="AB45" s="19">
        <v>20.6</v>
      </c>
      <c r="AC45" s="19">
        <v>-11.7</v>
      </c>
      <c r="AE45" s="28" t="s">
        <v>42</v>
      </c>
      <c r="AF45" s="35" t="s">
        <v>45</v>
      </c>
      <c r="AG45" s="35" t="s">
        <v>45</v>
      </c>
      <c r="AH45" s="35" t="s">
        <v>45</v>
      </c>
      <c r="AI45" s="35" t="s">
        <v>45</v>
      </c>
      <c r="AJ45" s="35" t="s">
        <v>45</v>
      </c>
      <c r="AK45" s="35" t="s">
        <v>45</v>
      </c>
      <c r="AL45" s="35" t="s">
        <v>45</v>
      </c>
      <c r="AM45" s="35" t="s">
        <v>45</v>
      </c>
      <c r="AO45" s="28" t="s">
        <v>42</v>
      </c>
      <c r="AP45" s="35" t="s">
        <v>45</v>
      </c>
      <c r="AQ45" s="35" t="s">
        <v>45</v>
      </c>
      <c r="AR45" s="35" t="s">
        <v>45</v>
      </c>
      <c r="AS45" s="35" t="s">
        <v>45</v>
      </c>
      <c r="AT45" s="35" t="s">
        <v>45</v>
      </c>
      <c r="AU45" s="35" t="s">
        <v>45</v>
      </c>
      <c r="AV45" s="35" t="s">
        <v>45</v>
      </c>
      <c r="AW45" s="35" t="s">
        <v>45</v>
      </c>
      <c r="AY45" s="28" t="s">
        <v>42</v>
      </c>
      <c r="AZ45" s="35" t="s">
        <v>45</v>
      </c>
      <c r="BA45" s="35" t="s">
        <v>45</v>
      </c>
      <c r="BB45" s="35" t="s">
        <v>45</v>
      </c>
      <c r="BC45" s="35" t="s">
        <v>45</v>
      </c>
      <c r="BD45" s="35" t="s">
        <v>45</v>
      </c>
      <c r="BE45" s="35" t="s">
        <v>45</v>
      </c>
      <c r="BF45" s="35" t="s">
        <v>45</v>
      </c>
      <c r="BG45" s="35" t="s">
        <v>45</v>
      </c>
    </row>
    <row r="46" spans="1:59" ht="12.5">
      <c r="A46" s="20" t="s">
        <v>43</v>
      </c>
      <c r="B46" s="19">
        <v>-0.5</v>
      </c>
      <c r="C46" s="19">
        <v>-26.4</v>
      </c>
      <c r="D46" s="19">
        <v>31.6</v>
      </c>
      <c r="E46" s="19">
        <v>13.3</v>
      </c>
      <c r="F46" s="19">
        <v>5.5</v>
      </c>
      <c r="G46" s="19">
        <v>14</v>
      </c>
      <c r="H46" s="19">
        <v>21</v>
      </c>
      <c r="I46" s="19">
        <v>20.5</v>
      </c>
      <c r="K46" s="28" t="s">
        <v>43</v>
      </c>
      <c r="L46" s="19">
        <v>1.7</v>
      </c>
      <c r="M46" s="19">
        <v>-24.2</v>
      </c>
      <c r="N46" s="19">
        <v>25.7</v>
      </c>
      <c r="O46" s="19">
        <v>18</v>
      </c>
      <c r="P46" s="19">
        <v>7.4</v>
      </c>
      <c r="Q46" s="19">
        <v>17.7</v>
      </c>
      <c r="R46" s="19">
        <v>16.2</v>
      </c>
      <c r="S46" s="19">
        <v>27.9</v>
      </c>
      <c r="U46" s="28" t="s">
        <v>43</v>
      </c>
      <c r="V46" s="19">
        <v>-8.8</v>
      </c>
      <c r="W46" s="19">
        <v>-59.2</v>
      </c>
      <c r="X46" s="19">
        <v>120.1</v>
      </c>
      <c r="Y46" s="19">
        <v>7.5</v>
      </c>
      <c r="Z46" s="19">
        <v>-6.3</v>
      </c>
      <c r="AA46" s="19">
        <v>15.6</v>
      </c>
      <c r="AB46" s="19">
        <v>66.9</v>
      </c>
      <c r="AC46" s="19">
        <v>14.6</v>
      </c>
      <c r="AE46" s="28" t="s">
        <v>43</v>
      </c>
      <c r="AF46" s="19">
        <v>4.3</v>
      </c>
      <c r="AG46" s="19">
        <v>4.6</v>
      </c>
      <c r="AH46" s="19">
        <v>10.4</v>
      </c>
      <c r="AI46" s="19">
        <v>4.4</v>
      </c>
      <c r="AJ46" s="19">
        <v>7.7</v>
      </c>
      <c r="AK46" s="19">
        <v>10</v>
      </c>
      <c r="AL46" s="19">
        <v>9.4</v>
      </c>
      <c r="AM46" s="19">
        <v>9.8</v>
      </c>
      <c r="AO46" s="28" t="s">
        <v>43</v>
      </c>
      <c r="AP46" s="19">
        <v>3.3</v>
      </c>
      <c r="AQ46" s="19">
        <v>-12.8</v>
      </c>
      <c r="AR46" s="19">
        <v>29.5</v>
      </c>
      <c r="AS46" s="19">
        <v>8.5</v>
      </c>
      <c r="AT46" s="19">
        <v>9.3</v>
      </c>
      <c r="AU46" s="19">
        <v>6.6</v>
      </c>
      <c r="AV46" s="19">
        <v>12</v>
      </c>
      <c r="AW46" s="19">
        <v>11.8</v>
      </c>
      <c r="AY46" s="28" t="s">
        <v>43</v>
      </c>
      <c r="AZ46" s="19">
        <v>-5.9</v>
      </c>
      <c r="BA46" s="19">
        <v>-44.7</v>
      </c>
      <c r="BB46" s="19">
        <v>36.4</v>
      </c>
      <c r="BC46" s="19">
        <v>21.2</v>
      </c>
      <c r="BD46" s="19">
        <v>3.3</v>
      </c>
      <c r="BE46" s="19">
        <v>11.4</v>
      </c>
      <c r="BF46" s="19">
        <v>23.4</v>
      </c>
      <c r="BG46" s="19">
        <v>20.4</v>
      </c>
    </row>
    <row r="47" spans="1:59" ht="12.5">
      <c r="A47" s="20" t="s">
        <v>44</v>
      </c>
      <c r="B47" s="35" t="s">
        <v>45</v>
      </c>
      <c r="C47" s="35" t="s">
        <v>45</v>
      </c>
      <c r="D47" s="35" t="s">
        <v>45</v>
      </c>
      <c r="E47" s="35" t="s">
        <v>45</v>
      </c>
      <c r="F47" s="35" t="s">
        <v>45</v>
      </c>
      <c r="G47" s="35" t="s">
        <v>45</v>
      </c>
      <c r="H47" s="35" t="s">
        <v>45</v>
      </c>
      <c r="I47" s="35" t="s">
        <v>45</v>
      </c>
      <c r="K47" s="28" t="s">
        <v>44</v>
      </c>
      <c r="L47" s="35" t="s">
        <v>45</v>
      </c>
      <c r="M47" s="35" t="s">
        <v>45</v>
      </c>
      <c r="N47" s="35" t="s">
        <v>45</v>
      </c>
      <c r="O47" s="35" t="s">
        <v>45</v>
      </c>
      <c r="P47" s="35" t="s">
        <v>45</v>
      </c>
      <c r="Q47" s="35" t="s">
        <v>45</v>
      </c>
      <c r="R47" s="35" t="s">
        <v>45</v>
      </c>
      <c r="S47" s="35" t="s">
        <v>45</v>
      </c>
      <c r="U47" s="28" t="s">
        <v>44</v>
      </c>
      <c r="V47" s="19">
        <v>-8.3</v>
      </c>
      <c r="W47" s="19">
        <v>-64.8</v>
      </c>
      <c r="X47" s="19">
        <v>45.1</v>
      </c>
      <c r="Y47" s="19">
        <v>24</v>
      </c>
      <c r="Z47" s="19">
        <v>26.5</v>
      </c>
      <c r="AA47" s="19">
        <v>13.1</v>
      </c>
      <c r="AB47" s="19">
        <v>11.5</v>
      </c>
      <c r="AC47" s="19">
        <v>11.9</v>
      </c>
      <c r="AE47" s="28" t="s">
        <v>44</v>
      </c>
      <c r="AF47" s="35" t="s">
        <v>45</v>
      </c>
      <c r="AG47" s="35" t="s">
        <v>45</v>
      </c>
      <c r="AH47" s="35" t="s">
        <v>45</v>
      </c>
      <c r="AI47" s="35" t="s">
        <v>45</v>
      </c>
      <c r="AJ47" s="35" t="s">
        <v>45</v>
      </c>
      <c r="AK47" s="35" t="s">
        <v>45</v>
      </c>
      <c r="AL47" s="35" t="s">
        <v>45</v>
      </c>
      <c r="AM47" s="35" t="s">
        <v>45</v>
      </c>
      <c r="AO47" s="28" t="s">
        <v>44</v>
      </c>
      <c r="AP47" s="35" t="s">
        <v>45</v>
      </c>
      <c r="AQ47" s="35" t="s">
        <v>45</v>
      </c>
      <c r="AR47" s="35" t="s">
        <v>45</v>
      </c>
      <c r="AS47" s="35" t="s">
        <v>45</v>
      </c>
      <c r="AT47" s="35" t="s">
        <v>45</v>
      </c>
      <c r="AU47" s="35" t="s">
        <v>45</v>
      </c>
      <c r="AV47" s="35" t="s">
        <v>45</v>
      </c>
      <c r="AW47" s="35" t="s">
        <v>45</v>
      </c>
      <c r="AY47" s="28" t="s">
        <v>44</v>
      </c>
      <c r="AZ47" s="35" t="s">
        <v>45</v>
      </c>
      <c r="BA47" s="35" t="s">
        <v>45</v>
      </c>
      <c r="BB47" s="35" t="s">
        <v>45</v>
      </c>
      <c r="BC47" s="35" t="s">
        <v>45</v>
      </c>
      <c r="BD47" s="35" t="s">
        <v>45</v>
      </c>
      <c r="BE47" s="35" t="s">
        <v>45</v>
      </c>
      <c r="BF47" s="35" t="s">
        <v>45</v>
      </c>
      <c r="BG47" s="35" t="s">
        <v>45</v>
      </c>
    </row>
  </sheetData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ROSS Wendy (ESTAT)</cp:lastModifiedBy>
  <dcterms:created xsi:type="dcterms:W3CDTF">2020-05-03T13:02:28Z</dcterms:created>
  <dcterms:modified xsi:type="dcterms:W3CDTF">2022-03-18T14:07:55Z</dcterms:modified>
  <cp:category/>
  <cp:version/>
  <cp:contentType/>
  <cp:contentStatus/>
</cp:coreProperties>
</file>