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75CB68C0-8365-4EA5-BD9A-67BE45306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. 1" sheetId="9" r:id="rId1"/>
    <sheet name="Fig. 2" sheetId="8" r:id="rId2"/>
    <sheet name="Fig. 3" sheetId="12" r:id="rId3"/>
    <sheet name="Fig. 4" sheetId="11" r:id="rId4"/>
    <sheet name="Fig. 5" sheetId="21" r:id="rId5"/>
    <sheet name="Fig. 6" sheetId="10" r:id="rId6"/>
    <sheet name="Fig. 7" sheetId="6" r:id="rId7"/>
    <sheet name="Fig. 8" sheetId="33" r:id="rId8"/>
    <sheet name="Fig. 9" sheetId="15" r:id="rId9"/>
    <sheet name="Fig. 10" sheetId="17" r:id="rId10"/>
    <sheet name="Fig. 11" sheetId="18" r:id="rId11"/>
    <sheet name="Tab. 1" sheetId="20" r:id="rId12"/>
    <sheet name="Fig. 12" sheetId="36" r:id="rId13"/>
    <sheet name="Fig. 13" sheetId="3" r:id="rId14"/>
    <sheet name="Fig.14" sheetId="31" r:id="rId15"/>
    <sheet name="Fig. 15" sheetId="28" r:id="rId16"/>
    <sheet name="Fig. 16" sheetId="25" r:id="rId17"/>
    <sheet name="Fig. 17" sheetId="26" r:id="rId18"/>
    <sheet name="Tab. 2" sheetId="27" r:id="rId19"/>
    <sheet name="Fig. 18" sheetId="24" r:id="rId20"/>
    <sheet name="Fig. 19" sheetId="22" r:id="rId21"/>
    <sheet name="Fig. 20" sheetId="23" r:id="rId22"/>
  </sheets>
  <externalReferences>
    <externalReference r:id="rId23"/>
    <externalReference r:id="rId24"/>
  </externalReferences>
  <definedNames>
    <definedName name="footnote_u" localSheetId="20">'Fig. 19'!#REF!</definedName>
    <definedName name="List_Exclusion">OFFSET([1]LISTS!$L$2,0,0,COUNTA([1]LISTS!$L$2:$L$22))</definedName>
    <definedName name="_xlnm.Print_Area" localSheetId="20">'Fig. 19'!$B$2:$H$52</definedName>
    <definedName name="_xlnm.Print_Area" localSheetId="21">'Fig. 20'!$B$2:$F$44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6" l="1"/>
  <c r="E44" i="26"/>
  <c r="E37" i="26"/>
  <c r="E38" i="26"/>
  <c r="E39" i="26"/>
  <c r="E41" i="26"/>
  <c r="E42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9" i="26"/>
  <c r="E7" i="26"/>
  <c r="C37" i="26"/>
  <c r="C38" i="26"/>
  <c r="C39" i="26"/>
  <c r="C41" i="26"/>
  <c r="C42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10" i="26"/>
  <c r="C9" i="26"/>
  <c r="C7" i="26"/>
  <c r="M6" i="11" l="1"/>
  <c r="G8" i="8" l="1"/>
  <c r="G9" i="8"/>
  <c r="G10" i="8"/>
  <c r="G11" i="8"/>
  <c r="G12" i="8"/>
  <c r="G13" i="8"/>
</calcChain>
</file>

<file path=xl/sharedStrings.xml><?xml version="1.0" encoding="utf-8"?>
<sst xmlns="http://schemas.openxmlformats.org/spreadsheetml/2006/main" count="868" uniqueCount="257">
  <si>
    <t>EU</t>
  </si>
  <si>
    <t>Finland</t>
  </si>
  <si>
    <t>Netherlands</t>
  </si>
  <si>
    <t>Austria</t>
  </si>
  <si>
    <t>Sweden</t>
  </si>
  <si>
    <t>Germany</t>
  </si>
  <si>
    <t>Czechia</t>
  </si>
  <si>
    <t>Slovenia</t>
  </si>
  <si>
    <t>Ireland</t>
  </si>
  <si>
    <t>Malta</t>
  </si>
  <si>
    <t>Luxembourg</t>
  </si>
  <si>
    <t>Lithuania</t>
  </si>
  <si>
    <t>Spain</t>
  </si>
  <si>
    <t>Slovakia</t>
  </si>
  <si>
    <t>Italy</t>
  </si>
  <si>
    <t>Poland</t>
  </si>
  <si>
    <t>France</t>
  </si>
  <si>
    <t>Cyprus</t>
  </si>
  <si>
    <t>Croatia</t>
  </si>
  <si>
    <t>Latvia</t>
  </si>
  <si>
    <t>Hungary</t>
  </si>
  <si>
    <t>Greece</t>
  </si>
  <si>
    <t>Portugal</t>
  </si>
  <si>
    <t>Bulgaria</t>
  </si>
  <si>
    <t>Romania</t>
  </si>
  <si>
    <t>Norway</t>
  </si>
  <si>
    <t>Serbia</t>
  </si>
  <si>
    <t>North Macedonia</t>
  </si>
  <si>
    <t>Bosnia and Herzegovina</t>
  </si>
  <si>
    <t>Belgium</t>
  </si>
  <si>
    <t>Denmark</t>
  </si>
  <si>
    <t>Estonia</t>
  </si>
  <si>
    <t>Montenegro</t>
  </si>
  <si>
    <t>Very low</t>
  </si>
  <si>
    <t>Low</t>
  </si>
  <si>
    <t>High</t>
  </si>
  <si>
    <t>Very high</t>
  </si>
  <si>
    <t>Manufacturing</t>
  </si>
  <si>
    <t>Construction</t>
  </si>
  <si>
    <t>Wholesale and retail trade; repair of motor vehicles and motorcycles</t>
  </si>
  <si>
    <t>Administrative and support service activities</t>
  </si>
  <si>
    <t>Accommodation</t>
  </si>
  <si>
    <t>Small enterprises</t>
  </si>
  <si>
    <t>Medium enterprises</t>
  </si>
  <si>
    <t>Large enterprises</t>
  </si>
  <si>
    <t>Small and medium enterprises</t>
  </si>
  <si>
    <t>(% of enterprises)</t>
  </si>
  <si>
    <t>Iceland</t>
  </si>
  <si>
    <t>Switzerland</t>
  </si>
  <si>
    <t>:</t>
  </si>
  <si>
    <t>All Individuals</t>
  </si>
  <si>
    <t>Males</t>
  </si>
  <si>
    <t>Females</t>
  </si>
  <si>
    <t>Males with above basic overall digital skills</t>
  </si>
  <si>
    <t xml:space="preserve">Males with basic overall digital skills </t>
  </si>
  <si>
    <t>Females with above basic overall digital skills</t>
  </si>
  <si>
    <t xml:space="preserve">Females with basic overall digital skills </t>
  </si>
  <si>
    <t>Albania</t>
  </si>
  <si>
    <t xml:space="preserve">All individuals </t>
  </si>
  <si>
    <t>% of total employment</t>
  </si>
  <si>
    <t>Total</t>
  </si>
  <si>
    <t>Number of persons employed (thousands)</t>
  </si>
  <si>
    <t>Share of total employment (%)</t>
  </si>
  <si>
    <t xml:space="preserve">Note: Data for the EU aggregates are estimated by Eurostat. </t>
  </si>
  <si>
    <t>Break in series: 2021.</t>
  </si>
  <si>
    <t>Individuals with no or low formal education</t>
  </si>
  <si>
    <t>Individuals with medium formal education</t>
  </si>
  <si>
    <t>Individuals with high formal education</t>
  </si>
  <si>
    <t>Individuals who are retired or not in the labour force (excluding students)</t>
  </si>
  <si>
    <t>Employees, self-employed, family workers</t>
  </si>
  <si>
    <t>Students</t>
  </si>
  <si>
    <t>Unemployed</t>
  </si>
  <si>
    <t>Individuals with basic or above basic overall digital skills</t>
  </si>
  <si>
    <t>Individuals with above basic overall digital skills</t>
  </si>
  <si>
    <t>Individuals with basic overall digital skills</t>
  </si>
  <si>
    <t>All enterprises</t>
  </si>
  <si>
    <t>Enterprises use at least one of the AI technologies: AI_TTM, AI_TSR, AI_TNLG, AI_TIR, AI_TML, AI_TPA, AI_TAR</t>
  </si>
  <si>
    <t>Use at least one AI technology</t>
  </si>
  <si>
    <t>(% of enterprises )</t>
  </si>
  <si>
    <t>AI technologies automating different workflows or assisting in decision making</t>
  </si>
  <si>
    <t>Machine learning (e.g. deep learning) for data analysis</t>
  </si>
  <si>
    <t>AI technologies performing analysis of written language (text mining)</t>
  </si>
  <si>
    <t>AI technologies identifying objects or persons based on images (image recognition, image processing)</t>
  </si>
  <si>
    <t>AI technologies converting spoken language into machine-readable format (speech recognition)</t>
  </si>
  <si>
    <t>AI technologies enabling physical movement of machines via autonomous decisions based on observation of surroundings</t>
  </si>
  <si>
    <t>AI technologies generating written or spoken language (natural language generation)</t>
  </si>
  <si>
    <t>Men</t>
  </si>
  <si>
    <t>Women</t>
  </si>
  <si>
    <t>(%)</t>
  </si>
  <si>
    <t xml:space="preserve">Note: Details on ICT specialists data broken down by sex and estimated by Eurostat are available on Eurobase: for country notes, see source dataset. Definitions differ in Spain and France: see the source data metadata (Labour Force survey) for more details. </t>
  </si>
  <si>
    <t>(% of all households)</t>
  </si>
  <si>
    <t>Cities</t>
  </si>
  <si>
    <t>Towns and suburbs</t>
  </si>
  <si>
    <t>Rural areas</t>
  </si>
  <si>
    <t>Internet use: interaction with public authorities (last 12 months)</t>
  </si>
  <si>
    <t>Seeking health information</t>
  </si>
  <si>
    <t>Broadband coverage (&gt;30Mbps)</t>
  </si>
  <si>
    <t>Broadband coverage (&gt;100Mbps)</t>
  </si>
  <si>
    <t>Broadband coverage (&gt;1Gbps)</t>
  </si>
  <si>
    <t>DSL</t>
  </si>
  <si>
    <t>VDSL</t>
  </si>
  <si>
    <t>VDSL 2 Vectoring</t>
  </si>
  <si>
    <t>FTTP</t>
  </si>
  <si>
    <t>Cable modem DOCSIS 3.0</t>
  </si>
  <si>
    <t>Cable modem DOCSIS 3.1</t>
  </si>
  <si>
    <t>FWA</t>
  </si>
  <si>
    <t>5G</t>
  </si>
  <si>
    <t>Satellite</t>
  </si>
  <si>
    <t>Fixed broadband</t>
  </si>
  <si>
    <t>NGA</t>
  </si>
  <si>
    <t>(% of individuals aged 16-74)</t>
  </si>
  <si>
    <t>(% of individuals aged 16 to 74)</t>
  </si>
  <si>
    <t>: not available</t>
  </si>
  <si>
    <t>(% of total employment)</t>
  </si>
  <si>
    <t>(% of individuals)</t>
  </si>
  <si>
    <t>: data not available</t>
  </si>
  <si>
    <t>Indicator</t>
  </si>
  <si>
    <t>Note:</t>
  </si>
  <si>
    <t>Eurostat (online data code: isoc_cbt)</t>
  </si>
  <si>
    <t>AT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</si>
  <si>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</si>
  <si>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</si>
  <si>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</si>
  <si>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</si>
  <si>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</si>
  <si>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</si>
  <si>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</si>
  <si>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</si>
  <si>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</si>
  <si>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</si>
  <si>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</si>
  <si>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</si>
  <si>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</si>
  <si>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</si>
  <si>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</si>
  <si>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</si>
  <si>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</si>
  <si>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</si>
  <si>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</si>
  <si>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</si>
  <si>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</si>
  <si>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</si>
  <si>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</si>
  <si>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</si>
  <si>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</si>
  <si>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</si>
  <si>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</si>
  <si>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</si>
  <si>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SMEs</t>
  </si>
  <si>
    <t>ENT</t>
  </si>
  <si>
    <t>BA</t>
  </si>
  <si>
    <t xml:space="preserve"> </t>
  </si>
  <si>
    <t>(% of households, % of populated areas for 4G and 5G)</t>
  </si>
  <si>
    <t>16 - 24 years</t>
  </si>
  <si>
    <t>25 - 34 years</t>
  </si>
  <si>
    <t>35 - 44 years</t>
  </si>
  <si>
    <t>45 - 54 years</t>
  </si>
  <si>
    <t>55 - 64 years</t>
  </si>
  <si>
    <t>65 - 74 years</t>
  </si>
  <si>
    <t>10_J58_63</t>
  </si>
  <si>
    <t>10_M69_75</t>
  </si>
  <si>
    <t>10_G45_47</t>
  </si>
  <si>
    <t>10_G47</t>
  </si>
  <si>
    <t>10_I55</t>
  </si>
  <si>
    <t>10_L68</t>
  </si>
  <si>
    <t>10_N77_82</t>
  </si>
  <si>
    <t>10_H49_53</t>
  </si>
  <si>
    <t>10_C10_33</t>
  </si>
  <si>
    <t>10_F41_43</t>
  </si>
  <si>
    <t>10_D35_E39</t>
  </si>
  <si>
    <t>sophisticated or intermediate cloud computing services</t>
  </si>
  <si>
    <t>E_D4_VLO</t>
  </si>
  <si>
    <t>E_DI4_LO</t>
  </si>
  <si>
    <t>E_DI4_HI</t>
  </si>
  <si>
    <t>E_DI4_VHI</t>
  </si>
  <si>
    <t>E_DI4_VLO</t>
  </si>
  <si>
    <r>
      <t>Source:</t>
    </r>
    <r>
      <rPr>
        <sz val="10"/>
        <color theme="1"/>
        <rFont val="Arial"/>
        <family val="2"/>
      </rPr>
      <t xml:space="preserve"> Eurostat (online data code: isoc_sk_dskl_i21)</t>
    </r>
  </si>
  <si>
    <r>
      <t>Source:</t>
    </r>
    <r>
      <rPr>
        <sz val="10"/>
        <color theme="1"/>
        <rFont val="Arial"/>
        <family val="2"/>
      </rPr>
      <t xml:space="preserve"> Eurostat (online data code: isoc_sks_itspt)</t>
    </r>
  </si>
  <si>
    <r>
      <t>Source:</t>
    </r>
    <r>
      <rPr>
        <sz val="10"/>
        <color theme="1"/>
        <rFont val="Arial"/>
        <family val="2"/>
      </rPr>
      <t xml:space="preserve"> Eurostat (online data code: isoc_sks_itsps)</t>
    </r>
  </si>
  <si>
    <r>
      <t>Source:</t>
    </r>
    <r>
      <rPr>
        <sz val="10"/>
        <color theme="1"/>
        <rFont val="Arial"/>
        <family val="2"/>
      </rPr>
      <t xml:space="preserve"> Eurostat (online data code: isoc_sks_itspt, isoc_sks_itsps, lfsa_egan)</t>
    </r>
  </si>
  <si>
    <r>
      <t>Source:</t>
    </r>
    <r>
      <rPr>
        <sz val="10"/>
        <color theme="1"/>
        <rFont val="Arial"/>
        <family val="2"/>
      </rPr>
      <t xml:space="preserve"> Eurostat (online data code: isoc_cicce_use)</t>
    </r>
  </si>
  <si>
    <r>
      <t>Source:</t>
    </r>
    <r>
      <rPr>
        <sz val="10"/>
        <rFont val="Arial"/>
        <family val="2"/>
      </rPr>
      <t xml:space="preserve"> Eurostat (online data code: isoc_eb_ai)</t>
    </r>
  </si>
  <si>
    <r>
      <t>Source:</t>
    </r>
    <r>
      <rPr>
        <sz val="10"/>
        <color theme="1"/>
        <rFont val="Arial"/>
        <family val="2"/>
      </rPr>
      <t xml:space="preserve"> Eurostat (onlinedata code: isoc_e_dii)</t>
    </r>
  </si>
  <si>
    <r>
      <t>Source:</t>
    </r>
    <r>
      <rPr>
        <sz val="10"/>
        <color theme="1"/>
        <rFont val="Arial"/>
        <family val="2"/>
      </rPr>
      <t xml:space="preserve"> Eurostat (online data code: isoc_e_dii)</t>
    </r>
  </si>
  <si>
    <r>
      <t>Source:</t>
    </r>
    <r>
      <rPr>
        <sz val="10"/>
        <color theme="1"/>
        <rFont val="Arial"/>
        <family val="2"/>
      </rPr>
      <t xml:space="preserve"> Eurostat (online data code: isoc_ciegi_ac)</t>
    </r>
  </si>
  <si>
    <r>
      <t>Source:</t>
    </r>
    <r>
      <rPr>
        <sz val="10"/>
        <color theme="1"/>
        <rFont val="Arial"/>
        <family val="2"/>
      </rPr>
      <t xml:space="preserve"> Eurostat (online data code: isoc_ci_ac_i)</t>
    </r>
  </si>
  <si>
    <r>
      <t>Source:</t>
    </r>
    <r>
      <rPr>
        <sz val="10"/>
        <rFont val="Arial"/>
        <family val="2"/>
      </rPr>
      <t xml:space="preserve"> Eurostat (online data code: isoc_ci_in_h)</t>
    </r>
  </si>
  <si>
    <r>
      <t>Source:</t>
    </r>
    <r>
      <rPr>
        <sz val="10"/>
        <color theme="1"/>
        <rFont val="Arial"/>
        <family val="2"/>
      </rPr>
      <t xml:space="preserve"> Eurostat (online data code: isoc_cicce_usen2)</t>
    </r>
  </si>
  <si>
    <t xml:space="preserve">Source: Eurostat (online data code: isoc_e_diin2)
</t>
  </si>
  <si>
    <t>Figure 1: Individuals with at least basic overall digital skills, by sex, 2023</t>
  </si>
  <si>
    <t>Figure 2: Individuals with at least basic overall digital skills, by age and sex, EU, 2023</t>
  </si>
  <si>
    <t>Figure 3: Individuals with at least basic overall digital skills, by education attainment level and by status in labour market, EU, 2023</t>
  </si>
  <si>
    <t>Figure 4: ICT specialists, EU, 2014 - 2023</t>
  </si>
  <si>
    <t>Figure 6: ICT specialists in employment, by sex, 2023</t>
  </si>
  <si>
    <t>Figure 5: Distribution of ICT specialists by sex, 2023</t>
  </si>
  <si>
    <t>Use of sophisticated or intermediate cloud computing services, 2023</t>
  </si>
  <si>
    <t>Figure 7: Enterprises using sophisticated or intermediate cloud computing services, 2023</t>
  </si>
  <si>
    <t>Information and communication</t>
  </si>
  <si>
    <t>Professional, scientific and technical activities</t>
  </si>
  <si>
    <t>Real estate activities</t>
  </si>
  <si>
    <t>Electricity, gas, steam and air conditioning supply; water supply; sewerage, waste management and remediation activities</t>
  </si>
  <si>
    <t>Transportation and storage</t>
  </si>
  <si>
    <t>Retail trade, except of motor vehicles and motorcycles</t>
  </si>
  <si>
    <t>Figure 8: Enterprises using sophisticated or intermediate cloud computing services, by economic activity, EU, 2023</t>
  </si>
  <si>
    <t>NOTE: Labels are the same that those in table. Maybe do we need short?</t>
  </si>
  <si>
    <t>Figure 9: Enterprises using AI technologies, 2023</t>
  </si>
  <si>
    <t>Figure 10: Enterprises using AI technologies, by type of AI technology and enterprise size class, EU, 2023</t>
  </si>
  <si>
    <t>Broadband coverage (&gt;1Gbps upload and download)</t>
  </si>
  <si>
    <t>I would keep them as they are, they are in line with what we have in Eurobase</t>
  </si>
  <si>
    <r>
      <t>Source:</t>
    </r>
    <r>
      <rPr>
        <sz val="10"/>
        <rFont val="Arial"/>
        <family val="2"/>
      </rPr>
      <t xml:space="preserve"> Eurostat (online data code: isoc_eb_das)</t>
    </r>
  </si>
  <si>
    <t>Enterprises where data analytics for the enterprise is performed by own employees</t>
  </si>
  <si>
    <t>Enterprises where data analytics for the enterprise is performed by external enterprise or organisation</t>
  </si>
  <si>
    <t>Türkiye</t>
  </si>
  <si>
    <t>Special value</t>
  </si>
  <si>
    <t>not available</t>
  </si>
  <si>
    <t>(1) Data for 2022 instead of 2023</t>
  </si>
  <si>
    <t>Data analytics for the enterprise is performed by the enterprise's own employees or by an external provider</t>
  </si>
  <si>
    <t>Figure 11: Enterprises using data analytics performed by own employees or an external provider, 2023</t>
  </si>
  <si>
    <t>Table 1: Enterprises performing data analytics internally, by data source, 2023</t>
  </si>
  <si>
    <t>Enterprises perform data analytics on data from transaction records such as sale details, payments records</t>
  </si>
  <si>
    <t>Enterprises perform data analytics on data about customers, e.g. purchasing information, location, preferences, customer reviews, searches</t>
  </si>
  <si>
    <t>Enterprises perform data analytics on data from social media including from enterprises' own social media profiles</t>
  </si>
  <si>
    <t>Enterprises perform data analytics on web data</t>
  </si>
  <si>
    <t>Enterprises perform data analytics on location data from the use of portable devices or vehicles</t>
  </si>
  <si>
    <t>Enterprises perform data analytics on data from smart devices or sensors</t>
  </si>
  <si>
    <t>Enterprises perform data analytics on government authorities’ open data</t>
  </si>
  <si>
    <t>Enterprises perform data analytics on satellite data</t>
  </si>
  <si>
    <r>
      <t>Source:</t>
    </r>
    <r>
      <rPr>
        <sz val="10"/>
        <color theme="1"/>
        <rFont val="Arial"/>
        <family val="2"/>
      </rPr>
      <t xml:space="preserve"> Eurostat (online data code: isoc_eb_das)</t>
    </r>
  </si>
  <si>
    <t>RS</t>
  </si>
  <si>
    <r>
      <t>Making an appointment with a practitioner via a website</t>
    </r>
    <r>
      <rPr>
        <b/>
        <vertAlign val="superscript"/>
        <sz val="10"/>
        <rFont val="Arial"/>
        <family val="2"/>
      </rPr>
      <t xml:space="preserve"> (1)</t>
    </r>
  </si>
  <si>
    <r>
      <t xml:space="preserve">Accessing personal health records online </t>
    </r>
    <r>
      <rPr>
        <b/>
        <vertAlign val="superscript"/>
        <sz val="10"/>
        <rFont val="Arial"/>
        <family val="2"/>
      </rPr>
      <t>(1)</t>
    </r>
  </si>
  <si>
    <t>(¹) confidential</t>
  </si>
  <si>
    <t>Individuals who have used their eID to access online services for private purpose in the last 12 months</t>
  </si>
  <si>
    <t>Individuals who have used their eID to access services provided by public authorities or public services of their country in the last 12 months</t>
  </si>
  <si>
    <t>Individuals who have used their eID to access services provided by public authorities or public services of other European countries in the last 12 months</t>
  </si>
  <si>
    <t>Individuals who have used their eID to access services provided by business sector in the last 12 months</t>
  </si>
  <si>
    <r>
      <t>Source:</t>
    </r>
    <r>
      <rPr>
        <sz val="10"/>
        <color theme="1"/>
        <rFont val="Arial"/>
        <family val="2"/>
      </rPr>
      <t xml:space="preserve"> Eurostat (online data code: isoc_eid_ieid)</t>
    </r>
  </si>
  <si>
    <t>Table 2: Individuals using electronic identification (eID) for accessing online services, 2023</t>
  </si>
  <si>
    <t>Use of AI, sophisticated or intermediate cloud computing services or perform data analytics, 2023</t>
  </si>
  <si>
    <r>
      <t>Source:</t>
    </r>
    <r>
      <rPr>
        <sz val="10"/>
        <color theme="1"/>
        <rFont val="Arial"/>
        <family val="2"/>
      </rPr>
      <t xml:space="preserve"> Eurostat (online data code: isoc_eb_ai)</t>
    </r>
  </si>
  <si>
    <t>Figure 20: Internet access in households by degree of urbanisation, 2023</t>
  </si>
  <si>
    <t>Figure 19: Internet access in households, 2023</t>
  </si>
  <si>
    <t>Figure 17: Individuals who used the internet for health-related purposes, 2023</t>
  </si>
  <si>
    <t>Figure 16: Individuals who used the internet for interacting with public authorities, 2023</t>
  </si>
  <si>
    <t>Figure 15: Digital intensity of enterprises, by economic activity, EU, 2023</t>
  </si>
  <si>
    <t>Figure 14: Digital intensity of enterprises, by size class, 2023</t>
  </si>
  <si>
    <t>Figure 13: Digital intensity of enterprises, by size class, EU, 2023</t>
  </si>
  <si>
    <t>Figure 12: Enterprises using AI technologies or buy sophisticated or intermediate cloud computing services or performing data analytics, 2023</t>
  </si>
  <si>
    <t>Figure 18: Total broadband internet coverage by technology, EU, 2023</t>
  </si>
  <si>
    <t>Fixed VHCN</t>
  </si>
  <si>
    <t>VHCN (as defined by BEREC)</t>
  </si>
  <si>
    <t>5G in the 3.4–3.8 GHz band</t>
  </si>
  <si>
    <r>
      <t>Source:</t>
    </r>
    <r>
      <rPr>
        <sz val="10"/>
        <color theme="1"/>
        <rFont val="Arial"/>
        <family val="2"/>
      </rPr>
      <t xml:space="preserve"> IHS Markit, Omdia and Point Topic, Broadband coverage in Europe studies</t>
    </r>
  </si>
  <si>
    <t>Note: Break in time series for France and Sweden</t>
  </si>
  <si>
    <t>At least basic digital intensity</t>
  </si>
  <si>
    <r>
      <t>France (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)</t>
    </r>
  </si>
  <si>
    <t>Note: Break in time series for France and Sweden.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</si>
</sst>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"/>
    <numFmt numFmtId="165" formatCode="#,##0.0"/>
    <numFmt numFmtId="166" formatCode="_(* #,##0.00_);_(* \(#,##0.00\);_(* &quot;-&quot;??_);_(@_)"/>
    <numFmt numFmtId="167" formatCode="_(* #,##0_);_(* \(#,##0\);_(* &quot;-&quot;??_);_(@_)"/>
    <numFmt numFmtId="168" formatCode="0.0"/>
    <numFmt numFmtId="169" formatCode="#,##0.0_i"/>
    <numFmt numFmtId="170" formatCode="#,##0.##########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757575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name val="Arial"/>
    </font>
    <font>
      <b/>
      <sz val="9"/>
      <name val="Arial"/>
    </font>
    <font>
      <b/>
      <vertAlign val="superscript"/>
      <sz val="10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  <fill>
      <patternFill patternType="solid">
        <fgColor rgb="FFFCD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rgb="FFA6A6A6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0" fontId="3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4" fillId="0" borderId="0"/>
  </cellStyleXfs>
  <cellXfs count="283">
    <xf numFmtId="0" fontId="0" fillId="0" borderId="0" xfId="0"/>
    <xf numFmtId="0" fontId="6" fillId="4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6" fillId="0" borderId="0" xfId="0" applyFont="1"/>
    <xf numFmtId="0" fontId="8" fillId="0" borderId="0" xfId="0" applyNumberFormat="1" applyFont="1" applyFill="1" applyBorder="1" applyAlignment="1"/>
    <xf numFmtId="0" fontId="8" fillId="3" borderId="5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3" fontId="6" fillId="0" borderId="0" xfId="0" applyNumberFormat="1" applyFont="1" applyFill="1" applyBorder="1"/>
    <xf numFmtId="3" fontId="7" fillId="0" borderId="0" xfId="0" applyNumberFormat="1" applyFont="1" applyFill="1" applyBorder="1" applyAlignment="1"/>
    <xf numFmtId="0" fontId="7" fillId="0" borderId="7" xfId="0" applyNumberFormat="1" applyFont="1" applyFill="1" applyBorder="1" applyAlignment="1"/>
    <xf numFmtId="3" fontId="7" fillId="0" borderId="7" xfId="0" applyNumberFormat="1" applyFont="1" applyFill="1" applyBorder="1" applyAlignment="1"/>
    <xf numFmtId="0" fontId="6" fillId="0" borderId="7" xfId="0" applyFont="1" applyFill="1" applyBorder="1"/>
    <xf numFmtId="0" fontId="9" fillId="0" borderId="0" xfId="0" applyFont="1" applyAlignment="1"/>
    <xf numFmtId="164" fontId="8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10" fillId="3" borderId="5" xfId="0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/>
    <xf numFmtId="1" fontId="6" fillId="0" borderId="7" xfId="0" applyNumberFormat="1" applyFont="1" applyFill="1" applyBorder="1"/>
    <xf numFmtId="0" fontId="9" fillId="0" borderId="0" xfId="0" applyFont="1"/>
    <xf numFmtId="0" fontId="11" fillId="0" borderId="0" xfId="0" applyNumberFormat="1" applyFont="1" applyFill="1" applyBorder="1" applyAlignment="1"/>
    <xf numFmtId="0" fontId="10" fillId="0" borderId="0" xfId="0" applyFont="1"/>
    <xf numFmtId="0" fontId="7" fillId="0" borderId="0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wrapText="1"/>
    </xf>
    <xf numFmtId="0" fontId="10" fillId="0" borderId="0" xfId="3" applyFont="1" applyAlignment="1">
      <alignment horizontal="left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1" xfId="3" applyNumberFormat="1" applyFont="1" applyFill="1" applyBorder="1" applyAlignment="1">
      <alignment horizontal="center" vertical="center"/>
    </xf>
    <xf numFmtId="3" fontId="6" fillId="0" borderId="0" xfId="3" quotePrefix="1" applyNumberFormat="1" applyFont="1">
      <alignment vertical="center"/>
    </xf>
    <xf numFmtId="170" fontId="7" fillId="5" borderId="0" xfId="0" applyNumberFormat="1" applyFont="1" applyFill="1" applyAlignment="1">
      <alignment horizontal="right" vertical="center" shrinkToFit="1"/>
    </xf>
    <xf numFmtId="165" fontId="7" fillId="5" borderId="0" xfId="0" applyNumberFormat="1" applyFont="1" applyFill="1" applyAlignment="1">
      <alignment horizontal="right" vertical="center" shrinkToFit="1"/>
    </xf>
    <xf numFmtId="0" fontId="12" fillId="0" borderId="0" xfId="3" applyFont="1">
      <alignment vertical="center"/>
    </xf>
    <xf numFmtId="165" fontId="6" fillId="0" borderId="0" xfId="3" applyNumberFormat="1" applyFont="1">
      <alignment vertical="center"/>
    </xf>
    <xf numFmtId="3" fontId="6" fillId="0" borderId="7" xfId="3" quotePrefix="1" applyNumberFormat="1" applyFont="1" applyBorder="1">
      <alignment vertical="center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horizontal="left"/>
    </xf>
    <xf numFmtId="0" fontId="6" fillId="0" borderId="0" xfId="3" applyFont="1" applyAlignment="1"/>
    <xf numFmtId="0" fontId="9" fillId="0" borderId="0" xfId="3" applyFont="1" applyAlignment="1">
      <alignment horizontal="left"/>
    </xf>
    <xf numFmtId="0" fontId="10" fillId="0" borderId="0" xfId="3" applyFont="1">
      <alignment vertical="center"/>
    </xf>
    <xf numFmtId="0" fontId="7" fillId="0" borderId="0" xfId="3" applyFont="1" applyFill="1" applyAlignment="1"/>
    <xf numFmtId="0" fontId="10" fillId="3" borderId="5" xfId="3" applyFont="1" applyFill="1" applyBorder="1" applyAlignment="1">
      <alignment horizontal="center" vertical="center"/>
    </xf>
    <xf numFmtId="0" fontId="10" fillId="2" borderId="1" xfId="3" applyFont="1" applyFill="1" applyBorder="1">
      <alignment vertical="center"/>
    </xf>
    <xf numFmtId="169" fontId="7" fillId="0" borderId="0" xfId="3" applyNumberFormat="1" applyFont="1" applyFill="1" applyBorder="1" applyAlignment="1">
      <alignment horizontal="right" vertical="center"/>
    </xf>
    <xf numFmtId="168" fontId="7" fillId="0" borderId="0" xfId="3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170" fontId="7" fillId="0" borderId="0" xfId="0" applyNumberFormat="1" applyFont="1" applyAlignment="1">
      <alignment horizontal="right" vertical="center" shrinkToFit="1"/>
    </xf>
    <xf numFmtId="0" fontId="6" fillId="0" borderId="7" xfId="3" applyFont="1" applyBorder="1" applyAlignment="1">
      <alignment horizontal="left" vertical="center"/>
    </xf>
    <xf numFmtId="170" fontId="7" fillId="0" borderId="13" xfId="0" applyNumberFormat="1" applyFont="1" applyBorder="1" applyAlignment="1">
      <alignment horizontal="right" vertical="center" shrinkToFit="1"/>
    </xf>
    <xf numFmtId="169" fontId="7" fillId="0" borderId="0" xfId="3" applyNumberFormat="1" applyFont="1" applyFill="1" applyBorder="1" applyAlignment="1">
      <alignment horizontal="left" vertical="center"/>
    </xf>
    <xf numFmtId="0" fontId="6" fillId="0" borderId="0" xfId="3" applyFont="1" applyBorder="1" applyAlignment="1">
      <alignment vertical="top" wrapText="1"/>
    </xf>
    <xf numFmtId="0" fontId="6" fillId="0" borderId="0" xfId="3" applyFont="1" applyBorder="1" applyAlignment="1"/>
    <xf numFmtId="0" fontId="6" fillId="0" borderId="0" xfId="3" applyFont="1" applyBorder="1" applyAlignment="1">
      <alignment horizontal="left" wrapText="1"/>
    </xf>
    <xf numFmtId="0" fontId="6" fillId="0" borderId="0" xfId="6" applyFont="1" applyFill="1"/>
    <xf numFmtId="0" fontId="7" fillId="0" borderId="0" xfId="3" applyFont="1" applyAlignment="1">
      <alignment vertical="top" wrapText="1"/>
    </xf>
    <xf numFmtId="0" fontId="11" fillId="0" borderId="0" xfId="0" applyFont="1" applyFill="1"/>
    <xf numFmtId="0" fontId="6" fillId="0" borderId="0" xfId="0" applyFont="1" applyFill="1"/>
    <xf numFmtId="0" fontId="10" fillId="0" borderId="0" xfId="0" applyFont="1" applyAlignment="1"/>
    <xf numFmtId="0" fontId="6" fillId="0" borderId="0" xfId="0" applyFont="1" applyAlignment="1">
      <alignment wrapText="1"/>
    </xf>
    <xf numFmtId="0" fontId="10" fillId="3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168" fontId="10" fillId="2" borderId="7" xfId="0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right"/>
    </xf>
    <xf numFmtId="0" fontId="6" fillId="0" borderId="4" xfId="0" applyFont="1" applyFill="1" applyBorder="1" applyAlignment="1">
      <alignment horizontal="left" vertical="center"/>
    </xf>
    <xf numFmtId="168" fontId="6" fillId="0" borderId="4" xfId="0" applyNumberFormat="1" applyFont="1" applyFill="1" applyBorder="1" applyAlignment="1">
      <alignment horizontal="right" vertical="center"/>
    </xf>
    <xf numFmtId="168" fontId="6" fillId="0" borderId="10" xfId="0" applyNumberFormat="1" applyFont="1" applyFill="1" applyBorder="1" applyAlignment="1">
      <alignment horizontal="right" vertical="center"/>
    </xf>
    <xf numFmtId="168" fontId="6" fillId="0" borderId="0" xfId="0" applyNumberFormat="1" applyFont="1" applyFill="1"/>
    <xf numFmtId="0" fontId="6" fillId="0" borderId="14" xfId="0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right" vertical="center"/>
    </xf>
    <xf numFmtId="168" fontId="6" fillId="0" borderId="15" xfId="0" applyNumberFormat="1" applyFont="1" applyBorder="1" applyAlignment="1">
      <alignment horizontal="right" vertical="center"/>
    </xf>
    <xf numFmtId="168" fontId="6" fillId="0" borderId="8" xfId="0" applyNumberFormat="1" applyFont="1" applyFill="1" applyBorder="1" applyAlignment="1">
      <alignment horizontal="right" vertical="center"/>
    </xf>
    <xf numFmtId="168" fontId="6" fillId="0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/>
    <xf numFmtId="0" fontId="6" fillId="0" borderId="0" xfId="0" applyFont="1" applyAlignment="1">
      <alignment horizontal="left"/>
    </xf>
    <xf numFmtId="0" fontId="10" fillId="3" borderId="5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167" fontId="10" fillId="2" borderId="1" xfId="2" applyNumberFormat="1" applyFont="1" applyFill="1" applyBorder="1"/>
    <xf numFmtId="167" fontId="6" fillId="0" borderId="0" xfId="0" applyNumberFormat="1" applyFont="1"/>
    <xf numFmtId="167" fontId="6" fillId="0" borderId="0" xfId="2" applyNumberFormat="1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67" fontId="6" fillId="0" borderId="13" xfId="2" applyNumberFormat="1" applyFont="1" applyBorder="1"/>
    <xf numFmtId="0" fontId="10" fillId="0" borderId="0" xfId="0" applyFont="1" applyFill="1" applyAlignment="1">
      <alignment horizontal="left"/>
    </xf>
    <xf numFmtId="0" fontId="14" fillId="0" borderId="0" xfId="0" applyFont="1"/>
    <xf numFmtId="0" fontId="15" fillId="6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/>
    <xf numFmtId="0" fontId="6" fillId="0" borderId="0" xfId="0" applyFont="1" applyBorder="1" applyAlignment="1">
      <alignment vertical="center"/>
    </xf>
    <xf numFmtId="1" fontId="6" fillId="0" borderId="0" xfId="0" applyNumberFormat="1" applyFont="1" applyBorder="1"/>
    <xf numFmtId="10" fontId="6" fillId="0" borderId="0" xfId="0" applyNumberFormat="1" applyFont="1"/>
    <xf numFmtId="0" fontId="6" fillId="0" borderId="13" xfId="0" applyFont="1" applyBorder="1" applyAlignment="1">
      <alignment vertical="center"/>
    </xf>
    <xf numFmtId="1" fontId="6" fillId="0" borderId="13" xfId="0" applyNumberFormat="1" applyFont="1" applyBorder="1"/>
    <xf numFmtId="0" fontId="6" fillId="7" borderId="0" xfId="0" applyFont="1" applyFill="1"/>
    <xf numFmtId="0" fontId="6" fillId="7" borderId="0" xfId="0" applyFont="1" applyFill="1" applyAlignment="1">
      <alignment horizontal="left"/>
    </xf>
    <xf numFmtId="0" fontId="16" fillId="0" borderId="0" xfId="5" applyFont="1" applyAlignment="1">
      <alignment horizontal="left" vertical="center"/>
    </xf>
    <xf numFmtId="0" fontId="7" fillId="0" borderId="0" xfId="5" applyFont="1"/>
    <xf numFmtId="0" fontId="8" fillId="3" borderId="5" xfId="5" applyNumberFormat="1" applyFont="1" applyFill="1" applyBorder="1" applyAlignment="1">
      <alignment horizontal="center" vertical="center"/>
    </xf>
    <xf numFmtId="0" fontId="8" fillId="3" borderId="5" xfId="5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/>
    <xf numFmtId="3" fontId="7" fillId="0" borderId="0" xfId="5" applyNumberFormat="1" applyFont="1"/>
    <xf numFmtId="0" fontId="8" fillId="0" borderId="0" xfId="5" applyNumberFormat="1" applyFont="1" applyFill="1" applyBorder="1" applyAlignment="1">
      <alignment horizontal="left"/>
    </xf>
    <xf numFmtId="3" fontId="7" fillId="0" borderId="0" xfId="5" applyNumberFormat="1" applyFont="1" applyFill="1" applyBorder="1" applyAlignment="1"/>
    <xf numFmtId="0" fontId="7" fillId="0" borderId="0" xfId="5" applyNumberFormat="1" applyFont="1" applyFill="1" applyBorder="1" applyAlignment="1">
      <alignment horizontal="left"/>
    </xf>
    <xf numFmtId="3" fontId="7" fillId="0" borderId="7" xfId="5" applyNumberFormat="1" applyFont="1" applyFill="1" applyBorder="1" applyAlignment="1"/>
    <xf numFmtId="0" fontId="17" fillId="0" borderId="0" xfId="5" applyFont="1" applyFill="1" applyBorder="1" applyAlignment="1"/>
    <xf numFmtId="0" fontId="8" fillId="3" borderId="1" xfId="5" applyNumberFormat="1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left" wrapText="1"/>
    </xf>
    <xf numFmtId="3" fontId="8" fillId="2" borderId="0" xfId="5" applyNumberFormat="1" applyFont="1" applyFill="1" applyBorder="1" applyAlignment="1"/>
    <xf numFmtId="3" fontId="8" fillId="2" borderId="1" xfId="5" applyNumberFormat="1" applyFont="1" applyFill="1" applyBorder="1" applyAlignment="1">
      <alignment wrapText="1"/>
    </xf>
    <xf numFmtId="0" fontId="7" fillId="0" borderId="0" xfId="5" applyFont="1" applyBorder="1" applyAlignment="1">
      <alignment horizontal="left" wrapText="1"/>
    </xf>
    <xf numFmtId="3" fontId="7" fillId="0" borderId="5" xfId="5" applyNumberFormat="1" applyFont="1" applyFill="1" applyBorder="1" applyAlignment="1"/>
    <xf numFmtId="3" fontId="7" fillId="0" borderId="0" xfId="5" applyNumberFormat="1" applyFont="1" applyFill="1" applyBorder="1" applyAlignment="1">
      <alignment wrapText="1"/>
    </xf>
    <xf numFmtId="0" fontId="7" fillId="0" borderId="13" xfId="5" applyFont="1" applyBorder="1" applyAlignment="1">
      <alignment horizontal="left" wrapText="1"/>
    </xf>
    <xf numFmtId="3" fontId="7" fillId="0" borderId="13" xfId="5" applyNumberFormat="1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1" fontId="6" fillId="0" borderId="4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1" fontId="6" fillId="0" borderId="7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1" fillId="0" borderId="0" xfId="0" applyFont="1"/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8" fillId="3" borderId="9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/>
    <xf numFmtId="0" fontId="7" fillId="0" borderId="2" xfId="0" applyNumberFormat="1" applyFont="1" applyFill="1" applyBorder="1" applyAlignment="1"/>
    <xf numFmtId="0" fontId="7" fillId="0" borderId="12" xfId="0" applyNumberFormat="1" applyFont="1" applyFill="1" applyBorder="1" applyAlignment="1"/>
    <xf numFmtId="1" fontId="6" fillId="0" borderId="7" xfId="0" applyNumberFormat="1" applyFont="1" applyBorder="1"/>
    <xf numFmtId="0" fontId="19" fillId="0" borderId="2" xfId="0" applyNumberFormat="1" applyFont="1" applyFill="1" applyBorder="1" applyAlignment="1"/>
    <xf numFmtId="1" fontId="19" fillId="0" borderId="0" xfId="0" applyNumberFormat="1" applyFont="1"/>
    <xf numFmtId="0" fontId="18" fillId="3" borderId="5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3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/>
    </xf>
    <xf numFmtId="0" fontId="18" fillId="2" borderId="12" xfId="1" applyFont="1" applyFill="1" applyBorder="1" applyAlignment="1">
      <alignment horizontal="left"/>
    </xf>
    <xf numFmtId="1" fontId="8" fillId="2" borderId="12" xfId="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1" fontId="7" fillId="0" borderId="0" xfId="1" applyNumberFormat="1" applyFont="1" applyFill="1" applyBorder="1" applyAlignment="1">
      <alignment horizontal="right"/>
    </xf>
    <xf numFmtId="1" fontId="18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left"/>
    </xf>
    <xf numFmtId="1" fontId="7" fillId="0" borderId="0" xfId="1" applyNumberFormat="1" applyFont="1" applyBorder="1" applyAlignment="1">
      <alignment horizontal="right"/>
    </xf>
    <xf numFmtId="1" fontId="7" fillId="0" borderId="7" xfId="1" applyNumberFormat="1" applyFont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0" fillId="2" borderId="9" xfId="0" applyFont="1" applyFill="1" applyBorder="1"/>
    <xf numFmtId="0" fontId="6" fillId="2" borderId="12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3" borderId="5" xfId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wrapText="1"/>
    </xf>
    <xf numFmtId="0" fontId="7" fillId="0" borderId="12" xfId="0" applyNumberFormat="1" applyFont="1" applyFill="1" applyBorder="1" applyAlignment="1">
      <alignment wrapText="1"/>
    </xf>
    <xf numFmtId="0" fontId="8" fillId="3" borderId="9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9" fillId="0" borderId="0" xfId="0" applyFont="1"/>
    <xf numFmtId="0" fontId="8" fillId="4" borderId="0" xfId="0" applyNumberFormat="1" applyFont="1" applyFill="1" applyBorder="1" applyAlignment="1">
      <alignment horizontal="left"/>
    </xf>
    <xf numFmtId="0" fontId="7" fillId="4" borderId="0" xfId="0" applyNumberFormat="1" applyFont="1" applyFill="1" applyBorder="1" applyAlignment="1"/>
    <xf numFmtId="0" fontId="6" fillId="4" borderId="0" xfId="0" applyFont="1" applyFill="1" applyBorder="1"/>
    <xf numFmtId="0" fontId="10" fillId="2" borderId="1" xfId="0" applyFont="1" applyFill="1" applyBorder="1" applyAlignment="1">
      <alignment horizontal="left"/>
    </xf>
    <xf numFmtId="1" fontId="10" fillId="2" borderId="1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left"/>
    </xf>
    <xf numFmtId="0" fontId="9" fillId="4" borderId="0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0" borderId="13" xfId="0" applyFont="1" applyBorder="1" applyAlignment="1">
      <alignment horizontal="right"/>
    </xf>
    <xf numFmtId="1" fontId="14" fillId="0" borderId="0" xfId="0" applyNumberFormat="1" applyFont="1"/>
    <xf numFmtId="0" fontId="20" fillId="0" borderId="0" xfId="0" applyFont="1"/>
    <xf numFmtId="0" fontId="7" fillId="0" borderId="0" xfId="3" applyFont="1">
      <alignment vertical="center"/>
    </xf>
    <xf numFmtId="0" fontId="7" fillId="0" borderId="0" xfId="3" applyFont="1" applyFill="1" applyBorder="1">
      <alignment vertical="center"/>
    </xf>
    <xf numFmtId="0" fontId="8" fillId="0" borderId="0" xfId="3" applyFont="1" applyFill="1" applyBorder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/>
    </xf>
    <xf numFmtId="0" fontId="8" fillId="3" borderId="5" xfId="3" applyFont="1" applyFill="1" applyBorder="1" applyAlignment="1">
      <alignment horizontal="center" vertical="center"/>
    </xf>
    <xf numFmtId="3" fontId="8" fillId="3" borderId="5" xfId="6" applyNumberFormat="1" applyFont="1" applyFill="1" applyBorder="1" applyAlignment="1">
      <alignment horizontal="center" vertical="center"/>
    </xf>
    <xf numFmtId="0" fontId="8" fillId="2" borderId="1" xfId="3" applyFont="1" applyFill="1" applyBorder="1">
      <alignment vertical="center"/>
    </xf>
    <xf numFmtId="1" fontId="8" fillId="2" borderId="1" xfId="3" applyNumberFormat="1" applyFont="1" applyFill="1" applyBorder="1">
      <alignment vertical="center"/>
    </xf>
    <xf numFmtId="3" fontId="7" fillId="0" borderId="0" xfId="6" applyNumberFormat="1" applyFont="1" applyFill="1" applyBorder="1" applyAlignment="1"/>
    <xf numFmtId="1" fontId="7" fillId="0" borderId="0" xfId="3" applyNumberFormat="1" applyFont="1" applyFill="1" applyBorder="1">
      <alignment vertical="center"/>
    </xf>
    <xf numFmtId="3" fontId="7" fillId="0" borderId="0" xfId="3" applyNumberFormat="1" applyFont="1" applyFill="1" applyBorder="1">
      <alignment vertical="center"/>
    </xf>
    <xf numFmtId="0" fontId="7" fillId="0" borderId="0" xfId="6" applyNumberFormat="1" applyFont="1" applyFill="1" applyBorder="1" applyAlignment="1"/>
    <xf numFmtId="0" fontId="7" fillId="0" borderId="0" xfId="3" applyNumberFormat="1" applyFont="1" applyFill="1" applyBorder="1" applyAlignment="1"/>
    <xf numFmtId="3" fontId="7" fillId="0" borderId="0" xfId="3" applyNumberFormat="1" applyFont="1" applyFill="1" applyBorder="1" applyAlignment="1"/>
    <xf numFmtId="0" fontId="7" fillId="0" borderId="7" xfId="3" applyFont="1" applyFill="1" applyBorder="1">
      <alignment vertical="center"/>
    </xf>
    <xf numFmtId="0" fontId="7" fillId="0" borderId="0" xfId="3" applyFont="1" applyFill="1" applyBorder="1" applyAlignment="1">
      <alignment vertical="center" wrapText="1"/>
    </xf>
    <xf numFmtId="3" fontId="7" fillId="0" borderId="0" xfId="6" applyNumberFormat="1" applyFont="1" applyFill="1" applyBorder="1" applyAlignment="1">
      <alignment horizontal="right"/>
    </xf>
    <xf numFmtId="0" fontId="17" fillId="0" borderId="0" xfId="3" applyFont="1" applyFill="1" applyBorder="1">
      <alignment vertical="center"/>
    </xf>
    <xf numFmtId="0" fontId="7" fillId="0" borderId="0" xfId="3" applyFont="1" applyFill="1" applyBorder="1" applyAlignment="1">
      <alignment horizontal="right"/>
    </xf>
    <xf numFmtId="0" fontId="7" fillId="0" borderId="0" xfId="3" applyNumberFormat="1" applyFont="1" applyFill="1" applyBorder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wrapText="1"/>
    </xf>
    <xf numFmtId="1" fontId="7" fillId="0" borderId="0" xfId="3" applyNumberFormat="1" applyFont="1" applyFill="1" applyBorder="1" applyAlignment="1">
      <alignment horizontal="right" wrapText="1"/>
    </xf>
    <xf numFmtId="0" fontId="17" fillId="0" borderId="0" xfId="3" applyFont="1" applyFill="1" applyBorder="1" applyAlignment="1"/>
    <xf numFmtId="0" fontId="7" fillId="0" borderId="0" xfId="3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3" fontId="7" fillId="0" borderId="13" xfId="0" applyNumberFormat="1" applyFont="1" applyFill="1" applyBorder="1" applyAlignment="1"/>
    <xf numFmtId="1" fontId="8" fillId="2" borderId="1" xfId="5" applyNumberFormat="1" applyFont="1" applyFill="1" applyBorder="1" applyAlignment="1"/>
    <xf numFmtId="0" fontId="7" fillId="0" borderId="13" xfId="5" applyNumberFormat="1" applyFont="1" applyFill="1" applyBorder="1" applyAlignment="1">
      <alignment horizontal="left"/>
    </xf>
    <xf numFmtId="3" fontId="7" fillId="0" borderId="13" xfId="5" applyNumberFormat="1" applyFont="1" applyFill="1" applyBorder="1" applyAlignment="1"/>
    <xf numFmtId="0" fontId="10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vertical="center" wrapText="1"/>
    </xf>
    <xf numFmtId="0" fontId="7" fillId="0" borderId="13" xfId="0" applyNumberFormat="1" applyFont="1" applyFill="1" applyBorder="1" applyAlignment="1"/>
    <xf numFmtId="3" fontId="7" fillId="0" borderId="13" xfId="0" applyNumberFormat="1" applyFont="1" applyFill="1" applyBorder="1" applyAlignment="1">
      <alignment horizontal="right"/>
    </xf>
    <xf numFmtId="0" fontId="21" fillId="0" borderId="0" xfId="0" applyFont="1"/>
    <xf numFmtId="0" fontId="19" fillId="8" borderId="0" xfId="0" applyFont="1" applyFill="1"/>
    <xf numFmtId="0" fontId="6" fillId="8" borderId="0" xfId="0" applyFont="1" applyFill="1"/>
    <xf numFmtId="0" fontId="7" fillId="0" borderId="0" xfId="5" applyFont="1" applyFill="1"/>
    <xf numFmtId="0" fontId="19" fillId="0" borderId="0" xfId="5" applyFont="1" applyFill="1"/>
    <xf numFmtId="168" fontId="7" fillId="0" borderId="0" xfId="3" applyNumberFormat="1" applyFont="1" applyFill="1" applyBorder="1">
      <alignment vertical="center"/>
    </xf>
    <xf numFmtId="1" fontId="7" fillId="0" borderId="7" xfId="3" applyNumberFormat="1" applyFont="1" applyFill="1" applyBorder="1">
      <alignment vertical="center"/>
    </xf>
    <xf numFmtId="165" fontId="12" fillId="0" borderId="0" xfId="3" applyNumberFormat="1" applyFont="1">
      <alignment vertical="center"/>
    </xf>
    <xf numFmtId="168" fontId="6" fillId="0" borderId="0" xfId="3" applyNumberFormat="1" applyFont="1">
      <alignment vertical="center"/>
    </xf>
    <xf numFmtId="0" fontId="19" fillId="3" borderId="0" xfId="0" applyFont="1" applyFill="1"/>
    <xf numFmtId="0" fontId="6" fillId="3" borderId="0" xfId="0" applyFont="1" applyFill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Fill="1"/>
    <xf numFmtId="0" fontId="19" fillId="0" borderId="0" xfId="0" applyFont="1" applyFill="1" applyBorder="1" applyAlignment="1">
      <alignment horizontal="left"/>
    </xf>
    <xf numFmtId="0" fontId="22" fillId="0" borderId="0" xfId="0" applyFont="1" applyFill="1"/>
    <xf numFmtId="0" fontId="10" fillId="0" borderId="8" xfId="0" applyFont="1" applyFill="1" applyBorder="1" applyAlignment="1">
      <alignment horizontal="left"/>
    </xf>
    <xf numFmtId="1" fontId="6" fillId="0" borderId="8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left"/>
    </xf>
    <xf numFmtId="1" fontId="6" fillId="0" borderId="17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1" fontId="10" fillId="2" borderId="18" xfId="0" applyNumberFormat="1" applyFont="1" applyFill="1" applyBorder="1" applyAlignment="1">
      <alignment horizontal="center"/>
    </xf>
    <xf numFmtId="0" fontId="6" fillId="4" borderId="0" xfId="0" applyFont="1" applyFill="1"/>
    <xf numFmtId="0" fontId="24" fillId="4" borderId="0" xfId="0" applyFont="1" applyFill="1" applyAlignment="1">
      <alignment horizontal="left" vertical="center"/>
    </xf>
    <xf numFmtId="0" fontId="0" fillId="4" borderId="0" xfId="0" applyFill="1"/>
    <xf numFmtId="0" fontId="25" fillId="4" borderId="0" xfId="0" applyFont="1" applyFill="1" applyAlignment="1">
      <alignment horizontal="left" vertical="center"/>
    </xf>
    <xf numFmtId="0" fontId="22" fillId="4" borderId="0" xfId="0" applyFont="1" applyFill="1"/>
    <xf numFmtId="1" fontId="10" fillId="2" borderId="9" xfId="0" applyNumberFormat="1" applyFont="1" applyFill="1" applyBorder="1"/>
    <xf numFmtId="1" fontId="10" fillId="2" borderId="12" xfId="0" applyNumberFormat="1" applyFont="1" applyFill="1" applyBorder="1"/>
    <xf numFmtId="1" fontId="7" fillId="0" borderId="13" xfId="1" applyNumberFormat="1" applyFont="1" applyBorder="1" applyAlignment="1">
      <alignment horizontal="right"/>
    </xf>
    <xf numFmtId="0" fontId="10" fillId="0" borderId="13" xfId="0" applyFont="1" applyFill="1" applyBorder="1" applyAlignment="1">
      <alignment horizontal="left"/>
    </xf>
    <xf numFmtId="1" fontId="6" fillId="0" borderId="13" xfId="0" applyNumberFormat="1" applyFont="1" applyFill="1" applyBorder="1" applyAlignment="1">
      <alignment horizontal="center"/>
    </xf>
    <xf numFmtId="3" fontId="27" fillId="0" borderId="0" xfId="3" applyNumberFormat="1" applyFont="1" applyFill="1" applyBorder="1">
      <alignment vertical="center"/>
    </xf>
    <xf numFmtId="0" fontId="6" fillId="0" borderId="13" xfId="0" applyFont="1" applyBorder="1" applyAlignment="1">
      <alignment horizontal="left"/>
    </xf>
    <xf numFmtId="0" fontId="19" fillId="0" borderId="0" xfId="0" applyFont="1" applyFill="1"/>
    <xf numFmtId="168" fontId="6" fillId="0" borderId="0" xfId="0" applyNumberFormat="1" applyFont="1"/>
    <xf numFmtId="168" fontId="6" fillId="0" borderId="13" xfId="0" applyNumberFormat="1" applyFont="1" applyBorder="1"/>
    <xf numFmtId="168" fontId="6" fillId="0" borderId="0" xfId="0" applyNumberFormat="1" applyFont="1" applyBorder="1"/>
    <xf numFmtId="0" fontId="6" fillId="0" borderId="0" xfId="0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/>
    <xf numFmtId="167" fontId="6" fillId="0" borderId="0" xfId="2" applyNumberFormat="1" applyFont="1" applyBorder="1"/>
    <xf numFmtId="167" fontId="6" fillId="0" borderId="13" xfId="2" applyNumberFormat="1" applyFont="1" applyBorder="1" applyAlignment="1">
      <alignment horizontal="right"/>
    </xf>
    <xf numFmtId="3" fontId="7" fillId="0" borderId="0" xfId="0" applyNumberFormat="1" applyFont="1"/>
    <xf numFmtId="0" fontId="8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top" wrapText="1"/>
    </xf>
    <xf numFmtId="0" fontId="10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</cellXfs>
  <cellStyles count="7">
    <cellStyle name="Comma 2" xfId="2" xr:uid="{00000000-0005-0000-0000-000000000000}"/>
    <cellStyle name="Normal" xfId="0" builtinId="0"/>
    <cellStyle name="Normal 10" xfId="4" xr:uid="{00000000-0005-0000-0000-000002000000}"/>
    <cellStyle name="Normal 2" xfId="3" xr:uid="{00000000-0005-0000-0000-000003000000}"/>
    <cellStyle name="Normal 2 2" xfId="6" xr:uid="{00000000-0005-0000-0000-000004000000}"/>
    <cellStyle name="Normal 3" xfId="5" xr:uid="{00000000-0005-0000-0000-000005000000}"/>
    <cellStyle name="Normal_tab1_1" xfId="1" xr:uid="{00000000-0005-0000-0000-000006000000}"/>
  </cellStyles>
  <dxfs count="0"/>
  <tableStyles count="0" defaultTableStyle="TableStyleMedium2" defaultPivotStyle="PivotStyleLight16"/>
  <colors>
    <mruColors>
      <color rgb="FF81B2E3"/>
      <color rgb="FFF27740"/>
      <color rgb="FF98C0E8"/>
      <color rgb="FFE18D05"/>
      <color rgb="FFB87304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overall digital skills, by sex,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333333333332E-3"/>
          <c:y val="7.51676660661638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06022661275705"/>
          <c:w val="0.97066666666666668"/>
          <c:h val="0.7388376385811362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1'!$D$6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1'!$B$7:$B$44</c:f>
              <c:strCache>
                <c:ptCount val="38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Spain</c:v>
                </c:pt>
                <c:pt idx="8">
                  <c:v>Sweden</c:v>
                </c:pt>
                <c:pt idx="9">
                  <c:v>Austria</c:v>
                </c:pt>
                <c:pt idx="10">
                  <c:v>Estonia</c:v>
                </c:pt>
                <c:pt idx="11">
                  <c:v>Malta</c:v>
                </c:pt>
                <c:pt idx="12">
                  <c:v>France</c:v>
                </c:pt>
                <c:pt idx="13">
                  <c:v>Luxembourg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Germany</c:v>
                </c:pt>
                <c:pt idx="20">
                  <c:v>Greece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'Fig. 1'!$D$7:$D$44</c:f>
              <c:numCache>
                <c:formatCode>#,##0</c:formatCode>
                <c:ptCount val="38"/>
                <c:pt idx="0">
                  <c:v>56.69</c:v>
                </c:pt>
                <c:pt idx="2">
                  <c:v>82.83</c:v>
                </c:pt>
                <c:pt idx="3">
                  <c:v>80.94</c:v>
                </c:pt>
                <c:pt idx="4">
                  <c:v>74.430000000000007</c:v>
                </c:pt>
                <c:pt idx="5">
                  <c:v>71.16</c:v>
                </c:pt>
                <c:pt idx="6">
                  <c:v>69.48</c:v>
                </c:pt>
                <c:pt idx="7">
                  <c:v>65.760000000000005</c:v>
                </c:pt>
                <c:pt idx="8">
                  <c:v>66.489999999999995</c:v>
                </c:pt>
                <c:pt idx="9">
                  <c:v>68.709999999999994</c:v>
                </c:pt>
                <c:pt idx="10">
                  <c:v>62.74</c:v>
                </c:pt>
                <c:pt idx="11">
                  <c:v>63.16</c:v>
                </c:pt>
                <c:pt idx="12">
                  <c:v>63.6</c:v>
                </c:pt>
                <c:pt idx="13">
                  <c:v>59.14</c:v>
                </c:pt>
                <c:pt idx="14">
                  <c:v>60.67</c:v>
                </c:pt>
                <c:pt idx="15">
                  <c:v>60.22</c:v>
                </c:pt>
                <c:pt idx="16">
                  <c:v>59.65</c:v>
                </c:pt>
                <c:pt idx="17">
                  <c:v>57.21</c:v>
                </c:pt>
                <c:pt idx="18">
                  <c:v>50.38</c:v>
                </c:pt>
                <c:pt idx="19">
                  <c:v>53.15</c:v>
                </c:pt>
                <c:pt idx="20">
                  <c:v>55.14</c:v>
                </c:pt>
                <c:pt idx="21">
                  <c:v>52.65</c:v>
                </c:pt>
                <c:pt idx="22">
                  <c:v>47.89</c:v>
                </c:pt>
                <c:pt idx="23">
                  <c:v>46.92</c:v>
                </c:pt>
                <c:pt idx="24">
                  <c:v>47.36</c:v>
                </c:pt>
                <c:pt idx="25">
                  <c:v>44.12</c:v>
                </c:pt>
                <c:pt idx="26">
                  <c:v>45.68</c:v>
                </c:pt>
                <c:pt idx="27">
                  <c:v>34.83</c:v>
                </c:pt>
                <c:pt idx="28">
                  <c:v>29.06</c:v>
                </c:pt>
                <c:pt idx="30">
                  <c:v>81.53</c:v>
                </c:pt>
                <c:pt idx="31">
                  <c:v>79.290000000000006</c:v>
                </c:pt>
                <c:pt idx="33">
                  <c:v>53.49</c:v>
                </c:pt>
                <c:pt idx="34">
                  <c:v>35.51</c:v>
                </c:pt>
                <c:pt idx="35">
                  <c:v>36.81</c:v>
                </c:pt>
                <c:pt idx="36">
                  <c:v>30.84</c:v>
                </c:pt>
                <c:pt idx="37">
                  <c:v>25.08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3A4-A798-10E3495F2717}"/>
            </c:ext>
          </c:extLst>
        </c:ser>
        <c:ser>
          <c:idx val="2"/>
          <c:order val="2"/>
          <c:tx>
            <c:strRef>
              <c:f>'Fig. 1'!$E$6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1'!$B$7:$B$44</c:f>
              <c:strCache>
                <c:ptCount val="38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Spain</c:v>
                </c:pt>
                <c:pt idx="8">
                  <c:v>Sweden</c:v>
                </c:pt>
                <c:pt idx="9">
                  <c:v>Austria</c:v>
                </c:pt>
                <c:pt idx="10">
                  <c:v>Estonia</c:v>
                </c:pt>
                <c:pt idx="11">
                  <c:v>Malta</c:v>
                </c:pt>
                <c:pt idx="12">
                  <c:v>France</c:v>
                </c:pt>
                <c:pt idx="13">
                  <c:v>Luxembourg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Germany</c:v>
                </c:pt>
                <c:pt idx="20">
                  <c:v>Greece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'Fig. 1'!$E$7:$E$44</c:f>
              <c:numCache>
                <c:formatCode>#,##0</c:formatCode>
                <c:ptCount val="38"/>
                <c:pt idx="0">
                  <c:v>54.46</c:v>
                </c:pt>
                <c:pt idx="2">
                  <c:v>82.56</c:v>
                </c:pt>
                <c:pt idx="3">
                  <c:v>83.05</c:v>
                </c:pt>
                <c:pt idx="4">
                  <c:v>71.45</c:v>
                </c:pt>
                <c:pt idx="5">
                  <c:v>68.069999999999993</c:v>
                </c:pt>
                <c:pt idx="6">
                  <c:v>68.77</c:v>
                </c:pt>
                <c:pt idx="7">
                  <c:v>67.150000000000006</c:v>
                </c:pt>
                <c:pt idx="8">
                  <c:v>65.87</c:v>
                </c:pt>
                <c:pt idx="9">
                  <c:v>60.67</c:v>
                </c:pt>
                <c:pt idx="10">
                  <c:v>63.33</c:v>
                </c:pt>
                <c:pt idx="11">
                  <c:v>62.09</c:v>
                </c:pt>
                <c:pt idx="12">
                  <c:v>56.56</c:v>
                </c:pt>
                <c:pt idx="13">
                  <c:v>60.18</c:v>
                </c:pt>
                <c:pt idx="14">
                  <c:v>58.11</c:v>
                </c:pt>
                <c:pt idx="15">
                  <c:v>57.71</c:v>
                </c:pt>
                <c:pt idx="16">
                  <c:v>58.16</c:v>
                </c:pt>
                <c:pt idx="17">
                  <c:v>54.84</c:v>
                </c:pt>
                <c:pt idx="18">
                  <c:v>55.24</c:v>
                </c:pt>
                <c:pt idx="19">
                  <c:v>51.67</c:v>
                </c:pt>
                <c:pt idx="20">
                  <c:v>49.3</c:v>
                </c:pt>
                <c:pt idx="21">
                  <c:v>50.01</c:v>
                </c:pt>
                <c:pt idx="22">
                  <c:v>50.95</c:v>
                </c:pt>
                <c:pt idx="23">
                  <c:v>46.47</c:v>
                </c:pt>
                <c:pt idx="24">
                  <c:v>44.16</c:v>
                </c:pt>
                <c:pt idx="25">
                  <c:v>46.43</c:v>
                </c:pt>
                <c:pt idx="26">
                  <c:v>42.99</c:v>
                </c:pt>
                <c:pt idx="27">
                  <c:v>36.19</c:v>
                </c:pt>
                <c:pt idx="28">
                  <c:v>26.47</c:v>
                </c:pt>
                <c:pt idx="30">
                  <c:v>80.63</c:v>
                </c:pt>
                <c:pt idx="31">
                  <c:v>75.77</c:v>
                </c:pt>
                <c:pt idx="33">
                  <c:v>50.04</c:v>
                </c:pt>
                <c:pt idx="34">
                  <c:v>31.79</c:v>
                </c:pt>
                <c:pt idx="35">
                  <c:v>29.43</c:v>
                </c:pt>
                <c:pt idx="36">
                  <c:v>29.26</c:v>
                </c:pt>
                <c:pt idx="37">
                  <c:v>21.61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C-43A4-A798-10E3495F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229720"/>
        <c:axId val="570228408"/>
      </c:barChart>
      <c:lineChart>
        <c:grouping val="standard"/>
        <c:varyColors val="0"/>
        <c:ser>
          <c:idx val="0"/>
          <c:order val="0"/>
          <c:tx>
            <c:strRef>
              <c:f>'Fig. 1'!$C$6</c:f>
              <c:strCache>
                <c:ptCount val="1"/>
                <c:pt idx="0">
                  <c:v>All individuals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cat>
            <c:strRef>
              <c:f>'Fig. 1'!$B$7:$B$44</c:f>
              <c:strCache>
                <c:ptCount val="38"/>
                <c:pt idx="0">
                  <c:v>EU</c:v>
                </c:pt>
                <c:pt idx="2">
                  <c:v>Netherlands</c:v>
                </c:pt>
                <c:pt idx="3">
                  <c:v>Finland</c:v>
                </c:pt>
                <c:pt idx="4">
                  <c:v>Ireland</c:v>
                </c:pt>
                <c:pt idx="5">
                  <c:v>Denmark</c:v>
                </c:pt>
                <c:pt idx="6">
                  <c:v>Czechia</c:v>
                </c:pt>
                <c:pt idx="7">
                  <c:v>Spain</c:v>
                </c:pt>
                <c:pt idx="8">
                  <c:v>Sweden</c:v>
                </c:pt>
                <c:pt idx="9">
                  <c:v>Austria</c:v>
                </c:pt>
                <c:pt idx="10">
                  <c:v>Estonia</c:v>
                </c:pt>
                <c:pt idx="11">
                  <c:v>Malta</c:v>
                </c:pt>
                <c:pt idx="12">
                  <c:v>France</c:v>
                </c:pt>
                <c:pt idx="13">
                  <c:v>Luxembourg</c:v>
                </c:pt>
                <c:pt idx="14">
                  <c:v>Belgium</c:v>
                </c:pt>
                <c:pt idx="15">
                  <c:v>Croatia</c:v>
                </c:pt>
                <c:pt idx="16">
                  <c:v>Hungary</c:v>
                </c:pt>
                <c:pt idx="17">
                  <c:v>Portugal</c:v>
                </c:pt>
                <c:pt idx="18">
                  <c:v>Lithuania</c:v>
                </c:pt>
                <c:pt idx="19">
                  <c:v>Germany</c:v>
                </c:pt>
                <c:pt idx="20">
                  <c:v>Greece</c:v>
                </c:pt>
                <c:pt idx="21">
                  <c:v>Slovakia</c:v>
                </c:pt>
                <c:pt idx="22">
                  <c:v>Cyprus</c:v>
                </c:pt>
                <c:pt idx="23">
                  <c:v>Slovenia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1">
                  <c:v>Switzerland</c:v>
                </c:pt>
                <c:pt idx="33">
                  <c:v>Montenegro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  <c:pt idx="37">
                  <c:v>Albania</c:v>
                </c:pt>
              </c:strCache>
            </c:strRef>
          </c:cat>
          <c:val>
            <c:numRef>
              <c:f>'Fig. 1'!$C$7:$C$44</c:f>
              <c:numCache>
                <c:formatCode>#,##0</c:formatCode>
                <c:ptCount val="38"/>
                <c:pt idx="0">
                  <c:v>55.56</c:v>
                </c:pt>
                <c:pt idx="2">
                  <c:v>82.7</c:v>
                </c:pt>
                <c:pt idx="3">
                  <c:v>81.99</c:v>
                </c:pt>
                <c:pt idx="4">
                  <c:v>72.91</c:v>
                </c:pt>
                <c:pt idx="5">
                  <c:v>69.62</c:v>
                </c:pt>
                <c:pt idx="6">
                  <c:v>69.11</c:v>
                </c:pt>
                <c:pt idx="7">
                  <c:v>66.44</c:v>
                </c:pt>
                <c:pt idx="8">
                  <c:v>66.180000000000007</c:v>
                </c:pt>
                <c:pt idx="9">
                  <c:v>64.680000000000007</c:v>
                </c:pt>
                <c:pt idx="10">
                  <c:v>63.02</c:v>
                </c:pt>
                <c:pt idx="11">
                  <c:v>62.61</c:v>
                </c:pt>
                <c:pt idx="12">
                  <c:v>60.14</c:v>
                </c:pt>
                <c:pt idx="13">
                  <c:v>59.67</c:v>
                </c:pt>
                <c:pt idx="14">
                  <c:v>59.39</c:v>
                </c:pt>
                <c:pt idx="15">
                  <c:v>58.95</c:v>
                </c:pt>
                <c:pt idx="16">
                  <c:v>58.89</c:v>
                </c:pt>
                <c:pt idx="17">
                  <c:v>55.97</c:v>
                </c:pt>
                <c:pt idx="18">
                  <c:v>52.91</c:v>
                </c:pt>
                <c:pt idx="19">
                  <c:v>52.4</c:v>
                </c:pt>
                <c:pt idx="20">
                  <c:v>52.22</c:v>
                </c:pt>
                <c:pt idx="21">
                  <c:v>51.31</c:v>
                </c:pt>
                <c:pt idx="22">
                  <c:v>49.46</c:v>
                </c:pt>
                <c:pt idx="23">
                  <c:v>46.7</c:v>
                </c:pt>
                <c:pt idx="24">
                  <c:v>45.75</c:v>
                </c:pt>
                <c:pt idx="25">
                  <c:v>45.34</c:v>
                </c:pt>
                <c:pt idx="26">
                  <c:v>44.3</c:v>
                </c:pt>
                <c:pt idx="27">
                  <c:v>35.520000000000003</c:v>
                </c:pt>
                <c:pt idx="28">
                  <c:v>27.73</c:v>
                </c:pt>
                <c:pt idx="30">
                  <c:v>81.09</c:v>
                </c:pt>
                <c:pt idx="31">
                  <c:v>77.52</c:v>
                </c:pt>
                <c:pt idx="33">
                  <c:v>52.02</c:v>
                </c:pt>
                <c:pt idx="34">
                  <c:v>33.61</c:v>
                </c:pt>
                <c:pt idx="35">
                  <c:v>33.11</c:v>
                </c:pt>
                <c:pt idx="36">
                  <c:v>30.08</c:v>
                </c:pt>
                <c:pt idx="37">
                  <c:v>23.32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C-43A4-A798-10E3495F2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229720"/>
        <c:axId val="570228408"/>
      </c:lineChart>
      <c:catAx>
        <c:axId val="57022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28408"/>
        <c:crosses val="autoZero"/>
        <c:auto val="1"/>
        <c:lblAlgn val="ctr"/>
        <c:lblOffset val="100"/>
        <c:tickMarkSkip val="1"/>
        <c:noMultiLvlLbl val="0"/>
      </c:catAx>
      <c:valAx>
        <c:axId val="570228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2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16955380577429"/>
          <c:y val="0.87056897336208838"/>
          <c:w val="0.32366078740157478"/>
          <c:h val="3.62231207158684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/>
              <a:t>Individuals with at least basic overall digital skills,</a:t>
            </a:r>
            <a:r>
              <a:rPr lang="en-GB" sz="1800" b="1" baseline="0"/>
              <a:t> by age and sex, EU, 2023</a:t>
            </a:r>
          </a:p>
          <a:p>
            <a:pPr algn="l">
              <a:defRPr/>
            </a:pPr>
            <a:r>
              <a:rPr lang="en-GB" sz="1600" baseline="0"/>
              <a:t>(% of individuals)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55168834337677"/>
          <c:y val="0.15391411081004716"/>
          <c:w val="0.84449442962721055"/>
          <c:h val="0.5928691257319005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'Fig. 2'!$C$7</c:f>
              <c:strCache>
                <c:ptCount val="1"/>
                <c:pt idx="0">
                  <c:v>Males with basic overall digital skills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2'!$C$8:$C$13</c:f>
              <c:numCache>
                <c:formatCode>0</c:formatCode>
                <c:ptCount val="6"/>
                <c:pt idx="0">
                  <c:v>-30.87</c:v>
                </c:pt>
                <c:pt idx="1">
                  <c:v>-29.36</c:v>
                </c:pt>
                <c:pt idx="2">
                  <c:v>-29.51</c:v>
                </c:pt>
                <c:pt idx="3">
                  <c:v>-28.42</c:v>
                </c:pt>
                <c:pt idx="4">
                  <c:v>-25.43</c:v>
                </c:pt>
                <c:pt idx="5">
                  <c:v>-20.48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15-4DC4-B7B9-5BD4A32D0939}"/>
            </c:ext>
          </c:extLst>
        </c:ser>
        <c:ser>
          <c:idx val="2"/>
          <c:order val="1"/>
          <c:tx>
            <c:strRef>
              <c:f>'Fig. 2'!$D$7</c:f>
              <c:strCache>
                <c:ptCount val="1"/>
                <c:pt idx="0">
                  <c:v>Males with above basic overall digital skills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2'!$D$8:$D$13</c:f>
              <c:numCache>
                <c:formatCode>0</c:formatCode>
                <c:ptCount val="6"/>
                <c:pt idx="0">
                  <c:v>-37.07</c:v>
                </c:pt>
                <c:pt idx="1">
                  <c:v>-39.92</c:v>
                </c:pt>
                <c:pt idx="2">
                  <c:v>-34.74</c:v>
                </c:pt>
                <c:pt idx="3">
                  <c:v>-29.78</c:v>
                </c:pt>
                <c:pt idx="4">
                  <c:v>-21.08</c:v>
                </c:pt>
                <c:pt idx="5">
                  <c:v>-13.33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5-4DC4-B7B9-5BD4A32D0939}"/>
            </c:ext>
          </c:extLst>
        </c:ser>
        <c:ser>
          <c:idx val="1"/>
          <c:order val="2"/>
          <c:tx>
            <c:strRef>
              <c:f>'Fig. 2'!$E$7</c:f>
              <c:strCache>
                <c:ptCount val="1"/>
                <c:pt idx="0">
                  <c:v>Females with basic overall digital skills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0">
              <a:solidFill>
                <a:schemeClr val="bg1">
                  <a:alpha val="97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2'!$E$8:$E$13</c:f>
              <c:numCache>
                <c:formatCode>0</c:formatCode>
                <c:ptCount val="6"/>
                <c:pt idx="0">
                  <c:v>33.020000000000003</c:v>
                </c:pt>
                <c:pt idx="1">
                  <c:v>32.979999999999997</c:v>
                </c:pt>
                <c:pt idx="2">
                  <c:v>32.93</c:v>
                </c:pt>
                <c:pt idx="3">
                  <c:v>31.87</c:v>
                </c:pt>
                <c:pt idx="4">
                  <c:v>26.93</c:v>
                </c:pt>
                <c:pt idx="5">
                  <c:v>17.25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15-4DC4-B7B9-5BD4A32D0939}"/>
            </c:ext>
          </c:extLst>
        </c:ser>
        <c:ser>
          <c:idx val="3"/>
          <c:order val="3"/>
          <c:tx>
            <c:strRef>
              <c:f>'Fig. 2'!$F$7</c:f>
              <c:strCache>
                <c:ptCount val="1"/>
                <c:pt idx="0">
                  <c:v>Females with above basic overall digital skills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2'!$B$8:$B$13</c:f>
              <c:strCache>
                <c:ptCount val="6"/>
                <c:pt idx="0">
                  <c:v>16 - 24 years</c:v>
                </c:pt>
                <c:pt idx="1">
                  <c:v>25 - 34 years</c:v>
                </c:pt>
                <c:pt idx="2">
                  <c:v>35 - 44 years</c:v>
                </c:pt>
                <c:pt idx="3">
                  <c:v>45 - 54 years</c:v>
                </c:pt>
                <c:pt idx="4">
                  <c:v>55 - 64 years</c:v>
                </c:pt>
                <c:pt idx="5">
                  <c:v>65 - 74 years</c:v>
                </c:pt>
              </c:strCache>
            </c:strRef>
          </c:cat>
          <c:val>
            <c:numRef>
              <c:f>'Fig. 2'!$F$8:$F$13</c:f>
              <c:numCache>
                <c:formatCode>0</c:formatCode>
                <c:ptCount val="6"/>
                <c:pt idx="0">
                  <c:v>39.14</c:v>
                </c:pt>
                <c:pt idx="1">
                  <c:v>38.1</c:v>
                </c:pt>
                <c:pt idx="2">
                  <c:v>33.35</c:v>
                </c:pt>
                <c:pt idx="3">
                  <c:v>25.44</c:v>
                </c:pt>
                <c:pt idx="4">
                  <c:v>15.31</c:v>
                </c:pt>
                <c:pt idx="5">
                  <c:v>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5-4DC4-B7B9-5BD4A32D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72829424"/>
        <c:axId val="372830080"/>
      </c:barChart>
      <c:catAx>
        <c:axId val="37282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830080"/>
        <c:crosses val="autoZero"/>
        <c:auto val="1"/>
        <c:lblAlgn val="ctr"/>
        <c:lblOffset val="100"/>
        <c:noMultiLvlLbl val="0"/>
      </c:catAx>
      <c:valAx>
        <c:axId val="372830080"/>
        <c:scaling>
          <c:orientation val="minMax"/>
          <c:max val="80"/>
          <c:min val="-80"/>
        </c:scaling>
        <c:delete val="0"/>
        <c:axPos val="b"/>
        <c:numFmt formatCode="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8294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68224867160466"/>
          <c:y val="0.82195183688224038"/>
          <c:w val="0.77355027487052563"/>
          <c:h val="0.10734110646999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with at least basic overall digital skills, by education attainment level and by status in labour market, EU,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519810911736E-3"/>
          <c:y val="1.4966917775154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834601940603134"/>
          <c:y val="0.19201264352959774"/>
          <c:w val="0.49098894329624948"/>
          <c:h val="0.5120169421723309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'Fig. 3'!$E$6</c:f>
              <c:strCache>
                <c:ptCount val="1"/>
                <c:pt idx="0">
                  <c:v>Individuals with basic overall digital skills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3'!$B$7:$B$16</c:f>
              <c:strCache>
                <c:ptCount val="10"/>
                <c:pt idx="0">
                  <c:v>All Individuals</c:v>
                </c:pt>
                <c:pt idx="2">
                  <c:v>Individuals with high formal education</c:v>
                </c:pt>
                <c:pt idx="3">
                  <c:v>Individuals with medium formal education</c:v>
                </c:pt>
                <c:pt idx="4">
                  <c:v>Individuals with no or low formal education</c:v>
                </c:pt>
                <c:pt idx="6">
                  <c:v>Students</c:v>
                </c:pt>
                <c:pt idx="7">
                  <c:v>Employees, self-employed, family workers</c:v>
                </c:pt>
                <c:pt idx="8">
                  <c:v>Unemployed</c:v>
                </c:pt>
                <c:pt idx="9">
                  <c:v>Individuals who are retired or not in the labour force (excluding students)</c:v>
                </c:pt>
              </c:strCache>
            </c:strRef>
          </c:cat>
          <c:val>
            <c:numRef>
              <c:f>'Fig. 3'!$E$7:$E$16</c:f>
              <c:numCache>
                <c:formatCode>#,##0</c:formatCode>
                <c:ptCount val="10"/>
                <c:pt idx="0" formatCode="0">
                  <c:v>28</c:v>
                </c:pt>
                <c:pt idx="2">
                  <c:v>32</c:v>
                </c:pt>
                <c:pt idx="3">
                  <c:v>30</c:v>
                </c:pt>
                <c:pt idx="4">
                  <c:v>21</c:v>
                </c:pt>
                <c:pt idx="6">
                  <c:v>33</c:v>
                </c:pt>
                <c:pt idx="7">
                  <c:v>31</c:v>
                </c:pt>
                <c:pt idx="8">
                  <c:v>27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4-4C50-A431-B273AD7718D6}"/>
            </c:ext>
          </c:extLst>
        </c:ser>
        <c:ser>
          <c:idx val="0"/>
          <c:order val="1"/>
          <c:tx>
            <c:strRef>
              <c:f>'Fig. 3'!$D$6</c:f>
              <c:strCache>
                <c:ptCount val="1"/>
                <c:pt idx="0">
                  <c:v>Individuals with above basic overall digital skills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'Fig. 3'!$B$7:$B$16</c:f>
              <c:strCache>
                <c:ptCount val="10"/>
                <c:pt idx="0">
                  <c:v>All Individuals</c:v>
                </c:pt>
                <c:pt idx="2">
                  <c:v>Individuals with high formal education</c:v>
                </c:pt>
                <c:pt idx="3">
                  <c:v>Individuals with medium formal education</c:v>
                </c:pt>
                <c:pt idx="4">
                  <c:v>Individuals with no or low formal education</c:v>
                </c:pt>
                <c:pt idx="6">
                  <c:v>Students</c:v>
                </c:pt>
                <c:pt idx="7">
                  <c:v>Employees, self-employed, family workers</c:v>
                </c:pt>
                <c:pt idx="8">
                  <c:v>Unemployed</c:v>
                </c:pt>
                <c:pt idx="9">
                  <c:v>Individuals who are retired or not in the labour force (excluding students)</c:v>
                </c:pt>
              </c:strCache>
            </c:strRef>
          </c:cat>
          <c:val>
            <c:numRef>
              <c:f>'Fig. 3'!$D$7:$D$16</c:f>
              <c:numCache>
                <c:formatCode>#,##0</c:formatCode>
                <c:ptCount val="10"/>
                <c:pt idx="0" formatCode="0">
                  <c:v>27</c:v>
                </c:pt>
                <c:pt idx="2">
                  <c:v>48</c:v>
                </c:pt>
                <c:pt idx="3">
                  <c:v>21</c:v>
                </c:pt>
                <c:pt idx="4">
                  <c:v>12</c:v>
                </c:pt>
                <c:pt idx="6">
                  <c:v>43</c:v>
                </c:pt>
                <c:pt idx="7">
                  <c:v>33</c:v>
                </c:pt>
                <c:pt idx="8">
                  <c:v>21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4-4C50-A431-B273AD77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204464"/>
        <c:axId val="570202496"/>
      </c:barChart>
      <c:catAx>
        <c:axId val="570204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02496"/>
        <c:crosses val="autoZero"/>
        <c:auto val="1"/>
        <c:lblAlgn val="ctr"/>
        <c:lblOffset val="100"/>
        <c:tickMarkSkip val="1"/>
        <c:noMultiLvlLbl val="0"/>
      </c:catAx>
      <c:valAx>
        <c:axId val="5702024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04464"/>
        <c:crosses val="max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9.9980046899110969E-2"/>
          <c:y val="0.78098268462633924"/>
          <c:w val="0.79942173302937491"/>
          <c:h val="0.1196211611715486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ICT specialists in</a:t>
            </a:r>
            <a:r>
              <a:rPr lang="en-US" baseline="0"/>
              <a:t> employment</a:t>
            </a:r>
            <a:r>
              <a:rPr lang="en-US"/>
              <a:t>, EU, 2014 - 2023</a:t>
            </a:r>
          </a:p>
        </c:rich>
      </c:tx>
      <c:layout>
        <c:manualLayout>
          <c:xMode val="edge"/>
          <c:yMode val="edge"/>
          <c:x val="5.2956748305540424E-3"/>
          <c:y val="7.711327955947065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651548556430447E-2"/>
          <c:y val="9.1388951336814864E-2"/>
          <c:w val="0.82878960629921272"/>
          <c:h val="0.68973138014099278"/>
        </c:manualLayout>
      </c:layout>
      <c:lineChart>
        <c:grouping val="standard"/>
        <c:varyColors val="0"/>
        <c:ser>
          <c:idx val="0"/>
          <c:order val="0"/>
          <c:tx>
            <c:strRef>
              <c:f>'Fig. 4'!$B$6</c:f>
              <c:strCache>
                <c:ptCount val="1"/>
                <c:pt idx="0">
                  <c:v>Number of persons employed (thousands)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2"/>
            <c:bubble3D val="0"/>
            <c:spPr>
              <a:ln w="28575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DD-4568-8C55-E846587AB72E}"/>
              </c:ext>
            </c:extLst>
          </c:dPt>
          <c:dPt>
            <c:idx val="3"/>
            <c:bubble3D val="0"/>
            <c:spPr>
              <a:ln w="28575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E-4D85-9D51-B251A24F8C06}"/>
              </c:ext>
            </c:extLst>
          </c:dPt>
          <c:dPt>
            <c:idx val="4"/>
            <c:bubble3D val="0"/>
            <c:spPr>
              <a:ln w="28575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7E-4D85-9D51-B251A24F8C06}"/>
              </c:ext>
            </c:extLst>
          </c:dPt>
          <c:cat>
            <c:numRef>
              <c:f>'Fig. 4'!$C$5:$L$5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'Fig. 4'!$C$6:$L$6</c:f>
              <c:numCache>
                <c:formatCode>#,##0.##########</c:formatCode>
                <c:ptCount val="10"/>
                <c:pt idx="0">
                  <c:v>6330.3</c:v>
                </c:pt>
                <c:pt idx="1">
                  <c:v>6551.9</c:v>
                </c:pt>
                <c:pt idx="2">
                  <c:v>6915.6</c:v>
                </c:pt>
                <c:pt idx="3">
                  <c:v>7180.7</c:v>
                </c:pt>
                <c:pt idx="4">
                  <c:v>7569.3</c:v>
                </c:pt>
                <c:pt idx="5">
                  <c:v>7886.4</c:v>
                </c:pt>
                <c:pt idx="6">
                  <c:v>8449.7000000000007</c:v>
                </c:pt>
                <c:pt idx="7">
                  <c:v>8956.2000000000007</c:v>
                </c:pt>
                <c:pt idx="8" formatCode="#,##0.0">
                  <c:v>9403.9</c:v>
                </c:pt>
                <c:pt idx="9">
                  <c:v>9789.2000000000007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E-4D85-9D51-B251A24F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94496"/>
        <c:axId val="127996288"/>
      </c:lineChart>
      <c:lineChart>
        <c:grouping val="standard"/>
        <c:varyColors val="0"/>
        <c:ser>
          <c:idx val="1"/>
          <c:order val="1"/>
          <c:tx>
            <c:strRef>
              <c:f>'Fig. 4'!$B$7</c:f>
              <c:strCache>
                <c:ptCount val="1"/>
                <c:pt idx="0">
                  <c:v>Share of total employment (%)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DD-4568-8C55-E846587AB72E}"/>
              </c:ext>
            </c:extLst>
          </c:dPt>
          <c:dPt>
            <c:idx val="2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47E-4D85-9D51-B251A24F8C06}"/>
              </c:ext>
            </c:extLst>
          </c:dPt>
          <c:dPt>
            <c:idx val="3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47E-4D85-9D51-B251A24F8C06}"/>
              </c:ext>
            </c:extLst>
          </c:dPt>
          <c:dPt>
            <c:idx val="4"/>
            <c:bubble3D val="0"/>
            <c:spPr>
              <a:ln w="28575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47E-4D85-9D51-B251A24F8C06}"/>
              </c:ext>
            </c:extLst>
          </c:dPt>
          <c:cat>
            <c:numRef>
              <c:f>'Fig. 4'!$C$5:$L$5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'Fig. 4'!$C$7:$L$7</c:f>
              <c:numCache>
                <c:formatCode>#,##0.##########</c:formatCode>
                <c:ptCount val="10"/>
                <c:pt idx="0">
                  <c:v>3.4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3.8</c:v>
                </c:pt>
                <c:pt idx="5">
                  <c:v>4</c:v>
                </c:pt>
                <c:pt idx="6">
                  <c:v>4.3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7E-4D85-9D51-B251A24F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04480"/>
        <c:axId val="127998208"/>
      </c:lineChart>
      <c:catAx>
        <c:axId val="1279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27996288"/>
        <c:crossesAt val="5000"/>
        <c:auto val="1"/>
        <c:lblAlgn val="ctr"/>
        <c:lblOffset val="100"/>
        <c:tickMarkSkip val="1"/>
        <c:noMultiLvlLbl val="0"/>
      </c:catAx>
      <c:valAx>
        <c:axId val="127996288"/>
        <c:scaling>
          <c:orientation val="minMax"/>
          <c:max val="10000"/>
          <c:min val="5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Thousands</a:t>
                </a:r>
              </a:p>
            </c:rich>
          </c:tx>
          <c:overlay val="0"/>
        </c:title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27994496"/>
        <c:crosses val="autoZero"/>
        <c:crossBetween val="between"/>
      </c:valAx>
      <c:valAx>
        <c:axId val="127998208"/>
        <c:scaling>
          <c:orientation val="minMax"/>
          <c:max val="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(%)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>
            <a:noFill/>
          </a:ln>
        </c:spPr>
        <c:crossAx val="128004480"/>
        <c:crosses val="max"/>
        <c:crossBetween val="between"/>
        <c:majorUnit val="0.5"/>
      </c:valAx>
      <c:catAx>
        <c:axId val="12800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9982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3042870315324606"/>
          <c:y val="0.83539531675595458"/>
          <c:w val="0.73930645669291339"/>
          <c:h val="3.618411085282398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ICT specialists by sex, 2023 </a:t>
            </a:r>
          </a:p>
          <a:p>
            <a:pPr algn="l">
              <a:defRPr sz="1800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980132450331126E-3"/>
          <c:y val="7.17663840323751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174636283047402E-2"/>
          <c:y val="0.11806474316746587"/>
          <c:w val="0.92425582729311151"/>
          <c:h val="0.557641255853063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'Fig. 5'!$D$6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'Fig. 5'!$B$7:$B$43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Estonia</c:v>
                </c:pt>
                <c:pt idx="4">
                  <c:v>Romania</c:v>
                </c:pt>
                <c:pt idx="5">
                  <c:v>Ireland</c:v>
                </c:pt>
                <c:pt idx="6">
                  <c:v>Cyprus</c:v>
                </c:pt>
                <c:pt idx="7">
                  <c:v>Latvia</c:v>
                </c:pt>
                <c:pt idx="8">
                  <c:v>Sweden</c:v>
                </c:pt>
                <c:pt idx="9">
                  <c:v>Denmark</c:v>
                </c:pt>
                <c:pt idx="10">
                  <c:v>Luxembourg</c:v>
                </c:pt>
                <c:pt idx="11">
                  <c:v>Finland</c:v>
                </c:pt>
                <c:pt idx="12">
                  <c:v>France</c:v>
                </c:pt>
                <c:pt idx="13">
                  <c:v>Lithuania</c:v>
                </c:pt>
                <c:pt idx="14">
                  <c:v>Portugal</c:v>
                </c:pt>
                <c:pt idx="15">
                  <c:v>Greece</c:v>
                </c:pt>
                <c:pt idx="16">
                  <c:v>Austria</c:v>
                </c:pt>
                <c:pt idx="17">
                  <c:v>Spain</c:v>
                </c:pt>
                <c:pt idx="18">
                  <c:v>Belgium</c:v>
                </c:pt>
                <c:pt idx="19">
                  <c:v>Poland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Croatia</c:v>
                </c:pt>
                <c:pt idx="23">
                  <c:v>Slovakia</c:v>
                </c:pt>
                <c:pt idx="24">
                  <c:v>Slovenia</c:v>
                </c:pt>
                <c:pt idx="25">
                  <c:v>Hungary</c:v>
                </c:pt>
                <c:pt idx="26">
                  <c:v>Italy</c:v>
                </c:pt>
                <c:pt idx="27">
                  <c:v>Malta</c:v>
                </c:pt>
                <c:pt idx="28">
                  <c:v>Czechia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</c:strCache>
            </c:strRef>
          </c:cat>
          <c:val>
            <c:numRef>
              <c:f>'Fig. 5'!$D$7:$D$43</c:f>
              <c:numCache>
                <c:formatCode>#,##0.0_i</c:formatCode>
                <c:ptCount val="37"/>
                <c:pt idx="0" formatCode="General">
                  <c:v>19.399999999999999</c:v>
                </c:pt>
                <c:pt idx="2" formatCode="0.0">
                  <c:v>29.1</c:v>
                </c:pt>
                <c:pt idx="3" formatCode="0.0">
                  <c:v>26.8</c:v>
                </c:pt>
                <c:pt idx="4" formatCode="0.0">
                  <c:v>26</c:v>
                </c:pt>
                <c:pt idx="5" formatCode="0.0">
                  <c:v>24.3</c:v>
                </c:pt>
                <c:pt idx="6" formatCode="0.0">
                  <c:v>24</c:v>
                </c:pt>
                <c:pt idx="7" formatCode="0.0">
                  <c:v>24</c:v>
                </c:pt>
                <c:pt idx="8" formatCode="0.0">
                  <c:v>22.8</c:v>
                </c:pt>
                <c:pt idx="9" formatCode="0.0">
                  <c:v>22.6</c:v>
                </c:pt>
                <c:pt idx="10" formatCode="0.0">
                  <c:v>22.5</c:v>
                </c:pt>
                <c:pt idx="11" formatCode="0.0">
                  <c:v>22.2</c:v>
                </c:pt>
                <c:pt idx="12" formatCode="0.0">
                  <c:v>20.100000000000001</c:v>
                </c:pt>
                <c:pt idx="13" formatCode="0.0">
                  <c:v>20</c:v>
                </c:pt>
                <c:pt idx="14" formatCode="0.0">
                  <c:v>20</c:v>
                </c:pt>
                <c:pt idx="15" formatCode="0.0">
                  <c:v>19.8</c:v>
                </c:pt>
                <c:pt idx="16" formatCode="0.0">
                  <c:v>19.5</c:v>
                </c:pt>
                <c:pt idx="17" formatCode="0.0">
                  <c:v>19.5</c:v>
                </c:pt>
                <c:pt idx="18" formatCode="0.0">
                  <c:v>19.399999999999999</c:v>
                </c:pt>
                <c:pt idx="19" formatCode="0.0">
                  <c:v>19.100000000000001</c:v>
                </c:pt>
                <c:pt idx="20" formatCode="0.0">
                  <c:v>19</c:v>
                </c:pt>
                <c:pt idx="21" formatCode="0.0">
                  <c:v>18.899999999999999</c:v>
                </c:pt>
                <c:pt idx="22" formatCode="0.0">
                  <c:v>17.399999999999999</c:v>
                </c:pt>
                <c:pt idx="23" formatCode="0.0">
                  <c:v>17.399999999999999</c:v>
                </c:pt>
                <c:pt idx="24" formatCode="0.0">
                  <c:v>17.100000000000001</c:v>
                </c:pt>
                <c:pt idx="25" formatCode="0.0">
                  <c:v>15.7</c:v>
                </c:pt>
                <c:pt idx="26" formatCode="0.0">
                  <c:v>15.7</c:v>
                </c:pt>
                <c:pt idx="27" formatCode="0.0">
                  <c:v>13.8</c:v>
                </c:pt>
                <c:pt idx="28" formatCode="0.0">
                  <c:v>12.4</c:v>
                </c:pt>
                <c:pt idx="30" formatCode="#,##0.##########">
                  <c:v>21.7</c:v>
                </c:pt>
                <c:pt idx="31" formatCode="#,##0.##########">
                  <c:v>18.8</c:v>
                </c:pt>
                <c:pt idx="32" formatCode="#,##0.##########">
                  <c:v>16.600000000000001</c:v>
                </c:pt>
                <c:pt idx="34" formatCode="0.0">
                  <c:v>22.3</c:v>
                </c:pt>
                <c:pt idx="35" formatCode="0.0">
                  <c:v>20.5</c:v>
                </c:pt>
                <c:pt idx="36" formatCode="#,##0.##########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E-4E47-A6A0-A84E7CD9FE42}"/>
            </c:ext>
          </c:extLst>
        </c:ser>
        <c:ser>
          <c:idx val="0"/>
          <c:order val="1"/>
          <c:tx>
            <c:strRef>
              <c:f>'Fig. 5'!$C$6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'Fig. 5'!$B$7:$B$43</c:f>
              <c:strCache>
                <c:ptCount val="37"/>
                <c:pt idx="0">
                  <c:v>EU</c:v>
                </c:pt>
                <c:pt idx="2">
                  <c:v>Bulgaria</c:v>
                </c:pt>
                <c:pt idx="3">
                  <c:v>Estonia</c:v>
                </c:pt>
                <c:pt idx="4">
                  <c:v>Romania</c:v>
                </c:pt>
                <c:pt idx="5">
                  <c:v>Ireland</c:v>
                </c:pt>
                <c:pt idx="6">
                  <c:v>Cyprus</c:v>
                </c:pt>
                <c:pt idx="7">
                  <c:v>Latvia</c:v>
                </c:pt>
                <c:pt idx="8">
                  <c:v>Sweden</c:v>
                </c:pt>
                <c:pt idx="9">
                  <c:v>Denmark</c:v>
                </c:pt>
                <c:pt idx="10">
                  <c:v>Luxembourg</c:v>
                </c:pt>
                <c:pt idx="11">
                  <c:v>Finland</c:v>
                </c:pt>
                <c:pt idx="12">
                  <c:v>France</c:v>
                </c:pt>
                <c:pt idx="13">
                  <c:v>Lithuania</c:v>
                </c:pt>
                <c:pt idx="14">
                  <c:v>Portugal</c:v>
                </c:pt>
                <c:pt idx="15">
                  <c:v>Greece</c:v>
                </c:pt>
                <c:pt idx="16">
                  <c:v>Austria</c:v>
                </c:pt>
                <c:pt idx="17">
                  <c:v>Spain</c:v>
                </c:pt>
                <c:pt idx="18">
                  <c:v>Belgium</c:v>
                </c:pt>
                <c:pt idx="19">
                  <c:v>Poland</c:v>
                </c:pt>
                <c:pt idx="20">
                  <c:v>Germany</c:v>
                </c:pt>
                <c:pt idx="21">
                  <c:v>Netherlands</c:v>
                </c:pt>
                <c:pt idx="22">
                  <c:v>Croatia</c:v>
                </c:pt>
                <c:pt idx="23">
                  <c:v>Slovakia</c:v>
                </c:pt>
                <c:pt idx="24">
                  <c:v>Slovenia</c:v>
                </c:pt>
                <c:pt idx="25">
                  <c:v>Hungary</c:v>
                </c:pt>
                <c:pt idx="26">
                  <c:v>Italy</c:v>
                </c:pt>
                <c:pt idx="27">
                  <c:v>Malta</c:v>
                </c:pt>
                <c:pt idx="28">
                  <c:v>Czechia</c:v>
                </c:pt>
                <c:pt idx="30">
                  <c:v>Norway</c:v>
                </c:pt>
                <c:pt idx="31">
                  <c:v>Iceland</c:v>
                </c:pt>
                <c:pt idx="32">
                  <c:v>Switzerland</c:v>
                </c:pt>
                <c:pt idx="34">
                  <c:v>Serbia</c:v>
                </c:pt>
                <c:pt idx="35">
                  <c:v>Türkiye</c:v>
                </c:pt>
                <c:pt idx="36">
                  <c:v>Bosnia and Herzegovina</c:v>
                </c:pt>
              </c:strCache>
            </c:strRef>
          </c:cat>
          <c:val>
            <c:numRef>
              <c:f>'Fig. 5'!$C$7:$C$43</c:f>
              <c:numCache>
                <c:formatCode>#,##0.0_i</c:formatCode>
                <c:ptCount val="37"/>
                <c:pt idx="0" formatCode="General">
                  <c:v>80.599999999999994</c:v>
                </c:pt>
                <c:pt idx="2" formatCode="0.0">
                  <c:v>70.900000000000006</c:v>
                </c:pt>
                <c:pt idx="3" formatCode="0.0">
                  <c:v>73.2</c:v>
                </c:pt>
                <c:pt idx="4" formatCode="0.0">
                  <c:v>74</c:v>
                </c:pt>
                <c:pt idx="5" formatCode="0.0">
                  <c:v>75.7</c:v>
                </c:pt>
                <c:pt idx="6" formatCode="0.0">
                  <c:v>76</c:v>
                </c:pt>
                <c:pt idx="7" formatCode="0.0">
                  <c:v>76</c:v>
                </c:pt>
                <c:pt idx="8" formatCode="0.0">
                  <c:v>77.2</c:v>
                </c:pt>
                <c:pt idx="9" formatCode="0.0">
                  <c:v>77.400000000000006</c:v>
                </c:pt>
                <c:pt idx="10" formatCode="0.0">
                  <c:v>77.5</c:v>
                </c:pt>
                <c:pt idx="11" formatCode="0.0">
                  <c:v>77.8</c:v>
                </c:pt>
                <c:pt idx="12" formatCode="0.0">
                  <c:v>79.900000000000006</c:v>
                </c:pt>
                <c:pt idx="13" formatCode="0.0">
                  <c:v>80</c:v>
                </c:pt>
                <c:pt idx="14" formatCode="0.0">
                  <c:v>80</c:v>
                </c:pt>
                <c:pt idx="15" formatCode="0.0">
                  <c:v>80.2</c:v>
                </c:pt>
                <c:pt idx="16" formatCode="0.0">
                  <c:v>80.5</c:v>
                </c:pt>
                <c:pt idx="17" formatCode="0.0">
                  <c:v>80.5</c:v>
                </c:pt>
                <c:pt idx="18" formatCode="0.0">
                  <c:v>80.599999999999994</c:v>
                </c:pt>
                <c:pt idx="19" formatCode="0.0">
                  <c:v>80.900000000000006</c:v>
                </c:pt>
                <c:pt idx="20" formatCode="0.0">
                  <c:v>81</c:v>
                </c:pt>
                <c:pt idx="21" formatCode="0.0">
                  <c:v>81.099999999999994</c:v>
                </c:pt>
                <c:pt idx="22" formatCode="0.0">
                  <c:v>82.6</c:v>
                </c:pt>
                <c:pt idx="23" formatCode="0.0">
                  <c:v>82.6</c:v>
                </c:pt>
                <c:pt idx="24" formatCode="0.0">
                  <c:v>82.9</c:v>
                </c:pt>
                <c:pt idx="25" formatCode="0.0">
                  <c:v>84.3</c:v>
                </c:pt>
                <c:pt idx="26" formatCode="0.0">
                  <c:v>84.3</c:v>
                </c:pt>
                <c:pt idx="27" formatCode="0.0">
                  <c:v>86.2</c:v>
                </c:pt>
                <c:pt idx="28" formatCode="0.0">
                  <c:v>87.6</c:v>
                </c:pt>
                <c:pt idx="30" formatCode="#,##0.##########">
                  <c:v>78.3</c:v>
                </c:pt>
                <c:pt idx="31" formatCode="#,##0.##########">
                  <c:v>81.2</c:v>
                </c:pt>
                <c:pt idx="32" formatCode="#,##0.##########">
                  <c:v>83.4</c:v>
                </c:pt>
                <c:pt idx="34" formatCode="0.0">
                  <c:v>77.7</c:v>
                </c:pt>
                <c:pt idx="35" formatCode="0.0">
                  <c:v>79.5</c:v>
                </c:pt>
                <c:pt idx="36" formatCode="#,##0.##########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E-4E47-A6A0-A84E7CD9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1107456"/>
        <c:axId val="131113344"/>
      </c:barChart>
      <c:catAx>
        <c:axId val="13110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13344"/>
        <c:crosses val="autoZero"/>
        <c:auto val="1"/>
        <c:lblAlgn val="ctr"/>
        <c:lblOffset val="100"/>
        <c:tickMarkSkip val="1"/>
        <c:noMultiLvlLbl val="0"/>
      </c:catAx>
      <c:valAx>
        <c:axId val="13111334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1074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36752194768758"/>
          <c:y val="0.83169835955290583"/>
          <c:w val="0.14634918635170605"/>
          <c:h val="3.36385209735774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ICT specialists in employment, by sex, 2023</a:t>
            </a:r>
          </a:p>
          <a:p>
            <a:pPr algn="l">
              <a:defRPr sz="1800" b="1"/>
            </a:pPr>
            <a:r>
              <a:rPr lang="en-US" sz="1600" b="0"/>
              <a:t>(% of total employment)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582467191601052E-2"/>
          <c:y val="0.12015655311466436"/>
          <c:w val="0.94375086614173231"/>
          <c:h val="0.574566652155435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'Fig. 6'!$D$6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'Fig. 6'!$B$8:$B$44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Luxembourg</c:v>
                </c:pt>
                <c:pt idx="4">
                  <c:v>Finland</c:v>
                </c:pt>
                <c:pt idx="5">
                  <c:v>Netherlands</c:v>
                </c:pt>
                <c:pt idx="6">
                  <c:v>Estonia</c:v>
                </c:pt>
                <c:pt idx="7">
                  <c:v>Ireland</c:v>
                </c:pt>
                <c:pt idx="8">
                  <c:v>Denmark</c:v>
                </c:pt>
                <c:pt idx="9">
                  <c:v>Cyprus</c:v>
                </c:pt>
                <c:pt idx="10">
                  <c:v>Belgium</c:v>
                </c:pt>
                <c:pt idx="11">
                  <c:v>Austria</c:v>
                </c:pt>
                <c:pt idx="12">
                  <c:v>Lithuania</c:v>
                </c:pt>
                <c:pt idx="13">
                  <c:v>Germany</c:v>
                </c:pt>
                <c:pt idx="14">
                  <c:v>France</c:v>
                </c:pt>
                <c:pt idx="15">
                  <c:v>Malta</c:v>
                </c:pt>
                <c:pt idx="16">
                  <c:v>Latvia</c:v>
                </c:pt>
                <c:pt idx="17">
                  <c:v>Portugal</c:v>
                </c:pt>
                <c:pt idx="18">
                  <c:v>Spain</c:v>
                </c:pt>
                <c:pt idx="19">
                  <c:v>Bulgaria</c:v>
                </c:pt>
                <c:pt idx="20">
                  <c:v>Czechia</c:v>
                </c:pt>
                <c:pt idx="21">
                  <c:v>Poland</c:v>
                </c:pt>
                <c:pt idx="22">
                  <c:v>Croatia</c:v>
                </c:pt>
                <c:pt idx="23">
                  <c:v>Slovakia</c:v>
                </c:pt>
                <c:pt idx="24">
                  <c:v>Hungary</c:v>
                </c:pt>
                <c:pt idx="25">
                  <c:v>Italy</c:v>
                </c:pt>
                <c:pt idx="26">
                  <c:v>Slovenia</c:v>
                </c:pt>
                <c:pt idx="27">
                  <c:v>Romania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'Fig. 6'!$D$8:$D$44</c:f>
              <c:numCache>
                <c:formatCode>0.0</c:formatCode>
                <c:ptCount val="37"/>
                <c:pt idx="0">
                  <c:v>7.4</c:v>
                </c:pt>
                <c:pt idx="2">
                  <c:v>13.4</c:v>
                </c:pt>
                <c:pt idx="3">
                  <c:v>12</c:v>
                </c:pt>
                <c:pt idx="4">
                  <c:v>12.1</c:v>
                </c:pt>
                <c:pt idx="5">
                  <c:v>11.1</c:v>
                </c:pt>
                <c:pt idx="6">
                  <c:v>10.4</c:v>
                </c:pt>
                <c:pt idx="7">
                  <c:v>9.4</c:v>
                </c:pt>
                <c:pt idx="8">
                  <c:v>9.1999999999999993</c:v>
                </c:pt>
                <c:pt idx="9">
                  <c:v>8.1999999999999993</c:v>
                </c:pt>
                <c:pt idx="10">
                  <c:v>8.4</c:v>
                </c:pt>
                <c:pt idx="11">
                  <c:v>8.3000000000000007</c:v>
                </c:pt>
                <c:pt idx="12">
                  <c:v>8.1999999999999993</c:v>
                </c:pt>
                <c:pt idx="13">
                  <c:v>7.8</c:v>
                </c:pt>
                <c:pt idx="14">
                  <c:v>7.6</c:v>
                </c:pt>
                <c:pt idx="15">
                  <c:v>7.1</c:v>
                </c:pt>
                <c:pt idx="16">
                  <c:v>7.2</c:v>
                </c:pt>
                <c:pt idx="17">
                  <c:v>7.4</c:v>
                </c:pt>
                <c:pt idx="18">
                  <c:v>6.7</c:v>
                </c:pt>
                <c:pt idx="19">
                  <c:v>6</c:v>
                </c:pt>
                <c:pt idx="20">
                  <c:v>7</c:v>
                </c:pt>
                <c:pt idx="21">
                  <c:v>6.6</c:v>
                </c:pt>
                <c:pt idx="22">
                  <c:v>7</c:v>
                </c:pt>
                <c:pt idx="23">
                  <c:v>6.8</c:v>
                </c:pt>
                <c:pt idx="24">
                  <c:v>6.9</c:v>
                </c:pt>
                <c:pt idx="25">
                  <c:v>6.3</c:v>
                </c:pt>
                <c:pt idx="26">
                  <c:v>5.9</c:v>
                </c:pt>
                <c:pt idx="27">
                  <c:v>3.3</c:v>
                </c:pt>
                <c:pt idx="28">
                  <c:v>3.5</c:v>
                </c:pt>
                <c:pt idx="30">
                  <c:v>9.3000000000000007</c:v>
                </c:pt>
                <c:pt idx="31">
                  <c:v>8.4</c:v>
                </c:pt>
                <c:pt idx="32">
                  <c:v>7.2</c:v>
                </c:pt>
                <c:pt idx="34">
                  <c:v>6.4</c:v>
                </c:pt>
                <c:pt idx="35">
                  <c:v>2.6</c:v>
                </c:pt>
                <c:pt idx="36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7-47F9-92C4-52F21AE428DA}"/>
            </c:ext>
          </c:extLst>
        </c:ser>
        <c:ser>
          <c:idx val="2"/>
          <c:order val="2"/>
          <c:tx>
            <c:strRef>
              <c:f>'Fig. 6'!$E$6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6'!$B$8:$B$44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Luxembourg</c:v>
                </c:pt>
                <c:pt idx="4">
                  <c:v>Finland</c:v>
                </c:pt>
                <c:pt idx="5">
                  <c:v>Netherlands</c:v>
                </c:pt>
                <c:pt idx="6">
                  <c:v>Estonia</c:v>
                </c:pt>
                <c:pt idx="7">
                  <c:v>Ireland</c:v>
                </c:pt>
                <c:pt idx="8">
                  <c:v>Denmark</c:v>
                </c:pt>
                <c:pt idx="9">
                  <c:v>Cyprus</c:v>
                </c:pt>
                <c:pt idx="10">
                  <c:v>Belgium</c:v>
                </c:pt>
                <c:pt idx="11">
                  <c:v>Austria</c:v>
                </c:pt>
                <c:pt idx="12">
                  <c:v>Lithuania</c:v>
                </c:pt>
                <c:pt idx="13">
                  <c:v>Germany</c:v>
                </c:pt>
                <c:pt idx="14">
                  <c:v>France</c:v>
                </c:pt>
                <c:pt idx="15">
                  <c:v>Malta</c:v>
                </c:pt>
                <c:pt idx="16">
                  <c:v>Latvia</c:v>
                </c:pt>
                <c:pt idx="17">
                  <c:v>Portugal</c:v>
                </c:pt>
                <c:pt idx="18">
                  <c:v>Spain</c:v>
                </c:pt>
                <c:pt idx="19">
                  <c:v>Bulgaria</c:v>
                </c:pt>
                <c:pt idx="20">
                  <c:v>Czechia</c:v>
                </c:pt>
                <c:pt idx="21">
                  <c:v>Poland</c:v>
                </c:pt>
                <c:pt idx="22">
                  <c:v>Croatia</c:v>
                </c:pt>
                <c:pt idx="23">
                  <c:v>Slovakia</c:v>
                </c:pt>
                <c:pt idx="24">
                  <c:v>Hungary</c:v>
                </c:pt>
                <c:pt idx="25">
                  <c:v>Italy</c:v>
                </c:pt>
                <c:pt idx="26">
                  <c:v>Slovenia</c:v>
                </c:pt>
                <c:pt idx="27">
                  <c:v>Romania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'Fig. 6'!$E$8:$E$44</c:f>
              <c:numCache>
                <c:formatCode>0.0</c:formatCode>
                <c:ptCount val="37"/>
                <c:pt idx="0">
                  <c:v>2</c:v>
                </c:pt>
                <c:pt idx="2">
                  <c:v>4.3</c:v>
                </c:pt>
                <c:pt idx="3">
                  <c:v>4</c:v>
                </c:pt>
                <c:pt idx="4">
                  <c:v>3.6</c:v>
                </c:pt>
                <c:pt idx="5">
                  <c:v>2.8</c:v>
                </c:pt>
                <c:pt idx="6">
                  <c:v>3.9</c:v>
                </c:pt>
                <c:pt idx="7">
                  <c:v>3.3</c:v>
                </c:pt>
                <c:pt idx="8">
                  <c:v>2.9</c:v>
                </c:pt>
                <c:pt idx="9">
                  <c:v>2.7</c:v>
                </c:pt>
                <c:pt idx="10">
                  <c:v>2.2999999999999998</c:v>
                </c:pt>
                <c:pt idx="11">
                  <c:v>2.2000000000000002</c:v>
                </c:pt>
                <c:pt idx="12">
                  <c:v>2.1</c:v>
                </c:pt>
                <c:pt idx="13">
                  <c:v>2.1</c:v>
                </c:pt>
                <c:pt idx="14">
                  <c:v>2</c:v>
                </c:pt>
                <c:pt idx="15">
                  <c:v>1.6</c:v>
                </c:pt>
                <c:pt idx="16">
                  <c:v>2.2000000000000002</c:v>
                </c:pt>
                <c:pt idx="17">
                  <c:v>1.8</c:v>
                </c:pt>
                <c:pt idx="18">
                  <c:v>1.9</c:v>
                </c:pt>
                <c:pt idx="19">
                  <c:v>2.8</c:v>
                </c:pt>
                <c:pt idx="20">
                  <c:v>1.3</c:v>
                </c:pt>
                <c:pt idx="21">
                  <c:v>1.8</c:v>
                </c:pt>
                <c:pt idx="22">
                  <c:v>1.6</c:v>
                </c:pt>
                <c:pt idx="23">
                  <c:v>1.6</c:v>
                </c:pt>
                <c:pt idx="24">
                  <c:v>1.4</c:v>
                </c:pt>
                <c:pt idx="25">
                  <c:v>1.6</c:v>
                </c:pt>
                <c:pt idx="26">
                  <c:v>1.4</c:v>
                </c:pt>
                <c:pt idx="27">
                  <c:v>1.6</c:v>
                </c:pt>
                <c:pt idx="28">
                  <c:v>1.1000000000000001</c:v>
                </c:pt>
                <c:pt idx="30">
                  <c:v>2.1</c:v>
                </c:pt>
                <c:pt idx="31">
                  <c:v>2.5</c:v>
                </c:pt>
                <c:pt idx="32">
                  <c:v>2</c:v>
                </c:pt>
                <c:pt idx="34">
                  <c:v>2.2000000000000002</c:v>
                </c:pt>
                <c:pt idx="35">
                  <c:v>1.1000000000000001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7-47F9-92C4-52F21AE4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24295224"/>
        <c:axId val="524297520"/>
      </c:barChart>
      <c:lineChart>
        <c:grouping val="standard"/>
        <c:varyColors val="0"/>
        <c:ser>
          <c:idx val="0"/>
          <c:order val="0"/>
          <c:tx>
            <c:strRef>
              <c:f>'Fig. 6'!$C$6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3"/>
              </a:solidFill>
              <a:ln w="31750">
                <a:solidFill>
                  <a:schemeClr val="accent3"/>
                </a:solidFill>
              </a:ln>
              <a:effectLst/>
            </c:spPr>
          </c:marker>
          <c:cat>
            <c:strRef>
              <c:f>'Fig. 6'!$B$8:$B$45</c:f>
              <c:strCache>
                <c:ptCount val="37"/>
                <c:pt idx="0">
                  <c:v>EU</c:v>
                </c:pt>
                <c:pt idx="2">
                  <c:v>Sweden</c:v>
                </c:pt>
                <c:pt idx="3">
                  <c:v>Luxembourg</c:v>
                </c:pt>
                <c:pt idx="4">
                  <c:v>Finland</c:v>
                </c:pt>
                <c:pt idx="5">
                  <c:v>Netherlands</c:v>
                </c:pt>
                <c:pt idx="6">
                  <c:v>Estonia</c:v>
                </c:pt>
                <c:pt idx="7">
                  <c:v>Ireland</c:v>
                </c:pt>
                <c:pt idx="8">
                  <c:v>Denmark</c:v>
                </c:pt>
                <c:pt idx="9">
                  <c:v>Cyprus</c:v>
                </c:pt>
                <c:pt idx="10">
                  <c:v>Belgium</c:v>
                </c:pt>
                <c:pt idx="11">
                  <c:v>Austria</c:v>
                </c:pt>
                <c:pt idx="12">
                  <c:v>Lithuania</c:v>
                </c:pt>
                <c:pt idx="13">
                  <c:v>Germany</c:v>
                </c:pt>
                <c:pt idx="14">
                  <c:v>France</c:v>
                </c:pt>
                <c:pt idx="15">
                  <c:v>Malta</c:v>
                </c:pt>
                <c:pt idx="16">
                  <c:v>Latvia</c:v>
                </c:pt>
                <c:pt idx="17">
                  <c:v>Portugal</c:v>
                </c:pt>
                <c:pt idx="18">
                  <c:v>Spain</c:v>
                </c:pt>
                <c:pt idx="19">
                  <c:v>Bulgaria</c:v>
                </c:pt>
                <c:pt idx="20">
                  <c:v>Czechia</c:v>
                </c:pt>
                <c:pt idx="21">
                  <c:v>Poland</c:v>
                </c:pt>
                <c:pt idx="22">
                  <c:v>Croatia</c:v>
                </c:pt>
                <c:pt idx="23">
                  <c:v>Slovakia</c:v>
                </c:pt>
                <c:pt idx="24">
                  <c:v>Hungary</c:v>
                </c:pt>
                <c:pt idx="25">
                  <c:v>Italy</c:v>
                </c:pt>
                <c:pt idx="26">
                  <c:v>Slovenia</c:v>
                </c:pt>
                <c:pt idx="27">
                  <c:v>Romania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Serbia</c:v>
                </c:pt>
                <c:pt idx="35">
                  <c:v>Bosnia and Herzegovina</c:v>
                </c:pt>
                <c:pt idx="36">
                  <c:v>Türkiye</c:v>
                </c:pt>
              </c:strCache>
            </c:strRef>
          </c:cat>
          <c:val>
            <c:numRef>
              <c:f>'Fig. 6'!$C$8:$C$44</c:f>
              <c:numCache>
                <c:formatCode>0.0</c:formatCode>
                <c:ptCount val="37"/>
                <c:pt idx="0">
                  <c:v>4.9000000000000004</c:v>
                </c:pt>
                <c:pt idx="2">
                  <c:v>9.1</c:v>
                </c:pt>
                <c:pt idx="3">
                  <c:v>8.1</c:v>
                </c:pt>
                <c:pt idx="4">
                  <c:v>7.9</c:v>
                </c:pt>
                <c:pt idx="5">
                  <c:v>7.2</c:v>
                </c:pt>
                <c:pt idx="6">
                  <c:v>7.1</c:v>
                </c:pt>
                <c:pt idx="7">
                  <c:v>6.5</c:v>
                </c:pt>
                <c:pt idx="8">
                  <c:v>6.1</c:v>
                </c:pt>
                <c:pt idx="9">
                  <c:v>5.5</c:v>
                </c:pt>
                <c:pt idx="10">
                  <c:v>5.5</c:v>
                </c:pt>
                <c:pt idx="11">
                  <c:v>5.4</c:v>
                </c:pt>
                <c:pt idx="12">
                  <c:v>5.2</c:v>
                </c:pt>
                <c:pt idx="13">
                  <c:v>5.0999999999999996</c:v>
                </c:pt>
                <c:pt idx="14">
                  <c:v>4.8</c:v>
                </c:pt>
                <c:pt idx="15">
                  <c:v>4.8</c:v>
                </c:pt>
                <c:pt idx="16">
                  <c:v>4.7</c:v>
                </c:pt>
                <c:pt idx="17">
                  <c:v>4.5999999999999996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4.4000000000000004</c:v>
                </c:pt>
                <c:pt idx="22">
                  <c:v>4.4000000000000004</c:v>
                </c:pt>
                <c:pt idx="23">
                  <c:v>4.3</c:v>
                </c:pt>
                <c:pt idx="24">
                  <c:v>4.3</c:v>
                </c:pt>
                <c:pt idx="25">
                  <c:v>4.2</c:v>
                </c:pt>
                <c:pt idx="26">
                  <c:v>3.8</c:v>
                </c:pt>
                <c:pt idx="27">
                  <c:v>2.6</c:v>
                </c:pt>
                <c:pt idx="28">
                  <c:v>2.5</c:v>
                </c:pt>
                <c:pt idx="30">
                  <c:v>5.9</c:v>
                </c:pt>
                <c:pt idx="31">
                  <c:v>5.6</c:v>
                </c:pt>
                <c:pt idx="32">
                  <c:v>4.7</c:v>
                </c:pt>
                <c:pt idx="34">
                  <c:v>4.5</c:v>
                </c:pt>
                <c:pt idx="35">
                  <c:v>2.1</c:v>
                </c:pt>
                <c:pt idx="3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7-47F9-92C4-52F21AE42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295224"/>
        <c:axId val="524297520"/>
      </c:lineChart>
      <c:catAx>
        <c:axId val="52429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97520"/>
        <c:crosses val="autoZero"/>
        <c:auto val="1"/>
        <c:lblAlgn val="ctr"/>
        <c:lblOffset val="100"/>
        <c:tickMarkSkip val="1"/>
        <c:noMultiLvlLbl val="0"/>
      </c:catAx>
      <c:valAx>
        <c:axId val="524297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4295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35559055118113"/>
          <c:y val="0.87003051737176917"/>
          <c:w val="0.2340202624671916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sophisticated or intermediate cloud computing services,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4.3976496282747822E-2"/>
          <c:y val="8.28259580341406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700457204549729E-2"/>
          <c:y val="0.14875420817247439"/>
          <c:w val="0.9346329347303034"/>
          <c:h val="0.472606886785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'Fig. 7'!$C$6</c:f>
              <c:strCache>
                <c:ptCount val="1"/>
                <c:pt idx="0">
                  <c:v>Use of sophisticated or intermediate cloud computing services,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7'!$B$7:$B$42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Sweden</c:v>
                </c:pt>
                <c:pt idx="5">
                  <c:v>Malta</c:v>
                </c:pt>
                <c:pt idx="6">
                  <c:v>Netherlands</c:v>
                </c:pt>
                <c:pt idx="7">
                  <c:v>Italy</c:v>
                </c:pt>
                <c:pt idx="8">
                  <c:v>Ireland</c:v>
                </c:pt>
                <c:pt idx="9">
                  <c:v>Estonia</c:v>
                </c:pt>
                <c:pt idx="10">
                  <c:v>Belgium</c:v>
                </c:pt>
                <c:pt idx="11">
                  <c:v>Poland</c:v>
                </c:pt>
                <c:pt idx="12">
                  <c:v>Cyprus</c:v>
                </c:pt>
                <c:pt idx="13">
                  <c:v>Croatia</c:v>
                </c:pt>
                <c:pt idx="14">
                  <c:v>Germany</c:v>
                </c:pt>
                <c:pt idx="15">
                  <c:v>Hungary</c:v>
                </c:pt>
                <c:pt idx="16">
                  <c:v>Slovenia</c:v>
                </c:pt>
                <c:pt idx="17">
                  <c:v>Austria</c:v>
                </c:pt>
                <c:pt idx="18">
                  <c:v>Czechia</c:v>
                </c:pt>
                <c:pt idx="19">
                  <c:v>Lithuania</c:v>
                </c:pt>
                <c:pt idx="20">
                  <c:v>Luxembourg</c:v>
                </c:pt>
                <c:pt idx="21">
                  <c:v>Portugal</c:v>
                </c:pt>
                <c:pt idx="22">
                  <c:v>Slovakia</c:v>
                </c:pt>
                <c:pt idx="23">
                  <c:v>Latvia</c:v>
                </c:pt>
                <c:pt idx="24">
                  <c:v>Spain</c:v>
                </c:pt>
                <c:pt idx="25">
                  <c:v>France</c:v>
                </c:pt>
                <c:pt idx="26">
                  <c:v>Greece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Serbia</c:v>
                </c:pt>
                <c:pt idx="33">
                  <c:v>Montenegro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'Fig. 7'!$C$7:$C$42</c:f>
              <c:numCache>
                <c:formatCode>General</c:formatCode>
                <c:ptCount val="36"/>
                <c:pt idx="0" formatCode="_(* #,##0_);_(* \(#,##0\);_(* &quot;-&quot;??_);_(@_)">
                  <c:v>38.9</c:v>
                </c:pt>
                <c:pt idx="2" formatCode="_(* #,##0_);_(* \(#,##0\);_(* &quot;-&quot;??_);_(@_)">
                  <c:v>73</c:v>
                </c:pt>
                <c:pt idx="3" formatCode="_(* #,##0_);_(* \(#,##0\);_(* &quot;-&quot;??_);_(@_)">
                  <c:v>66.2</c:v>
                </c:pt>
                <c:pt idx="4" formatCode="_(* #,##0_);_(* \(#,##0\);_(* &quot;-&quot;??_);_(@_)">
                  <c:v>66</c:v>
                </c:pt>
                <c:pt idx="5" formatCode="_(* #,##0_);_(* \(#,##0\);_(* &quot;-&quot;??_);_(@_)">
                  <c:v>58.2</c:v>
                </c:pt>
                <c:pt idx="6" formatCode="_(* #,##0_);_(* \(#,##0\);_(* &quot;-&quot;??_);_(@_)">
                  <c:v>57.4</c:v>
                </c:pt>
                <c:pt idx="7" formatCode="_(* #,##0_);_(* \(#,##0\);_(* &quot;-&quot;??_);_(@_)">
                  <c:v>55.1</c:v>
                </c:pt>
                <c:pt idx="8" formatCode="_(* #,##0_);_(* \(#,##0\);_(* &quot;-&quot;??_);_(@_)">
                  <c:v>53.1</c:v>
                </c:pt>
                <c:pt idx="9" formatCode="_(* #,##0_);_(* \(#,##0\);_(* &quot;-&quot;??_);_(@_)">
                  <c:v>52.6</c:v>
                </c:pt>
                <c:pt idx="10" formatCode="_(* #,##0_);_(* \(#,##0\);_(* &quot;-&quot;??_);_(@_)">
                  <c:v>47.7</c:v>
                </c:pt>
                <c:pt idx="11" formatCode="_(* #,##0_);_(* \(#,##0\);_(* &quot;-&quot;??_);_(@_)">
                  <c:v>46.5</c:v>
                </c:pt>
                <c:pt idx="12" formatCode="_(* #,##0_);_(* \(#,##0\);_(* &quot;-&quot;??_);_(@_)">
                  <c:v>45.5</c:v>
                </c:pt>
                <c:pt idx="13" formatCode="_(* #,##0_);_(* \(#,##0\);_(* &quot;-&quot;??_);_(@_)">
                  <c:v>40.700000000000003</c:v>
                </c:pt>
                <c:pt idx="14" formatCode="_(* #,##0_);_(* \(#,##0\);_(* &quot;-&quot;??_);_(@_)">
                  <c:v>38.5</c:v>
                </c:pt>
                <c:pt idx="15" formatCode="_(* #,##0_);_(* \(#,##0\);_(* &quot;-&quot;??_);_(@_)">
                  <c:v>37.1</c:v>
                </c:pt>
                <c:pt idx="16" formatCode="_(* #,##0_);_(* \(#,##0\);_(* &quot;-&quot;??_);_(@_)">
                  <c:v>36</c:v>
                </c:pt>
                <c:pt idx="17" formatCode="_(* #,##0_);_(* \(#,##0\);_(* &quot;-&quot;??_);_(@_)">
                  <c:v>35.6</c:v>
                </c:pt>
                <c:pt idx="18" formatCode="_(* #,##0_);_(* \(#,##0\);_(* &quot;-&quot;??_);_(@_)">
                  <c:v>35.200000000000003</c:v>
                </c:pt>
                <c:pt idx="19" formatCode="_(* #,##0_);_(* \(#,##0\);_(* &quot;-&quot;??_);_(@_)">
                  <c:v>33.6</c:v>
                </c:pt>
                <c:pt idx="20" formatCode="_(* #,##0_);_(* \(#,##0\);_(* &quot;-&quot;??_);_(@_)">
                  <c:v>32.6</c:v>
                </c:pt>
                <c:pt idx="21" formatCode="_(* #,##0_);_(* \(#,##0\);_(* &quot;-&quot;??_);_(@_)">
                  <c:v>32.299999999999997</c:v>
                </c:pt>
                <c:pt idx="22" formatCode="_(* #,##0_);_(* \(#,##0\);_(* &quot;-&quot;??_);_(@_)">
                  <c:v>30.2</c:v>
                </c:pt>
                <c:pt idx="23" formatCode="_(* #,##0_);_(* \(#,##0\);_(* &quot;-&quot;??_);_(@_)">
                  <c:v>29</c:v>
                </c:pt>
                <c:pt idx="24" formatCode="_(* #,##0_);_(* \(#,##0\);_(* &quot;-&quot;??_);_(@_)">
                  <c:v>27.2</c:v>
                </c:pt>
                <c:pt idx="25" formatCode="_(* #,##0_);_(* \(#,##0\);_(* &quot;-&quot;??_);_(@_)">
                  <c:v>22.9</c:v>
                </c:pt>
                <c:pt idx="26" formatCode="_(* #,##0_);_(* \(#,##0\);_(* &quot;-&quot;??_);_(@_)">
                  <c:v>18.100000000000001</c:v>
                </c:pt>
                <c:pt idx="27" formatCode="_(* #,##0_);_(* \(#,##0\);_(* &quot;-&quot;??_);_(@_)">
                  <c:v>15.5</c:v>
                </c:pt>
                <c:pt idx="28" formatCode="_(* #,##0_);_(* \(#,##0\);_(* &quot;-&quot;??_);_(@_)">
                  <c:v>14.2</c:v>
                </c:pt>
                <c:pt idx="30" formatCode="_(* #,##0_);_(* \(#,##0\);_(* &quot;-&quot;??_);_(@_)">
                  <c:v>68.2</c:v>
                </c:pt>
                <c:pt idx="32" formatCode="_(* #,##0_);_(* \(#,##0\);_(* &quot;-&quot;??_);_(@_)">
                  <c:v>28.4</c:v>
                </c:pt>
                <c:pt idx="33" formatCode="_(* #,##0_);_(* \(#,##0\);_(* &quot;-&quot;??_);_(@_)">
                  <c:v>28</c:v>
                </c:pt>
                <c:pt idx="34" formatCode="_(* #,##0_);_(* \(#,##0\);_(* &quot;-&quot;??_);_(@_)">
                  <c:v>18.100000000000001</c:v>
                </c:pt>
                <c:pt idx="35" formatCode="_(* #,##0_);_(* \(#,##0\);_(* &quot;-&quot;??_);_(@_)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A-4819-8671-5CC481F21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31568"/>
        <c:axId val="921733208"/>
      </c:barChart>
      <c:catAx>
        <c:axId val="9217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3208"/>
        <c:crosses val="autoZero"/>
        <c:auto val="1"/>
        <c:lblAlgn val="ctr"/>
        <c:lblOffset val="100"/>
        <c:noMultiLvlLbl val="0"/>
      </c:catAx>
      <c:valAx>
        <c:axId val="921733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Enterprises using sophisticated or intermediate cloud computing services, by economic activity, EU, 2023 </a:t>
            </a:r>
            <a:endParaRPr lang="en-US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74663420494276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3742735055191007"/>
          <c:y val="0.18583794595463834"/>
          <c:w val="0.52866634008967428"/>
          <c:h val="0.66406593101627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'Fig. 8'!$C$5</c:f>
              <c:strCache>
                <c:ptCount val="1"/>
                <c:pt idx="0">
                  <c:v>sophisticated or intermediate cloud computing services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'Fig. 8'!$B$6:$B$16</c:f>
              <c:strCache>
                <c:ptCount val="11"/>
                <c:pt idx="0">
                  <c:v>Information and communication</c:v>
                </c:pt>
                <c:pt idx="1">
                  <c:v>Professional, scientific and technical activities</c:v>
                </c:pt>
                <c:pt idx="2">
                  <c:v>Real estate activities</c:v>
                </c:pt>
                <c:pt idx="3">
                  <c:v>Electricity, gas, steam and air conditioning supply; water supply; sewerage, waste management and remediation activities</c:v>
                </c:pt>
                <c:pt idx="4">
                  <c:v>Accommodation</c:v>
                </c:pt>
                <c:pt idx="5">
                  <c:v>Administrative and support service activities</c:v>
                </c:pt>
                <c:pt idx="6">
                  <c:v>Manufacturing</c:v>
                </c:pt>
                <c:pt idx="7">
                  <c:v>Wholesale and retail trade; repair of motor vehicles and motorcycles</c:v>
                </c:pt>
                <c:pt idx="8">
                  <c:v>Transportation and storage</c:v>
                </c:pt>
                <c:pt idx="9">
                  <c:v>Construction</c:v>
                </c:pt>
                <c:pt idx="10">
                  <c:v>Retail trade, except of motor vehicles and motorcycles</c:v>
                </c:pt>
              </c:strCache>
            </c:strRef>
          </c:cat>
          <c:val>
            <c:numRef>
              <c:f>'Fig. 8'!$C$6:$C$16</c:f>
              <c:numCache>
                <c:formatCode>0</c:formatCode>
                <c:ptCount val="11"/>
                <c:pt idx="0">
                  <c:v>73.2</c:v>
                </c:pt>
                <c:pt idx="1">
                  <c:v>54.6</c:v>
                </c:pt>
                <c:pt idx="2">
                  <c:v>47.1</c:v>
                </c:pt>
                <c:pt idx="3">
                  <c:v>43.5</c:v>
                </c:pt>
                <c:pt idx="4">
                  <c:v>41.5</c:v>
                </c:pt>
                <c:pt idx="5">
                  <c:v>38.6</c:v>
                </c:pt>
                <c:pt idx="6">
                  <c:v>38.1</c:v>
                </c:pt>
                <c:pt idx="7">
                  <c:v>37.9</c:v>
                </c:pt>
                <c:pt idx="8">
                  <c:v>32.6</c:v>
                </c:pt>
                <c:pt idx="9">
                  <c:v>31.9</c:v>
                </c:pt>
                <c:pt idx="10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7-4534-9E12-3E6BBE9AB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1797504"/>
        <c:axId val="211799040"/>
      </c:barChart>
      <c:catAx>
        <c:axId val="211797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11799040"/>
        <c:crosses val="autoZero"/>
        <c:auto val="1"/>
        <c:lblAlgn val="ctr"/>
        <c:lblOffset val="100"/>
        <c:tickMarkSkip val="1"/>
        <c:noMultiLvlLbl val="0"/>
      </c:catAx>
      <c:valAx>
        <c:axId val="211799040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tint val="75000"/>
                <a:shade val="95000"/>
                <a:satMod val="105000"/>
              </a:sysClr>
            </a:solidFill>
            <a:prstDash val="solid"/>
            <a:round/>
          </a:ln>
          <a:effectLst/>
        </c:spPr>
        <c:crossAx val="211797504"/>
        <c:crosses val="max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technologies, 2023</a:t>
            </a:r>
          </a:p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2994225721784772E-3"/>
          <c:y val="8.108920752447710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1.4573396926338102E-2"/>
          <c:y val="0.11980921702680571"/>
          <c:w val="0.97085320614732384"/>
          <c:h val="0.776188043820065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9'!$B$7:$B$42</c:f>
              <c:strCache>
                <c:ptCount val="36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Luxembourg</c:v>
                </c:pt>
                <c:pt idx="5">
                  <c:v>Belgium</c:v>
                </c:pt>
                <c:pt idx="6">
                  <c:v>Netherlands</c:v>
                </c:pt>
                <c:pt idx="7">
                  <c:v>Malta</c:v>
                </c:pt>
                <c:pt idx="8">
                  <c:v>Germany</c:v>
                </c:pt>
                <c:pt idx="9">
                  <c:v>Slovenia</c:v>
                </c:pt>
                <c:pt idx="10">
                  <c:v>Austria</c:v>
                </c:pt>
                <c:pt idx="11">
                  <c:v>Sweden</c:v>
                </c:pt>
                <c:pt idx="12">
                  <c:v>Spain</c:v>
                </c:pt>
                <c:pt idx="13">
                  <c:v>Ireland</c:v>
                </c:pt>
                <c:pt idx="14">
                  <c:v>Croatia</c:v>
                </c:pt>
                <c:pt idx="15">
                  <c:v>Portugal</c:v>
                </c:pt>
                <c:pt idx="16">
                  <c:v>Slovakia</c:v>
                </c:pt>
                <c:pt idx="17">
                  <c:v>Czechia</c:v>
                </c:pt>
                <c:pt idx="18">
                  <c:v>France</c:v>
                </c:pt>
                <c:pt idx="19">
                  <c:v>Estonia</c:v>
                </c:pt>
                <c:pt idx="20">
                  <c:v>Italy</c:v>
                </c:pt>
                <c:pt idx="21">
                  <c:v>Lithuania</c:v>
                </c:pt>
                <c:pt idx="22">
                  <c:v>Cyprus</c:v>
                </c:pt>
                <c:pt idx="23">
                  <c:v>Latvia</c:v>
                </c:pt>
                <c:pt idx="24">
                  <c:v>Greece</c:v>
                </c:pt>
                <c:pt idx="25">
                  <c:v>Hungary</c:v>
                </c:pt>
                <c:pt idx="26">
                  <c:v>Poland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Türkiye</c:v>
                </c:pt>
                <c:pt idx="34">
                  <c:v>Bosnia and Herzegovina</c:v>
                </c:pt>
                <c:pt idx="35">
                  <c:v>Serbia</c:v>
                </c:pt>
              </c:strCache>
            </c:strRef>
          </c:cat>
          <c:val>
            <c:numRef>
              <c:f>'Fig. 9'!$C$7:$C$42</c:f>
              <c:numCache>
                <c:formatCode>#,##0</c:formatCode>
                <c:ptCount val="36"/>
                <c:pt idx="0" formatCode="0">
                  <c:v>8</c:v>
                </c:pt>
                <c:pt idx="2">
                  <c:v>15.2</c:v>
                </c:pt>
                <c:pt idx="3">
                  <c:v>15.1</c:v>
                </c:pt>
                <c:pt idx="4">
                  <c:v>14.4</c:v>
                </c:pt>
                <c:pt idx="5">
                  <c:v>13.8</c:v>
                </c:pt>
                <c:pt idx="6">
                  <c:v>13.4</c:v>
                </c:pt>
                <c:pt idx="7">
                  <c:v>13.2</c:v>
                </c:pt>
                <c:pt idx="8">
                  <c:v>11.6</c:v>
                </c:pt>
                <c:pt idx="9">
                  <c:v>11.4</c:v>
                </c:pt>
                <c:pt idx="10">
                  <c:v>10.8</c:v>
                </c:pt>
                <c:pt idx="11">
                  <c:v>10.4</c:v>
                </c:pt>
                <c:pt idx="12">
                  <c:v>9.1999999999999993</c:v>
                </c:pt>
                <c:pt idx="13">
                  <c:v>8</c:v>
                </c:pt>
                <c:pt idx="14">
                  <c:v>7.9</c:v>
                </c:pt>
                <c:pt idx="15">
                  <c:v>7.9</c:v>
                </c:pt>
                <c:pt idx="16">
                  <c:v>7</c:v>
                </c:pt>
                <c:pt idx="17">
                  <c:v>5.9</c:v>
                </c:pt>
                <c:pt idx="18">
                  <c:v>5.9</c:v>
                </c:pt>
                <c:pt idx="19">
                  <c:v>5.2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4.7</c:v>
                </c:pt>
                <c:pt idx="23">
                  <c:v>4.5</c:v>
                </c:pt>
                <c:pt idx="24">
                  <c:v>4</c:v>
                </c:pt>
                <c:pt idx="25">
                  <c:v>3.7</c:v>
                </c:pt>
                <c:pt idx="26">
                  <c:v>3.7</c:v>
                </c:pt>
                <c:pt idx="27">
                  <c:v>3.6</c:v>
                </c:pt>
                <c:pt idx="28">
                  <c:v>1.5</c:v>
                </c:pt>
                <c:pt idx="30">
                  <c:v>9.1999999999999993</c:v>
                </c:pt>
                <c:pt idx="32">
                  <c:v>5.6</c:v>
                </c:pt>
                <c:pt idx="33">
                  <c:v>5.5</c:v>
                </c:pt>
                <c:pt idx="34">
                  <c:v>5.3</c:v>
                </c:pt>
                <c:pt idx="35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FF5-9E86-10E41269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767504"/>
        <c:axId val="1"/>
      </c:barChart>
      <c:catAx>
        <c:axId val="68076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76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technologies, by type of AI technology and enterprise size class,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048722429982649E-2"/>
          <c:y val="0.16739352195346616"/>
          <c:w val="0.93583021692694146"/>
          <c:h val="0.49870579437994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10'!$B$7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10'!$C$7:$K$7</c:f>
              <c:numCache>
                <c:formatCode>General</c:formatCode>
                <c:ptCount val="9"/>
                <c:pt idx="0" formatCode="#,##0">
                  <c:v>8</c:v>
                </c:pt>
                <c:pt idx="2" formatCode="#,##0">
                  <c:v>3</c:v>
                </c:pt>
                <c:pt idx="3" formatCode="#,##0">
                  <c:v>2.6</c:v>
                </c:pt>
                <c:pt idx="4" formatCode="#,##0">
                  <c:v>2.9</c:v>
                </c:pt>
                <c:pt idx="5" formatCode="#,##0">
                  <c:v>2.5</c:v>
                </c:pt>
                <c:pt idx="6" formatCode="#,##0">
                  <c:v>2.2000000000000002</c:v>
                </c:pt>
                <c:pt idx="7" formatCode="#,##0">
                  <c:v>2.1</c:v>
                </c:pt>
                <c:pt idx="8" formatCode="#,##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A-4714-83C8-1ED734A7FD02}"/>
            </c:ext>
          </c:extLst>
        </c:ser>
        <c:ser>
          <c:idx val="1"/>
          <c:order val="1"/>
          <c:tx>
            <c:strRef>
              <c:f>'Fig. 10'!$B$8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10'!$C$8:$K$8</c:f>
              <c:numCache>
                <c:formatCode>General</c:formatCode>
                <c:ptCount val="9"/>
                <c:pt idx="0" formatCode="#,##0">
                  <c:v>6.4</c:v>
                </c:pt>
                <c:pt idx="2" formatCode="#,##0">
                  <c:v>2.1</c:v>
                </c:pt>
                <c:pt idx="3" formatCode="#,##0">
                  <c:v>1.8</c:v>
                </c:pt>
                <c:pt idx="4" formatCode="#,##0">
                  <c:v>2.2999999999999998</c:v>
                </c:pt>
                <c:pt idx="5" formatCode="#,##0">
                  <c:v>2.1</c:v>
                </c:pt>
                <c:pt idx="6" formatCode="#,##0">
                  <c:v>1.6</c:v>
                </c:pt>
                <c:pt idx="7" formatCode="#,##0">
                  <c:v>1.8</c:v>
                </c:pt>
                <c:pt idx="8" formatCode="#,##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A-4714-83C8-1ED734A7FD02}"/>
            </c:ext>
          </c:extLst>
        </c:ser>
        <c:ser>
          <c:idx val="2"/>
          <c:order val="2"/>
          <c:tx>
            <c:strRef>
              <c:f>'Fig. 10'!$B$9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10'!$C$9:$K$9</c:f>
              <c:numCache>
                <c:formatCode>General</c:formatCode>
                <c:ptCount val="9"/>
                <c:pt idx="0" formatCode="#,##0">
                  <c:v>13</c:v>
                </c:pt>
                <c:pt idx="2" formatCode="#,##0">
                  <c:v>5.3</c:v>
                </c:pt>
                <c:pt idx="3" formatCode="#,##0">
                  <c:v>4.8</c:v>
                </c:pt>
                <c:pt idx="4" formatCode="#,##0">
                  <c:v>4.5</c:v>
                </c:pt>
                <c:pt idx="5" formatCode="#,##0">
                  <c:v>3.6</c:v>
                </c:pt>
                <c:pt idx="6" formatCode="#,##0">
                  <c:v>3.6</c:v>
                </c:pt>
                <c:pt idx="7" formatCode="#,##0">
                  <c:v>2.8</c:v>
                </c:pt>
                <c:pt idx="8" formatCode="#,##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A-4714-83C8-1ED734A7FD02}"/>
            </c:ext>
          </c:extLst>
        </c:ser>
        <c:ser>
          <c:idx val="3"/>
          <c:order val="3"/>
          <c:tx>
            <c:strRef>
              <c:f>'Fig. 10'!$B$10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'Fig. 10'!$C$6:$K$6</c:f>
              <c:strCache>
                <c:ptCount val="9"/>
                <c:pt idx="0">
                  <c:v>Use at least one AI technology</c:v>
                </c:pt>
                <c:pt idx="2">
                  <c:v>AI technologies automating different workflows or assisting in decision making</c:v>
                </c:pt>
                <c:pt idx="3">
                  <c:v>Machine learning (e.g. deep learning) for data analysis</c:v>
                </c:pt>
                <c:pt idx="4">
                  <c:v>AI technologies performing analysis of written language (text mining)</c:v>
                </c:pt>
                <c:pt idx="5">
                  <c:v>AI technologies converting spoken language into machine-readable format (speech recognition)</c:v>
                </c:pt>
                <c:pt idx="6">
                  <c:v>AI technologies identifying objects or persons based on images (image recognition, image processing)</c:v>
                </c:pt>
                <c:pt idx="7">
                  <c:v>AI technologies generating written or spoken language (natural language generation)</c:v>
                </c:pt>
                <c:pt idx="8">
                  <c:v>AI technologies enabling physical movement of machines via autonomous decisions based on observation of surroundings</c:v>
                </c:pt>
              </c:strCache>
            </c:strRef>
          </c:cat>
          <c:val>
            <c:numRef>
              <c:f>'Fig. 10'!$C$10:$K$10</c:f>
              <c:numCache>
                <c:formatCode>General</c:formatCode>
                <c:ptCount val="9"/>
                <c:pt idx="0" formatCode="#,##0">
                  <c:v>30.4</c:v>
                </c:pt>
                <c:pt idx="2" formatCode="#,##0">
                  <c:v>16.399999999999999</c:v>
                </c:pt>
                <c:pt idx="3" formatCode="#,##0">
                  <c:v>14.6</c:v>
                </c:pt>
                <c:pt idx="4" formatCode="#,##0">
                  <c:v>11.9</c:v>
                </c:pt>
                <c:pt idx="5" formatCode="#,##0">
                  <c:v>9.1</c:v>
                </c:pt>
                <c:pt idx="6" formatCode="#,##0">
                  <c:v>10.5</c:v>
                </c:pt>
                <c:pt idx="7" formatCode="#,##0">
                  <c:v>7.7</c:v>
                </c:pt>
                <c:pt idx="8" formatCode="#,##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A-4714-83C8-1ED734A7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123768"/>
        <c:axId val="572126064"/>
      </c:barChart>
      <c:catAx>
        <c:axId val="57212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126064"/>
        <c:crosses val="autoZero"/>
        <c:auto val="1"/>
        <c:lblAlgn val="ctr"/>
        <c:lblOffset val="100"/>
        <c:tickMarkSkip val="1"/>
        <c:noMultiLvlLbl val="0"/>
      </c:catAx>
      <c:valAx>
        <c:axId val="572126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1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722903833229082"/>
          <c:w val="0.71329270341207351"/>
          <c:h val="3.958849339135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800" b="1" i="0" u="none" strike="noStrike" baseline="0">
                <a:effectLst/>
              </a:rPr>
              <a:t>Enterprises using data analytics performed by own employees or an external provider, 2023</a:t>
            </a:r>
          </a:p>
          <a:p>
            <a:pPr algn="l">
              <a:defRPr sz="1800" b="1"/>
            </a:pPr>
            <a:r>
              <a:rPr lang="en-US" sz="1600" b="0"/>
              <a:t>(% of enterprises )</a:t>
            </a:r>
          </a:p>
        </c:rich>
      </c:tx>
      <c:layout>
        <c:manualLayout>
          <c:xMode val="edge"/>
          <c:yMode val="edge"/>
          <c:x val="5.3333718684838135E-3"/>
          <c:y val="7.49461551894755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732360534869E-2"/>
          <c:y val="0.14975094176444662"/>
          <c:w val="0.93709763779527555"/>
          <c:h val="0.417253386212246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'Fig. 11'!$C$6</c:f>
              <c:strCache>
                <c:ptCount val="1"/>
                <c:pt idx="0">
                  <c:v>Data analytics for the enterprise is performed by the enterprise's own employees or by an external provider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'Fig. 11'!$B$7:$B$42</c:f>
              <c:strCache>
                <c:ptCount val="36"/>
                <c:pt idx="0">
                  <c:v>EU</c:v>
                </c:pt>
                <c:pt idx="2">
                  <c:v>Hungary</c:v>
                </c:pt>
                <c:pt idx="3">
                  <c:v>Croatia</c:v>
                </c:pt>
                <c:pt idx="4">
                  <c:v>Denmark</c:v>
                </c:pt>
                <c:pt idx="5">
                  <c:v>Netherlands</c:v>
                </c:pt>
                <c:pt idx="6">
                  <c:v>Belgium</c:v>
                </c:pt>
                <c:pt idx="7">
                  <c:v>Finland</c:v>
                </c:pt>
                <c:pt idx="8">
                  <c:v>Lithuania</c:v>
                </c:pt>
                <c:pt idx="9">
                  <c:v>Portugal</c:v>
                </c:pt>
                <c:pt idx="10">
                  <c:v>Spain</c:v>
                </c:pt>
                <c:pt idx="11">
                  <c:v>Germany</c:v>
                </c:pt>
                <c:pt idx="12">
                  <c:v>Ireland</c:v>
                </c:pt>
                <c:pt idx="13">
                  <c:v>Latvia</c:v>
                </c:pt>
                <c:pt idx="14">
                  <c:v>Malta</c:v>
                </c:pt>
                <c:pt idx="15">
                  <c:v>Sweden</c:v>
                </c:pt>
                <c:pt idx="16">
                  <c:v>France</c:v>
                </c:pt>
                <c:pt idx="17">
                  <c:v>Cyprus</c:v>
                </c:pt>
                <c:pt idx="18">
                  <c:v>Luxembourg</c:v>
                </c:pt>
                <c:pt idx="19">
                  <c:v>Slovakia</c:v>
                </c:pt>
                <c:pt idx="20">
                  <c:v>Italy</c:v>
                </c:pt>
                <c:pt idx="21">
                  <c:v>Estonia</c:v>
                </c:pt>
                <c:pt idx="22">
                  <c:v>Greece</c:v>
                </c:pt>
                <c:pt idx="23">
                  <c:v>Austria</c:v>
                </c:pt>
                <c:pt idx="24">
                  <c:v>Bulgaria</c:v>
                </c:pt>
                <c:pt idx="25">
                  <c:v>Romania</c:v>
                </c:pt>
                <c:pt idx="26">
                  <c:v>Czechia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'Fig. 11'!$C$7:$C$42</c:f>
              <c:numCache>
                <c:formatCode>#,##0</c:formatCode>
                <c:ptCount val="36"/>
                <c:pt idx="0">
                  <c:v>33.200000000000003</c:v>
                </c:pt>
                <c:pt idx="2">
                  <c:v>53.2</c:v>
                </c:pt>
                <c:pt idx="3">
                  <c:v>51.7</c:v>
                </c:pt>
                <c:pt idx="4">
                  <c:v>49.5</c:v>
                </c:pt>
                <c:pt idx="5">
                  <c:v>48.6</c:v>
                </c:pt>
                <c:pt idx="6">
                  <c:v>44.5</c:v>
                </c:pt>
                <c:pt idx="7">
                  <c:v>40.6</c:v>
                </c:pt>
                <c:pt idx="8">
                  <c:v>40.5</c:v>
                </c:pt>
                <c:pt idx="9">
                  <c:v>38.6</c:v>
                </c:pt>
                <c:pt idx="10">
                  <c:v>38</c:v>
                </c:pt>
                <c:pt idx="11">
                  <c:v>37.1</c:v>
                </c:pt>
                <c:pt idx="12">
                  <c:v>37.1</c:v>
                </c:pt>
                <c:pt idx="13">
                  <c:v>36.9</c:v>
                </c:pt>
                <c:pt idx="14">
                  <c:v>35.6</c:v>
                </c:pt>
                <c:pt idx="15">
                  <c:v>35</c:v>
                </c:pt>
                <c:pt idx="16">
                  <c:v>33.9</c:v>
                </c:pt>
                <c:pt idx="17">
                  <c:v>33.5</c:v>
                </c:pt>
                <c:pt idx="18">
                  <c:v>32.4</c:v>
                </c:pt>
                <c:pt idx="19">
                  <c:v>30.2</c:v>
                </c:pt>
                <c:pt idx="20">
                  <c:v>26.6</c:v>
                </c:pt>
                <c:pt idx="21">
                  <c:v>25.6</c:v>
                </c:pt>
                <c:pt idx="22">
                  <c:v>25</c:v>
                </c:pt>
                <c:pt idx="23">
                  <c:v>23.9</c:v>
                </c:pt>
                <c:pt idx="24">
                  <c:v>21.9</c:v>
                </c:pt>
                <c:pt idx="25">
                  <c:v>21.9</c:v>
                </c:pt>
                <c:pt idx="26">
                  <c:v>19.5</c:v>
                </c:pt>
                <c:pt idx="27">
                  <c:v>19.3</c:v>
                </c:pt>
                <c:pt idx="28">
                  <c:v>19.100000000000001</c:v>
                </c:pt>
                <c:pt idx="30">
                  <c:v>19</c:v>
                </c:pt>
                <c:pt idx="32">
                  <c:v>46</c:v>
                </c:pt>
                <c:pt idx="33">
                  <c:v>29.9</c:v>
                </c:pt>
                <c:pt idx="34">
                  <c:v>24.8</c:v>
                </c:pt>
                <c:pt idx="35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D-479D-84DC-807D802F33A2}"/>
            </c:ext>
          </c:extLst>
        </c:ser>
        <c:ser>
          <c:idx val="0"/>
          <c:order val="1"/>
          <c:tx>
            <c:strRef>
              <c:f>'Fig. 11'!$D$6</c:f>
              <c:strCache>
                <c:ptCount val="1"/>
                <c:pt idx="0">
                  <c:v>Enterprises where data analytics for the enterprise is performed by own employees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11'!$B$7:$B$42</c:f>
              <c:strCache>
                <c:ptCount val="36"/>
                <c:pt idx="0">
                  <c:v>EU</c:v>
                </c:pt>
                <c:pt idx="2">
                  <c:v>Hungary</c:v>
                </c:pt>
                <c:pt idx="3">
                  <c:v>Croatia</c:v>
                </c:pt>
                <c:pt idx="4">
                  <c:v>Denmark</c:v>
                </c:pt>
                <c:pt idx="5">
                  <c:v>Netherlands</c:v>
                </c:pt>
                <c:pt idx="6">
                  <c:v>Belgium</c:v>
                </c:pt>
                <c:pt idx="7">
                  <c:v>Finland</c:v>
                </c:pt>
                <c:pt idx="8">
                  <c:v>Lithuania</c:v>
                </c:pt>
                <c:pt idx="9">
                  <c:v>Portugal</c:v>
                </c:pt>
                <c:pt idx="10">
                  <c:v>Spain</c:v>
                </c:pt>
                <c:pt idx="11">
                  <c:v>Germany</c:v>
                </c:pt>
                <c:pt idx="12">
                  <c:v>Ireland</c:v>
                </c:pt>
                <c:pt idx="13">
                  <c:v>Latvia</c:v>
                </c:pt>
                <c:pt idx="14">
                  <c:v>Malta</c:v>
                </c:pt>
                <c:pt idx="15">
                  <c:v>Sweden</c:v>
                </c:pt>
                <c:pt idx="16">
                  <c:v>France</c:v>
                </c:pt>
                <c:pt idx="17">
                  <c:v>Cyprus</c:v>
                </c:pt>
                <c:pt idx="18">
                  <c:v>Luxembourg</c:v>
                </c:pt>
                <c:pt idx="19">
                  <c:v>Slovakia</c:v>
                </c:pt>
                <c:pt idx="20">
                  <c:v>Italy</c:v>
                </c:pt>
                <c:pt idx="21">
                  <c:v>Estonia</c:v>
                </c:pt>
                <c:pt idx="22">
                  <c:v>Greece</c:v>
                </c:pt>
                <c:pt idx="23">
                  <c:v>Austria</c:v>
                </c:pt>
                <c:pt idx="24">
                  <c:v>Bulgaria</c:v>
                </c:pt>
                <c:pt idx="25">
                  <c:v>Romania</c:v>
                </c:pt>
                <c:pt idx="26">
                  <c:v>Czechia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'Fig. 11'!$D$7:$D$42</c:f>
              <c:numCache>
                <c:formatCode>#,##0</c:formatCode>
                <c:ptCount val="36"/>
                <c:pt idx="0">
                  <c:v>28.2</c:v>
                </c:pt>
                <c:pt idx="2">
                  <c:v>34.200000000000003</c:v>
                </c:pt>
                <c:pt idx="3">
                  <c:v>47.5</c:v>
                </c:pt>
                <c:pt idx="4">
                  <c:v>39.5</c:v>
                </c:pt>
                <c:pt idx="5">
                  <c:v>41.2</c:v>
                </c:pt>
                <c:pt idx="6">
                  <c:v>37.5</c:v>
                </c:pt>
                <c:pt idx="7">
                  <c:v>31.7</c:v>
                </c:pt>
                <c:pt idx="8">
                  <c:v>36.6</c:v>
                </c:pt>
                <c:pt idx="9">
                  <c:v>28.2</c:v>
                </c:pt>
                <c:pt idx="10">
                  <c:v>32.200000000000003</c:v>
                </c:pt>
                <c:pt idx="11">
                  <c:v>31.9</c:v>
                </c:pt>
                <c:pt idx="12">
                  <c:v>29.7</c:v>
                </c:pt>
                <c:pt idx="13">
                  <c:v>32.9</c:v>
                </c:pt>
                <c:pt idx="14">
                  <c:v>31.5</c:v>
                </c:pt>
                <c:pt idx="15">
                  <c:v>31.2</c:v>
                </c:pt>
                <c:pt idx="16">
                  <c:v>28.7</c:v>
                </c:pt>
                <c:pt idx="17">
                  <c:v>26.6</c:v>
                </c:pt>
                <c:pt idx="18">
                  <c:v>26.5</c:v>
                </c:pt>
                <c:pt idx="19">
                  <c:v>27.4</c:v>
                </c:pt>
                <c:pt idx="20">
                  <c:v>24.9</c:v>
                </c:pt>
                <c:pt idx="21">
                  <c:v>18.899999999999999</c:v>
                </c:pt>
                <c:pt idx="22">
                  <c:v>22.8</c:v>
                </c:pt>
                <c:pt idx="23">
                  <c:v>15.5</c:v>
                </c:pt>
                <c:pt idx="24">
                  <c:v>17.600000000000001</c:v>
                </c:pt>
                <c:pt idx="25">
                  <c:v>19.100000000000001</c:v>
                </c:pt>
                <c:pt idx="26">
                  <c:v>17.600000000000001</c:v>
                </c:pt>
                <c:pt idx="27">
                  <c:v>18</c:v>
                </c:pt>
                <c:pt idx="28">
                  <c:v>15.8</c:v>
                </c:pt>
                <c:pt idx="30">
                  <c:v>9.5</c:v>
                </c:pt>
                <c:pt idx="32">
                  <c:v>37</c:v>
                </c:pt>
                <c:pt idx="33">
                  <c:v>25.1</c:v>
                </c:pt>
                <c:pt idx="34">
                  <c:v>23.2</c:v>
                </c:pt>
                <c:pt idx="35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3-422C-8A08-1FA9427F2034}"/>
            </c:ext>
          </c:extLst>
        </c:ser>
        <c:ser>
          <c:idx val="1"/>
          <c:order val="2"/>
          <c:tx>
            <c:strRef>
              <c:f>'Fig. 11'!$E$6</c:f>
              <c:strCache>
                <c:ptCount val="1"/>
                <c:pt idx="0">
                  <c:v>Enterprises where data analytics for the enterprise is performed by external enterprise or organisation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11'!$B$7:$B$42</c:f>
              <c:strCache>
                <c:ptCount val="36"/>
                <c:pt idx="0">
                  <c:v>EU</c:v>
                </c:pt>
                <c:pt idx="2">
                  <c:v>Hungary</c:v>
                </c:pt>
                <c:pt idx="3">
                  <c:v>Croatia</c:v>
                </c:pt>
                <c:pt idx="4">
                  <c:v>Denmark</c:v>
                </c:pt>
                <c:pt idx="5">
                  <c:v>Netherlands</c:v>
                </c:pt>
                <c:pt idx="6">
                  <c:v>Belgium</c:v>
                </c:pt>
                <c:pt idx="7">
                  <c:v>Finland</c:v>
                </c:pt>
                <c:pt idx="8">
                  <c:v>Lithuania</c:v>
                </c:pt>
                <c:pt idx="9">
                  <c:v>Portugal</c:v>
                </c:pt>
                <c:pt idx="10">
                  <c:v>Spain</c:v>
                </c:pt>
                <c:pt idx="11">
                  <c:v>Germany</c:v>
                </c:pt>
                <c:pt idx="12">
                  <c:v>Ireland</c:v>
                </c:pt>
                <c:pt idx="13">
                  <c:v>Latvia</c:v>
                </c:pt>
                <c:pt idx="14">
                  <c:v>Malta</c:v>
                </c:pt>
                <c:pt idx="15">
                  <c:v>Sweden</c:v>
                </c:pt>
                <c:pt idx="16">
                  <c:v>France</c:v>
                </c:pt>
                <c:pt idx="17">
                  <c:v>Cyprus</c:v>
                </c:pt>
                <c:pt idx="18">
                  <c:v>Luxembourg</c:v>
                </c:pt>
                <c:pt idx="19">
                  <c:v>Slovakia</c:v>
                </c:pt>
                <c:pt idx="20">
                  <c:v>Italy</c:v>
                </c:pt>
                <c:pt idx="21">
                  <c:v>Estonia</c:v>
                </c:pt>
                <c:pt idx="22">
                  <c:v>Greece</c:v>
                </c:pt>
                <c:pt idx="23">
                  <c:v>Austria</c:v>
                </c:pt>
                <c:pt idx="24">
                  <c:v>Bulgaria</c:v>
                </c:pt>
                <c:pt idx="25">
                  <c:v>Romania</c:v>
                </c:pt>
                <c:pt idx="26">
                  <c:v>Czechia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2">
                  <c:v>Montenegro</c:v>
                </c:pt>
                <c:pt idx="33">
                  <c:v>Bosnia and Herzegovina</c:v>
                </c:pt>
                <c:pt idx="34">
                  <c:v>Serbia</c:v>
                </c:pt>
                <c:pt idx="35">
                  <c:v>Türkiye</c:v>
                </c:pt>
              </c:strCache>
            </c:strRef>
          </c:cat>
          <c:val>
            <c:numRef>
              <c:f>'Fig. 11'!$E$7:$E$42</c:f>
              <c:numCache>
                <c:formatCode>#,##0</c:formatCode>
                <c:ptCount val="36"/>
                <c:pt idx="0" formatCode="0">
                  <c:v>10.4</c:v>
                </c:pt>
                <c:pt idx="2">
                  <c:v>23.1</c:v>
                </c:pt>
                <c:pt idx="3">
                  <c:v>7.6</c:v>
                </c:pt>
                <c:pt idx="4">
                  <c:v>22.8</c:v>
                </c:pt>
                <c:pt idx="5">
                  <c:v>16.399999999999999</c:v>
                </c:pt>
                <c:pt idx="6">
                  <c:v>16.3</c:v>
                </c:pt>
                <c:pt idx="7">
                  <c:v>19.100000000000001</c:v>
                </c:pt>
                <c:pt idx="8">
                  <c:v>8.5</c:v>
                </c:pt>
                <c:pt idx="9">
                  <c:v>14.3</c:v>
                </c:pt>
                <c:pt idx="10">
                  <c:v>15.6</c:v>
                </c:pt>
                <c:pt idx="11">
                  <c:v>11.4</c:v>
                </c:pt>
                <c:pt idx="12">
                  <c:v>14</c:v>
                </c:pt>
                <c:pt idx="13">
                  <c:v>7.5</c:v>
                </c:pt>
                <c:pt idx="14">
                  <c:v>9.3000000000000007</c:v>
                </c:pt>
                <c:pt idx="15">
                  <c:v>11.4</c:v>
                </c:pt>
                <c:pt idx="16">
                  <c:v>10.7</c:v>
                </c:pt>
                <c:pt idx="17">
                  <c:v>13.6</c:v>
                </c:pt>
                <c:pt idx="18">
                  <c:v>10.7</c:v>
                </c:pt>
                <c:pt idx="19">
                  <c:v>7.9</c:v>
                </c:pt>
                <c:pt idx="20">
                  <c:v>4.5999999999999996</c:v>
                </c:pt>
                <c:pt idx="21">
                  <c:v>10.8</c:v>
                </c:pt>
                <c:pt idx="22">
                  <c:v>6.4</c:v>
                </c:pt>
                <c:pt idx="23">
                  <c:v>12.1</c:v>
                </c:pt>
                <c:pt idx="24">
                  <c:v>7.6</c:v>
                </c:pt>
                <c:pt idx="25">
                  <c:v>6.3</c:v>
                </c:pt>
                <c:pt idx="26">
                  <c:v>5.4</c:v>
                </c:pt>
                <c:pt idx="27">
                  <c:v>3.9</c:v>
                </c:pt>
                <c:pt idx="28">
                  <c:v>6.2</c:v>
                </c:pt>
                <c:pt idx="30">
                  <c:v>12.4</c:v>
                </c:pt>
                <c:pt idx="32">
                  <c:v>17.100000000000001</c:v>
                </c:pt>
                <c:pt idx="33">
                  <c:v>9.9</c:v>
                </c:pt>
                <c:pt idx="34">
                  <c:v>7.5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79D-84DC-807D802F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55551704"/>
        <c:axId val="555552032"/>
      </c:barChart>
      <c:catAx>
        <c:axId val="555551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552032"/>
        <c:crosses val="autoZero"/>
        <c:auto val="1"/>
        <c:lblAlgn val="ctr"/>
        <c:lblOffset val="100"/>
        <c:tickMarkSkip val="1"/>
        <c:noMultiLvlLbl val="0"/>
      </c:catAx>
      <c:valAx>
        <c:axId val="555552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55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399712270876417E-2"/>
          <c:y val="0.81970144355906038"/>
          <c:w val="0.87934590863743989"/>
          <c:h val="0.1306479480121717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using AI technologies or buy sophisticated or intermediate cloud computing services or performing data analytics,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4.3976496282747822E-2"/>
          <c:y val="8.28259580341406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700457204549729E-2"/>
          <c:y val="0.14875420817247439"/>
          <c:w val="0.9346329347303034"/>
          <c:h val="0.47260688678517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'Fig. 12'!$C$6</c:f>
              <c:strCache>
                <c:ptCount val="1"/>
                <c:pt idx="0">
                  <c:v>Use of AI, sophisticated or intermediate cloud computing services or perform data analytics,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12'!$B$7:$B$42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Sweden</c:v>
                </c:pt>
                <c:pt idx="5">
                  <c:v>Netherlands</c:v>
                </c:pt>
                <c:pt idx="6">
                  <c:v>Malta</c:v>
                </c:pt>
                <c:pt idx="7">
                  <c:v>Croatia</c:v>
                </c:pt>
                <c:pt idx="8">
                  <c:v>Hungary</c:v>
                </c:pt>
                <c:pt idx="9">
                  <c:v>Belgium</c:v>
                </c:pt>
                <c:pt idx="10">
                  <c:v>Ireland</c:v>
                </c:pt>
                <c:pt idx="11">
                  <c:v>Italy</c:v>
                </c:pt>
                <c:pt idx="12">
                  <c:v>Estonia</c:v>
                </c:pt>
                <c:pt idx="13">
                  <c:v>Germany</c:v>
                </c:pt>
                <c:pt idx="14">
                  <c:v>Cyprus</c:v>
                </c:pt>
                <c:pt idx="15">
                  <c:v>Portugal</c:v>
                </c:pt>
                <c:pt idx="16">
                  <c:v>Lithuania</c:v>
                </c:pt>
                <c:pt idx="17">
                  <c:v>Luxembourg</c:v>
                </c:pt>
                <c:pt idx="18">
                  <c:v>Poland</c:v>
                </c:pt>
                <c:pt idx="19">
                  <c:v>Spain</c:v>
                </c:pt>
                <c:pt idx="20">
                  <c:v>Latvia</c:v>
                </c:pt>
                <c:pt idx="21">
                  <c:v>Austria</c:v>
                </c:pt>
                <c:pt idx="22">
                  <c:v>Slovakia</c:v>
                </c:pt>
                <c:pt idx="23">
                  <c:v>France</c:v>
                </c:pt>
                <c:pt idx="24">
                  <c:v>Slovenia</c:v>
                </c:pt>
                <c:pt idx="25">
                  <c:v>Czechia</c:v>
                </c:pt>
                <c:pt idx="26">
                  <c:v>Greece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Montenegro</c:v>
                </c:pt>
                <c:pt idx="33">
                  <c:v>Serbia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'Fig. 12'!$C$7:$C$42</c:f>
              <c:numCache>
                <c:formatCode>General</c:formatCode>
                <c:ptCount val="36"/>
                <c:pt idx="0" formatCode="_(* #,##0_);_(* \(#,##0\);_(* &quot;-&quot;??_);_(@_)">
                  <c:v>54.6</c:v>
                </c:pt>
                <c:pt idx="2" formatCode="_(* #,##0_);_(* \(#,##0\);_(* &quot;-&quot;??_);_(@_)">
                  <c:v>79.5</c:v>
                </c:pt>
                <c:pt idx="3" formatCode="_(* #,##0_);_(* \(#,##0\);_(* &quot;-&quot;??_);_(@_)">
                  <c:v>77.400000000000006</c:v>
                </c:pt>
                <c:pt idx="4" formatCode="_(* #,##0_);_(* \(#,##0\);_(* &quot;-&quot;??_);_(@_)">
                  <c:v>73.099999999999994</c:v>
                </c:pt>
                <c:pt idx="5" formatCode="_(* #,##0_);_(* \(#,##0\);_(* &quot;-&quot;??_);_(@_)">
                  <c:v>70.900000000000006</c:v>
                </c:pt>
                <c:pt idx="6" formatCode="_(* #,##0_);_(* \(#,##0\);_(* &quot;-&quot;??_);_(@_)">
                  <c:v>68.3</c:v>
                </c:pt>
                <c:pt idx="7" formatCode="_(* #,##0_);_(* \(#,##0\);_(* &quot;-&quot;??_);_(@_)">
                  <c:v>65.599999999999994</c:v>
                </c:pt>
                <c:pt idx="8" formatCode="_(* #,##0_);_(* \(#,##0\);_(* &quot;-&quot;??_);_(@_)">
                  <c:v>65.599999999999994</c:v>
                </c:pt>
                <c:pt idx="9" formatCode="_(* #,##0_);_(* \(#,##0\);_(* &quot;-&quot;??_);_(@_)">
                  <c:v>64.2</c:v>
                </c:pt>
                <c:pt idx="10" formatCode="_(* #,##0_);_(* \(#,##0\);_(* &quot;-&quot;??_);_(@_)">
                  <c:v>64.099999999999994</c:v>
                </c:pt>
                <c:pt idx="11" formatCode="_(* #,##0_);_(* \(#,##0\);_(* &quot;-&quot;??_);_(@_)">
                  <c:v>63.1</c:v>
                </c:pt>
                <c:pt idx="12" formatCode="_(* #,##0_);_(* \(#,##0\);_(* &quot;-&quot;??_);_(@_)">
                  <c:v>60.6</c:v>
                </c:pt>
                <c:pt idx="13" formatCode="_(* #,##0_);_(* \(#,##0\);_(* &quot;-&quot;??_);_(@_)">
                  <c:v>58</c:v>
                </c:pt>
                <c:pt idx="14" formatCode="_(* #,##0_);_(* \(#,##0\);_(* &quot;-&quot;??_);_(@_)">
                  <c:v>58</c:v>
                </c:pt>
                <c:pt idx="15" formatCode="_(* #,##0_);_(* \(#,##0\);_(* &quot;-&quot;??_);_(@_)">
                  <c:v>54.4</c:v>
                </c:pt>
                <c:pt idx="16" formatCode="_(* #,##0_);_(* \(#,##0\);_(* &quot;-&quot;??_);_(@_)">
                  <c:v>53.5</c:v>
                </c:pt>
                <c:pt idx="17" formatCode="_(* #,##0_);_(* \(#,##0\);_(* &quot;-&quot;??_);_(@_)">
                  <c:v>52</c:v>
                </c:pt>
                <c:pt idx="18" formatCode="_(* #,##0_);_(* \(#,##0\);_(* &quot;-&quot;??_);_(@_)">
                  <c:v>51.8</c:v>
                </c:pt>
                <c:pt idx="19" formatCode="_(* #,##0_);_(* \(#,##0\);_(* &quot;-&quot;??_);_(@_)">
                  <c:v>49.9</c:v>
                </c:pt>
                <c:pt idx="20" formatCode="_(* #,##0_);_(* \(#,##0\);_(* &quot;-&quot;??_);_(@_)">
                  <c:v>48.2</c:v>
                </c:pt>
                <c:pt idx="21" formatCode="_(* #,##0_);_(* \(#,##0\);_(* &quot;-&quot;??_);_(@_)">
                  <c:v>47</c:v>
                </c:pt>
                <c:pt idx="22" formatCode="_(* #,##0_);_(* \(#,##0\);_(* &quot;-&quot;??_);_(@_)">
                  <c:v>45.8</c:v>
                </c:pt>
                <c:pt idx="23" formatCode="_(* #,##0_);_(* \(#,##0\);_(* &quot;-&quot;??_);_(@_)">
                  <c:v>44.9</c:v>
                </c:pt>
                <c:pt idx="24" formatCode="_(* #,##0_);_(* \(#,##0\);_(* &quot;-&quot;??_);_(@_)">
                  <c:v>44.7</c:v>
                </c:pt>
                <c:pt idx="25" formatCode="_(* #,##0_);_(* \(#,##0\);_(* &quot;-&quot;??_);_(@_)">
                  <c:v>43.1</c:v>
                </c:pt>
                <c:pt idx="26" formatCode="_(* #,##0_);_(* \(#,##0\);_(* &quot;-&quot;??_);_(@_)">
                  <c:v>33.5</c:v>
                </c:pt>
                <c:pt idx="27" formatCode="_(* #,##0_);_(* \(#,##0\);_(* &quot;-&quot;??_);_(@_)">
                  <c:v>29.3</c:v>
                </c:pt>
                <c:pt idx="28" formatCode="_(* #,##0_);_(* \(#,##0\);_(* &quot;-&quot;??_);_(@_)">
                  <c:v>28.7</c:v>
                </c:pt>
                <c:pt idx="30" formatCode="0">
                  <c:v>71.5</c:v>
                </c:pt>
                <c:pt idx="32" formatCode="_(* #,##0_);_(* \(#,##0\);_(* &quot;-&quot;??_);_(@_)">
                  <c:v>58.3</c:v>
                </c:pt>
                <c:pt idx="33" formatCode="_(* #,##0_);_(* \(#,##0\);_(* &quot;-&quot;??_);_(@_)">
                  <c:v>38.799999999999997</c:v>
                </c:pt>
                <c:pt idx="34" formatCode="_(* #,##0_);_(* \(#,##0\);_(* &quot;-&quot;??_);_(@_)">
                  <c:v>38.6</c:v>
                </c:pt>
                <c:pt idx="35" formatCode="_(* #,##0_);_(* \(#,##0\);_(* &quot;-&quot;??_);_(@_)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3-4DBA-8563-36EDE47E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731568"/>
        <c:axId val="921733208"/>
      </c:barChart>
      <c:catAx>
        <c:axId val="92173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3208"/>
        <c:crosses val="autoZero"/>
        <c:auto val="1"/>
        <c:lblAlgn val="ctr"/>
        <c:lblOffset val="100"/>
        <c:noMultiLvlLbl val="0"/>
      </c:catAx>
      <c:valAx>
        <c:axId val="921733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73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intensity of enterprises, by size class,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7411139859224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55166772792454E-2"/>
          <c:y val="0.11996813669923935"/>
          <c:w val="0.94149942795612085"/>
          <c:h val="0.64098838460647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'Fig. 13'!$C$6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>
                  <a:alpha val="99000"/>
                </a:schemeClr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13'!$C$8:$C$13</c:f>
              <c:numCache>
                <c:formatCode>0</c:formatCode>
                <c:ptCount val="6"/>
                <c:pt idx="0">
                  <c:v>41.3</c:v>
                </c:pt>
                <c:pt idx="2">
                  <c:v>9</c:v>
                </c:pt>
                <c:pt idx="3">
                  <c:v>24</c:v>
                </c:pt>
                <c:pt idx="4">
                  <c:v>45.4</c:v>
                </c:pt>
                <c:pt idx="5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F-45F6-816D-0FE47F15E9AD}"/>
            </c:ext>
          </c:extLst>
        </c:ser>
        <c:ser>
          <c:idx val="1"/>
          <c:order val="1"/>
          <c:tx>
            <c:strRef>
              <c:f>'Fig. 13'!$D$6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13'!$D$8:$D$13</c:f>
              <c:numCache>
                <c:formatCode>0</c:formatCode>
                <c:ptCount val="6"/>
                <c:pt idx="0">
                  <c:v>33.5</c:v>
                </c:pt>
                <c:pt idx="2">
                  <c:v>22.7</c:v>
                </c:pt>
                <c:pt idx="3">
                  <c:v>34</c:v>
                </c:pt>
                <c:pt idx="4">
                  <c:v>33.799999999999997</c:v>
                </c:pt>
                <c:pt idx="5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1F-45F6-816D-0FE47F15E9AD}"/>
            </c:ext>
          </c:extLst>
        </c:ser>
        <c:ser>
          <c:idx val="2"/>
          <c:order val="2"/>
          <c:tx>
            <c:strRef>
              <c:f>'Fig. 13'!$E$6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13'!$E$8:$E$13</c:f>
              <c:numCache>
                <c:formatCode>0</c:formatCode>
                <c:ptCount val="6"/>
                <c:pt idx="0">
                  <c:v>20.2</c:v>
                </c:pt>
                <c:pt idx="2">
                  <c:v>41.9</c:v>
                </c:pt>
                <c:pt idx="3">
                  <c:v>32.299999999999997</c:v>
                </c:pt>
                <c:pt idx="4">
                  <c:v>17.399999999999999</c:v>
                </c:pt>
                <c:pt idx="5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F-45F6-816D-0FE47F15E9AD}"/>
            </c:ext>
          </c:extLst>
        </c:ser>
        <c:ser>
          <c:idx val="3"/>
          <c:order val="3"/>
          <c:tx>
            <c:strRef>
              <c:f>'Fig. 13'!$F$6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13'!$F$8:$F$13</c:f>
              <c:numCache>
                <c:formatCode>0</c:formatCode>
                <c:ptCount val="6"/>
                <c:pt idx="0">
                  <c:v>5</c:v>
                </c:pt>
                <c:pt idx="2">
                  <c:v>26.3</c:v>
                </c:pt>
                <c:pt idx="3">
                  <c:v>9.6</c:v>
                </c:pt>
                <c:pt idx="4">
                  <c:v>3.5</c:v>
                </c:pt>
                <c:pt idx="5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1F-45F6-816D-0FE47F15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67644192"/>
        <c:axId val="567644520"/>
      </c:barChart>
      <c:lineChart>
        <c:grouping val="standard"/>
        <c:varyColors val="0"/>
        <c:ser>
          <c:idx val="4"/>
          <c:order val="4"/>
          <c:tx>
            <c:strRef>
              <c:f>'Fig. 13'!$G$6</c:f>
              <c:strCache>
                <c:ptCount val="1"/>
                <c:pt idx="0">
                  <c:v>At least basic digital intensity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accent1">
                  <a:lumMod val="50000"/>
                </a:schemeClr>
              </a:solidFill>
              <a:ln w="15875">
                <a:noFill/>
              </a:ln>
              <a:effectLst/>
            </c:spPr>
          </c:marker>
          <c:dPt>
            <c:idx val="1"/>
            <c:marker>
              <c:symbol val="dash"/>
              <c:size val="25"/>
              <c:spPr>
                <a:solidFill>
                  <a:schemeClr val="accent1">
                    <a:lumMod val="50000"/>
                  </a:schemeClr>
                </a:solidFill>
                <a:ln w="1587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7F-4779-AE56-DFA5CFC6372F}"/>
              </c:ext>
            </c:extLst>
          </c:dPt>
          <c:dLbls>
            <c:dLbl>
              <c:idx val="0"/>
              <c:layout>
                <c:manualLayout>
                  <c:x val="-3.3103273333436871E-2"/>
                  <c:y val="-2.8586044883210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9-43E9-BCA4-C05C22CFF6B6}"/>
                </c:ext>
              </c:extLst>
            </c:dLbl>
            <c:dLbl>
              <c:idx val="2"/>
              <c:layout>
                <c:manualLayout>
                  <c:x val="-3.3103273333436919E-2"/>
                  <c:y val="-3.24224491272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9-43E9-BCA4-C05C22CFF6B6}"/>
                </c:ext>
              </c:extLst>
            </c:dLbl>
            <c:dLbl>
              <c:idx val="3"/>
              <c:layout>
                <c:manualLayout>
                  <c:x val="-3.3103273333436871E-2"/>
                  <c:y val="-3.242244912724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9-43E9-BCA4-C05C22CFF6B6}"/>
                </c:ext>
              </c:extLst>
            </c:dLbl>
            <c:dLbl>
              <c:idx val="4"/>
              <c:layout>
                <c:manualLayout>
                  <c:x val="-3.3103273333436968E-2"/>
                  <c:y val="-3.6258853371270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9-43E9-BCA4-C05C22CFF6B6}"/>
                </c:ext>
              </c:extLst>
            </c:dLbl>
            <c:dLbl>
              <c:idx val="5"/>
              <c:layout>
                <c:manualLayout>
                  <c:x val="-3.4418197725284337E-2"/>
                  <c:y val="-3.242244912724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9-43E9-BCA4-C05C22CFF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'Fig. 13'!$B$8:$B$13</c:f>
              <c:strCache>
                <c:ptCount val="6"/>
                <c:pt idx="0">
                  <c:v>Total</c:v>
                </c:pt>
                <c:pt idx="2">
                  <c:v>Large enterprises</c:v>
                </c:pt>
                <c:pt idx="3">
                  <c:v>Medium enterprises</c:v>
                </c:pt>
                <c:pt idx="4">
                  <c:v>Small enterprises</c:v>
                </c:pt>
                <c:pt idx="5">
                  <c:v>Small and medium enterprises</c:v>
                </c:pt>
              </c:strCache>
            </c:strRef>
          </c:cat>
          <c:val>
            <c:numRef>
              <c:f>'Fig. 13'!$G$8:$G$13</c:f>
              <c:numCache>
                <c:formatCode>0</c:formatCode>
                <c:ptCount val="6"/>
                <c:pt idx="0">
                  <c:v>58.7</c:v>
                </c:pt>
                <c:pt idx="2">
                  <c:v>91</c:v>
                </c:pt>
                <c:pt idx="3">
                  <c:v>76</c:v>
                </c:pt>
                <c:pt idx="4">
                  <c:v>54.6</c:v>
                </c:pt>
                <c:pt idx="5">
                  <c:v>57.7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1F-45F6-816D-0FE47F15E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644192"/>
        <c:axId val="567644520"/>
      </c:lineChart>
      <c:catAx>
        <c:axId val="5676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644520"/>
        <c:crosses val="autoZero"/>
        <c:auto val="1"/>
        <c:lblAlgn val="ctr"/>
        <c:lblOffset val="100"/>
        <c:tickMarkSkip val="1"/>
        <c:noMultiLvlLbl val="0"/>
      </c:catAx>
      <c:valAx>
        <c:axId val="56764452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644192"/>
        <c:crosses val="autoZero"/>
        <c:crossBetween val="between"/>
      </c:valAx>
      <c:spPr>
        <a:noFill/>
        <a:ln w="1270"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22926278215223098"/>
          <c:y val="0.87965920202829373"/>
          <c:w val="0.5414744356955381"/>
          <c:h val="3.73042454371999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intensity of enterprises, by size class,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21512501544378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258980848547777E-2"/>
          <c:y val="0.12473987626546681"/>
          <c:w val="0.94107440295924549"/>
          <c:h val="0.68760795525559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Fig.14!$E$5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SE</c:v>
                  </c:pt>
                  <c:pt idx="7">
                    <c:v>NL</c:v>
                  </c:pt>
                  <c:pt idx="9">
                    <c:v>MT</c:v>
                  </c:pt>
                  <c:pt idx="11">
                    <c:v>DK</c:v>
                  </c:pt>
                  <c:pt idx="13">
                    <c:v>BE</c:v>
                  </c:pt>
                  <c:pt idx="15">
                    <c:v>CY</c:v>
                  </c:pt>
                  <c:pt idx="17">
                    <c:v>IE</c:v>
                  </c:pt>
                  <c:pt idx="19">
                    <c:v>DE</c:v>
                  </c:pt>
                  <c:pt idx="21">
                    <c:v>ES</c:v>
                  </c:pt>
                  <c:pt idx="23">
                    <c:v>IT</c:v>
                  </c:pt>
                  <c:pt idx="25">
                    <c:v>LT</c:v>
                  </c:pt>
                  <c:pt idx="27">
                    <c:v>AT</c:v>
                  </c:pt>
                  <c:pt idx="29">
                    <c:v>LU</c:v>
                  </c:pt>
                  <c:pt idx="31">
                    <c:v>HR</c:v>
                  </c:pt>
                  <c:pt idx="33">
                    <c:v>EE</c:v>
                  </c:pt>
                  <c:pt idx="35">
                    <c:v>PT</c:v>
                  </c:pt>
                  <c:pt idx="37">
                    <c:v>HU</c:v>
                  </c:pt>
                  <c:pt idx="39">
                    <c:v>FR</c:v>
                  </c:pt>
                  <c:pt idx="41">
                    <c:v>PL</c:v>
                  </c:pt>
                  <c:pt idx="43">
                    <c:v>SI</c:v>
                  </c:pt>
                  <c:pt idx="45">
                    <c:v>CZ</c:v>
                  </c:pt>
                  <c:pt idx="47">
                    <c:v>LV</c:v>
                  </c:pt>
                  <c:pt idx="49">
                    <c:v>SK</c:v>
                  </c:pt>
                  <c:pt idx="51">
                    <c:v>EL</c:v>
                  </c:pt>
                  <c:pt idx="53">
                    <c:v>BG</c:v>
                  </c:pt>
                  <c:pt idx="55">
                    <c:v>RO</c:v>
                  </c:pt>
                  <c:pt idx="57">
                    <c:v> </c:v>
                  </c:pt>
                  <c:pt idx="58">
                    <c:v>NO</c:v>
                  </c:pt>
                  <c:pt idx="61">
                    <c:v>ME</c:v>
                  </c:pt>
                  <c:pt idx="63">
                    <c:v>RS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Fig.14!$E$7:$E$73</c:f>
              <c:numCache>
                <c:formatCode>0</c:formatCode>
                <c:ptCount val="67"/>
                <c:pt idx="0">
                  <c:v>41.3</c:v>
                </c:pt>
                <c:pt idx="1">
                  <c:v>42.3</c:v>
                </c:pt>
                <c:pt idx="3">
                  <c:v>14</c:v>
                </c:pt>
                <c:pt idx="4">
                  <c:v>14.4</c:v>
                </c:pt>
                <c:pt idx="5">
                  <c:v>19.5</c:v>
                </c:pt>
                <c:pt idx="6">
                  <c:v>20.100000000000001</c:v>
                </c:pt>
                <c:pt idx="7">
                  <c:v>20.9</c:v>
                </c:pt>
                <c:pt idx="8">
                  <c:v>21.4</c:v>
                </c:pt>
                <c:pt idx="9">
                  <c:v>23.1</c:v>
                </c:pt>
                <c:pt idx="10">
                  <c:v>23.5</c:v>
                </c:pt>
                <c:pt idx="11">
                  <c:v>24</c:v>
                </c:pt>
                <c:pt idx="12">
                  <c:v>24.7</c:v>
                </c:pt>
                <c:pt idx="13">
                  <c:v>24.7</c:v>
                </c:pt>
                <c:pt idx="14">
                  <c:v>25.5</c:v>
                </c:pt>
                <c:pt idx="15">
                  <c:v>32.1</c:v>
                </c:pt>
                <c:pt idx="16">
                  <c:v>32.700000000000003</c:v>
                </c:pt>
                <c:pt idx="17">
                  <c:v>33.1</c:v>
                </c:pt>
                <c:pt idx="18">
                  <c:v>33.9</c:v>
                </c:pt>
                <c:pt idx="19">
                  <c:v>37.6</c:v>
                </c:pt>
                <c:pt idx="20">
                  <c:v>38.6</c:v>
                </c:pt>
                <c:pt idx="21">
                  <c:v>38.5</c:v>
                </c:pt>
                <c:pt idx="22">
                  <c:v>39.5</c:v>
                </c:pt>
                <c:pt idx="23">
                  <c:v>38.700000000000003</c:v>
                </c:pt>
                <c:pt idx="24">
                  <c:v>39.299999999999997</c:v>
                </c:pt>
                <c:pt idx="25">
                  <c:v>39.1</c:v>
                </c:pt>
                <c:pt idx="26">
                  <c:v>40</c:v>
                </c:pt>
                <c:pt idx="27">
                  <c:v>41</c:v>
                </c:pt>
                <c:pt idx="28">
                  <c:v>42.1</c:v>
                </c:pt>
                <c:pt idx="29">
                  <c:v>41</c:v>
                </c:pt>
                <c:pt idx="30">
                  <c:v>42.2</c:v>
                </c:pt>
                <c:pt idx="31">
                  <c:v>43</c:v>
                </c:pt>
                <c:pt idx="32">
                  <c:v>44</c:v>
                </c:pt>
                <c:pt idx="33">
                  <c:v>43.1</c:v>
                </c:pt>
                <c:pt idx="34">
                  <c:v>44.1</c:v>
                </c:pt>
                <c:pt idx="35">
                  <c:v>45.5</c:v>
                </c:pt>
                <c:pt idx="36">
                  <c:v>46.4</c:v>
                </c:pt>
                <c:pt idx="37">
                  <c:v>45.8</c:v>
                </c:pt>
                <c:pt idx="38">
                  <c:v>46.8</c:v>
                </c:pt>
                <c:pt idx="39">
                  <c:v>46.9</c:v>
                </c:pt>
                <c:pt idx="40">
                  <c:v>48</c:v>
                </c:pt>
                <c:pt idx="41">
                  <c:v>48.4</c:v>
                </c:pt>
                <c:pt idx="42">
                  <c:v>50</c:v>
                </c:pt>
                <c:pt idx="43">
                  <c:v>48.4</c:v>
                </c:pt>
                <c:pt idx="44">
                  <c:v>49.6</c:v>
                </c:pt>
                <c:pt idx="45">
                  <c:v>49.1</c:v>
                </c:pt>
                <c:pt idx="46">
                  <c:v>50.7</c:v>
                </c:pt>
                <c:pt idx="47">
                  <c:v>50.8</c:v>
                </c:pt>
                <c:pt idx="48">
                  <c:v>51.8</c:v>
                </c:pt>
                <c:pt idx="49">
                  <c:v>56.1</c:v>
                </c:pt>
                <c:pt idx="50">
                  <c:v>57.8</c:v>
                </c:pt>
                <c:pt idx="51">
                  <c:v>56.2</c:v>
                </c:pt>
                <c:pt idx="52">
                  <c:v>56.7</c:v>
                </c:pt>
                <c:pt idx="53">
                  <c:v>70.599999999999994</c:v>
                </c:pt>
                <c:pt idx="54">
                  <c:v>71.599999999999994</c:v>
                </c:pt>
                <c:pt idx="55">
                  <c:v>72.099999999999994</c:v>
                </c:pt>
                <c:pt idx="56">
                  <c:v>73.2</c:v>
                </c:pt>
                <c:pt idx="58">
                  <c:v>19.2</c:v>
                </c:pt>
                <c:pt idx="59">
                  <c:v>19.600000000000001</c:v>
                </c:pt>
                <c:pt idx="61">
                  <c:v>35.5</c:v>
                </c:pt>
                <c:pt idx="62">
                  <c:v>36.1</c:v>
                </c:pt>
                <c:pt idx="63">
                  <c:v>49.7</c:v>
                </c:pt>
                <c:pt idx="64">
                  <c:v>50.8</c:v>
                </c:pt>
                <c:pt idx="65">
                  <c:v>55.5</c:v>
                </c:pt>
                <c:pt idx="66">
                  <c:v>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D-4FEF-B954-1BCAB995BA58}"/>
            </c:ext>
          </c:extLst>
        </c:ser>
        <c:ser>
          <c:idx val="1"/>
          <c:order val="1"/>
          <c:tx>
            <c:strRef>
              <c:f>Fig.14!$F$5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SE</c:v>
                  </c:pt>
                  <c:pt idx="7">
                    <c:v>NL</c:v>
                  </c:pt>
                  <c:pt idx="9">
                    <c:v>MT</c:v>
                  </c:pt>
                  <c:pt idx="11">
                    <c:v>DK</c:v>
                  </c:pt>
                  <c:pt idx="13">
                    <c:v>BE</c:v>
                  </c:pt>
                  <c:pt idx="15">
                    <c:v>CY</c:v>
                  </c:pt>
                  <c:pt idx="17">
                    <c:v>IE</c:v>
                  </c:pt>
                  <c:pt idx="19">
                    <c:v>DE</c:v>
                  </c:pt>
                  <c:pt idx="21">
                    <c:v>ES</c:v>
                  </c:pt>
                  <c:pt idx="23">
                    <c:v>IT</c:v>
                  </c:pt>
                  <c:pt idx="25">
                    <c:v>LT</c:v>
                  </c:pt>
                  <c:pt idx="27">
                    <c:v>AT</c:v>
                  </c:pt>
                  <c:pt idx="29">
                    <c:v>LU</c:v>
                  </c:pt>
                  <c:pt idx="31">
                    <c:v>HR</c:v>
                  </c:pt>
                  <c:pt idx="33">
                    <c:v>EE</c:v>
                  </c:pt>
                  <c:pt idx="35">
                    <c:v>PT</c:v>
                  </c:pt>
                  <c:pt idx="37">
                    <c:v>HU</c:v>
                  </c:pt>
                  <c:pt idx="39">
                    <c:v>FR</c:v>
                  </c:pt>
                  <c:pt idx="41">
                    <c:v>PL</c:v>
                  </c:pt>
                  <c:pt idx="43">
                    <c:v>SI</c:v>
                  </c:pt>
                  <c:pt idx="45">
                    <c:v>CZ</c:v>
                  </c:pt>
                  <c:pt idx="47">
                    <c:v>LV</c:v>
                  </c:pt>
                  <c:pt idx="49">
                    <c:v>SK</c:v>
                  </c:pt>
                  <c:pt idx="51">
                    <c:v>EL</c:v>
                  </c:pt>
                  <c:pt idx="53">
                    <c:v>BG</c:v>
                  </c:pt>
                  <c:pt idx="55">
                    <c:v>RO</c:v>
                  </c:pt>
                  <c:pt idx="57">
                    <c:v> </c:v>
                  </c:pt>
                  <c:pt idx="58">
                    <c:v>NO</c:v>
                  </c:pt>
                  <c:pt idx="61">
                    <c:v>ME</c:v>
                  </c:pt>
                  <c:pt idx="63">
                    <c:v>RS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Fig.14!$F$7:$F$73</c:f>
              <c:numCache>
                <c:formatCode>0</c:formatCode>
                <c:ptCount val="67"/>
                <c:pt idx="0">
                  <c:v>33.5</c:v>
                </c:pt>
                <c:pt idx="1">
                  <c:v>33.799999999999997</c:v>
                </c:pt>
                <c:pt idx="3">
                  <c:v>34.200000000000003</c:v>
                </c:pt>
                <c:pt idx="4">
                  <c:v>35.200000000000003</c:v>
                </c:pt>
                <c:pt idx="5">
                  <c:v>39.4</c:v>
                </c:pt>
                <c:pt idx="6">
                  <c:v>40.299999999999997</c:v>
                </c:pt>
                <c:pt idx="7">
                  <c:v>31.5</c:v>
                </c:pt>
                <c:pt idx="8">
                  <c:v>32.200000000000003</c:v>
                </c:pt>
                <c:pt idx="9">
                  <c:v>31.6</c:v>
                </c:pt>
                <c:pt idx="10">
                  <c:v>32.200000000000003</c:v>
                </c:pt>
                <c:pt idx="11">
                  <c:v>37.700000000000003</c:v>
                </c:pt>
                <c:pt idx="12">
                  <c:v>38.4</c:v>
                </c:pt>
                <c:pt idx="13">
                  <c:v>32.700000000000003</c:v>
                </c:pt>
                <c:pt idx="14">
                  <c:v>33.6</c:v>
                </c:pt>
                <c:pt idx="15">
                  <c:v>37.299999999999997</c:v>
                </c:pt>
                <c:pt idx="16">
                  <c:v>37.6</c:v>
                </c:pt>
                <c:pt idx="17">
                  <c:v>35.1</c:v>
                </c:pt>
                <c:pt idx="18">
                  <c:v>35.6</c:v>
                </c:pt>
                <c:pt idx="19">
                  <c:v>35.200000000000003</c:v>
                </c:pt>
                <c:pt idx="20">
                  <c:v>35.6</c:v>
                </c:pt>
                <c:pt idx="21">
                  <c:v>33.1</c:v>
                </c:pt>
                <c:pt idx="22">
                  <c:v>33.6</c:v>
                </c:pt>
                <c:pt idx="23">
                  <c:v>39</c:v>
                </c:pt>
                <c:pt idx="24">
                  <c:v>39.299999999999997</c:v>
                </c:pt>
                <c:pt idx="25">
                  <c:v>38.1</c:v>
                </c:pt>
                <c:pt idx="26">
                  <c:v>38.5</c:v>
                </c:pt>
                <c:pt idx="27">
                  <c:v>33</c:v>
                </c:pt>
                <c:pt idx="28">
                  <c:v>33.5</c:v>
                </c:pt>
                <c:pt idx="29">
                  <c:v>34.4</c:v>
                </c:pt>
                <c:pt idx="30">
                  <c:v>34.5</c:v>
                </c:pt>
                <c:pt idx="31">
                  <c:v>31.8</c:v>
                </c:pt>
                <c:pt idx="32">
                  <c:v>31.9</c:v>
                </c:pt>
                <c:pt idx="33">
                  <c:v>34.4</c:v>
                </c:pt>
                <c:pt idx="34">
                  <c:v>34.5</c:v>
                </c:pt>
                <c:pt idx="35">
                  <c:v>32.9</c:v>
                </c:pt>
                <c:pt idx="36">
                  <c:v>33.1</c:v>
                </c:pt>
                <c:pt idx="37">
                  <c:v>32.1</c:v>
                </c:pt>
                <c:pt idx="38">
                  <c:v>32.299999999999997</c:v>
                </c:pt>
                <c:pt idx="39">
                  <c:v>34.1</c:v>
                </c:pt>
                <c:pt idx="40">
                  <c:v>34.299999999999997</c:v>
                </c:pt>
                <c:pt idx="41">
                  <c:v>30.4</c:v>
                </c:pt>
                <c:pt idx="42">
                  <c:v>30.7</c:v>
                </c:pt>
                <c:pt idx="43">
                  <c:v>28.8</c:v>
                </c:pt>
                <c:pt idx="44">
                  <c:v>29.2</c:v>
                </c:pt>
                <c:pt idx="45">
                  <c:v>29.9</c:v>
                </c:pt>
                <c:pt idx="46">
                  <c:v>30</c:v>
                </c:pt>
                <c:pt idx="47">
                  <c:v>28.1</c:v>
                </c:pt>
                <c:pt idx="48">
                  <c:v>28.1</c:v>
                </c:pt>
                <c:pt idx="49">
                  <c:v>26.7</c:v>
                </c:pt>
                <c:pt idx="50">
                  <c:v>26.4</c:v>
                </c:pt>
                <c:pt idx="51">
                  <c:v>27.9</c:v>
                </c:pt>
                <c:pt idx="52">
                  <c:v>27.7</c:v>
                </c:pt>
                <c:pt idx="53">
                  <c:v>19.600000000000001</c:v>
                </c:pt>
                <c:pt idx="54">
                  <c:v>19.3</c:v>
                </c:pt>
                <c:pt idx="55">
                  <c:v>18.7</c:v>
                </c:pt>
                <c:pt idx="56">
                  <c:v>18.2</c:v>
                </c:pt>
                <c:pt idx="58">
                  <c:v>40.1</c:v>
                </c:pt>
                <c:pt idx="59">
                  <c:v>40.6</c:v>
                </c:pt>
                <c:pt idx="61">
                  <c:v>38.1</c:v>
                </c:pt>
                <c:pt idx="62">
                  <c:v>38.1</c:v>
                </c:pt>
                <c:pt idx="63">
                  <c:v>34</c:v>
                </c:pt>
                <c:pt idx="64">
                  <c:v>33.9</c:v>
                </c:pt>
                <c:pt idx="65">
                  <c:v>31.2</c:v>
                </c:pt>
                <c:pt idx="66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D-4FEF-B954-1BCAB995BA58}"/>
            </c:ext>
          </c:extLst>
        </c:ser>
        <c:ser>
          <c:idx val="2"/>
          <c:order val="2"/>
          <c:tx>
            <c:strRef>
              <c:f>Fig.14!$G$5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SE</c:v>
                  </c:pt>
                  <c:pt idx="7">
                    <c:v>NL</c:v>
                  </c:pt>
                  <c:pt idx="9">
                    <c:v>MT</c:v>
                  </c:pt>
                  <c:pt idx="11">
                    <c:v>DK</c:v>
                  </c:pt>
                  <c:pt idx="13">
                    <c:v>BE</c:v>
                  </c:pt>
                  <c:pt idx="15">
                    <c:v>CY</c:v>
                  </c:pt>
                  <c:pt idx="17">
                    <c:v>IE</c:v>
                  </c:pt>
                  <c:pt idx="19">
                    <c:v>DE</c:v>
                  </c:pt>
                  <c:pt idx="21">
                    <c:v>ES</c:v>
                  </c:pt>
                  <c:pt idx="23">
                    <c:v>IT</c:v>
                  </c:pt>
                  <c:pt idx="25">
                    <c:v>LT</c:v>
                  </c:pt>
                  <c:pt idx="27">
                    <c:v>AT</c:v>
                  </c:pt>
                  <c:pt idx="29">
                    <c:v>LU</c:v>
                  </c:pt>
                  <c:pt idx="31">
                    <c:v>HR</c:v>
                  </c:pt>
                  <c:pt idx="33">
                    <c:v>EE</c:v>
                  </c:pt>
                  <c:pt idx="35">
                    <c:v>PT</c:v>
                  </c:pt>
                  <c:pt idx="37">
                    <c:v>HU</c:v>
                  </c:pt>
                  <c:pt idx="39">
                    <c:v>FR</c:v>
                  </c:pt>
                  <c:pt idx="41">
                    <c:v>PL</c:v>
                  </c:pt>
                  <c:pt idx="43">
                    <c:v>SI</c:v>
                  </c:pt>
                  <c:pt idx="45">
                    <c:v>CZ</c:v>
                  </c:pt>
                  <c:pt idx="47">
                    <c:v>LV</c:v>
                  </c:pt>
                  <c:pt idx="49">
                    <c:v>SK</c:v>
                  </c:pt>
                  <c:pt idx="51">
                    <c:v>EL</c:v>
                  </c:pt>
                  <c:pt idx="53">
                    <c:v>BG</c:v>
                  </c:pt>
                  <c:pt idx="55">
                    <c:v>RO</c:v>
                  </c:pt>
                  <c:pt idx="57">
                    <c:v> </c:v>
                  </c:pt>
                  <c:pt idx="58">
                    <c:v>NO</c:v>
                  </c:pt>
                  <c:pt idx="61">
                    <c:v>ME</c:v>
                  </c:pt>
                  <c:pt idx="63">
                    <c:v>RS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Fig.14!$G$7:$G$73</c:f>
              <c:numCache>
                <c:formatCode>0</c:formatCode>
                <c:ptCount val="67"/>
                <c:pt idx="0">
                  <c:v>20.2</c:v>
                </c:pt>
                <c:pt idx="1">
                  <c:v>19.600000000000001</c:v>
                </c:pt>
                <c:pt idx="3">
                  <c:v>38.9</c:v>
                </c:pt>
                <c:pt idx="4">
                  <c:v>38.9</c:v>
                </c:pt>
                <c:pt idx="5">
                  <c:v>33.200000000000003</c:v>
                </c:pt>
                <c:pt idx="6">
                  <c:v>32.9</c:v>
                </c:pt>
                <c:pt idx="7">
                  <c:v>36.6</c:v>
                </c:pt>
                <c:pt idx="8">
                  <c:v>36.299999999999997</c:v>
                </c:pt>
                <c:pt idx="9">
                  <c:v>33.9</c:v>
                </c:pt>
                <c:pt idx="10">
                  <c:v>33.6</c:v>
                </c:pt>
                <c:pt idx="11">
                  <c:v>31.7</c:v>
                </c:pt>
                <c:pt idx="12">
                  <c:v>31.1</c:v>
                </c:pt>
                <c:pt idx="13">
                  <c:v>32.9</c:v>
                </c:pt>
                <c:pt idx="14">
                  <c:v>32.6</c:v>
                </c:pt>
                <c:pt idx="15">
                  <c:v>25.7</c:v>
                </c:pt>
                <c:pt idx="16">
                  <c:v>25.2</c:v>
                </c:pt>
                <c:pt idx="17">
                  <c:v>24.9</c:v>
                </c:pt>
                <c:pt idx="18">
                  <c:v>24.2</c:v>
                </c:pt>
                <c:pt idx="19">
                  <c:v>21.6</c:v>
                </c:pt>
                <c:pt idx="20">
                  <c:v>20.9</c:v>
                </c:pt>
                <c:pt idx="21">
                  <c:v>21.5</c:v>
                </c:pt>
                <c:pt idx="22">
                  <c:v>21</c:v>
                </c:pt>
                <c:pt idx="23">
                  <c:v>19</c:v>
                </c:pt>
                <c:pt idx="24">
                  <c:v>18.5</c:v>
                </c:pt>
                <c:pt idx="25">
                  <c:v>18.7</c:v>
                </c:pt>
                <c:pt idx="26">
                  <c:v>17.8</c:v>
                </c:pt>
                <c:pt idx="27">
                  <c:v>20.5</c:v>
                </c:pt>
                <c:pt idx="28">
                  <c:v>19.600000000000001</c:v>
                </c:pt>
                <c:pt idx="29">
                  <c:v>20.6</c:v>
                </c:pt>
                <c:pt idx="30">
                  <c:v>19.899999999999999</c:v>
                </c:pt>
                <c:pt idx="31">
                  <c:v>20.100000000000001</c:v>
                </c:pt>
                <c:pt idx="32">
                  <c:v>19.5</c:v>
                </c:pt>
                <c:pt idx="33">
                  <c:v>18.2</c:v>
                </c:pt>
                <c:pt idx="34">
                  <c:v>17.600000000000001</c:v>
                </c:pt>
                <c:pt idx="35">
                  <c:v>17.100000000000001</c:v>
                </c:pt>
                <c:pt idx="36">
                  <c:v>16.600000000000001</c:v>
                </c:pt>
                <c:pt idx="37">
                  <c:v>18.100000000000001</c:v>
                </c:pt>
                <c:pt idx="38">
                  <c:v>17.3</c:v>
                </c:pt>
                <c:pt idx="40">
                  <c:v>14.9</c:v>
                </c:pt>
                <c:pt idx="41">
                  <c:v>17.2</c:v>
                </c:pt>
                <c:pt idx="42">
                  <c:v>16.100000000000001</c:v>
                </c:pt>
                <c:pt idx="43">
                  <c:v>18</c:v>
                </c:pt>
                <c:pt idx="44">
                  <c:v>17.3</c:v>
                </c:pt>
                <c:pt idx="45">
                  <c:v>16.2</c:v>
                </c:pt>
                <c:pt idx="46">
                  <c:v>15.2</c:v>
                </c:pt>
                <c:pt idx="47">
                  <c:v>16.600000000000001</c:v>
                </c:pt>
                <c:pt idx="48">
                  <c:v>16</c:v>
                </c:pt>
                <c:pt idx="49">
                  <c:v>14</c:v>
                </c:pt>
                <c:pt idx="50">
                  <c:v>13.1</c:v>
                </c:pt>
                <c:pt idx="51">
                  <c:v>13.1</c:v>
                </c:pt>
                <c:pt idx="52">
                  <c:v>12.9</c:v>
                </c:pt>
                <c:pt idx="53">
                  <c:v>8.1</c:v>
                </c:pt>
                <c:pt idx="54">
                  <c:v>7.6</c:v>
                </c:pt>
                <c:pt idx="55">
                  <c:v>7.9</c:v>
                </c:pt>
                <c:pt idx="56">
                  <c:v>7.4</c:v>
                </c:pt>
                <c:pt idx="58">
                  <c:v>33.5</c:v>
                </c:pt>
                <c:pt idx="59">
                  <c:v>33.200000000000003</c:v>
                </c:pt>
                <c:pt idx="61">
                  <c:v>21.6</c:v>
                </c:pt>
                <c:pt idx="62">
                  <c:v>21.4</c:v>
                </c:pt>
                <c:pt idx="63">
                  <c:v>13.3</c:v>
                </c:pt>
                <c:pt idx="64">
                  <c:v>12.5</c:v>
                </c:pt>
                <c:pt idx="65">
                  <c:v>11.6</c:v>
                </c:pt>
                <c:pt idx="6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D-4FEF-B954-1BCAB995BA58}"/>
            </c:ext>
          </c:extLst>
        </c:ser>
        <c:ser>
          <c:idx val="3"/>
          <c:order val="3"/>
          <c:tx>
            <c:strRef>
              <c:f>Fig.14!$H$5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SE</c:v>
                  </c:pt>
                  <c:pt idx="7">
                    <c:v>NL</c:v>
                  </c:pt>
                  <c:pt idx="9">
                    <c:v>MT</c:v>
                  </c:pt>
                  <c:pt idx="11">
                    <c:v>DK</c:v>
                  </c:pt>
                  <c:pt idx="13">
                    <c:v>BE</c:v>
                  </c:pt>
                  <c:pt idx="15">
                    <c:v>CY</c:v>
                  </c:pt>
                  <c:pt idx="17">
                    <c:v>IE</c:v>
                  </c:pt>
                  <c:pt idx="19">
                    <c:v>DE</c:v>
                  </c:pt>
                  <c:pt idx="21">
                    <c:v>ES</c:v>
                  </c:pt>
                  <c:pt idx="23">
                    <c:v>IT</c:v>
                  </c:pt>
                  <c:pt idx="25">
                    <c:v>LT</c:v>
                  </c:pt>
                  <c:pt idx="27">
                    <c:v>AT</c:v>
                  </c:pt>
                  <c:pt idx="29">
                    <c:v>LU</c:v>
                  </c:pt>
                  <c:pt idx="31">
                    <c:v>HR</c:v>
                  </c:pt>
                  <c:pt idx="33">
                    <c:v>EE</c:v>
                  </c:pt>
                  <c:pt idx="35">
                    <c:v>PT</c:v>
                  </c:pt>
                  <c:pt idx="37">
                    <c:v>HU</c:v>
                  </c:pt>
                  <c:pt idx="39">
                    <c:v>FR</c:v>
                  </c:pt>
                  <c:pt idx="41">
                    <c:v>PL</c:v>
                  </c:pt>
                  <c:pt idx="43">
                    <c:v>SI</c:v>
                  </c:pt>
                  <c:pt idx="45">
                    <c:v>CZ</c:v>
                  </c:pt>
                  <c:pt idx="47">
                    <c:v>LV</c:v>
                  </c:pt>
                  <c:pt idx="49">
                    <c:v>SK</c:v>
                  </c:pt>
                  <c:pt idx="51">
                    <c:v>EL</c:v>
                  </c:pt>
                  <c:pt idx="53">
                    <c:v>BG</c:v>
                  </c:pt>
                  <c:pt idx="55">
                    <c:v>RO</c:v>
                  </c:pt>
                  <c:pt idx="57">
                    <c:v> </c:v>
                  </c:pt>
                  <c:pt idx="58">
                    <c:v>NO</c:v>
                  </c:pt>
                  <c:pt idx="61">
                    <c:v>ME</c:v>
                  </c:pt>
                  <c:pt idx="63">
                    <c:v>RS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Fig.14!$H$7:$H$73</c:f>
              <c:numCache>
                <c:formatCode>0</c:formatCode>
                <c:ptCount val="67"/>
                <c:pt idx="0">
                  <c:v>5</c:v>
                </c:pt>
                <c:pt idx="1">
                  <c:v>4.4000000000000004</c:v>
                </c:pt>
                <c:pt idx="3">
                  <c:v>13</c:v>
                </c:pt>
                <c:pt idx="4">
                  <c:v>11.6</c:v>
                </c:pt>
                <c:pt idx="5">
                  <c:v>7.9</c:v>
                </c:pt>
                <c:pt idx="6">
                  <c:v>6.8</c:v>
                </c:pt>
                <c:pt idx="7">
                  <c:v>11</c:v>
                </c:pt>
                <c:pt idx="8">
                  <c:v>10.1</c:v>
                </c:pt>
                <c:pt idx="9">
                  <c:v>11.4</c:v>
                </c:pt>
                <c:pt idx="10">
                  <c:v>10.7</c:v>
                </c:pt>
                <c:pt idx="11">
                  <c:v>6.6</c:v>
                </c:pt>
                <c:pt idx="12">
                  <c:v>5.9</c:v>
                </c:pt>
                <c:pt idx="13">
                  <c:v>9.6999999999999993</c:v>
                </c:pt>
                <c:pt idx="14">
                  <c:v>8.3000000000000007</c:v>
                </c:pt>
                <c:pt idx="15">
                  <c:v>4.8</c:v>
                </c:pt>
                <c:pt idx="16">
                  <c:v>4.5</c:v>
                </c:pt>
                <c:pt idx="17">
                  <c:v>6.9</c:v>
                </c:pt>
                <c:pt idx="18">
                  <c:v>6.3</c:v>
                </c:pt>
                <c:pt idx="19">
                  <c:v>5.6</c:v>
                </c:pt>
                <c:pt idx="20">
                  <c:v>4.8</c:v>
                </c:pt>
                <c:pt idx="21">
                  <c:v>6.8</c:v>
                </c:pt>
                <c:pt idx="22">
                  <c:v>5.9</c:v>
                </c:pt>
                <c:pt idx="23">
                  <c:v>3.2</c:v>
                </c:pt>
                <c:pt idx="24">
                  <c:v>2.8</c:v>
                </c:pt>
                <c:pt idx="25">
                  <c:v>4.2</c:v>
                </c:pt>
                <c:pt idx="26">
                  <c:v>3.7</c:v>
                </c:pt>
                <c:pt idx="27">
                  <c:v>5.5</c:v>
                </c:pt>
                <c:pt idx="28">
                  <c:v>4.9000000000000004</c:v>
                </c:pt>
                <c:pt idx="29">
                  <c:v>4.0999999999999996</c:v>
                </c:pt>
                <c:pt idx="30">
                  <c:v>3.4</c:v>
                </c:pt>
                <c:pt idx="31">
                  <c:v>5.0999999999999996</c:v>
                </c:pt>
                <c:pt idx="32">
                  <c:v>4.5999999999999996</c:v>
                </c:pt>
                <c:pt idx="33">
                  <c:v>4.3</c:v>
                </c:pt>
                <c:pt idx="34">
                  <c:v>3.8</c:v>
                </c:pt>
                <c:pt idx="35">
                  <c:v>4.5</c:v>
                </c:pt>
                <c:pt idx="36">
                  <c:v>4</c:v>
                </c:pt>
                <c:pt idx="37">
                  <c:v>3.9</c:v>
                </c:pt>
                <c:pt idx="38">
                  <c:v>3.6</c:v>
                </c:pt>
                <c:pt idx="40">
                  <c:v>2.7</c:v>
                </c:pt>
                <c:pt idx="41">
                  <c:v>4</c:v>
                </c:pt>
                <c:pt idx="42">
                  <c:v>3.3</c:v>
                </c:pt>
                <c:pt idx="43">
                  <c:v>4.7</c:v>
                </c:pt>
                <c:pt idx="44">
                  <c:v>3.8</c:v>
                </c:pt>
                <c:pt idx="45">
                  <c:v>4.8</c:v>
                </c:pt>
                <c:pt idx="46">
                  <c:v>4.0999999999999996</c:v>
                </c:pt>
                <c:pt idx="47">
                  <c:v>4.5</c:v>
                </c:pt>
                <c:pt idx="48">
                  <c:v>4.0999999999999996</c:v>
                </c:pt>
                <c:pt idx="49">
                  <c:v>3.2</c:v>
                </c:pt>
                <c:pt idx="50">
                  <c:v>2.7</c:v>
                </c:pt>
                <c:pt idx="51">
                  <c:v>2.8</c:v>
                </c:pt>
                <c:pt idx="52">
                  <c:v>2.7</c:v>
                </c:pt>
                <c:pt idx="53">
                  <c:v>1.6</c:v>
                </c:pt>
                <c:pt idx="54">
                  <c:v>1.5</c:v>
                </c:pt>
                <c:pt idx="55">
                  <c:v>1.3</c:v>
                </c:pt>
                <c:pt idx="56">
                  <c:v>1.2</c:v>
                </c:pt>
                <c:pt idx="58">
                  <c:v>7.2</c:v>
                </c:pt>
                <c:pt idx="59">
                  <c:v>6.6</c:v>
                </c:pt>
                <c:pt idx="61">
                  <c:v>4.8</c:v>
                </c:pt>
                <c:pt idx="62">
                  <c:v>4.4000000000000004</c:v>
                </c:pt>
                <c:pt idx="63">
                  <c:v>3</c:v>
                </c:pt>
                <c:pt idx="64">
                  <c:v>2.8</c:v>
                </c:pt>
                <c:pt idx="65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DD-4FEF-B954-1BCAB995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5226632"/>
        <c:axId val="725226304"/>
      </c:barChart>
      <c:lineChart>
        <c:grouping val="standard"/>
        <c:varyColors val="0"/>
        <c:ser>
          <c:idx val="4"/>
          <c:order val="4"/>
          <c:tx>
            <c:strRef>
              <c:f>Fig.14!$I$5</c:f>
              <c:strCache>
                <c:ptCount val="1"/>
                <c:pt idx="0">
                  <c:v>At least basic digital intensity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multiLvlStrRef>
              <c:f>Fig.14!$C$7:$D$73</c:f>
              <c:multiLvlStrCache>
                <c:ptCount val="67"/>
                <c:lvl>
                  <c:pt idx="0">
                    <c:v>ENT</c:v>
                  </c:pt>
                  <c:pt idx="1">
                    <c:v>SMEs</c:v>
                  </c:pt>
                  <c:pt idx="3">
                    <c:v>ENT</c:v>
                  </c:pt>
                  <c:pt idx="4">
                    <c:v>SMEs</c:v>
                  </c:pt>
                  <c:pt idx="5">
                    <c:v>ENT</c:v>
                  </c:pt>
                  <c:pt idx="6">
                    <c:v>SMEs</c:v>
                  </c:pt>
                  <c:pt idx="7">
                    <c:v>ENT</c:v>
                  </c:pt>
                  <c:pt idx="8">
                    <c:v>SMEs</c:v>
                  </c:pt>
                  <c:pt idx="9">
                    <c:v>ENT</c:v>
                  </c:pt>
                  <c:pt idx="10">
                    <c:v>SMEs</c:v>
                  </c:pt>
                  <c:pt idx="11">
                    <c:v>ENT</c:v>
                  </c:pt>
                  <c:pt idx="12">
                    <c:v>SMEs</c:v>
                  </c:pt>
                  <c:pt idx="13">
                    <c:v>ENT</c:v>
                  </c:pt>
                  <c:pt idx="14">
                    <c:v>SMEs</c:v>
                  </c:pt>
                  <c:pt idx="15">
                    <c:v>ENT</c:v>
                  </c:pt>
                  <c:pt idx="16">
                    <c:v>SMEs</c:v>
                  </c:pt>
                  <c:pt idx="17">
                    <c:v>ENT</c:v>
                  </c:pt>
                  <c:pt idx="18">
                    <c:v>SMEs</c:v>
                  </c:pt>
                  <c:pt idx="19">
                    <c:v>ENT</c:v>
                  </c:pt>
                  <c:pt idx="20">
                    <c:v>SMEs</c:v>
                  </c:pt>
                  <c:pt idx="21">
                    <c:v>ENT</c:v>
                  </c:pt>
                  <c:pt idx="22">
                    <c:v>SMEs</c:v>
                  </c:pt>
                  <c:pt idx="23">
                    <c:v>ENT</c:v>
                  </c:pt>
                  <c:pt idx="24">
                    <c:v>SMEs</c:v>
                  </c:pt>
                  <c:pt idx="25">
                    <c:v>ENT</c:v>
                  </c:pt>
                  <c:pt idx="26">
                    <c:v>SMEs</c:v>
                  </c:pt>
                  <c:pt idx="27">
                    <c:v>ENT</c:v>
                  </c:pt>
                  <c:pt idx="28">
                    <c:v>SMEs</c:v>
                  </c:pt>
                  <c:pt idx="29">
                    <c:v>ENT</c:v>
                  </c:pt>
                  <c:pt idx="30">
                    <c:v>SMEs</c:v>
                  </c:pt>
                  <c:pt idx="31">
                    <c:v>ENT</c:v>
                  </c:pt>
                  <c:pt idx="32">
                    <c:v>SMEs</c:v>
                  </c:pt>
                  <c:pt idx="33">
                    <c:v>ENT</c:v>
                  </c:pt>
                  <c:pt idx="34">
                    <c:v>SMEs</c:v>
                  </c:pt>
                  <c:pt idx="35">
                    <c:v>ENT</c:v>
                  </c:pt>
                  <c:pt idx="36">
                    <c:v>SMEs</c:v>
                  </c:pt>
                  <c:pt idx="37">
                    <c:v>ENT</c:v>
                  </c:pt>
                  <c:pt idx="38">
                    <c:v>SMEs</c:v>
                  </c:pt>
                  <c:pt idx="39">
                    <c:v>ENT</c:v>
                  </c:pt>
                  <c:pt idx="40">
                    <c:v>SMEs</c:v>
                  </c:pt>
                  <c:pt idx="41">
                    <c:v>ENT</c:v>
                  </c:pt>
                  <c:pt idx="42">
                    <c:v>SMEs</c:v>
                  </c:pt>
                  <c:pt idx="43">
                    <c:v>ENT</c:v>
                  </c:pt>
                  <c:pt idx="44">
                    <c:v>SMEs</c:v>
                  </c:pt>
                  <c:pt idx="45">
                    <c:v>ENT</c:v>
                  </c:pt>
                  <c:pt idx="46">
                    <c:v>SMEs</c:v>
                  </c:pt>
                  <c:pt idx="47">
                    <c:v>ENT</c:v>
                  </c:pt>
                  <c:pt idx="48">
                    <c:v>SMEs</c:v>
                  </c:pt>
                  <c:pt idx="49">
                    <c:v>ENT</c:v>
                  </c:pt>
                  <c:pt idx="50">
                    <c:v>SMEs</c:v>
                  </c:pt>
                  <c:pt idx="51">
                    <c:v>ENT</c:v>
                  </c:pt>
                  <c:pt idx="52">
                    <c:v>SMEs</c:v>
                  </c:pt>
                  <c:pt idx="53">
                    <c:v>ENT</c:v>
                  </c:pt>
                  <c:pt idx="54">
                    <c:v>SMEs</c:v>
                  </c:pt>
                  <c:pt idx="55">
                    <c:v>ENT</c:v>
                  </c:pt>
                  <c:pt idx="56">
                    <c:v>SMEs</c:v>
                  </c:pt>
                  <c:pt idx="58">
                    <c:v>ENT</c:v>
                  </c:pt>
                  <c:pt idx="59">
                    <c:v>SMEs</c:v>
                  </c:pt>
                  <c:pt idx="61">
                    <c:v>ENT</c:v>
                  </c:pt>
                  <c:pt idx="62">
                    <c:v>SMEs</c:v>
                  </c:pt>
                  <c:pt idx="63">
                    <c:v>ENT</c:v>
                  </c:pt>
                  <c:pt idx="64">
                    <c:v>SMEs</c:v>
                  </c:pt>
                  <c:pt idx="65">
                    <c:v>ENT</c:v>
                  </c:pt>
                  <c:pt idx="66">
                    <c:v>SMEs</c:v>
                  </c:pt>
                </c:lvl>
                <c:lvl>
                  <c:pt idx="0">
                    <c:v>EU</c:v>
                  </c:pt>
                  <c:pt idx="2">
                    <c:v> </c:v>
                  </c:pt>
                  <c:pt idx="3">
                    <c:v>FI</c:v>
                  </c:pt>
                  <c:pt idx="5">
                    <c:v>SE</c:v>
                  </c:pt>
                  <c:pt idx="7">
                    <c:v>NL</c:v>
                  </c:pt>
                  <c:pt idx="9">
                    <c:v>MT</c:v>
                  </c:pt>
                  <c:pt idx="11">
                    <c:v>DK</c:v>
                  </c:pt>
                  <c:pt idx="13">
                    <c:v>BE</c:v>
                  </c:pt>
                  <c:pt idx="15">
                    <c:v>CY</c:v>
                  </c:pt>
                  <c:pt idx="17">
                    <c:v>IE</c:v>
                  </c:pt>
                  <c:pt idx="19">
                    <c:v>DE</c:v>
                  </c:pt>
                  <c:pt idx="21">
                    <c:v>ES</c:v>
                  </c:pt>
                  <c:pt idx="23">
                    <c:v>IT</c:v>
                  </c:pt>
                  <c:pt idx="25">
                    <c:v>LT</c:v>
                  </c:pt>
                  <c:pt idx="27">
                    <c:v>AT</c:v>
                  </c:pt>
                  <c:pt idx="29">
                    <c:v>LU</c:v>
                  </c:pt>
                  <c:pt idx="31">
                    <c:v>HR</c:v>
                  </c:pt>
                  <c:pt idx="33">
                    <c:v>EE</c:v>
                  </c:pt>
                  <c:pt idx="35">
                    <c:v>PT</c:v>
                  </c:pt>
                  <c:pt idx="37">
                    <c:v>HU</c:v>
                  </c:pt>
                  <c:pt idx="39">
                    <c:v>FR</c:v>
                  </c:pt>
                  <c:pt idx="41">
                    <c:v>PL</c:v>
                  </c:pt>
                  <c:pt idx="43">
                    <c:v>SI</c:v>
                  </c:pt>
                  <c:pt idx="45">
                    <c:v>CZ</c:v>
                  </c:pt>
                  <c:pt idx="47">
                    <c:v>LV</c:v>
                  </c:pt>
                  <c:pt idx="49">
                    <c:v>SK</c:v>
                  </c:pt>
                  <c:pt idx="51">
                    <c:v>EL</c:v>
                  </c:pt>
                  <c:pt idx="53">
                    <c:v>BG</c:v>
                  </c:pt>
                  <c:pt idx="55">
                    <c:v>RO</c:v>
                  </c:pt>
                  <c:pt idx="57">
                    <c:v> </c:v>
                  </c:pt>
                  <c:pt idx="58">
                    <c:v>NO</c:v>
                  </c:pt>
                  <c:pt idx="61">
                    <c:v>ME</c:v>
                  </c:pt>
                  <c:pt idx="63">
                    <c:v>RS</c:v>
                  </c:pt>
                  <c:pt idx="65">
                    <c:v>BA</c:v>
                  </c:pt>
                </c:lvl>
              </c:multiLvlStrCache>
            </c:multiLvlStrRef>
          </c:cat>
          <c:val>
            <c:numRef>
              <c:f>Fig.14!$I$7:$I$73</c:f>
              <c:numCache>
                <c:formatCode>0</c:formatCode>
                <c:ptCount val="67"/>
                <c:pt idx="0">
                  <c:v>58.7</c:v>
                </c:pt>
                <c:pt idx="1">
                  <c:v>57.7</c:v>
                </c:pt>
                <c:pt idx="3">
                  <c:v>86</c:v>
                </c:pt>
                <c:pt idx="4">
                  <c:v>85.6</c:v>
                </c:pt>
                <c:pt idx="5">
                  <c:v>80.5</c:v>
                </c:pt>
                <c:pt idx="6">
                  <c:v>79.900000000000006</c:v>
                </c:pt>
                <c:pt idx="7">
                  <c:v>79.099999999999994</c:v>
                </c:pt>
                <c:pt idx="8">
                  <c:v>78.599999999999994</c:v>
                </c:pt>
                <c:pt idx="9">
                  <c:v>76.900000000000006</c:v>
                </c:pt>
                <c:pt idx="10">
                  <c:v>76.5</c:v>
                </c:pt>
                <c:pt idx="11">
                  <c:v>76</c:v>
                </c:pt>
                <c:pt idx="12">
                  <c:v>75.3</c:v>
                </c:pt>
                <c:pt idx="13">
                  <c:v>75.3</c:v>
                </c:pt>
                <c:pt idx="14">
                  <c:v>74.5</c:v>
                </c:pt>
                <c:pt idx="15">
                  <c:v>67.900000000000006</c:v>
                </c:pt>
                <c:pt idx="16">
                  <c:v>67.3</c:v>
                </c:pt>
                <c:pt idx="17">
                  <c:v>66.900000000000006</c:v>
                </c:pt>
                <c:pt idx="18">
                  <c:v>66.099999999999994</c:v>
                </c:pt>
                <c:pt idx="19">
                  <c:v>62.4</c:v>
                </c:pt>
                <c:pt idx="20">
                  <c:v>61.4</c:v>
                </c:pt>
                <c:pt idx="21">
                  <c:v>61.5</c:v>
                </c:pt>
                <c:pt idx="22">
                  <c:v>60.5</c:v>
                </c:pt>
                <c:pt idx="23">
                  <c:v>61.3</c:v>
                </c:pt>
                <c:pt idx="24">
                  <c:v>60.7</c:v>
                </c:pt>
                <c:pt idx="25">
                  <c:v>60.9</c:v>
                </c:pt>
                <c:pt idx="26">
                  <c:v>60</c:v>
                </c:pt>
                <c:pt idx="27">
                  <c:v>59</c:v>
                </c:pt>
                <c:pt idx="28">
                  <c:v>57.9</c:v>
                </c:pt>
                <c:pt idx="29">
                  <c:v>59</c:v>
                </c:pt>
                <c:pt idx="30">
                  <c:v>57.8</c:v>
                </c:pt>
                <c:pt idx="31">
                  <c:v>57</c:v>
                </c:pt>
                <c:pt idx="32">
                  <c:v>56</c:v>
                </c:pt>
                <c:pt idx="33">
                  <c:v>56.9</c:v>
                </c:pt>
                <c:pt idx="34">
                  <c:v>55.9</c:v>
                </c:pt>
                <c:pt idx="35">
                  <c:v>54.5</c:v>
                </c:pt>
                <c:pt idx="36">
                  <c:v>53.6</c:v>
                </c:pt>
                <c:pt idx="37">
                  <c:v>54.2</c:v>
                </c:pt>
                <c:pt idx="38">
                  <c:v>53.2</c:v>
                </c:pt>
                <c:pt idx="39">
                  <c:v>53.1</c:v>
                </c:pt>
                <c:pt idx="40">
                  <c:v>52</c:v>
                </c:pt>
                <c:pt idx="41">
                  <c:v>51.6</c:v>
                </c:pt>
                <c:pt idx="42">
                  <c:v>50</c:v>
                </c:pt>
                <c:pt idx="43">
                  <c:v>51.6</c:v>
                </c:pt>
                <c:pt idx="44">
                  <c:v>50.4</c:v>
                </c:pt>
                <c:pt idx="45">
                  <c:v>50.9</c:v>
                </c:pt>
                <c:pt idx="46">
                  <c:v>49.3</c:v>
                </c:pt>
                <c:pt idx="47">
                  <c:v>49.2</c:v>
                </c:pt>
                <c:pt idx="48">
                  <c:v>48.2</c:v>
                </c:pt>
                <c:pt idx="49">
                  <c:v>43.9</c:v>
                </c:pt>
                <c:pt idx="50">
                  <c:v>42.2</c:v>
                </c:pt>
                <c:pt idx="51">
                  <c:v>43.8</c:v>
                </c:pt>
                <c:pt idx="52">
                  <c:v>43.3</c:v>
                </c:pt>
                <c:pt idx="53">
                  <c:v>29.4</c:v>
                </c:pt>
                <c:pt idx="54">
                  <c:v>28.4</c:v>
                </c:pt>
                <c:pt idx="55">
                  <c:v>27.9</c:v>
                </c:pt>
                <c:pt idx="56">
                  <c:v>26.8</c:v>
                </c:pt>
                <c:pt idx="58">
                  <c:v>80.8</c:v>
                </c:pt>
                <c:pt idx="59">
                  <c:v>80.400000000000006</c:v>
                </c:pt>
                <c:pt idx="61">
                  <c:v>64.5</c:v>
                </c:pt>
                <c:pt idx="62">
                  <c:v>63.9</c:v>
                </c:pt>
                <c:pt idx="63">
                  <c:v>50.3</c:v>
                </c:pt>
                <c:pt idx="64">
                  <c:v>49.2</c:v>
                </c:pt>
                <c:pt idx="65">
                  <c:v>44.5</c:v>
                </c:pt>
                <c:pt idx="66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DD-4FEF-B954-1BCAB995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6632"/>
        <c:axId val="725226304"/>
      </c:lineChart>
      <c:catAx>
        <c:axId val="72522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26304"/>
        <c:crosses val="autoZero"/>
        <c:auto val="0"/>
        <c:lblAlgn val="ctr"/>
        <c:lblOffset val="100"/>
        <c:tickMarkSkip val="1"/>
        <c:noMultiLvlLbl val="0"/>
      </c:catAx>
      <c:valAx>
        <c:axId val="72522630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226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16029277538312"/>
          <c:y val="0.92266236195113305"/>
          <c:w val="0.51614904730086775"/>
          <c:h val="3.60456505436820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Digital intensity of enterprises, by economic activity, EU,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1.4640246217989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444493438320215"/>
          <c:y val="0.13865991514749543"/>
          <c:w val="0.59287170603674544"/>
          <c:h val="0.643380235781099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'Fig. 15'!$C$6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15'!$C$8:$C$20</c:f>
              <c:numCache>
                <c:formatCode>0</c:formatCode>
                <c:ptCount val="13"/>
                <c:pt idx="0">
                  <c:v>41.3</c:v>
                </c:pt>
                <c:pt idx="2">
                  <c:v>8.8000000000000007</c:v>
                </c:pt>
                <c:pt idx="3">
                  <c:v>21.1</c:v>
                </c:pt>
                <c:pt idx="4">
                  <c:v>23.9</c:v>
                </c:pt>
                <c:pt idx="5">
                  <c:v>30.5</c:v>
                </c:pt>
                <c:pt idx="6">
                  <c:v>32.1</c:v>
                </c:pt>
                <c:pt idx="7">
                  <c:v>39.9</c:v>
                </c:pt>
                <c:pt idx="8">
                  <c:v>41.6</c:v>
                </c:pt>
                <c:pt idx="9">
                  <c:v>45</c:v>
                </c:pt>
                <c:pt idx="10">
                  <c:v>45.9</c:v>
                </c:pt>
                <c:pt idx="11">
                  <c:v>54.4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E-40CA-ABBF-480D9016CBF7}"/>
            </c:ext>
          </c:extLst>
        </c:ser>
        <c:ser>
          <c:idx val="1"/>
          <c:order val="1"/>
          <c:tx>
            <c:strRef>
              <c:f>'Fig. 15'!$D$6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15'!$D$8:$D$20</c:f>
              <c:numCache>
                <c:formatCode>0</c:formatCode>
                <c:ptCount val="13"/>
                <c:pt idx="0">
                  <c:v>33.5</c:v>
                </c:pt>
                <c:pt idx="2">
                  <c:v>27.1</c:v>
                </c:pt>
                <c:pt idx="3">
                  <c:v>32.299999999999997</c:v>
                </c:pt>
                <c:pt idx="4">
                  <c:v>41.3</c:v>
                </c:pt>
                <c:pt idx="5">
                  <c:v>38.700000000000003</c:v>
                </c:pt>
                <c:pt idx="6">
                  <c:v>34.299999999999997</c:v>
                </c:pt>
                <c:pt idx="7">
                  <c:v>33.5</c:v>
                </c:pt>
                <c:pt idx="8">
                  <c:v>36</c:v>
                </c:pt>
                <c:pt idx="9">
                  <c:v>33.9</c:v>
                </c:pt>
                <c:pt idx="10">
                  <c:v>32.200000000000003</c:v>
                </c:pt>
                <c:pt idx="11">
                  <c:v>31</c:v>
                </c:pt>
                <c:pt idx="12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E-40CA-ABBF-480D9016CBF7}"/>
            </c:ext>
          </c:extLst>
        </c:ser>
        <c:ser>
          <c:idx val="2"/>
          <c:order val="2"/>
          <c:tx>
            <c:strRef>
              <c:f>'Fig. 15'!$E$6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15'!$E$8:$E$20</c:f>
              <c:numCache>
                <c:formatCode>0</c:formatCode>
                <c:ptCount val="13"/>
                <c:pt idx="0">
                  <c:v>20.2</c:v>
                </c:pt>
                <c:pt idx="2">
                  <c:v>46.6</c:v>
                </c:pt>
                <c:pt idx="3">
                  <c:v>34.200000000000003</c:v>
                </c:pt>
                <c:pt idx="4">
                  <c:v>29.3</c:v>
                </c:pt>
                <c:pt idx="5">
                  <c:v>26.2</c:v>
                </c:pt>
                <c:pt idx="6">
                  <c:v>25.5</c:v>
                </c:pt>
                <c:pt idx="7">
                  <c:v>19.399999999999999</c:v>
                </c:pt>
                <c:pt idx="8">
                  <c:v>18.100000000000001</c:v>
                </c:pt>
                <c:pt idx="9">
                  <c:v>17.7</c:v>
                </c:pt>
                <c:pt idx="10">
                  <c:v>17.7</c:v>
                </c:pt>
                <c:pt idx="11">
                  <c:v>13.2</c:v>
                </c:pt>
                <c:pt idx="12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E-40CA-ABBF-480D9016CBF7}"/>
            </c:ext>
          </c:extLst>
        </c:ser>
        <c:ser>
          <c:idx val="3"/>
          <c:order val="3"/>
          <c:tx>
            <c:strRef>
              <c:f>'Fig. 15'!$F$6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'Fig. 15'!$B$8:$B$20</c:f>
              <c:strCache>
                <c:ptCount val="13"/>
                <c:pt idx="0">
                  <c:v>Total</c:v>
                </c:pt>
                <c:pt idx="2">
                  <c:v>Information and communication</c:v>
                </c:pt>
                <c:pt idx="3">
                  <c:v>Accommodation</c:v>
                </c:pt>
                <c:pt idx="4">
                  <c:v>Professional, scientific and technical activities</c:v>
                </c:pt>
                <c:pt idx="5">
                  <c:v>Real estate activities</c:v>
                </c:pt>
                <c:pt idx="6">
                  <c:v>Wholesale and retail trade; repair of motor vehicles and motorcycles</c:v>
                </c:pt>
                <c:pt idx="7">
                  <c:v>Retail trade, except of motor vehicles and motorcycles</c:v>
                </c:pt>
                <c:pt idx="8">
                  <c:v>Electricity, gas, steam and air conditioning supply; water supply; sewerage, waste management and remediation activities</c:v>
                </c:pt>
                <c:pt idx="9">
                  <c:v>Manufacturing</c:v>
                </c:pt>
                <c:pt idx="10">
                  <c:v>Administrative and support service activities</c:v>
                </c:pt>
                <c:pt idx="11">
                  <c:v>Transportation and storage</c:v>
                </c:pt>
                <c:pt idx="12">
                  <c:v>Construction</c:v>
                </c:pt>
              </c:strCache>
            </c:strRef>
          </c:cat>
          <c:val>
            <c:numRef>
              <c:f>'Fig. 15'!$F$8:$F$20</c:f>
              <c:numCache>
                <c:formatCode>0</c:formatCode>
                <c:ptCount val="13"/>
                <c:pt idx="0">
                  <c:v>5</c:v>
                </c:pt>
                <c:pt idx="2">
                  <c:v>17.600000000000001</c:v>
                </c:pt>
                <c:pt idx="3">
                  <c:v>12.3</c:v>
                </c:pt>
                <c:pt idx="4">
                  <c:v>5.5</c:v>
                </c:pt>
                <c:pt idx="5">
                  <c:v>4.5999999999999996</c:v>
                </c:pt>
                <c:pt idx="6">
                  <c:v>8.1</c:v>
                </c:pt>
                <c:pt idx="7">
                  <c:v>7.2</c:v>
                </c:pt>
                <c:pt idx="8">
                  <c:v>4.8</c:v>
                </c:pt>
                <c:pt idx="9">
                  <c:v>3.4</c:v>
                </c:pt>
                <c:pt idx="10">
                  <c:v>4.0999999999999996</c:v>
                </c:pt>
                <c:pt idx="11">
                  <c:v>2.4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E-40CA-ABBF-480D9016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22629840"/>
        <c:axId val="622633120"/>
      </c:barChart>
      <c:catAx>
        <c:axId val="622629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633120"/>
        <c:crosses val="autoZero"/>
        <c:auto val="1"/>
        <c:lblAlgn val="ctr"/>
        <c:lblOffset val="100"/>
        <c:tickMarkSkip val="1"/>
        <c:noMultiLvlLbl val="0"/>
      </c:catAx>
      <c:valAx>
        <c:axId val="622633120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2629840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749480751647813"/>
          <c:y val="0.85880926351318931"/>
          <c:w val="0.33382235019582696"/>
          <c:h val="6.5728704828318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who used the internet for interacting with public authorities, 2023</a:t>
            </a:r>
          </a:p>
          <a:p>
            <a:pPr algn="l">
              <a:defRPr sz="1800" b="1"/>
            </a:pPr>
            <a:r>
              <a:rPr lang="en-US" sz="1600" b="0"/>
              <a:t>(% of individuals aged 16-74)</a:t>
            </a:r>
          </a:p>
        </c:rich>
      </c:tx>
      <c:layout>
        <c:manualLayout>
          <c:xMode val="edge"/>
          <c:yMode val="edge"/>
          <c:x val="5.3333333333333332E-3"/>
          <c:y val="8.01752998208997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38228087098704E-2"/>
          <c:y val="0.17166025175216004"/>
          <c:w val="0.92337131960034324"/>
          <c:h val="0.537238867505840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16'!$B$7:$B$46</c:f>
              <c:strCache>
                <c:ptCount val="40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Netherlands</c:v>
                </c:pt>
                <c:pt idx="5">
                  <c:v>Estonia</c:v>
                </c:pt>
                <c:pt idx="6">
                  <c:v>Sweden</c:v>
                </c:pt>
                <c:pt idx="7">
                  <c:v>Luxembourg</c:v>
                </c:pt>
                <c:pt idx="8">
                  <c:v>Ireland</c:v>
                </c:pt>
                <c:pt idx="9">
                  <c:v>Hungary</c:v>
                </c:pt>
                <c:pt idx="10">
                  <c:v>Belgium</c:v>
                </c:pt>
                <c:pt idx="11">
                  <c:v>Malta</c:v>
                </c:pt>
                <c:pt idx="12">
                  <c:v>France</c:v>
                </c:pt>
                <c:pt idx="13">
                  <c:v>Lithuania</c:v>
                </c:pt>
                <c:pt idx="14">
                  <c:v>Austria</c:v>
                </c:pt>
                <c:pt idx="15">
                  <c:v>Latvia</c:v>
                </c:pt>
                <c:pt idx="16">
                  <c:v>Czechia</c:v>
                </c:pt>
                <c:pt idx="17">
                  <c:v>Spain</c:v>
                </c:pt>
                <c:pt idx="18">
                  <c:v>Slovenia</c:v>
                </c:pt>
                <c:pt idx="19">
                  <c:v>Greece</c:v>
                </c:pt>
                <c:pt idx="20">
                  <c:v>Portugal</c:v>
                </c:pt>
                <c:pt idx="21">
                  <c:v>Slovakia</c:v>
                </c:pt>
                <c:pt idx="22">
                  <c:v>Cyprus</c:v>
                </c:pt>
                <c:pt idx="23">
                  <c:v>Croatia</c:v>
                </c:pt>
                <c:pt idx="24">
                  <c:v>Poland</c:v>
                </c:pt>
                <c:pt idx="25">
                  <c:v>Italy</c:v>
                </c:pt>
                <c:pt idx="26">
                  <c:v>Germany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Türkiye</c:v>
                </c:pt>
                <c:pt idx="35">
                  <c:v>Albania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North Macedonia</c:v>
                </c:pt>
                <c:pt idx="39">
                  <c:v>Bosnia and Herzegovina</c:v>
                </c:pt>
              </c:strCache>
            </c:strRef>
          </c:cat>
          <c:val>
            <c:numRef>
              <c:f>'Fig. 16'!$C$7:$C$46</c:f>
              <c:numCache>
                <c:formatCode>#,##0</c:formatCode>
                <c:ptCount val="40"/>
                <c:pt idx="0" formatCode="0">
                  <c:v>54.3</c:v>
                </c:pt>
                <c:pt idx="2">
                  <c:v>92.49</c:v>
                </c:pt>
                <c:pt idx="3">
                  <c:v>91.63</c:v>
                </c:pt>
                <c:pt idx="4">
                  <c:v>83.96</c:v>
                </c:pt>
                <c:pt idx="5">
                  <c:v>83.11</c:v>
                </c:pt>
                <c:pt idx="6">
                  <c:v>82.18</c:v>
                </c:pt>
                <c:pt idx="7">
                  <c:v>76.94</c:v>
                </c:pt>
                <c:pt idx="8">
                  <c:v>75.06</c:v>
                </c:pt>
                <c:pt idx="9">
                  <c:v>73.19</c:v>
                </c:pt>
                <c:pt idx="10">
                  <c:v>69.05</c:v>
                </c:pt>
                <c:pt idx="11">
                  <c:v>68.47</c:v>
                </c:pt>
                <c:pt idx="12">
                  <c:v>68.400000000000006</c:v>
                </c:pt>
                <c:pt idx="13">
                  <c:v>66.16</c:v>
                </c:pt>
                <c:pt idx="14">
                  <c:v>63.82</c:v>
                </c:pt>
                <c:pt idx="15">
                  <c:v>63.37</c:v>
                </c:pt>
                <c:pt idx="16">
                  <c:v>60.95</c:v>
                </c:pt>
                <c:pt idx="17">
                  <c:v>60.83</c:v>
                </c:pt>
                <c:pt idx="18">
                  <c:v>60.64</c:v>
                </c:pt>
                <c:pt idx="19">
                  <c:v>60.49</c:v>
                </c:pt>
                <c:pt idx="20">
                  <c:v>59.9</c:v>
                </c:pt>
                <c:pt idx="21">
                  <c:v>59.23</c:v>
                </c:pt>
                <c:pt idx="22">
                  <c:v>57.39</c:v>
                </c:pt>
                <c:pt idx="23">
                  <c:v>46.16</c:v>
                </c:pt>
                <c:pt idx="24">
                  <c:v>43.31</c:v>
                </c:pt>
                <c:pt idx="25">
                  <c:v>41.25</c:v>
                </c:pt>
                <c:pt idx="26">
                  <c:v>40.119999999999997</c:v>
                </c:pt>
                <c:pt idx="27">
                  <c:v>22.11</c:v>
                </c:pt>
                <c:pt idx="28">
                  <c:v>14.02</c:v>
                </c:pt>
                <c:pt idx="30">
                  <c:v>0</c:v>
                </c:pt>
                <c:pt idx="31">
                  <c:v>91.67</c:v>
                </c:pt>
                <c:pt idx="32">
                  <c:v>75.33</c:v>
                </c:pt>
                <c:pt idx="34">
                  <c:v>71.069999999999993</c:v>
                </c:pt>
                <c:pt idx="35">
                  <c:v>49</c:v>
                </c:pt>
                <c:pt idx="36">
                  <c:v>40.43</c:v>
                </c:pt>
                <c:pt idx="37">
                  <c:v>27.12</c:v>
                </c:pt>
                <c:pt idx="38">
                  <c:v>0</c:v>
                </c:pt>
                <c:pt idx="39">
                  <c:v>22.81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7-41D6-9423-B6A8D200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974080"/>
        <c:axId val="532970144"/>
      </c:barChart>
      <c:catAx>
        <c:axId val="5329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70144"/>
        <c:crosses val="autoZero"/>
        <c:auto val="1"/>
        <c:lblAlgn val="ctr"/>
        <c:lblOffset val="100"/>
        <c:tickMarkSkip val="1"/>
        <c:noMultiLvlLbl val="0"/>
      </c:catAx>
      <c:valAx>
        <c:axId val="5329701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97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Individuals who used the internet for health-related purposes, 2023</a:t>
            </a:r>
          </a:p>
          <a:p>
            <a:pPr algn="l">
              <a:defRPr sz="1800" b="1"/>
            </a:pPr>
            <a:r>
              <a:rPr lang="en-US" sz="1600" b="0"/>
              <a:t>(% of individuals aged 16 to 74)</a:t>
            </a:r>
          </a:p>
        </c:rich>
      </c:tx>
      <c:layout>
        <c:manualLayout>
          <c:xMode val="edge"/>
          <c:yMode val="edge"/>
          <c:x val="5.3333333333333332E-3"/>
          <c:y val="7.44840076384229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225355763771917"/>
          <c:w val="0.93709763779527555"/>
          <c:h val="0.43453632825512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17'!$C$6</c:f>
              <c:strCache>
                <c:ptCount val="1"/>
                <c:pt idx="0">
                  <c:v>Making an appointment with a practitioner via a website (1)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17'!$B$7:$B$46</c:f>
              <c:strCache>
                <c:ptCount val="40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Estonia</c:v>
                </c:pt>
                <c:pt idx="5">
                  <c:v>Lithuania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Cyprus</c:v>
                </c:pt>
                <c:pt idx="10">
                  <c:v>Latvia</c:v>
                </c:pt>
                <c:pt idx="11">
                  <c:v>Portugal</c:v>
                </c:pt>
                <c:pt idx="12">
                  <c:v>Greece</c:v>
                </c:pt>
                <c:pt idx="13">
                  <c:v>Hungary</c:v>
                </c:pt>
                <c:pt idx="14">
                  <c:v>Slovenia</c:v>
                </c:pt>
                <c:pt idx="15">
                  <c:v>Belgium</c:v>
                </c:pt>
                <c:pt idx="16">
                  <c:v>Austria</c:v>
                </c:pt>
                <c:pt idx="17">
                  <c:v>Croatia</c:v>
                </c:pt>
                <c:pt idx="18">
                  <c:v>Italy</c:v>
                </c:pt>
                <c:pt idx="19">
                  <c:v>Malta</c:v>
                </c:pt>
                <c:pt idx="20">
                  <c:v>Poland</c:v>
                </c:pt>
                <c:pt idx="21">
                  <c:v>France</c:v>
                </c:pt>
                <c:pt idx="22">
                  <c:v>Ireland</c:v>
                </c:pt>
                <c:pt idx="23">
                  <c:v>Luxembourg</c:v>
                </c:pt>
                <c:pt idx="24">
                  <c:v>Bulgaria</c:v>
                </c:pt>
                <c:pt idx="25">
                  <c:v>Slovakia</c:v>
                </c:pt>
                <c:pt idx="26">
                  <c:v>Romania</c:v>
                </c:pt>
                <c:pt idx="27">
                  <c:v>Germany</c:v>
                </c:pt>
                <c:pt idx="28">
                  <c:v>Czechia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Albania</c:v>
                </c:pt>
                <c:pt idx="38">
                  <c:v>North Macedonia</c:v>
                </c:pt>
                <c:pt idx="39">
                  <c:v>Bosnia and Herzegovina</c:v>
                </c:pt>
              </c:strCache>
            </c:strRef>
          </c:cat>
          <c:val>
            <c:numRef>
              <c:f>'Fig. 17'!$C$7:$C$46</c:f>
              <c:numCache>
                <c:formatCode>General</c:formatCode>
                <c:ptCount val="40"/>
                <c:pt idx="0" formatCode="0">
                  <c:v>33.479999999999997</c:v>
                </c:pt>
                <c:pt idx="2" formatCode="#,##0">
                  <c:v>64.53</c:v>
                </c:pt>
                <c:pt idx="3" formatCode="#,##0">
                  <c:v>66.44</c:v>
                </c:pt>
                <c:pt idx="4" formatCode="#,##0">
                  <c:v>41.32</c:v>
                </c:pt>
                <c:pt idx="5" formatCode="#,##0">
                  <c:v>43.97</c:v>
                </c:pt>
                <c:pt idx="6" formatCode="#,##0">
                  <c:v>48.71</c:v>
                </c:pt>
                <c:pt idx="7" formatCode="#,##0">
                  <c:v>54.85</c:v>
                </c:pt>
                <c:pt idx="8" formatCode="#,##0">
                  <c:v>49.4</c:v>
                </c:pt>
                <c:pt idx="9" formatCode="#,##0">
                  <c:v>6.32</c:v>
                </c:pt>
                <c:pt idx="10" formatCode="#,##0">
                  <c:v>22.9</c:v>
                </c:pt>
                <c:pt idx="11" formatCode="#,##0">
                  <c:v>23.25</c:v>
                </c:pt>
                <c:pt idx="12" formatCode="#,##0">
                  <c:v>26.14</c:v>
                </c:pt>
                <c:pt idx="13" formatCode="#,##0">
                  <c:v>36.369999999999997</c:v>
                </c:pt>
                <c:pt idx="14" formatCode="#,##0">
                  <c:v>26.55</c:v>
                </c:pt>
                <c:pt idx="15" formatCode="#,##0">
                  <c:v>46.21</c:v>
                </c:pt>
                <c:pt idx="16" formatCode="#,##0">
                  <c:v>22.65</c:v>
                </c:pt>
                <c:pt idx="17" formatCode="#,##0">
                  <c:v>27.23</c:v>
                </c:pt>
                <c:pt idx="18" formatCode="#,##0">
                  <c:v>28.78</c:v>
                </c:pt>
                <c:pt idx="19" formatCode="#,##0">
                  <c:v>18.14</c:v>
                </c:pt>
                <c:pt idx="20" formatCode="#,##0">
                  <c:v>19.95</c:v>
                </c:pt>
                <c:pt idx="21" formatCode="#,##0">
                  <c:v>53.72</c:v>
                </c:pt>
                <c:pt idx="22" formatCode="#,##0">
                  <c:v>33.28</c:v>
                </c:pt>
                <c:pt idx="23" formatCode="#,##0">
                  <c:v>40.659999999999997</c:v>
                </c:pt>
                <c:pt idx="24" formatCode="#,##0">
                  <c:v>11.19</c:v>
                </c:pt>
                <c:pt idx="25" formatCode="#,##0">
                  <c:v>18.739999999999998</c:v>
                </c:pt>
                <c:pt idx="26" formatCode="#,##0">
                  <c:v>8.09</c:v>
                </c:pt>
                <c:pt idx="27" formatCode="#,##0">
                  <c:v>18.57</c:v>
                </c:pt>
                <c:pt idx="28" formatCode="#,##0">
                  <c:v>16.09</c:v>
                </c:pt>
                <c:pt idx="30" formatCode="#,##0">
                  <c:v>0</c:v>
                </c:pt>
                <c:pt idx="31" formatCode="#,##0">
                  <c:v>51.93</c:v>
                </c:pt>
                <c:pt idx="32" formatCode="#,##0">
                  <c:v>0</c:v>
                </c:pt>
                <c:pt idx="34" formatCode="#,##0">
                  <c:v>1.67</c:v>
                </c:pt>
                <c:pt idx="35" formatCode="#,##0">
                  <c:v>29.4</c:v>
                </c:pt>
                <c:pt idx="36" formatCode="#,##0">
                  <c:v>51.9</c:v>
                </c:pt>
                <c:pt idx="37" formatCode="#,##0">
                  <c:v>15.6</c:v>
                </c:pt>
                <c:pt idx="38" formatCode="#,##0">
                  <c:v>0</c:v>
                </c:pt>
                <c:pt idx="39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80B-8845-BA317433E4F5}"/>
            </c:ext>
          </c:extLst>
        </c:ser>
        <c:ser>
          <c:idx val="1"/>
          <c:order val="1"/>
          <c:tx>
            <c:strRef>
              <c:f>'Fig. 17'!$D$6</c:f>
              <c:strCache>
                <c:ptCount val="1"/>
                <c:pt idx="0">
                  <c:v>Seeking health information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17'!$B$7:$B$46</c:f>
              <c:strCache>
                <c:ptCount val="40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Estonia</c:v>
                </c:pt>
                <c:pt idx="5">
                  <c:v>Lithuania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Cyprus</c:v>
                </c:pt>
                <c:pt idx="10">
                  <c:v>Latvia</c:v>
                </c:pt>
                <c:pt idx="11">
                  <c:v>Portugal</c:v>
                </c:pt>
                <c:pt idx="12">
                  <c:v>Greece</c:v>
                </c:pt>
                <c:pt idx="13">
                  <c:v>Hungary</c:v>
                </c:pt>
                <c:pt idx="14">
                  <c:v>Slovenia</c:v>
                </c:pt>
                <c:pt idx="15">
                  <c:v>Belgium</c:v>
                </c:pt>
                <c:pt idx="16">
                  <c:v>Austria</c:v>
                </c:pt>
                <c:pt idx="17">
                  <c:v>Croatia</c:v>
                </c:pt>
                <c:pt idx="18">
                  <c:v>Italy</c:v>
                </c:pt>
                <c:pt idx="19">
                  <c:v>Malta</c:v>
                </c:pt>
                <c:pt idx="20">
                  <c:v>Poland</c:v>
                </c:pt>
                <c:pt idx="21">
                  <c:v>France</c:v>
                </c:pt>
                <c:pt idx="22">
                  <c:v>Ireland</c:v>
                </c:pt>
                <c:pt idx="23">
                  <c:v>Luxembourg</c:v>
                </c:pt>
                <c:pt idx="24">
                  <c:v>Bulgaria</c:v>
                </c:pt>
                <c:pt idx="25">
                  <c:v>Slovakia</c:v>
                </c:pt>
                <c:pt idx="26">
                  <c:v>Romania</c:v>
                </c:pt>
                <c:pt idx="27">
                  <c:v>Germany</c:v>
                </c:pt>
                <c:pt idx="28">
                  <c:v>Czechia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Albania</c:v>
                </c:pt>
                <c:pt idx="38">
                  <c:v>North Macedonia</c:v>
                </c:pt>
                <c:pt idx="39">
                  <c:v>Bosnia and Herzegovina</c:v>
                </c:pt>
              </c:strCache>
            </c:strRef>
          </c:cat>
          <c:val>
            <c:numRef>
              <c:f>'Fig. 17'!$D$7:$D$46</c:f>
              <c:numCache>
                <c:formatCode>General</c:formatCode>
                <c:ptCount val="40"/>
                <c:pt idx="0" formatCode="0">
                  <c:v>56.26</c:v>
                </c:pt>
                <c:pt idx="2" formatCode="#,##0">
                  <c:v>82.62</c:v>
                </c:pt>
                <c:pt idx="3" formatCode="#,##0">
                  <c:v>78.819999999999993</c:v>
                </c:pt>
                <c:pt idx="4" formatCode="#,##0">
                  <c:v>73.87</c:v>
                </c:pt>
                <c:pt idx="5" formatCode="#,##0">
                  <c:v>73.66</c:v>
                </c:pt>
                <c:pt idx="6" formatCode="#,##0">
                  <c:v>69.42</c:v>
                </c:pt>
                <c:pt idx="7" formatCode="#,##0">
                  <c:v>67.7</c:v>
                </c:pt>
                <c:pt idx="8" formatCode="#,##0">
                  <c:v>67.31</c:v>
                </c:pt>
                <c:pt idx="9" formatCode="#,##0">
                  <c:v>67.27</c:v>
                </c:pt>
                <c:pt idx="10" formatCode="#,##0">
                  <c:v>66.66</c:v>
                </c:pt>
                <c:pt idx="11" formatCode="#,##0">
                  <c:v>64.25</c:v>
                </c:pt>
                <c:pt idx="12" formatCode="#,##0">
                  <c:v>64.150000000000006</c:v>
                </c:pt>
                <c:pt idx="13" formatCode="#,##0">
                  <c:v>63.47</c:v>
                </c:pt>
                <c:pt idx="14" formatCode="#,##0">
                  <c:v>59.09</c:v>
                </c:pt>
                <c:pt idx="15" formatCode="#,##0">
                  <c:v>55.58</c:v>
                </c:pt>
                <c:pt idx="16" formatCode="#,##0">
                  <c:v>55.15</c:v>
                </c:pt>
                <c:pt idx="17" formatCode="#,##0">
                  <c:v>54.99</c:v>
                </c:pt>
                <c:pt idx="18" formatCode="#,##0">
                  <c:v>54.72</c:v>
                </c:pt>
                <c:pt idx="19" formatCode="#,##0">
                  <c:v>54.59</c:v>
                </c:pt>
                <c:pt idx="20" formatCode="#,##0">
                  <c:v>52.96</c:v>
                </c:pt>
                <c:pt idx="21" formatCode="#,##0">
                  <c:v>52.82</c:v>
                </c:pt>
                <c:pt idx="22" formatCode="#,##0">
                  <c:v>52.74</c:v>
                </c:pt>
                <c:pt idx="23" formatCode="#,##0">
                  <c:v>51.35</c:v>
                </c:pt>
                <c:pt idx="24" formatCode="#,##0">
                  <c:v>48.67</c:v>
                </c:pt>
                <c:pt idx="25" formatCode="#,##0">
                  <c:v>48.03</c:v>
                </c:pt>
                <c:pt idx="26" formatCode="#,##0">
                  <c:v>46.25</c:v>
                </c:pt>
                <c:pt idx="27" formatCode="#,##0">
                  <c:v>46.13</c:v>
                </c:pt>
                <c:pt idx="28" formatCode="#,##0">
                  <c:v>43.14</c:v>
                </c:pt>
                <c:pt idx="30" formatCode="#,##0">
                  <c:v>0</c:v>
                </c:pt>
                <c:pt idx="31" formatCode="#,##0">
                  <c:v>75.02</c:v>
                </c:pt>
                <c:pt idx="32" formatCode="#,##0">
                  <c:v>69.39</c:v>
                </c:pt>
                <c:pt idx="34" formatCode="#,##0">
                  <c:v>60.6</c:v>
                </c:pt>
                <c:pt idx="35" formatCode="#,##0">
                  <c:v>60.36</c:v>
                </c:pt>
                <c:pt idx="36" formatCode="#,##0">
                  <c:v>56.97</c:v>
                </c:pt>
                <c:pt idx="37" formatCode="#,##0">
                  <c:v>38.47</c:v>
                </c:pt>
                <c:pt idx="38" formatCode="#,##0">
                  <c:v>0</c:v>
                </c:pt>
                <c:pt idx="39" formatCode="#,##0">
                  <c:v>47.55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C-480B-8845-BA317433E4F5}"/>
            </c:ext>
          </c:extLst>
        </c:ser>
        <c:ser>
          <c:idx val="2"/>
          <c:order val="2"/>
          <c:tx>
            <c:strRef>
              <c:f>'Fig. 17'!$E$6</c:f>
              <c:strCache>
                <c:ptCount val="1"/>
                <c:pt idx="0">
                  <c:v>Accessing personal health records online (1)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17'!$B$7:$B$46</c:f>
              <c:strCache>
                <c:ptCount val="40"/>
                <c:pt idx="0">
                  <c:v>EU</c:v>
                </c:pt>
                <c:pt idx="2">
                  <c:v>Finland</c:v>
                </c:pt>
                <c:pt idx="3">
                  <c:v>Denmark</c:v>
                </c:pt>
                <c:pt idx="4">
                  <c:v>Estonia</c:v>
                </c:pt>
                <c:pt idx="5">
                  <c:v>Lithuania</c:v>
                </c:pt>
                <c:pt idx="6">
                  <c:v>Sweden</c:v>
                </c:pt>
                <c:pt idx="7">
                  <c:v>Spain</c:v>
                </c:pt>
                <c:pt idx="8">
                  <c:v>Netherlands</c:v>
                </c:pt>
                <c:pt idx="9">
                  <c:v>Cyprus</c:v>
                </c:pt>
                <c:pt idx="10">
                  <c:v>Latvia</c:v>
                </c:pt>
                <c:pt idx="11">
                  <c:v>Portugal</c:v>
                </c:pt>
                <c:pt idx="12">
                  <c:v>Greece</c:v>
                </c:pt>
                <c:pt idx="13">
                  <c:v>Hungary</c:v>
                </c:pt>
                <c:pt idx="14">
                  <c:v>Slovenia</c:v>
                </c:pt>
                <c:pt idx="15">
                  <c:v>Belgium</c:v>
                </c:pt>
                <c:pt idx="16">
                  <c:v>Austria</c:v>
                </c:pt>
                <c:pt idx="17">
                  <c:v>Croatia</c:v>
                </c:pt>
                <c:pt idx="18">
                  <c:v>Italy</c:v>
                </c:pt>
                <c:pt idx="19">
                  <c:v>Malta</c:v>
                </c:pt>
                <c:pt idx="20">
                  <c:v>Poland</c:v>
                </c:pt>
                <c:pt idx="21">
                  <c:v>France</c:v>
                </c:pt>
                <c:pt idx="22">
                  <c:v>Ireland</c:v>
                </c:pt>
                <c:pt idx="23">
                  <c:v>Luxembourg</c:v>
                </c:pt>
                <c:pt idx="24">
                  <c:v>Bulgaria</c:v>
                </c:pt>
                <c:pt idx="25">
                  <c:v>Slovakia</c:v>
                </c:pt>
                <c:pt idx="26">
                  <c:v>Romania</c:v>
                </c:pt>
                <c:pt idx="27">
                  <c:v>Germany</c:v>
                </c:pt>
                <c:pt idx="28">
                  <c:v>Czechia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Albania</c:v>
                </c:pt>
                <c:pt idx="38">
                  <c:v>North Macedonia</c:v>
                </c:pt>
                <c:pt idx="39">
                  <c:v>Bosnia and Herzegovina</c:v>
                </c:pt>
              </c:strCache>
            </c:strRef>
          </c:cat>
          <c:val>
            <c:numRef>
              <c:f>'Fig. 17'!$E$7:$E$46</c:f>
              <c:numCache>
                <c:formatCode>General</c:formatCode>
                <c:ptCount val="40"/>
                <c:pt idx="0" formatCode="0">
                  <c:v>24.36</c:v>
                </c:pt>
                <c:pt idx="2" formatCode="#,##0">
                  <c:v>78.680000000000007</c:v>
                </c:pt>
                <c:pt idx="3" formatCode="#,##0">
                  <c:v>65.510000000000005</c:v>
                </c:pt>
                <c:pt idx="4" formatCode="#,##0">
                  <c:v>63.88</c:v>
                </c:pt>
                <c:pt idx="5" formatCode="#,##0">
                  <c:v>48.18</c:v>
                </c:pt>
                <c:pt idx="6" formatCode="#,##0">
                  <c:v>41.6</c:v>
                </c:pt>
                <c:pt idx="7" formatCode="#,##0">
                  <c:v>40.130000000000003</c:v>
                </c:pt>
                <c:pt idx="8" formatCode="#,##0">
                  <c:v>39.33</c:v>
                </c:pt>
                <c:pt idx="9" formatCode="#,##0">
                  <c:v>39.090000000000003</c:v>
                </c:pt>
                <c:pt idx="10" formatCode="#,##0">
                  <c:v>38.299999999999997</c:v>
                </c:pt>
                <c:pt idx="11" formatCode="#,##0">
                  <c:v>38.229999999999997</c:v>
                </c:pt>
                <c:pt idx="12" formatCode="#,##0">
                  <c:v>38.14</c:v>
                </c:pt>
                <c:pt idx="13" formatCode="#,##0">
                  <c:v>35.65</c:v>
                </c:pt>
                <c:pt idx="14" formatCode="#,##0">
                  <c:v>31.06</c:v>
                </c:pt>
                <c:pt idx="15" formatCode="#,##0">
                  <c:v>30.99</c:v>
                </c:pt>
                <c:pt idx="16" formatCode="#,##0">
                  <c:v>30.8</c:v>
                </c:pt>
                <c:pt idx="17" formatCode="#,##0">
                  <c:v>27.79</c:v>
                </c:pt>
                <c:pt idx="18" formatCode="#,##0">
                  <c:v>27.6</c:v>
                </c:pt>
                <c:pt idx="19" formatCode="#,##0">
                  <c:v>24.63</c:v>
                </c:pt>
                <c:pt idx="20" formatCode="#,##0">
                  <c:v>24.17</c:v>
                </c:pt>
                <c:pt idx="21" formatCode="#,##0">
                  <c:v>19.559999999999999</c:v>
                </c:pt>
                <c:pt idx="22" formatCode="#,##0">
                  <c:v>17.27</c:v>
                </c:pt>
                <c:pt idx="23" formatCode="#,##0">
                  <c:v>16.89</c:v>
                </c:pt>
                <c:pt idx="24" formatCode="#,##0">
                  <c:v>16.05</c:v>
                </c:pt>
                <c:pt idx="25" formatCode="#,##0">
                  <c:v>13.71</c:v>
                </c:pt>
                <c:pt idx="26" formatCode="#,##0">
                  <c:v>8.3699999999999992</c:v>
                </c:pt>
                <c:pt idx="27" formatCode="#,##0">
                  <c:v>2.06</c:v>
                </c:pt>
                <c:pt idx="28" formatCode="#,##0">
                  <c:v>0</c:v>
                </c:pt>
                <c:pt idx="30" formatCode="#,##0">
                  <c:v>0</c:v>
                </c:pt>
                <c:pt idx="31" formatCode="#,##0">
                  <c:v>77.709999999999994</c:v>
                </c:pt>
                <c:pt idx="32" formatCode="#,##0">
                  <c:v>0</c:v>
                </c:pt>
                <c:pt idx="34" formatCode="#,##0">
                  <c:v>1.19</c:v>
                </c:pt>
                <c:pt idx="35" formatCode="#,##0">
                  <c:v>31.36</c:v>
                </c:pt>
                <c:pt idx="36" formatCode="#,##0">
                  <c:v>57.9</c:v>
                </c:pt>
                <c:pt idx="37" formatCode="#,##0">
                  <c:v>30.42</c:v>
                </c:pt>
                <c:pt idx="38" formatCode="#,##0">
                  <c:v>0</c:v>
                </c:pt>
                <c:pt idx="39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C-480B-8845-BA317433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90248880"/>
        <c:axId val="690254128"/>
      </c:barChart>
      <c:catAx>
        <c:axId val="69024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54128"/>
        <c:crosses val="autoZero"/>
        <c:auto val="1"/>
        <c:lblAlgn val="ctr"/>
        <c:lblOffset val="100"/>
        <c:tickMarkSkip val="1"/>
        <c:noMultiLvlLbl val="0"/>
      </c:catAx>
      <c:valAx>
        <c:axId val="690254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4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632598425196849"/>
          <c:y val="0.73305723421525526"/>
          <c:w val="0.52334792650918638"/>
          <c:h val="9.153498050513060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broadband internet coverage by technology, EU, 2023</a:t>
            </a:r>
          </a:p>
          <a:p>
            <a:pPr algn="l">
              <a:defRPr sz="1800" b="1"/>
            </a:pPr>
            <a:r>
              <a:rPr lang="en-US" sz="1600" b="0"/>
              <a:t>(% of households, % of populated areas for 4G and 5G)</a:t>
            </a:r>
          </a:p>
        </c:rich>
      </c:tx>
      <c:layout>
        <c:manualLayout>
          <c:xMode val="edge"/>
          <c:yMode val="edge"/>
          <c:x val="5.3333333333333332E-3"/>
          <c:y val="8.15483135230861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48763323035985"/>
          <c:w val="0.97066666666666668"/>
          <c:h val="0.73031426922116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'Fig. 18'!$C$6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'Fig. 18'!$B$11:$B$25</c:f>
              <c:strCache>
                <c:ptCount val="15"/>
                <c:pt idx="0">
                  <c:v>Fixed broadband</c:v>
                </c:pt>
                <c:pt idx="1">
                  <c:v>NGA</c:v>
                </c:pt>
                <c:pt idx="2">
                  <c:v>VHCN (as defined by BEREC)</c:v>
                </c:pt>
                <c:pt idx="3">
                  <c:v>Fixed VHCN</c:v>
                </c:pt>
                <c:pt idx="5">
                  <c:v>DSL</c:v>
                </c:pt>
                <c:pt idx="6">
                  <c:v>FWA</c:v>
                </c:pt>
                <c:pt idx="7">
                  <c:v>FTTP</c:v>
                </c:pt>
                <c:pt idx="8">
                  <c:v>VDSL</c:v>
                </c:pt>
                <c:pt idx="9">
                  <c:v>VDSL 2 Vectoring</c:v>
                </c:pt>
                <c:pt idx="10">
                  <c:v>Cable modem DOCSIS 3.0</c:v>
                </c:pt>
                <c:pt idx="11">
                  <c:v>Cable modem DOCSIS 3.1</c:v>
                </c:pt>
                <c:pt idx="12">
                  <c:v>5G</c:v>
                </c:pt>
                <c:pt idx="13">
                  <c:v>5G in the 3.4–3.8 GHz band</c:v>
                </c:pt>
                <c:pt idx="14">
                  <c:v>Satellite</c:v>
                </c:pt>
              </c:strCache>
            </c:strRef>
          </c:cat>
          <c:val>
            <c:numRef>
              <c:f>'Fig. 18'!$C$11:$C$25</c:f>
              <c:numCache>
                <c:formatCode>0.0</c:formatCode>
                <c:ptCount val="15"/>
                <c:pt idx="0">
                  <c:v>97.743767661976278</c:v>
                </c:pt>
                <c:pt idx="1">
                  <c:v>92.949390632916518</c:v>
                </c:pt>
                <c:pt idx="2">
                  <c:v>88.094650986061495</c:v>
                </c:pt>
                <c:pt idx="3">
                  <c:v>78.848954226248821</c:v>
                </c:pt>
                <c:pt idx="5">
                  <c:v>79.736826168897451</c:v>
                </c:pt>
                <c:pt idx="6">
                  <c:v>68.480361052171872</c:v>
                </c:pt>
                <c:pt idx="7">
                  <c:v>64.032660379281708</c:v>
                </c:pt>
                <c:pt idx="8">
                  <c:v>52.62081757093874</c:v>
                </c:pt>
                <c:pt idx="9">
                  <c:v>38.707887396967571</c:v>
                </c:pt>
                <c:pt idx="10">
                  <c:v>41.099105735437995</c:v>
                </c:pt>
                <c:pt idx="11">
                  <c:v>33.608261660718526</c:v>
                </c:pt>
                <c:pt idx="12">
                  <c:v>89.296358128031741</c:v>
                </c:pt>
                <c:pt idx="13">
                  <c:v>50.600857702568781</c:v>
                </c:pt>
                <c:pt idx="14">
                  <c:v>99.930273204325985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D89-8053-6B1DFC90C7F3}"/>
            </c:ext>
          </c:extLst>
        </c:ser>
        <c:ser>
          <c:idx val="1"/>
          <c:order val="1"/>
          <c:tx>
            <c:strRef>
              <c:f>'Fig. 18'!$D$6</c:f>
              <c:strCache>
                <c:ptCount val="1"/>
                <c:pt idx="0">
                  <c:v>Rural areas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'Fig. 18'!$B$11:$B$25</c:f>
              <c:strCache>
                <c:ptCount val="15"/>
                <c:pt idx="0">
                  <c:v>Fixed broadband</c:v>
                </c:pt>
                <c:pt idx="1">
                  <c:v>NGA</c:v>
                </c:pt>
                <c:pt idx="2">
                  <c:v>VHCN (as defined by BEREC)</c:v>
                </c:pt>
                <c:pt idx="3">
                  <c:v>Fixed VHCN</c:v>
                </c:pt>
                <c:pt idx="5">
                  <c:v>DSL</c:v>
                </c:pt>
                <c:pt idx="6">
                  <c:v>FWA</c:v>
                </c:pt>
                <c:pt idx="7">
                  <c:v>FTTP</c:v>
                </c:pt>
                <c:pt idx="8">
                  <c:v>VDSL</c:v>
                </c:pt>
                <c:pt idx="9">
                  <c:v>VDSL 2 Vectoring</c:v>
                </c:pt>
                <c:pt idx="10">
                  <c:v>Cable modem DOCSIS 3.0</c:v>
                </c:pt>
                <c:pt idx="11">
                  <c:v>Cable modem DOCSIS 3.1</c:v>
                </c:pt>
                <c:pt idx="12">
                  <c:v>5G</c:v>
                </c:pt>
                <c:pt idx="13">
                  <c:v>5G in the 3.4–3.8 GHz band</c:v>
                </c:pt>
                <c:pt idx="14">
                  <c:v>Satellite</c:v>
                </c:pt>
              </c:strCache>
            </c:strRef>
          </c:cat>
          <c:val>
            <c:numRef>
              <c:f>'Fig. 18'!$D$11:$D$25</c:f>
              <c:numCache>
                <c:formatCode>0.0</c:formatCode>
                <c:ptCount val="15"/>
                <c:pt idx="0">
                  <c:v>92.151427588292137</c:v>
                </c:pt>
                <c:pt idx="1">
                  <c:v>78.650765312191922</c:v>
                </c:pt>
                <c:pt idx="2">
                  <c:v>69.965775652782966</c:v>
                </c:pt>
                <c:pt idx="3">
                  <c:v>55.686472615281687</c:v>
                </c:pt>
                <c:pt idx="5">
                  <c:v>67.371820500519007</c:v>
                </c:pt>
                <c:pt idx="6">
                  <c:v>59.646822425769464</c:v>
                </c:pt>
                <c:pt idx="7">
                  <c:v>52.758614157883343</c:v>
                </c:pt>
                <c:pt idx="8">
                  <c:v>37.750574150097506</c:v>
                </c:pt>
                <c:pt idx="9">
                  <c:v>22.034312236499797</c:v>
                </c:pt>
                <c:pt idx="10">
                  <c:v>9.4960246889110351</c:v>
                </c:pt>
                <c:pt idx="11">
                  <c:v>5.3150800421660067</c:v>
                </c:pt>
                <c:pt idx="12">
                  <c:v>73.712670423908889</c:v>
                </c:pt>
                <c:pt idx="13">
                  <c:v>15.21307392778078</c:v>
                </c:pt>
                <c:pt idx="14">
                  <c:v>99.897028554630424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8-4D89-8053-6B1DFC90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67265032"/>
        <c:axId val="567274544"/>
      </c:barChart>
      <c:catAx>
        <c:axId val="56726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274544"/>
        <c:crosses val="autoZero"/>
        <c:auto val="0"/>
        <c:lblAlgn val="ctr"/>
        <c:lblOffset val="100"/>
        <c:tickMarkSkip val="1"/>
        <c:noMultiLvlLbl val="0"/>
      </c:catAx>
      <c:valAx>
        <c:axId val="56727454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26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45312335958"/>
          <c:y val="0.87322768867037082"/>
          <c:w val="0.18909364829396327"/>
          <c:h val="3.9297939652963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Internet access in households, 2023</a:t>
            </a:r>
          </a:p>
          <a:p>
            <a:pPr algn="l">
              <a:defRPr sz="1800" b="1"/>
            </a:pPr>
            <a:r>
              <a:rPr lang="en-US" sz="1600" b="0"/>
              <a:t>(% of all households)</a:t>
            </a:r>
          </a:p>
        </c:rich>
      </c:tx>
      <c:layout>
        <c:manualLayout>
          <c:xMode val="edge"/>
          <c:yMode val="edge"/>
          <c:x val="5.3333333333333332E-3"/>
          <c:y val="8.12712097059582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691397492297111E-2"/>
          <c:y val="0.13399954420477958"/>
          <c:w val="0.92261362513535694"/>
          <c:h val="0.53642634313271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'Fig. 19'!$B$7:$B$45</c:f>
              <c:strCache>
                <c:ptCount val="39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Switzerland</c:v>
                </c:pt>
                <c:pt idx="31">
                  <c:v>Norway</c:v>
                </c:pt>
                <c:pt idx="32">
                  <c:v>Iceland</c:v>
                </c:pt>
                <c:pt idx="34">
                  <c:v>Albania</c:v>
                </c:pt>
                <c:pt idx="35">
                  <c:v>Türkiye</c:v>
                </c:pt>
                <c:pt idx="36">
                  <c:v>Serbia</c:v>
                </c:pt>
                <c:pt idx="37">
                  <c:v>Bosnia and Herzegovina</c:v>
                </c:pt>
                <c:pt idx="38">
                  <c:v>Montenegro</c:v>
                </c:pt>
              </c:strCache>
            </c:strRef>
          </c:cat>
          <c:val>
            <c:numRef>
              <c:f>'Fig. 19'!$C$7:$C$45</c:f>
              <c:numCache>
                <c:formatCode>#,##0</c:formatCode>
                <c:ptCount val="39"/>
                <c:pt idx="0" formatCode="0">
                  <c:v>93.09</c:v>
                </c:pt>
                <c:pt idx="2" formatCode="0">
                  <c:v>99.06</c:v>
                </c:pt>
                <c:pt idx="3" formatCode="0">
                  <c:v>98.86</c:v>
                </c:pt>
                <c:pt idx="4" formatCode="0">
                  <c:v>96.78</c:v>
                </c:pt>
                <c:pt idx="5" formatCode="0">
                  <c:v>96.45</c:v>
                </c:pt>
                <c:pt idx="6" formatCode="0">
                  <c:v>96.09</c:v>
                </c:pt>
                <c:pt idx="7" formatCode="0">
                  <c:v>94.98</c:v>
                </c:pt>
                <c:pt idx="8" formatCode="0">
                  <c:v>94.87</c:v>
                </c:pt>
                <c:pt idx="9" formatCode="0">
                  <c:v>94.48</c:v>
                </c:pt>
                <c:pt idx="10" formatCode="0">
                  <c:v>93.92</c:v>
                </c:pt>
                <c:pt idx="11" formatCode="0">
                  <c:v>93.72</c:v>
                </c:pt>
                <c:pt idx="12" formatCode="0">
                  <c:v>93.54</c:v>
                </c:pt>
                <c:pt idx="13" formatCode="0">
                  <c:v>93.34</c:v>
                </c:pt>
                <c:pt idx="14" formatCode="0">
                  <c:v>93.3</c:v>
                </c:pt>
                <c:pt idx="15" formatCode="0">
                  <c:v>93.22</c:v>
                </c:pt>
                <c:pt idx="16" formatCode="0">
                  <c:v>93.07</c:v>
                </c:pt>
                <c:pt idx="17" formatCode="0">
                  <c:v>92.8</c:v>
                </c:pt>
                <c:pt idx="18" formatCode="0">
                  <c:v>92.73</c:v>
                </c:pt>
                <c:pt idx="19" formatCode="0">
                  <c:v>92.3</c:v>
                </c:pt>
                <c:pt idx="20" formatCode="0">
                  <c:v>92</c:v>
                </c:pt>
                <c:pt idx="21" formatCode="0">
                  <c:v>91.89</c:v>
                </c:pt>
                <c:pt idx="22" formatCode="0">
                  <c:v>91.66</c:v>
                </c:pt>
                <c:pt idx="23" formatCode="0">
                  <c:v>90.6</c:v>
                </c:pt>
                <c:pt idx="24" formatCode="0">
                  <c:v>89.56</c:v>
                </c:pt>
                <c:pt idx="25" formatCode="0">
                  <c:v>89.01</c:v>
                </c:pt>
                <c:pt idx="26" formatCode="0">
                  <c:v>88.59</c:v>
                </c:pt>
                <c:pt idx="27" formatCode="0">
                  <c:v>88.5</c:v>
                </c:pt>
                <c:pt idx="28" formatCode="0">
                  <c:v>86.9</c:v>
                </c:pt>
                <c:pt idx="30" formatCode="0.0">
                  <c:v>99.66</c:v>
                </c:pt>
                <c:pt idx="31" formatCode="0">
                  <c:v>99.01</c:v>
                </c:pt>
                <c:pt idx="32" formatCode="General">
                  <c:v>0</c:v>
                </c:pt>
                <c:pt idx="34" formatCode="0">
                  <c:v>97.72</c:v>
                </c:pt>
                <c:pt idx="35" formatCode="0">
                  <c:v>95.54</c:v>
                </c:pt>
                <c:pt idx="36" formatCode="0">
                  <c:v>85.39</c:v>
                </c:pt>
                <c:pt idx="37" formatCode="0">
                  <c:v>81.55</c:v>
                </c:pt>
                <c:pt idx="38" formatCode="0">
                  <c:v>81.28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D-4886-BFA7-DA4DFE2AD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11696"/>
        <c:axId val="529918256"/>
      </c:barChart>
      <c:catAx>
        <c:axId val="52991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918256"/>
        <c:crosses val="autoZero"/>
        <c:auto val="1"/>
        <c:lblAlgn val="ctr"/>
        <c:lblOffset val="100"/>
        <c:tickMarkSkip val="1"/>
        <c:noMultiLvlLbl val="0"/>
      </c:catAx>
      <c:valAx>
        <c:axId val="52991825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9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Internet access in households by degree of urbanisation,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500" b="0"/>
              <a:t>(% of all households)</a:t>
            </a:r>
          </a:p>
        </c:rich>
      </c:tx>
      <c:layout>
        <c:manualLayout>
          <c:xMode val="edge"/>
          <c:yMode val="edge"/>
          <c:x val="6.6667038433227011E-3"/>
          <c:y val="1.7015187708278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49663494411642E-2"/>
          <c:y val="0.10713250169571502"/>
          <c:w val="0.94564314960629925"/>
          <c:h val="0.63261706331652368"/>
        </c:manualLayout>
      </c:layout>
      <c:lineChart>
        <c:grouping val="standard"/>
        <c:varyColors val="0"/>
        <c:ser>
          <c:idx val="0"/>
          <c:order val="0"/>
          <c:tx>
            <c:strRef>
              <c:f>'Fig. 20'!$C$6</c:f>
              <c:strCache>
                <c:ptCount val="1"/>
                <c:pt idx="0">
                  <c:v>Cities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1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accent2"/>
                </a:solidFill>
              </a:ln>
            </c:spPr>
          </c:marker>
          <c:cat>
            <c:strRef>
              <c:f>'Fig. 20'!$B$7:$B$38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'Fig. 20'!$C$7:$C$38</c:f>
              <c:numCache>
                <c:formatCode>#,##0</c:formatCode>
                <c:ptCount val="32"/>
                <c:pt idx="0" formatCode="0">
                  <c:v>94.88</c:v>
                </c:pt>
                <c:pt idx="2">
                  <c:v>99.88</c:v>
                </c:pt>
                <c:pt idx="3">
                  <c:v>98.98</c:v>
                </c:pt>
                <c:pt idx="4">
                  <c:v>98.37</c:v>
                </c:pt>
                <c:pt idx="5">
                  <c:v>97.32</c:v>
                </c:pt>
                <c:pt idx="6">
                  <c:v>96.81</c:v>
                </c:pt>
                <c:pt idx="7">
                  <c:v>96.09</c:v>
                </c:pt>
                <c:pt idx="8">
                  <c:v>96.54</c:v>
                </c:pt>
                <c:pt idx="9">
                  <c:v>94.63</c:v>
                </c:pt>
                <c:pt idx="10">
                  <c:v>93.77</c:v>
                </c:pt>
                <c:pt idx="11">
                  <c:v>95.27</c:v>
                </c:pt>
                <c:pt idx="12">
                  <c:v>93.29</c:v>
                </c:pt>
                <c:pt idx="13">
                  <c:v>95.14</c:v>
                </c:pt>
                <c:pt idx="14">
                  <c:v>94.19</c:v>
                </c:pt>
                <c:pt idx="15">
                  <c:v>93.75</c:v>
                </c:pt>
                <c:pt idx="16">
                  <c:v>93.86</c:v>
                </c:pt>
                <c:pt idx="17">
                  <c:v>94.7</c:v>
                </c:pt>
                <c:pt idx="18">
                  <c:v>96.39</c:v>
                </c:pt>
                <c:pt idx="19">
                  <c:v>92.17</c:v>
                </c:pt>
                <c:pt idx="20">
                  <c:v>96.04</c:v>
                </c:pt>
                <c:pt idx="21">
                  <c:v>94.19</c:v>
                </c:pt>
                <c:pt idx="22">
                  <c:v>92.75</c:v>
                </c:pt>
                <c:pt idx="23">
                  <c:v>95.2</c:v>
                </c:pt>
                <c:pt idx="24">
                  <c:v>92.94</c:v>
                </c:pt>
                <c:pt idx="25">
                  <c:v>93.02</c:v>
                </c:pt>
                <c:pt idx="26">
                  <c:v>92.42</c:v>
                </c:pt>
                <c:pt idx="27">
                  <c:v>93.07</c:v>
                </c:pt>
                <c:pt idx="28">
                  <c:v>91.09</c:v>
                </c:pt>
                <c:pt idx="30">
                  <c:v>99.2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9-4972-87DD-F5D4472F2E8E}"/>
            </c:ext>
          </c:extLst>
        </c:ser>
        <c:ser>
          <c:idx val="1"/>
          <c:order val="1"/>
          <c:tx>
            <c:strRef>
              <c:f>'Fig. 20'!$D$6</c:f>
              <c:strCache>
                <c:ptCount val="1"/>
                <c:pt idx="0">
                  <c:v>Towns and suburbs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10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accent3"/>
                </a:solidFill>
              </a:ln>
            </c:spPr>
          </c:marker>
          <c:cat>
            <c:strRef>
              <c:f>'Fig. 20'!$B$7:$B$38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'Fig. 20'!$D$7:$D$38</c:f>
              <c:numCache>
                <c:formatCode>#,##0</c:formatCode>
                <c:ptCount val="32"/>
                <c:pt idx="0" formatCode="0">
                  <c:v>92.68</c:v>
                </c:pt>
                <c:pt idx="2">
                  <c:v>99.25</c:v>
                </c:pt>
                <c:pt idx="3">
                  <c:v>98.79</c:v>
                </c:pt>
                <c:pt idx="4">
                  <c:v>95.65</c:v>
                </c:pt>
                <c:pt idx="5">
                  <c:v>96.15</c:v>
                </c:pt>
                <c:pt idx="6">
                  <c:v>96.97</c:v>
                </c:pt>
                <c:pt idx="7">
                  <c:v>95.32</c:v>
                </c:pt>
                <c:pt idx="8">
                  <c:v>94.52</c:v>
                </c:pt>
                <c:pt idx="9">
                  <c:v>94.82</c:v>
                </c:pt>
                <c:pt idx="10">
                  <c:v>93.66</c:v>
                </c:pt>
                <c:pt idx="11">
                  <c:v>94.73</c:v>
                </c:pt>
                <c:pt idx="12">
                  <c:v>93.61</c:v>
                </c:pt>
                <c:pt idx="13">
                  <c:v>92.49</c:v>
                </c:pt>
                <c:pt idx="14">
                  <c:v>92.54</c:v>
                </c:pt>
                <c:pt idx="15">
                  <c:v>93.78</c:v>
                </c:pt>
                <c:pt idx="16">
                  <c:v>93.56</c:v>
                </c:pt>
                <c:pt idx="17">
                  <c:v>92.72</c:v>
                </c:pt>
                <c:pt idx="18">
                  <c:v>91.96</c:v>
                </c:pt>
                <c:pt idx="19">
                  <c:v>95.37</c:v>
                </c:pt>
                <c:pt idx="20">
                  <c:v>91.84</c:v>
                </c:pt>
                <c:pt idx="21">
                  <c:v>91.67</c:v>
                </c:pt>
                <c:pt idx="22">
                  <c:v>91.17</c:v>
                </c:pt>
                <c:pt idx="23">
                  <c:v>91.39</c:v>
                </c:pt>
                <c:pt idx="24">
                  <c:v>89.48</c:v>
                </c:pt>
                <c:pt idx="25">
                  <c:v>89.49</c:v>
                </c:pt>
                <c:pt idx="26">
                  <c:v>86.31</c:v>
                </c:pt>
                <c:pt idx="27">
                  <c:v>84.84</c:v>
                </c:pt>
                <c:pt idx="28">
                  <c:v>86.19</c:v>
                </c:pt>
                <c:pt idx="30">
                  <c:v>98.87</c:v>
                </c:pt>
                <c:pt idx="31">
                  <c:v>99.57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9-4972-87DD-F5D4472F2E8E}"/>
            </c:ext>
          </c:extLst>
        </c:ser>
        <c:ser>
          <c:idx val="2"/>
          <c:order val="2"/>
          <c:tx>
            <c:strRef>
              <c:f>'Fig. 20'!$E$6</c:f>
              <c:strCache>
                <c:ptCount val="1"/>
                <c:pt idx="0">
                  <c:v>Rural areas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accent1"/>
                </a:solidFill>
              </a:ln>
            </c:spPr>
          </c:marker>
          <c:cat>
            <c:strRef>
              <c:f>'Fig. 20'!$B$7:$B$38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Netherlands</c:v>
                </c:pt>
                <c:pt idx="4">
                  <c:v>Finland</c:v>
                </c:pt>
                <c:pt idx="5">
                  <c:v>Spain</c:v>
                </c:pt>
                <c:pt idx="6">
                  <c:v>Denmark</c:v>
                </c:pt>
                <c:pt idx="7">
                  <c:v>Austria</c:v>
                </c:pt>
                <c:pt idx="8">
                  <c:v>Sweden</c:v>
                </c:pt>
                <c:pt idx="9">
                  <c:v>Belgium</c:v>
                </c:pt>
                <c:pt idx="10">
                  <c:v>Ireland</c:v>
                </c:pt>
                <c:pt idx="11">
                  <c:v>Slovenia</c:v>
                </c:pt>
                <c:pt idx="12">
                  <c:v>Malta</c:v>
                </c:pt>
                <c:pt idx="13">
                  <c:v>France</c:v>
                </c:pt>
                <c:pt idx="14">
                  <c:v>Poland</c:v>
                </c:pt>
                <c:pt idx="15">
                  <c:v>Estonia</c:v>
                </c:pt>
                <c:pt idx="16">
                  <c:v>Latvia</c:v>
                </c:pt>
                <c:pt idx="17">
                  <c:v>Czechia</c:v>
                </c:pt>
                <c:pt idx="18">
                  <c:v>Hungary</c:v>
                </c:pt>
                <c:pt idx="19">
                  <c:v>Cyprus</c:v>
                </c:pt>
                <c:pt idx="20">
                  <c:v>Romania</c:v>
                </c:pt>
                <c:pt idx="21">
                  <c:v>Italy</c:v>
                </c:pt>
                <c:pt idx="22">
                  <c:v>Germany</c:v>
                </c:pt>
                <c:pt idx="23">
                  <c:v>Slovakia</c:v>
                </c:pt>
                <c:pt idx="24">
                  <c:v>Croatia</c:v>
                </c:pt>
                <c:pt idx="25">
                  <c:v>Portugal</c:v>
                </c:pt>
                <c:pt idx="26">
                  <c:v>Lithuania</c:v>
                </c:pt>
                <c:pt idx="27">
                  <c:v>Bulgaria</c:v>
                </c:pt>
                <c:pt idx="28">
                  <c:v>Greece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'Fig. 20'!$E$7:$E$38</c:f>
              <c:numCache>
                <c:formatCode>#,##0</c:formatCode>
                <c:ptCount val="32"/>
                <c:pt idx="0" formatCode="0">
                  <c:v>90.52</c:v>
                </c:pt>
                <c:pt idx="2">
                  <c:v>98.3</c:v>
                </c:pt>
                <c:pt idx="3">
                  <c:v>98.32</c:v>
                </c:pt>
                <c:pt idx="4">
                  <c:v>95.63</c:v>
                </c:pt>
                <c:pt idx="5">
                  <c:v>93.83</c:v>
                </c:pt>
                <c:pt idx="6">
                  <c:v>94.33</c:v>
                </c:pt>
                <c:pt idx="7">
                  <c:v>93.66</c:v>
                </c:pt>
                <c:pt idx="8">
                  <c:v>91.72</c:v>
                </c:pt>
                <c:pt idx="9">
                  <c:v>92.95</c:v>
                </c:pt>
                <c:pt idx="10">
                  <c:v>94.27</c:v>
                </c:pt>
                <c:pt idx="11">
                  <c:v>92.05</c:v>
                </c:pt>
                <c:pt idx="12">
                  <c:v>96.61</c:v>
                </c:pt>
                <c:pt idx="13">
                  <c:v>91.84</c:v>
                </c:pt>
                <c:pt idx="14">
                  <c:v>92.89</c:v>
                </c:pt>
                <c:pt idx="15">
                  <c:v>92.25</c:v>
                </c:pt>
                <c:pt idx="16">
                  <c:v>91.87</c:v>
                </c:pt>
                <c:pt idx="17">
                  <c:v>91.34</c:v>
                </c:pt>
                <c:pt idx="18">
                  <c:v>89.1</c:v>
                </c:pt>
                <c:pt idx="19">
                  <c:v>89.57</c:v>
                </c:pt>
                <c:pt idx="20">
                  <c:v>88.12</c:v>
                </c:pt>
                <c:pt idx="21">
                  <c:v>87.83</c:v>
                </c:pt>
                <c:pt idx="22">
                  <c:v>90.15</c:v>
                </c:pt>
                <c:pt idx="23">
                  <c:v>87.56</c:v>
                </c:pt>
                <c:pt idx="24">
                  <c:v>86.56</c:v>
                </c:pt>
                <c:pt idx="25">
                  <c:v>79.94</c:v>
                </c:pt>
                <c:pt idx="26">
                  <c:v>85.03</c:v>
                </c:pt>
                <c:pt idx="27">
                  <c:v>80.430000000000007</c:v>
                </c:pt>
                <c:pt idx="28">
                  <c:v>78.48</c:v>
                </c:pt>
                <c:pt idx="30">
                  <c:v>99.05</c:v>
                </c:pt>
                <c:pt idx="31">
                  <c:v>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9-4972-87DD-F5D4472F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hiLowLines>
        <c:marker val="1"/>
        <c:smooth val="0"/>
        <c:axId val="77004160"/>
        <c:axId val="78839168"/>
      </c:lineChart>
      <c:catAx>
        <c:axId val="7700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78839168"/>
        <c:crosses val="autoZero"/>
        <c:auto val="1"/>
        <c:lblAlgn val="ctr"/>
        <c:lblOffset val="100"/>
        <c:tickMarkSkip val="1"/>
        <c:noMultiLvlLbl val="0"/>
      </c:catAx>
      <c:valAx>
        <c:axId val="78839168"/>
        <c:scaling>
          <c:orientation val="minMax"/>
          <c:max val="100"/>
          <c:min val="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7004160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30057627534518527"/>
          <c:y val="0.87578200477749257"/>
          <c:w val="0.39618078740157475"/>
          <c:h val="3.107959980082974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5</xdr:row>
      <xdr:rowOff>3811</xdr:rowOff>
    </xdr:from>
    <xdr:to>
      <xdr:col>21</xdr:col>
      <xdr:colOff>339090</xdr:colOff>
      <xdr:row>43</xdr:row>
      <xdr:rowOff>75486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0.96014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C06D879-159A-2673-7E20-89F26811BBE2}"/>
            </a:ext>
          </a:extLst>
        </cdr:cNvPr>
        <cdr:cNvSpPr txBox="1"/>
      </cdr:nvSpPr>
      <cdr:spPr>
        <a:xfrm xmlns:a="http://schemas.openxmlformats.org/drawingml/2006/main">
          <a:off x="0" y="648885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0.83936</cdr:x>
      <cdr:y>0.92558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D22C05A-3B5A-2B52-5CA0-A5B674EC57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5530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23</xdr:col>
      <xdr:colOff>485775</xdr:colOff>
      <xdr:row>34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A7816A-7BCA-4CBB-8161-15CCFF11A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0.95949</cdr:x>
      <cdr:y>0.75568</cdr:y>
    </cdr:from>
    <cdr:to>
      <cdr:x>0.9832</cdr:x>
      <cdr:y>0.80114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248777" y="3800476"/>
          <a:ext cx="2286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/>
            <a:t>%</a:t>
          </a:r>
        </a:p>
      </cdr:txBody>
    </cdr:sp>
  </cdr:relSizeAnchor>
  <cdr:relSizeAnchor xmlns:cdr="http://schemas.openxmlformats.org/drawingml/2006/chartDrawing">
    <cdr:from>
      <cdr:x>0.83002</cdr:x>
      <cdr:y>0.92212</cdr:y>
    </cdr:from>
    <cdr:to>
      <cdr:x>0.99481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30000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214272" y="5638800"/>
          <a:ext cx="1630840" cy="4762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0.94148</cdr:y>
    </cdr:from>
    <cdr:to>
      <cdr:x>0.45525</cdr:x>
      <cdr:y>0.99609</cdr:y>
    </cdr:to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4000000}"/>
            </a:ext>
          </a:extLst>
        </cdr:cNvPr>
        <cdr:cNvSpPr txBox="1"/>
      </cdr:nvSpPr>
      <cdr:spPr>
        <a:xfrm xmlns:a="http://schemas.openxmlformats.org/drawingml/2006/main">
          <a:off x="0" y="4734897"/>
          <a:ext cx="4457701" cy="27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</a:t>
          </a: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online data code: </a:t>
          </a:r>
          <a:r>
            <a:rPr lang="en-GB" sz="12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isoc_sk_dskl_i21</a:t>
          </a:r>
          <a:r>
            <a:rPr lang="en-US" sz="1200">
              <a:latin typeface="Arial" panose="020B0604020202020204" pitchFamily="34" charset="0"/>
            </a:rPr>
            <a:t>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104775</xdr:rowOff>
    </xdr:from>
    <xdr:to>
      <xdr:col>23</xdr:col>
      <xdr:colOff>422910</xdr:colOff>
      <xdr:row>34</xdr:row>
      <xdr:rowOff>26670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0.92939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54575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isoc_sk_dskl_i21)</a:t>
          </a:r>
        </a:p>
      </cdr:txBody>
    </cdr:sp>
  </cdr:absSizeAnchor>
  <cdr:absSizeAnchor xmlns:cdr="http://schemas.openxmlformats.org/drawingml/2006/chartDrawing">
    <cdr:from>
      <cdr:x>0.85731</cdr:x>
      <cdr:y>0.90689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1186549-F5A2-A7EE-8C49-25C2E02640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194792" y="4626572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210609</xdr:colOff>
      <xdr:row>12</xdr:row>
      <xdr:rowOff>151025</xdr:rowOff>
    </xdr:from>
    <xdr:to>
      <xdr:col>13</xdr:col>
      <xdr:colOff>35349</xdr:colOff>
      <xdr:row>54</xdr:row>
      <xdr:rowOff>130926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0.00423</cdr:x>
      <cdr:y>0.89351</cdr:y>
    </cdr:from>
    <cdr:ext cx="8051501" cy="65553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1620" y="7014031"/>
          <a:ext cx="8051501" cy="655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for the EU aggregates are estimated by Eurostat. Break in series: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 2: Left (vertical) y-axis does not start at zero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isoc_sks_itspt)</a:t>
          </a:r>
        </a:p>
      </cdr:txBody>
    </cdr:sp>
  </cdr:absSizeAnchor>
  <cdr:absSizeAnchor xmlns:cdr="http://schemas.openxmlformats.org/drawingml/2006/chartDrawing">
    <cdr:from>
      <cdr:x>0.83933</cdr:x>
      <cdr:y>0.93823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FD8CE69-E9AD-BFC5-0C84-1CD6956CEC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4759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207857</xdr:colOff>
      <xdr:row>0</xdr:row>
      <xdr:rowOff>136947</xdr:rowOff>
    </xdr:from>
    <xdr:to>
      <xdr:col>23</xdr:col>
      <xdr:colOff>53552</xdr:colOff>
      <xdr:row>46</xdr:row>
      <xdr:rowOff>84363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0.00975</cdr:x>
      <cdr:y>0.86904</cdr:y>
    </cdr:from>
    <cdr:ext cx="7686271" cy="8758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85101" y="6465231"/>
          <a:ext cx="7686271" cy="875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Details on ICT specialists data broken down by sex and estimated by Eurostat are available on Eurobase: for country notes, see source dataset. Definitions differ in Spain and France: see the source data metadata (Labour Force survey) for more details.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isoc_sks_itsps)</a:t>
          </a:r>
        </a:p>
      </cdr:txBody>
    </cdr:sp>
  </cdr:absSizeAnchor>
  <cdr:absSizeAnchor xmlns:cdr="http://schemas.openxmlformats.org/drawingml/2006/chartDrawing">
    <cdr:from>
      <cdr:x>0.83933</cdr:x>
      <cdr:y>0.93557</cdr:y>
    </cdr:from>
    <cdr:ext cx="1420194" cy="37494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2F9E2B3D-EDA6-7B7F-3F6F-4F361AD6E9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19006" y="6107987"/>
          <a:ext cx="1420194" cy="374940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</xdr:colOff>
      <xdr:row>2</xdr:row>
      <xdr:rowOff>135255</xdr:rowOff>
    </xdr:from>
    <xdr:to>
      <xdr:col>22</xdr:col>
      <xdr:colOff>53340</xdr:colOff>
      <xdr:row>43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isoc_sks_itspt, isoc_sks_itsps, lfsa_egan)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82F8A71-570D-03C7-ED02-9654FA6C21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89535</xdr:rowOff>
    </xdr:from>
    <xdr:to>
      <xdr:col>20</xdr:col>
      <xdr:colOff>281940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0.0064</cdr:x>
      <cdr:y>0.89789</cdr:y>
    </cdr:from>
    <cdr:ext cx="7994650" cy="55533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6790" y="6292215"/>
          <a:ext cx="7994650" cy="555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0">
              <a:latin typeface="Arial" panose="020B0604020202020204" pitchFamily="34" charset="0"/>
            </a:rPr>
            <a:t>Note: Break in time</a:t>
          </a:r>
          <a:r>
            <a:rPr lang="en-US" sz="1200" i="0" baseline="0">
              <a:latin typeface="Arial" panose="020B0604020202020204" pitchFamily="34" charset="0"/>
            </a:rPr>
            <a:t> series for </a:t>
          </a:r>
          <a:r>
            <a:rPr lang="en-US" sz="1200" i="0">
              <a:latin typeface="Arial" panose="020B0604020202020204" pitchFamily="34" charset="0"/>
            </a:rPr>
            <a:t>France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code: isoc_cicce_use</a:t>
          </a:r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0.93186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9F3CE59-9407-761C-B90A-76DC507E5A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54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180527</xdr:colOff>
      <xdr:row>3</xdr:row>
      <xdr:rowOff>137161</xdr:rowOff>
    </xdr:from>
    <xdr:to>
      <xdr:col>20</xdr:col>
      <xdr:colOff>438150</xdr:colOff>
      <xdr:row>36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7F9FF0-4791-403D-93DA-6F086987A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0.00742</cdr:x>
      <cdr:y>0.9423</cdr:y>
    </cdr:from>
    <cdr:ext cx="7994650" cy="27462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80573" y="5785547"/>
          <a:ext cx="7994650" cy="27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: isoc_cicce_usen2</a:t>
          </a:r>
          <a:r>
            <a:rPr lang="en-US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0.86018</cdr:x>
      <cdr:y>0.92863</cdr:y>
    </cdr:from>
    <cdr:ext cx="1530358" cy="41791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80A95CD-5550-1B63-C110-8F5ED506E2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430810" y="5675077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613410</xdr:colOff>
      <xdr:row>4</xdr:row>
      <xdr:rowOff>57150</xdr:rowOff>
    </xdr:from>
    <xdr:to>
      <xdr:col>18</xdr:col>
      <xdr:colOff>108585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0.00669</cdr:x>
      <cdr:y>0.91829</cdr:y>
    </cdr:from>
    <cdr:ext cx="8045815" cy="55515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0650" y="6662057"/>
          <a:ext cx="8045815" cy="555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Note: Break in time series for France and Sweden.</a:t>
          </a:r>
          <a:endParaRPr lang="en-DE" sz="12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0.82073</cdr:x>
      <cdr:y>0.915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EEAD591D-7A4F-DE34-A945-492368FDA7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442192" y="663818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13</xdr:row>
      <xdr:rowOff>41910</xdr:rowOff>
    </xdr:from>
    <xdr:to>
      <xdr:col>11</xdr:col>
      <xdr:colOff>293370</xdr:colOff>
      <xdr:row>56</xdr:row>
      <xdr:rowOff>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isoc_eb_ai)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673F7F4-2C1A-CBA0-27E2-19EF1AA77C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393064</xdr:colOff>
      <xdr:row>3</xdr:row>
      <xdr:rowOff>152401</xdr:rowOff>
    </xdr:from>
    <xdr:to>
      <xdr:col>20</xdr:col>
      <xdr:colOff>86359</xdr:colOff>
      <xdr:row>37</xdr:row>
      <xdr:rowOff>90482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0.94949</cdr:y>
    </cdr:from>
    <cdr:ext cx="7994650" cy="274627"/>
    <cdr:sp macro="" textlink="">
      <cdr:nvSpPr>
        <cdr:cNvPr id="6" name="FootonotesShape"/>
        <cdr:cNvSpPr txBox="1"/>
      </cdr:nvSpPr>
      <cdr:spPr>
        <a:xfrm xmlns:a="http://schemas.openxmlformats.org/drawingml/2006/main">
          <a:off x="49793" y="5629817"/>
          <a:ext cx="7994650" cy="274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code: </a:t>
          </a:r>
          <a:r>
            <a:rPr lang="en-IE" sz="1200">
              <a:latin typeface="Arial" panose="020B0604020202020204" pitchFamily="34" charset="0"/>
              <a:ea typeface="+mn-ea"/>
              <a:cs typeface="+mn-cs"/>
            </a:rPr>
            <a:t>isoc_eb_das</a:t>
          </a:r>
          <a:r>
            <a:rPr lang="en-US" sz="1200">
              <a:latin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0.84496</cdr:x>
      <cdr:y>0.93848</cdr:y>
    </cdr:from>
    <cdr:ext cx="1381739" cy="38469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0AC5E431-25F9-4B63-E7EE-AEB2C8C77F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893685" y="5868461"/>
          <a:ext cx="1381739" cy="384694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89535</xdr:rowOff>
    </xdr:from>
    <xdr:to>
      <xdr:col>20</xdr:col>
      <xdr:colOff>281940</xdr:colOff>
      <xdr:row>41</xdr:row>
      <xdr:rowOff>134508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E6E3C-2239-42CE-9B61-23F162DC1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0.0064</cdr:x>
      <cdr:y>0.93525</cdr:y>
    </cdr:from>
    <cdr:ext cx="7994650" cy="29355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6821" y="6856847"/>
          <a:ext cx="7994650" cy="293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code: isoc_eb_ai</a:t>
          </a:r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cdr:txBody>
    </cdr:sp>
  </cdr:absSizeAnchor>
  <cdr:absSizeAnchor xmlns:cdr="http://schemas.openxmlformats.org/drawingml/2006/chartDrawing">
    <cdr:from>
      <cdr:x>0.83933</cdr:x>
      <cdr:y>0.93186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9F3CE59-9407-761C-B90A-76DC507E5A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1543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165098</xdr:colOff>
      <xdr:row>0</xdr:row>
      <xdr:rowOff>146049</xdr:rowOff>
    </xdr:from>
    <xdr:to>
      <xdr:col>24</xdr:col>
      <xdr:colOff>203198</xdr:colOff>
      <xdr:row>44</xdr:row>
      <xdr:rowOff>48532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0.0269</cdr:x>
      <cdr:y>0</cdr:y>
    </cdr:from>
    <cdr:to>
      <cdr:x>1</cdr:x>
      <cdr:y>0.12446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2650" y="0"/>
          <a:ext cx="8416051" cy="681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absSizeAnchor xmlns:cdr="http://schemas.openxmlformats.org/drawingml/2006/chartDrawing">
    <cdr:from>
      <cdr:x>0.00533</cdr:x>
      <cdr:y>0.95895</cdr:y>
    </cdr:from>
    <cdr:ext cx="7994650" cy="269369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6292994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(onlinedata code: isoc_e_dii)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83B4A1E-8EFF-588D-7D7F-9DD04A6680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44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224790</xdr:colOff>
      <xdr:row>4</xdr:row>
      <xdr:rowOff>177800</xdr:rowOff>
    </xdr:from>
    <xdr:to>
      <xdr:col>25</xdr:col>
      <xdr:colOff>240030</xdr:colOff>
      <xdr:row>38</xdr:row>
      <xdr:rowOff>147320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</a:t>
          </a:r>
          <a:r>
            <a:rPr lang="en-US" sz="1100">
              <a:latin typeface="Arial" panose="020B0604020202020204" pitchFamily="34" charset="0"/>
            </a:rPr>
            <a:t>code</a:t>
          </a:r>
          <a:r>
            <a:rPr lang="en-US" sz="1200">
              <a:latin typeface="Arial" panose="020B0604020202020204" pitchFamily="34" charset="0"/>
            </a:rPr>
            <a:t>: isoc_e_dii)</a:t>
          </a:r>
        </a:p>
      </cdr:txBody>
    </cdr:sp>
  </cdr:absSizeAnchor>
  <cdr:absSizeAnchor xmlns:cdr="http://schemas.openxmlformats.org/drawingml/2006/chartDrawing">
    <cdr:from>
      <cdr:x>0.84942</cdr:x>
      <cdr:y>0.93929</cdr:y>
    </cdr:from>
    <cdr:ext cx="1379219" cy="388620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1AC05FE-CB90-7F81-7937-F90F1E560FC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80020" y="6012180"/>
          <a:ext cx="1379219" cy="388620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</xdr:colOff>
      <xdr:row>4</xdr:row>
      <xdr:rowOff>40005</xdr:rowOff>
    </xdr:from>
    <xdr:to>
      <xdr:col>23</xdr:col>
      <xdr:colOff>38100</xdr:colOff>
      <xdr:row>29</xdr:row>
      <xdr:rowOff>64032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485775</xdr:colOff>
      <xdr:row>24</xdr:row>
      <xdr:rowOff>95250</xdr:rowOff>
    </xdr:from>
    <xdr:to>
      <xdr:col>22</xdr:col>
      <xdr:colOff>314325</xdr:colOff>
      <xdr:row>26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12F62D-CA87-365F-5B69-22DC4D43BA28}"/>
            </a:ext>
          </a:extLst>
        </xdr:cNvPr>
        <xdr:cNvSpPr txBox="1"/>
      </xdr:nvSpPr>
      <xdr:spPr>
        <a:xfrm>
          <a:off x="14277975" y="5276850"/>
          <a:ext cx="22669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E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IE" sz="1200" baseline="0">
              <a:latin typeface="Arial" panose="020B0604020202020204" pitchFamily="34" charset="0"/>
              <a:cs typeface="Arial" panose="020B0604020202020204" pitchFamily="34" charset="0"/>
            </a:rPr>
            <a:t> At least basic digital intensity</a:t>
          </a:r>
          <a:endParaRPr lang="en-IE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0.93314</cdr:y>
    </cdr:from>
    <cdr:ext cx="7994650" cy="29453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4110989"/>
          <a:ext cx="7994650" cy="294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</a:t>
          </a:r>
          <a:r>
            <a:rPr lang="en-US" sz="1200" i="1">
              <a:latin typeface="Arial" panose="020B0604020202020204" pitchFamily="34" charset="0"/>
            </a:rPr>
            <a:t>e:</a:t>
          </a:r>
          <a:r>
            <a:rPr lang="en-US" sz="1200">
              <a:latin typeface="Arial" panose="020B0604020202020204" pitchFamily="34" charset="0"/>
            </a:rPr>
            <a:t> Eurostat (online data code: isoc_e_diin2)
</a:t>
          </a:r>
        </a:p>
      </cdr:txBody>
    </cdr:sp>
  </cdr:absSizeAnchor>
  <cdr:absSizeAnchor xmlns:cdr="http://schemas.openxmlformats.org/drawingml/2006/chartDrawing">
    <cdr:from>
      <cdr:x>0.83933</cdr:x>
      <cdr:y>0.90514</cdr:y>
    </cdr:from>
    <cdr:ext cx="1530358" cy="417914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5C36C66-169A-0D3A-1FC6-FB4166FA54E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87612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0.7128</cdr:x>
      <cdr:y>0.14616</cdr:y>
    </cdr:from>
    <cdr:to>
      <cdr:x>0.7448</cdr:x>
      <cdr:y>0.21707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789420" y="643890"/>
          <a:ext cx="30480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0.72356</cdr:x>
      <cdr:y>0.12536</cdr:y>
    </cdr:from>
    <cdr:to>
      <cdr:x>0.80104</cdr:x>
      <cdr:y>0.19627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27705" y="652580"/>
          <a:ext cx="709707" cy="369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59</a:t>
          </a:r>
        </a:p>
      </cdr:txBody>
    </cdr:sp>
  </cdr:relSizeAnchor>
  <cdr:relSizeAnchor xmlns:cdr="http://schemas.openxmlformats.org/drawingml/2006/chartDrawing">
    <cdr:from>
      <cdr:x>0.90561</cdr:x>
      <cdr:y>0.22818</cdr:y>
    </cdr:from>
    <cdr:to>
      <cdr:x>0.96256</cdr:x>
      <cdr:y>0.29045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295229" y="1187821"/>
          <a:ext cx="521746" cy="324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91</a:t>
          </a:r>
        </a:p>
      </cdr:txBody>
    </cdr:sp>
  </cdr:relSizeAnchor>
  <cdr:relSizeAnchor xmlns:cdr="http://schemas.openxmlformats.org/drawingml/2006/chartDrawing">
    <cdr:from>
      <cdr:x>0.82301</cdr:x>
      <cdr:y>0.33069</cdr:y>
    </cdr:from>
    <cdr:to>
      <cdr:x>0.88438</cdr:x>
      <cdr:y>0.40288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538650" y="1721449"/>
          <a:ext cx="562141" cy="375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76</a:t>
          </a:r>
        </a:p>
      </cdr:txBody>
    </cdr:sp>
  </cdr:relSizeAnchor>
  <cdr:relSizeAnchor xmlns:cdr="http://schemas.openxmlformats.org/drawingml/2006/chartDrawing">
    <cdr:from>
      <cdr:x>0.84226</cdr:x>
      <cdr:y>0.2794</cdr:y>
    </cdr:from>
    <cdr:to>
      <cdr:x>0.89393</cdr:x>
      <cdr:y>0.35233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715016" y="1454451"/>
          <a:ext cx="473291" cy="379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79</a:t>
          </a:r>
        </a:p>
      </cdr:txBody>
    </cdr:sp>
  </cdr:relSizeAnchor>
  <cdr:relSizeAnchor xmlns:cdr="http://schemas.openxmlformats.org/drawingml/2006/chartDrawing">
    <cdr:from>
      <cdr:x>0.78733</cdr:x>
      <cdr:y>0.37993</cdr:y>
    </cdr:from>
    <cdr:to>
      <cdr:x>0.85344</cdr:x>
      <cdr:y>0.4539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211825" y="1977774"/>
          <a:ext cx="605560" cy="385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70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0.77589</cdr:x>
      <cdr:y>0.43172</cdr:y>
    </cdr:from>
    <cdr:to>
      <cdr:x>0.83879</cdr:x>
      <cdr:y>0.49773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7107036" y="2247372"/>
          <a:ext cx="576156" cy="343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68</a:t>
          </a:r>
        </a:p>
      </cdr:txBody>
    </cdr:sp>
  </cdr:relSizeAnchor>
  <cdr:relSizeAnchor xmlns:cdr="http://schemas.openxmlformats.org/drawingml/2006/chartDrawing">
    <cdr:from>
      <cdr:x>0.72725</cdr:x>
      <cdr:y>0.4795</cdr:y>
    </cdr:from>
    <cdr:to>
      <cdr:x>0.79891</cdr:x>
      <cdr:y>0.55416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661537" y="2496097"/>
          <a:ext cx="656396" cy="38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60</a:t>
          </a:r>
        </a:p>
      </cdr:txBody>
    </cdr:sp>
  </cdr:relSizeAnchor>
  <cdr:relSizeAnchor xmlns:cdr="http://schemas.openxmlformats.org/drawingml/2006/chartDrawing">
    <cdr:from>
      <cdr:x>0.7176</cdr:x>
      <cdr:y>0.52832</cdr:y>
    </cdr:from>
    <cdr:to>
      <cdr:x>0.78098</cdr:x>
      <cdr:y>0.59887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573106" y="2750236"/>
          <a:ext cx="580553" cy="36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58</a:t>
          </a:r>
        </a:p>
      </cdr:txBody>
    </cdr:sp>
  </cdr:relSizeAnchor>
  <cdr:relSizeAnchor xmlns:cdr="http://schemas.openxmlformats.org/drawingml/2006/chartDrawing">
    <cdr:from>
      <cdr:x>0.69797</cdr:x>
      <cdr:y>0.57773</cdr:y>
    </cdr:from>
    <cdr:to>
      <cdr:x>0.76</cdr:x>
      <cdr:y>0.64893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393320" y="3007447"/>
          <a:ext cx="568187" cy="370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55</a:t>
          </a:r>
        </a:p>
      </cdr:txBody>
    </cdr:sp>
  </cdr:relSizeAnchor>
  <cdr:relSizeAnchor xmlns:cdr="http://schemas.openxmlformats.org/drawingml/2006/chartDrawing">
    <cdr:from>
      <cdr:x>0.69237</cdr:x>
      <cdr:y>0.62507</cdr:y>
    </cdr:from>
    <cdr:to>
      <cdr:x>0.78082</cdr:x>
      <cdr:y>0.69193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342017" y="3253883"/>
          <a:ext cx="810191" cy="34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54</a:t>
          </a:r>
        </a:p>
      </cdr:txBody>
    </cdr:sp>
  </cdr:relSizeAnchor>
  <cdr:relSizeAnchor xmlns:cdr="http://schemas.openxmlformats.org/drawingml/2006/chartDrawing">
    <cdr:from>
      <cdr:x>0.64485</cdr:x>
      <cdr:y>0.67784</cdr:y>
    </cdr:from>
    <cdr:to>
      <cdr:x>0.70156</cdr:x>
      <cdr:y>0.7574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5906755" y="3528580"/>
          <a:ext cx="519457" cy="414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46</a:t>
          </a:r>
        </a:p>
      </cdr:txBody>
    </cdr:sp>
  </cdr:relSizeAnchor>
  <cdr:relSizeAnchor xmlns:cdr="http://schemas.openxmlformats.org/drawingml/2006/chartDrawing">
    <cdr:from>
      <cdr:x>0.60925</cdr:x>
      <cdr:y>0.72501</cdr:y>
    </cdr:from>
    <cdr:to>
      <cdr:x>0.66724</cdr:x>
      <cdr:y>0.79794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580683" y="3774132"/>
          <a:ext cx="531181" cy="379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  <a:r>
            <a:rPr lang="en-US" sz="16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40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5</xdr:row>
      <xdr:rowOff>179070</xdr:rowOff>
    </xdr:from>
    <xdr:to>
      <xdr:col>19</xdr:col>
      <xdr:colOff>331470</xdr:colOff>
      <xdr:row>45</xdr:row>
      <xdr:rowOff>12095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0.00329</cdr:x>
      <cdr:y>0.91362</cdr:y>
    </cdr:from>
    <cdr:ext cx="7994648" cy="484875"/>
    <cdr:sp macro="" textlink="">
      <cdr:nvSpPr>
        <cdr:cNvPr id="5" name="FootonotesShape"/>
        <cdr:cNvSpPr txBox="1"/>
      </cdr:nvSpPr>
      <cdr:spPr>
        <a:xfrm xmlns:a="http://schemas.openxmlformats.org/drawingml/2006/main">
          <a:off x="30743" y="6598134"/>
          <a:ext cx="7994648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0">
              <a:latin typeface="Arial" panose="020B0604020202020204" pitchFamily="34" charset="0"/>
              <a:ea typeface="+mn-ea"/>
              <a:cs typeface="+mn-cs"/>
            </a:rPr>
            <a:t>Note: Data for Iceland</a:t>
          </a:r>
          <a:r>
            <a:rPr lang="en-US" sz="1200" i="0" baseline="0">
              <a:latin typeface="Arial" panose="020B0604020202020204" pitchFamily="34" charset="0"/>
              <a:ea typeface="+mn-ea"/>
              <a:cs typeface="+mn-cs"/>
            </a:rPr>
            <a:t> and </a:t>
          </a:r>
          <a:r>
            <a:rPr lang="en-US" sz="1200" i="0">
              <a:latin typeface="Arial" panose="020B0604020202020204" pitchFamily="34" charset="0"/>
              <a:ea typeface="+mn-ea"/>
              <a:cs typeface="+mn-cs"/>
            </a:rPr>
            <a:t>North Macedonia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isoc_ciegi_ac)</a:t>
          </a:r>
        </a:p>
      </cdr:txBody>
    </cdr:sp>
  </cdr:absSizeAnchor>
  <cdr:absSizeAnchor xmlns:cdr="http://schemas.openxmlformats.org/drawingml/2006/chartDrawing">
    <cdr:from>
      <cdr:x>0.83933</cdr:x>
      <cdr:y>0.93404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73E73E9-B14A-E271-9C9A-AE11B8C79D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1820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255270</xdr:colOff>
      <xdr:row>4</xdr:row>
      <xdr:rowOff>133350</xdr:rowOff>
    </xdr:from>
    <xdr:to>
      <xdr:col>21</xdr:col>
      <xdr:colOff>148590</xdr:colOff>
      <xdr:row>47</xdr:row>
      <xdr:rowOff>57506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0.82742</cdr:y>
    </cdr:from>
    <cdr:ext cx="7994648" cy="9775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9793" y="6384023"/>
          <a:ext cx="7994648" cy="97751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Note: Data for Making an appointment with a practitioner via a website 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not 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available for Iceland and Switzerland. Data for Accessing personal health records online not available for Czechia, Iceland, Switzerland, North Macedonia</a:t>
          </a:r>
          <a:r>
            <a:rPr lang="en-US" sz="1200" baseline="0">
              <a:solidFill>
                <a:sysClr val="windowText" lastClr="000000"/>
              </a:solidFill>
              <a:latin typeface="Arial" panose="020B0604020202020204" pitchFamily="34" charset="0"/>
            </a:rPr>
            <a:t> and Bosinia and Herzegovina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. Data for Seeking health information not available for Iceland and North Macedonia.</a:t>
          </a:r>
        </a:p>
        <a:p xmlns:a="http://schemas.openxmlformats.org/drawingml/2006/main">
          <a:r>
            <a:rPr lang="en-IE" sz="1200">
              <a:solidFill>
                <a:sysClr val="windowText" lastClr="000000"/>
              </a:solidFill>
              <a:latin typeface="Arial" panose="020B0604020202020204" pitchFamily="34" charset="0"/>
            </a:rPr>
            <a:t>(1) Data for 2022 instead of 2023</a:t>
          </a:r>
        </a:p>
        <a:p xmlns:a="http://schemas.openxmlformats.org/drawingml/2006/main">
          <a:r>
            <a:rPr lang="en-US" sz="1200" i="1">
              <a:solidFill>
                <a:sysClr val="windowText" lastClr="000000"/>
              </a:solidFill>
              <a:latin typeface="Arial" panose="020B0604020202020204" pitchFamily="34" charset="0"/>
            </a:rPr>
            <a:t>Source:</a:t>
          </a:r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 Eurostat (online data code: isoc_ci_ac_i)</a:t>
          </a:r>
        </a:p>
      </cdr:txBody>
    </cdr:sp>
  </cdr:absSizeAnchor>
  <cdr:absSizeAnchor xmlns:cdr="http://schemas.openxmlformats.org/drawingml/2006/chartDrawing">
    <cdr:from>
      <cdr:x>0.83933</cdr:x>
      <cdr:y>0.93872</cdr:y>
    </cdr:from>
    <cdr:ext cx="1530358" cy="417916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180F33D-1B19-3DF1-7311-9F9EF8E855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0234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321945</xdr:colOff>
      <xdr:row>1</xdr:row>
      <xdr:rowOff>30480</xdr:rowOff>
    </xdr:from>
    <xdr:to>
      <xdr:col>21</xdr:col>
      <xdr:colOff>215265</xdr:colOff>
      <xdr:row>46</xdr:row>
      <xdr:rowOff>141056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9525</xdr:colOff>
      <xdr:row>43</xdr:row>
      <xdr:rowOff>114300</xdr:rowOff>
    </xdr:from>
    <xdr:to>
      <xdr:col>21</xdr:col>
      <xdr:colOff>303407</xdr:colOff>
      <xdr:row>46</xdr:row>
      <xdr:rowOff>37402</xdr:rowOff>
    </xdr:to>
    <xdr:pic>
      <xdr:nvPicPr>
        <xdr:cNvPr id="2" name="LogoShape">
          <a:extLst>
            <a:ext uri="{FF2B5EF4-FFF2-40B4-BE49-F238E27FC236}">
              <a16:creationId xmlns:a16="http://schemas.microsoft.com/office/drawing/2014/main" id="{530A4263-FA57-3D24-48E0-7B5D33F96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rcRect b="16916"/>
        <a:stretch>
          <a:fillRect/>
        </a:stretch>
      </xdr:blipFill>
      <xdr:spPr>
        <a:xfrm>
          <a:off x="16344900" y="7200900"/>
          <a:ext cx="1474982" cy="408877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0.00431</cdr:x>
      <cdr:y>0.92006</cdr:y>
    </cdr:from>
    <cdr:ext cx="5465777" cy="45720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41578" y="6995746"/>
          <a:ext cx="5465777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Omdia and Point Topic, Broadband coverage in Europe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studies Eurostat</a:t>
          </a:r>
          <a:r>
            <a:rPr lang="en-US" sz="1200" baseline="0"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(online data code: 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isoc_cbt</a:t>
          </a:r>
          <a:r>
            <a:rPr lang="en-US" sz="1200">
              <a:latin typeface="Arial" panose="020B0604020202020204" pitchFamily="34" charset="0"/>
              <a:ea typeface="+mn-ea"/>
              <a:cs typeface="+mn-cs"/>
            </a:rPr>
            <a:t>)</a:t>
          </a:r>
          <a:endParaRPr lang="en-GB" sz="1200">
            <a:latin typeface="Arial" panose="020B0604020202020204" pitchFamily="34" charset="0"/>
            <a:ea typeface="+mn-ea"/>
            <a:cs typeface="+mn-cs"/>
          </a:endParaRPr>
        </a:p>
      </cdr:txBody>
    </cdr:sp>
  </cdr:abs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506730</xdr:colOff>
      <xdr:row>4</xdr:row>
      <xdr:rowOff>125730</xdr:rowOff>
    </xdr:from>
    <xdr:to>
      <xdr:col>19</xdr:col>
      <xdr:colOff>285750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0.92243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930" y="5641048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isoc_ci_in_h)</a:t>
          </a:r>
        </a:p>
      </cdr:txBody>
    </cdr:sp>
  </cdr:absSizeAnchor>
  <cdr:absSizeAnchor xmlns:cdr="http://schemas.openxmlformats.org/drawingml/2006/chartDrawing">
    <cdr:from>
      <cdr:x>0.83933</cdr:x>
      <cdr:y>0.93314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95EA64A-0F3E-54F2-36C6-A31B2BB1F25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327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254633</xdr:colOff>
      <xdr:row>5</xdr:row>
      <xdr:rowOff>9525</xdr:rowOff>
    </xdr:from>
    <xdr:to>
      <xdr:col>24</xdr:col>
      <xdr:colOff>534033</xdr:colOff>
      <xdr:row>56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2BA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absSizeAnchor xmlns:cdr="http://schemas.openxmlformats.org/drawingml/2006/chartDrawing">
    <cdr:from>
      <cdr:x>0.00427</cdr:x>
      <cdr:y>0.9282</cdr:y>
    </cdr:from>
    <cdr:ext cx="7994650" cy="60642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38265" y="7839075"/>
          <a:ext cx="7994650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ranked on overall internet access.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isoc_ci_in_h)</a:t>
          </a:r>
        </a:p>
      </cdr:txBody>
    </cdr:sp>
  </cdr:absSizeAnchor>
  <cdr:absSizeAnchor xmlns:cdr="http://schemas.openxmlformats.org/drawingml/2006/chartDrawing">
    <cdr:from>
      <cdr:x>0.83933</cdr:x>
      <cdr:y>0.94629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8BDFFFCC-778D-B32F-0E47-68BCC7E2A7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6351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net1.cec.eu.int\7-Crossdomain%20Team\16-Digitalisation\02%20Implementation%20and%20reports%20on%20progress\2.7%20Brodband%20connectivity%20and%20internet%20penetration\data%20on%20broadband%20and%20prices%20from%20DESI\2022\Broadband%20Coverage%20in%20Europe%202022_Final%20dataset_static_2023-05-18.xlsx?565D0EF0" TargetMode="External"/><Relationship Id="rId1" Type="http://schemas.openxmlformats.org/officeDocument/2006/relationships/externalLinkPath" Target="file:///\\565D0EF0\Broadband%20Coverage%20in%20Europe%202022_Final%20dataset_static_2023-05-18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net1.cec.eu.int\ESTAT\G\4\7-Crossdomain%20Team\16-Digitalisation\02%20Implementation%20and%20reports%20on%20progress\3.1%20New%20flagship%20publications\01%20Statistics%20explained\Digital%20Decade%20targets\2023\Digital_Decade_targets_-_graphs_and_tables_2023VC%20layout.xlsx" TargetMode="External"/><Relationship Id="rId2" Type="http://schemas.microsoft.com/office/2019/04/relationships/externalLinkLongPath" Target="file:///\\net1.cec.eu.int\G\4\7-Crossdomain%20Team\16-Digitalisation\02%20Implementation%20and%20reports%20on%20progress\3.1%20New%20flagship%20publications\01%20Statistics%20explained\Digital%20Decade%20targets\2023\Digital_Decade_targets_-_graphs_and_tables_2023VC%20layout.xlsx?290B1FF8" TargetMode="External"/><Relationship Id="rId1" Type="http://schemas.openxmlformats.org/officeDocument/2006/relationships/externalLinkPath" Target="file:///\\290B1FF8\Digital_Decade_targets_-_graphs_and_tables_2023VC%20layo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By country"/>
      <sheetName val="By metric"/>
      <sheetName val="LISTS"/>
      <sheetName val="Data"/>
      <sheetName val="Data (%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L2" t="str">
            <v>Land area</v>
          </cell>
        </row>
        <row r="3">
          <cell r="L3" t="str">
            <v>Population</v>
          </cell>
        </row>
        <row r="4">
          <cell r="L4" t="str">
            <v>Households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ig. 1"/>
      <sheetName val="Fig. 2"/>
      <sheetName val="Fig. 3"/>
      <sheetName val="Fig. 4"/>
      <sheetName val="Fig. 5"/>
      <sheetName val="Fig. 6"/>
      <sheetName val="Fig. 7"/>
      <sheetName val="Fig. 8"/>
      <sheetName val="Fig. 9"/>
      <sheetName val="Fig. 10"/>
      <sheetName val="Fig. 11"/>
      <sheetName val="Tab. 1"/>
      <sheetName val="Fig. 12"/>
      <sheetName val="Fig.13"/>
      <sheetName val="Fig. 14"/>
      <sheetName val="Fig. 15"/>
      <sheetName val="Fig. 16"/>
      <sheetName val="Tab. 2"/>
      <sheetName val="Fig. 17"/>
      <sheetName val="Fig. 18"/>
      <sheetName val="Fig. 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">
          <cell r="B7" t="str">
            <v>EU</v>
          </cell>
          <cell r="C7">
            <v>33.479999999999997</v>
          </cell>
          <cell r="D7">
            <v>51.96</v>
          </cell>
          <cell r="E7">
            <v>24.36</v>
          </cell>
        </row>
        <row r="9">
          <cell r="B9" t="str">
            <v>Finland</v>
          </cell>
          <cell r="C9">
            <v>64.53</v>
          </cell>
          <cell r="D9">
            <v>80.5</v>
          </cell>
          <cell r="E9">
            <v>78.680000000000007</v>
          </cell>
        </row>
        <row r="10">
          <cell r="B10" t="str">
            <v>Denmark</v>
          </cell>
          <cell r="C10">
            <v>66.44</v>
          </cell>
          <cell r="D10">
            <v>70.81</v>
          </cell>
          <cell r="E10">
            <v>65.510000000000005</v>
          </cell>
        </row>
        <row r="11">
          <cell r="B11" t="str">
            <v>Estonia</v>
          </cell>
          <cell r="C11">
            <v>41.32</v>
          </cell>
          <cell r="D11">
            <v>59.48</v>
          </cell>
          <cell r="E11">
            <v>63.88</v>
          </cell>
        </row>
        <row r="12">
          <cell r="B12" t="str">
            <v>Lithuania</v>
          </cell>
          <cell r="C12">
            <v>43.97</v>
          </cell>
          <cell r="D12">
            <v>61.89</v>
          </cell>
          <cell r="E12">
            <v>48.18</v>
          </cell>
        </row>
        <row r="13">
          <cell r="B13" t="str">
            <v>Sweden</v>
          </cell>
          <cell r="C13">
            <v>48.71</v>
          </cell>
          <cell r="D13">
            <v>66.67</v>
          </cell>
          <cell r="E13">
            <v>41.6</v>
          </cell>
        </row>
        <row r="14">
          <cell r="B14" t="str">
            <v>Spain</v>
          </cell>
          <cell r="C14">
            <v>54.85</v>
          </cell>
          <cell r="D14">
            <v>64.849999999999994</v>
          </cell>
          <cell r="E14">
            <v>40.130000000000003</v>
          </cell>
        </row>
        <row r="15">
          <cell r="B15" t="str">
            <v>Netherlands</v>
          </cell>
          <cell r="C15">
            <v>49.4</v>
          </cell>
          <cell r="D15">
            <v>78.010000000000005</v>
          </cell>
          <cell r="E15">
            <v>39.33</v>
          </cell>
        </row>
        <row r="16">
          <cell r="B16" t="str">
            <v>Cyprus</v>
          </cell>
          <cell r="C16">
            <v>6.32</v>
          </cell>
          <cell r="D16">
            <v>72.88</v>
          </cell>
          <cell r="E16">
            <v>39.090000000000003</v>
          </cell>
        </row>
        <row r="17">
          <cell r="B17" t="str">
            <v>Latvia</v>
          </cell>
          <cell r="C17">
            <v>22.9</v>
          </cell>
          <cell r="D17">
            <v>42.61</v>
          </cell>
          <cell r="E17">
            <v>38.299999999999997</v>
          </cell>
        </row>
        <row r="18">
          <cell r="B18" t="str">
            <v>Portugal</v>
          </cell>
          <cell r="C18">
            <v>23.25</v>
          </cell>
          <cell r="D18">
            <v>49.46</v>
          </cell>
          <cell r="E18">
            <v>38.229999999999997</v>
          </cell>
        </row>
        <row r="19">
          <cell r="B19" t="str">
            <v>Greece</v>
          </cell>
          <cell r="C19">
            <v>26.14</v>
          </cell>
          <cell r="D19">
            <v>56.6</v>
          </cell>
          <cell r="E19">
            <v>38.14</v>
          </cell>
        </row>
        <row r="20">
          <cell r="B20" t="str">
            <v>Hungary</v>
          </cell>
          <cell r="C20">
            <v>36.369999999999997</v>
          </cell>
          <cell r="D20">
            <v>68.099999999999994</v>
          </cell>
          <cell r="E20">
            <v>35.65</v>
          </cell>
        </row>
        <row r="21">
          <cell r="B21" t="str">
            <v>Slovenia</v>
          </cell>
          <cell r="C21">
            <v>26.55</v>
          </cell>
          <cell r="D21">
            <v>50.22</v>
          </cell>
          <cell r="E21">
            <v>31.06</v>
          </cell>
        </row>
        <row r="22">
          <cell r="B22" t="str">
            <v>Belgium</v>
          </cell>
          <cell r="C22">
            <v>46.21</v>
          </cell>
          <cell r="D22">
            <v>52.58</v>
          </cell>
          <cell r="E22">
            <v>30.99</v>
          </cell>
        </row>
        <row r="23">
          <cell r="B23" t="str">
            <v>Austria</v>
          </cell>
          <cell r="C23">
            <v>22.65</v>
          </cell>
          <cell r="D23">
            <v>62.82</v>
          </cell>
          <cell r="E23">
            <v>30.8</v>
          </cell>
        </row>
        <row r="24">
          <cell r="B24" t="str">
            <v>Croatia</v>
          </cell>
          <cell r="C24">
            <v>27.23</v>
          </cell>
          <cell r="D24">
            <v>59</v>
          </cell>
          <cell r="E24">
            <v>27.79</v>
          </cell>
        </row>
        <row r="25">
          <cell r="B25" t="str">
            <v>Italy</v>
          </cell>
          <cell r="C25">
            <v>28.78</v>
          </cell>
          <cell r="D25">
            <v>52.23</v>
          </cell>
          <cell r="E25">
            <v>27.6</v>
          </cell>
        </row>
        <row r="26">
          <cell r="B26" t="str">
            <v>Malta</v>
          </cell>
          <cell r="C26">
            <v>18.14</v>
          </cell>
          <cell r="D26">
            <v>65.760000000000005</v>
          </cell>
          <cell r="E26">
            <v>24.63</v>
          </cell>
        </row>
        <row r="27">
          <cell r="B27" t="str">
            <v>Poland</v>
          </cell>
          <cell r="C27">
            <v>19.95</v>
          </cell>
          <cell r="D27">
            <v>52.02</v>
          </cell>
          <cell r="E27">
            <v>24.17</v>
          </cell>
        </row>
        <row r="28">
          <cell r="B28" t="str">
            <v>France</v>
          </cell>
          <cell r="C28">
            <v>53.72</v>
          </cell>
          <cell r="D28">
            <v>50.26</v>
          </cell>
          <cell r="E28">
            <v>19.559999999999999</v>
          </cell>
        </row>
        <row r="29">
          <cell r="B29" t="str">
            <v>Ireland</v>
          </cell>
          <cell r="C29">
            <v>33.28</v>
          </cell>
          <cell r="D29">
            <v>52.43</v>
          </cell>
          <cell r="E29">
            <v>17.27</v>
          </cell>
        </row>
        <row r="30">
          <cell r="B30" t="str">
            <v>Luxembourg</v>
          </cell>
          <cell r="C30">
            <v>40.659999999999997</v>
          </cell>
          <cell r="D30">
            <v>46.35</v>
          </cell>
          <cell r="E30">
            <v>16.89</v>
          </cell>
        </row>
        <row r="31">
          <cell r="B31" t="str">
            <v>Bulgaria</v>
          </cell>
          <cell r="C31">
            <v>11.19</v>
          </cell>
          <cell r="D31">
            <v>39.090000000000003</v>
          </cell>
          <cell r="E31">
            <v>16.05</v>
          </cell>
        </row>
        <row r="32">
          <cell r="B32" t="str">
            <v>Slovakia</v>
          </cell>
          <cell r="C32">
            <v>18.739999999999998</v>
          </cell>
          <cell r="D32">
            <v>42.97</v>
          </cell>
          <cell r="E32">
            <v>13.71</v>
          </cell>
        </row>
        <row r="33">
          <cell r="B33" t="str">
            <v>Romania</v>
          </cell>
          <cell r="C33">
            <v>8.09</v>
          </cell>
          <cell r="D33">
            <v>28.92</v>
          </cell>
          <cell r="E33">
            <v>8.3699999999999992</v>
          </cell>
        </row>
        <row r="34">
          <cell r="B34" t="str">
            <v>Germany</v>
          </cell>
          <cell r="C34">
            <v>18.57</v>
          </cell>
          <cell r="D34">
            <v>36.56</v>
          </cell>
          <cell r="E34">
            <v>2.06</v>
          </cell>
        </row>
        <row r="35">
          <cell r="B35" t="str">
            <v>Czechia</v>
          </cell>
          <cell r="C35">
            <v>16.09</v>
          </cell>
          <cell r="D35">
            <v>62.44</v>
          </cell>
          <cell r="E35" t="str">
            <v>:</v>
          </cell>
        </row>
        <row r="37">
          <cell r="B37" t="str">
            <v>Iceland</v>
          </cell>
          <cell r="C37" t="str">
            <v>:</v>
          </cell>
          <cell r="D37" t="str">
            <v>:</v>
          </cell>
          <cell r="E37" t="str">
            <v>:</v>
          </cell>
        </row>
        <row r="38">
          <cell r="B38" t="str">
            <v>Norway</v>
          </cell>
          <cell r="C38">
            <v>51.93</v>
          </cell>
          <cell r="D38">
            <v>75.98</v>
          </cell>
          <cell r="E38">
            <v>77.709999999999994</v>
          </cell>
        </row>
        <row r="39">
          <cell r="B39" t="str">
            <v>Switzerland</v>
          </cell>
          <cell r="C39" t="str">
            <v>:</v>
          </cell>
          <cell r="D39" t="str">
            <v>:</v>
          </cell>
          <cell r="E39" t="str">
            <v>:</v>
          </cell>
        </row>
        <row r="41">
          <cell r="B41" t="str">
            <v>Montenegro</v>
          </cell>
          <cell r="C41">
            <v>29.4</v>
          </cell>
          <cell r="D41">
            <v>50.72</v>
          </cell>
          <cell r="E41">
            <v>31.36</v>
          </cell>
        </row>
        <row r="42">
          <cell r="B42" t="str">
            <v>North Macedonia (²)</v>
          </cell>
          <cell r="C42">
            <v>5</v>
          </cell>
          <cell r="D42">
            <v>5</v>
          </cell>
          <cell r="E42">
            <v>50</v>
          </cell>
        </row>
        <row r="43">
          <cell r="B43" t="str">
            <v>Albania</v>
          </cell>
          <cell r="C43">
            <v>15.6</v>
          </cell>
          <cell r="D43">
            <v>41.59</v>
          </cell>
          <cell r="E43">
            <v>30.42</v>
          </cell>
        </row>
        <row r="44">
          <cell r="B44" t="str">
            <v>Serbia</v>
          </cell>
          <cell r="C44">
            <v>1.67</v>
          </cell>
          <cell r="D44">
            <v>55.94</v>
          </cell>
          <cell r="E44">
            <v>1.19</v>
          </cell>
        </row>
        <row r="45">
          <cell r="B45" t="str">
            <v>Turkey</v>
          </cell>
          <cell r="C45">
            <v>51.9</v>
          </cell>
          <cell r="D45">
            <v>53.82</v>
          </cell>
          <cell r="E45">
            <v>57.9</v>
          </cell>
        </row>
        <row r="47">
          <cell r="B47" t="str">
            <v>Bosnia and Herzegovina (²)</v>
          </cell>
          <cell r="C47">
            <v>2</v>
          </cell>
          <cell r="D47">
            <v>1</v>
          </cell>
          <cell r="E47">
            <v>45</v>
          </cell>
        </row>
        <row r="48">
          <cell r="B48" t="str">
            <v>Kosovo (1, 2)</v>
          </cell>
          <cell r="C48">
            <v>18</v>
          </cell>
          <cell r="D48">
            <v>12</v>
          </cell>
          <cell r="E48" t="str">
            <v>: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1:F47"/>
  <sheetViews>
    <sheetView tabSelected="1" zoomScaleNormal="100" workbookViewId="0"/>
  </sheetViews>
  <sheetFormatPr defaultColWidth="9.140625" defaultRowHeight="12.75" x14ac:dyDescent="0.2"/>
  <cols>
    <col min="1" max="1" width="9.140625" style="3"/>
    <col min="2" max="2" width="20.85546875" style="3" customWidth="1"/>
    <col min="3" max="5" width="10.85546875" style="3" customWidth="1"/>
    <col min="6" max="16384" width="9.140625" style="3"/>
  </cols>
  <sheetData>
    <row r="1" spans="2:6" x14ac:dyDescent="0.2">
      <c r="B1" s="2"/>
    </row>
    <row r="3" spans="2:6" x14ac:dyDescent="0.2">
      <c r="B3" s="4" t="s">
        <v>189</v>
      </c>
      <c r="C3" s="2"/>
      <c r="D3" s="2"/>
      <c r="E3" s="2"/>
    </row>
    <row r="4" spans="2:6" x14ac:dyDescent="0.2">
      <c r="B4" s="2" t="s">
        <v>110</v>
      </c>
      <c r="C4" s="2"/>
      <c r="D4" s="2"/>
      <c r="E4" s="2"/>
    </row>
    <row r="6" spans="2:6" ht="25.5" x14ac:dyDescent="0.2">
      <c r="B6" s="5"/>
      <c r="C6" s="6" t="s">
        <v>58</v>
      </c>
      <c r="D6" s="6" t="s">
        <v>51</v>
      </c>
      <c r="E6" s="6" t="s">
        <v>52</v>
      </c>
      <c r="F6" s="7"/>
    </row>
    <row r="7" spans="2:6" x14ac:dyDescent="0.2">
      <c r="B7" s="8" t="s">
        <v>0</v>
      </c>
      <c r="C7" s="9">
        <v>55.56</v>
      </c>
      <c r="D7" s="9">
        <v>56.69</v>
      </c>
      <c r="E7" s="9">
        <v>54.46</v>
      </c>
      <c r="F7" s="10"/>
    </row>
    <row r="8" spans="2:6" x14ac:dyDescent="0.2">
      <c r="B8" s="2"/>
      <c r="C8" s="11"/>
      <c r="D8" s="11"/>
      <c r="E8" s="11"/>
      <c r="F8" s="7"/>
    </row>
    <row r="9" spans="2:6" x14ac:dyDescent="0.2">
      <c r="B9" s="2" t="s">
        <v>2</v>
      </c>
      <c r="C9" s="11">
        <v>82.7</v>
      </c>
      <c r="D9" s="11">
        <v>82.83</v>
      </c>
      <c r="E9" s="11">
        <v>82.56</v>
      </c>
      <c r="F9" s="10"/>
    </row>
    <row r="10" spans="2:6" x14ac:dyDescent="0.2">
      <c r="B10" s="2" t="s">
        <v>1</v>
      </c>
      <c r="C10" s="11">
        <v>81.99</v>
      </c>
      <c r="D10" s="11">
        <v>80.94</v>
      </c>
      <c r="E10" s="11">
        <v>83.05</v>
      </c>
      <c r="F10" s="10"/>
    </row>
    <row r="11" spans="2:6" x14ac:dyDescent="0.2">
      <c r="B11" s="2" t="s">
        <v>8</v>
      </c>
      <c r="C11" s="11">
        <v>72.91</v>
      </c>
      <c r="D11" s="11">
        <v>74.430000000000007</v>
      </c>
      <c r="E11" s="11">
        <v>71.45</v>
      </c>
      <c r="F11" s="10"/>
    </row>
    <row r="12" spans="2:6" x14ac:dyDescent="0.2">
      <c r="B12" s="2" t="s">
        <v>30</v>
      </c>
      <c r="C12" s="11">
        <v>69.62</v>
      </c>
      <c r="D12" s="11">
        <v>71.16</v>
      </c>
      <c r="E12" s="11">
        <v>68.069999999999993</v>
      </c>
      <c r="F12" s="10"/>
    </row>
    <row r="13" spans="2:6" x14ac:dyDescent="0.2">
      <c r="B13" s="2" t="s">
        <v>6</v>
      </c>
      <c r="C13" s="11">
        <v>69.11</v>
      </c>
      <c r="D13" s="11">
        <v>69.48</v>
      </c>
      <c r="E13" s="11">
        <v>68.77</v>
      </c>
      <c r="F13" s="10"/>
    </row>
    <row r="14" spans="2:6" x14ac:dyDescent="0.2">
      <c r="B14" s="2" t="s">
        <v>12</v>
      </c>
      <c r="C14" s="11">
        <v>66.44</v>
      </c>
      <c r="D14" s="11">
        <v>65.760000000000005</v>
      </c>
      <c r="E14" s="11">
        <v>67.150000000000006</v>
      </c>
      <c r="F14" s="10"/>
    </row>
    <row r="15" spans="2:6" x14ac:dyDescent="0.2">
      <c r="B15" s="2" t="s">
        <v>4</v>
      </c>
      <c r="C15" s="11">
        <v>66.180000000000007</v>
      </c>
      <c r="D15" s="11">
        <v>66.489999999999995</v>
      </c>
      <c r="E15" s="11">
        <v>65.87</v>
      </c>
      <c r="F15" s="10"/>
    </row>
    <row r="16" spans="2:6" x14ac:dyDescent="0.2">
      <c r="B16" s="2" t="s">
        <v>3</v>
      </c>
      <c r="C16" s="11">
        <v>64.680000000000007</v>
      </c>
      <c r="D16" s="11">
        <v>68.709999999999994</v>
      </c>
      <c r="E16" s="11">
        <v>60.67</v>
      </c>
      <c r="F16" s="10"/>
    </row>
    <row r="17" spans="2:6" x14ac:dyDescent="0.2">
      <c r="B17" s="2" t="s">
        <v>31</v>
      </c>
      <c r="C17" s="11">
        <v>63.02</v>
      </c>
      <c r="D17" s="11">
        <v>62.74</v>
      </c>
      <c r="E17" s="11">
        <v>63.33</v>
      </c>
      <c r="F17" s="10"/>
    </row>
    <row r="18" spans="2:6" x14ac:dyDescent="0.2">
      <c r="B18" s="2" t="s">
        <v>9</v>
      </c>
      <c r="C18" s="11">
        <v>62.61</v>
      </c>
      <c r="D18" s="11">
        <v>63.16</v>
      </c>
      <c r="E18" s="11">
        <v>62.09</v>
      </c>
      <c r="F18" s="10"/>
    </row>
    <row r="19" spans="2:6" x14ac:dyDescent="0.2">
      <c r="B19" s="2" t="s">
        <v>16</v>
      </c>
      <c r="C19" s="11">
        <v>60.14</v>
      </c>
      <c r="D19" s="11">
        <v>63.6</v>
      </c>
      <c r="E19" s="11">
        <v>56.56</v>
      </c>
      <c r="F19" s="10"/>
    </row>
    <row r="20" spans="2:6" x14ac:dyDescent="0.2">
      <c r="B20" s="2" t="s">
        <v>10</v>
      </c>
      <c r="C20" s="11">
        <v>59.67</v>
      </c>
      <c r="D20" s="11">
        <v>59.14</v>
      </c>
      <c r="E20" s="11">
        <v>60.18</v>
      </c>
      <c r="F20" s="10"/>
    </row>
    <row r="21" spans="2:6" x14ac:dyDescent="0.2">
      <c r="B21" s="2" t="s">
        <v>29</v>
      </c>
      <c r="C21" s="11">
        <v>59.39</v>
      </c>
      <c r="D21" s="11">
        <v>60.67</v>
      </c>
      <c r="E21" s="11">
        <v>58.11</v>
      </c>
      <c r="F21" s="10"/>
    </row>
    <row r="22" spans="2:6" x14ac:dyDescent="0.2">
      <c r="B22" s="2" t="s">
        <v>18</v>
      </c>
      <c r="C22" s="11">
        <v>58.95</v>
      </c>
      <c r="D22" s="11">
        <v>60.22</v>
      </c>
      <c r="E22" s="11">
        <v>57.71</v>
      </c>
      <c r="F22" s="10"/>
    </row>
    <row r="23" spans="2:6" x14ac:dyDescent="0.2">
      <c r="B23" s="2" t="s">
        <v>20</v>
      </c>
      <c r="C23" s="11">
        <v>58.89</v>
      </c>
      <c r="D23" s="11">
        <v>59.65</v>
      </c>
      <c r="E23" s="11">
        <v>58.16</v>
      </c>
      <c r="F23" s="10"/>
    </row>
    <row r="24" spans="2:6" x14ac:dyDescent="0.2">
      <c r="B24" s="2" t="s">
        <v>22</v>
      </c>
      <c r="C24" s="11">
        <v>55.97</v>
      </c>
      <c r="D24" s="11">
        <v>57.21</v>
      </c>
      <c r="E24" s="11">
        <v>54.84</v>
      </c>
      <c r="F24" s="10"/>
    </row>
    <row r="25" spans="2:6" x14ac:dyDescent="0.2">
      <c r="B25" s="2" t="s">
        <v>11</v>
      </c>
      <c r="C25" s="11">
        <v>52.91</v>
      </c>
      <c r="D25" s="11">
        <v>50.38</v>
      </c>
      <c r="E25" s="11">
        <v>55.24</v>
      </c>
      <c r="F25" s="10"/>
    </row>
    <row r="26" spans="2:6" x14ac:dyDescent="0.2">
      <c r="B26" s="2" t="s">
        <v>5</v>
      </c>
      <c r="C26" s="11">
        <v>52.4</v>
      </c>
      <c r="D26" s="11">
        <v>53.15</v>
      </c>
      <c r="E26" s="11">
        <v>51.67</v>
      </c>
      <c r="F26" s="10"/>
    </row>
    <row r="27" spans="2:6" x14ac:dyDescent="0.2">
      <c r="B27" s="2" t="s">
        <v>21</v>
      </c>
      <c r="C27" s="11">
        <v>52.22</v>
      </c>
      <c r="D27" s="11">
        <v>55.14</v>
      </c>
      <c r="E27" s="11">
        <v>49.3</v>
      </c>
      <c r="F27" s="10"/>
    </row>
    <row r="28" spans="2:6" x14ac:dyDescent="0.2">
      <c r="B28" s="2" t="s">
        <v>13</v>
      </c>
      <c r="C28" s="11">
        <v>51.31</v>
      </c>
      <c r="D28" s="11">
        <v>52.65</v>
      </c>
      <c r="E28" s="11">
        <v>50.01</v>
      </c>
      <c r="F28" s="10"/>
    </row>
    <row r="29" spans="2:6" x14ac:dyDescent="0.2">
      <c r="B29" s="2" t="s">
        <v>17</v>
      </c>
      <c r="C29" s="11">
        <v>49.46</v>
      </c>
      <c r="D29" s="11">
        <v>47.89</v>
      </c>
      <c r="E29" s="11">
        <v>50.95</v>
      </c>
      <c r="F29" s="10"/>
    </row>
    <row r="30" spans="2:6" x14ac:dyDescent="0.2">
      <c r="B30" s="2" t="s">
        <v>7</v>
      </c>
      <c r="C30" s="11">
        <v>46.7</v>
      </c>
      <c r="D30" s="11">
        <v>46.92</v>
      </c>
      <c r="E30" s="11">
        <v>46.47</v>
      </c>
      <c r="F30" s="10"/>
    </row>
    <row r="31" spans="2:6" x14ac:dyDescent="0.2">
      <c r="B31" s="2" t="s">
        <v>14</v>
      </c>
      <c r="C31" s="11">
        <v>45.75</v>
      </c>
      <c r="D31" s="11">
        <v>47.36</v>
      </c>
      <c r="E31" s="11">
        <v>44.16</v>
      </c>
      <c r="F31" s="10"/>
    </row>
    <row r="32" spans="2:6" x14ac:dyDescent="0.2">
      <c r="B32" s="2" t="s">
        <v>19</v>
      </c>
      <c r="C32" s="11">
        <v>45.34</v>
      </c>
      <c r="D32" s="11">
        <v>44.12</v>
      </c>
      <c r="E32" s="11">
        <v>46.43</v>
      </c>
      <c r="F32" s="10"/>
    </row>
    <row r="33" spans="2:6" x14ac:dyDescent="0.2">
      <c r="B33" s="2" t="s">
        <v>15</v>
      </c>
      <c r="C33" s="11">
        <v>44.3</v>
      </c>
      <c r="D33" s="11">
        <v>45.68</v>
      </c>
      <c r="E33" s="11">
        <v>42.99</v>
      </c>
      <c r="F33" s="10"/>
    </row>
    <row r="34" spans="2:6" x14ac:dyDescent="0.2">
      <c r="B34" s="2" t="s">
        <v>23</v>
      </c>
      <c r="C34" s="11">
        <v>35.520000000000003</v>
      </c>
      <c r="D34" s="11">
        <v>34.83</v>
      </c>
      <c r="E34" s="11">
        <v>36.19</v>
      </c>
      <c r="F34" s="10"/>
    </row>
    <row r="35" spans="2:6" x14ac:dyDescent="0.2">
      <c r="B35" s="2" t="s">
        <v>24</v>
      </c>
      <c r="C35" s="11">
        <v>27.73</v>
      </c>
      <c r="D35" s="11">
        <v>29.06</v>
      </c>
      <c r="E35" s="11">
        <v>26.47</v>
      </c>
      <c r="F35" s="10"/>
    </row>
    <row r="36" spans="2:6" x14ac:dyDescent="0.2">
      <c r="B36" s="2"/>
      <c r="C36" s="11"/>
      <c r="D36" s="11"/>
      <c r="E36" s="11"/>
      <c r="F36" s="7"/>
    </row>
    <row r="37" spans="2:6" x14ac:dyDescent="0.2">
      <c r="B37" s="2" t="s">
        <v>25</v>
      </c>
      <c r="C37" s="11">
        <v>81.09</v>
      </c>
      <c r="D37" s="11">
        <v>81.53</v>
      </c>
      <c r="E37" s="11">
        <v>80.63</v>
      </c>
      <c r="F37" s="7"/>
    </row>
    <row r="38" spans="2:6" x14ac:dyDescent="0.2">
      <c r="B38" s="2" t="s">
        <v>48</v>
      </c>
      <c r="C38" s="11">
        <v>77.52</v>
      </c>
      <c r="D38" s="11">
        <v>79.290000000000006</v>
      </c>
      <c r="E38" s="11">
        <v>75.77</v>
      </c>
      <c r="F38" s="7"/>
    </row>
    <row r="39" spans="2:6" x14ac:dyDescent="0.2">
      <c r="B39" s="2"/>
      <c r="C39" s="11"/>
      <c r="D39" s="11"/>
      <c r="E39" s="11"/>
      <c r="F39" s="7"/>
    </row>
    <row r="40" spans="2:6" x14ac:dyDescent="0.2">
      <c r="B40" s="2" t="s">
        <v>32</v>
      </c>
      <c r="C40" s="11">
        <v>52.02</v>
      </c>
      <c r="D40" s="11">
        <v>53.49</v>
      </c>
      <c r="E40" s="11">
        <v>50.04</v>
      </c>
      <c r="F40" s="7"/>
    </row>
    <row r="41" spans="2:6" x14ac:dyDescent="0.2">
      <c r="B41" s="2" t="s">
        <v>26</v>
      </c>
      <c r="C41" s="11">
        <v>33.61</v>
      </c>
      <c r="D41" s="11">
        <v>35.51</v>
      </c>
      <c r="E41" s="11">
        <v>31.79</v>
      </c>
      <c r="F41" s="7"/>
    </row>
    <row r="42" spans="2:6" x14ac:dyDescent="0.2">
      <c r="B42" s="2" t="s">
        <v>212</v>
      </c>
      <c r="C42" s="11">
        <v>33.11</v>
      </c>
      <c r="D42" s="11">
        <v>36.81</v>
      </c>
      <c r="E42" s="11">
        <v>29.43</v>
      </c>
      <c r="F42" s="7"/>
    </row>
    <row r="43" spans="2:6" x14ac:dyDescent="0.2">
      <c r="B43" s="2" t="s">
        <v>28</v>
      </c>
      <c r="C43" s="11">
        <v>30.08</v>
      </c>
      <c r="D43" s="11">
        <v>30.84</v>
      </c>
      <c r="E43" s="11">
        <v>29.26</v>
      </c>
      <c r="F43" s="7"/>
    </row>
    <row r="44" spans="2:6" x14ac:dyDescent="0.2">
      <c r="B44" s="12" t="s">
        <v>57</v>
      </c>
      <c r="C44" s="13">
        <v>23.32</v>
      </c>
      <c r="D44" s="13">
        <v>25.08</v>
      </c>
      <c r="E44" s="13">
        <v>21.61</v>
      </c>
      <c r="F44" s="14"/>
    </row>
    <row r="46" spans="2:6" ht="14.45" customHeight="1" x14ac:dyDescent="0.2">
      <c r="B46" s="15" t="s">
        <v>176</v>
      </c>
    </row>
    <row r="47" spans="2:6" x14ac:dyDescent="0.2">
      <c r="B47" s="2"/>
      <c r="C47" s="2"/>
      <c r="D47" s="2"/>
      <c r="E47" s="2"/>
    </row>
  </sheetData>
  <sortState xmlns:xlrd2="http://schemas.microsoft.com/office/spreadsheetml/2017/richdata2" ref="B40:E44">
    <sortCondition descending="1" ref="C40:C4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3:G15"/>
  <sheetViews>
    <sheetView topLeftCell="A4" zoomScaleNormal="100" workbookViewId="0">
      <selection activeCell="F8" sqref="F8:F9"/>
    </sheetView>
  </sheetViews>
  <sheetFormatPr defaultColWidth="9.140625" defaultRowHeight="12.75" x14ac:dyDescent="0.2"/>
  <cols>
    <col min="1" max="1" width="9.140625" style="3"/>
    <col min="2" max="2" width="20.85546875" style="3" customWidth="1"/>
    <col min="3" max="6" width="15.85546875" style="3" customWidth="1"/>
    <col min="7" max="16384" width="9.140625" style="3"/>
  </cols>
  <sheetData>
    <row r="3" spans="2:7" x14ac:dyDescent="0.2">
      <c r="B3" s="16" t="s">
        <v>190</v>
      </c>
      <c r="C3" s="17"/>
    </row>
    <row r="4" spans="2:7" x14ac:dyDescent="0.2">
      <c r="B4" s="17" t="s">
        <v>114</v>
      </c>
      <c r="C4" s="17"/>
    </row>
    <row r="5" spans="2:7" x14ac:dyDescent="0.2">
      <c r="B5" s="2"/>
      <c r="C5" s="2"/>
    </row>
    <row r="6" spans="2:7" x14ac:dyDescent="0.2">
      <c r="B6" s="18"/>
      <c r="C6" s="272" t="s">
        <v>51</v>
      </c>
      <c r="D6" s="272"/>
      <c r="E6" s="273" t="s">
        <v>52</v>
      </c>
      <c r="F6" s="273"/>
    </row>
    <row r="7" spans="2:7" ht="51" x14ac:dyDescent="0.2">
      <c r="B7" s="19"/>
      <c r="C7" s="20" t="s">
        <v>54</v>
      </c>
      <c r="D7" s="20" t="s">
        <v>53</v>
      </c>
      <c r="E7" s="20" t="s">
        <v>56</v>
      </c>
      <c r="F7" s="20" t="s">
        <v>55</v>
      </c>
    </row>
    <row r="8" spans="2:7" x14ac:dyDescent="0.2">
      <c r="B8" s="2" t="s">
        <v>153</v>
      </c>
      <c r="C8" s="21">
        <v>-30.87</v>
      </c>
      <c r="D8" s="21">
        <v>-37.07</v>
      </c>
      <c r="E8" s="21">
        <v>33.020000000000003</v>
      </c>
      <c r="F8" s="21">
        <v>39.14</v>
      </c>
      <c r="G8" s="93">
        <f>(C8+D8)+(E8+F8)</f>
        <v>4.2199999999999989</v>
      </c>
    </row>
    <row r="9" spans="2:7" x14ac:dyDescent="0.2">
      <c r="B9" s="2" t="s">
        <v>154</v>
      </c>
      <c r="C9" s="21">
        <v>-29.36</v>
      </c>
      <c r="D9" s="21">
        <v>-39.92</v>
      </c>
      <c r="E9" s="21">
        <v>32.979999999999997</v>
      </c>
      <c r="F9" s="21">
        <v>38.1</v>
      </c>
      <c r="G9" s="93">
        <f t="shared" ref="G9:G13" si="0">(C9+D9)+(E9+F9)</f>
        <v>1.7999999999999972</v>
      </c>
    </row>
    <row r="10" spans="2:7" x14ac:dyDescent="0.2">
      <c r="B10" s="2" t="s">
        <v>155</v>
      </c>
      <c r="C10" s="21">
        <v>-29.51</v>
      </c>
      <c r="D10" s="21">
        <v>-34.74</v>
      </c>
      <c r="E10" s="21">
        <v>32.93</v>
      </c>
      <c r="F10" s="21">
        <v>33.35</v>
      </c>
      <c r="G10" s="93">
        <f t="shared" si="0"/>
        <v>2.0300000000000011</v>
      </c>
    </row>
    <row r="11" spans="2:7" x14ac:dyDescent="0.2">
      <c r="B11" s="2" t="s">
        <v>156</v>
      </c>
      <c r="C11" s="21">
        <v>-28.42</v>
      </c>
      <c r="D11" s="21">
        <v>-29.78</v>
      </c>
      <c r="E11" s="21">
        <v>31.87</v>
      </c>
      <c r="F11" s="21">
        <v>25.44</v>
      </c>
      <c r="G11" s="93">
        <f t="shared" si="0"/>
        <v>-0.89000000000000057</v>
      </c>
    </row>
    <row r="12" spans="2:7" x14ac:dyDescent="0.2">
      <c r="B12" s="2" t="s">
        <v>157</v>
      </c>
      <c r="C12" s="21">
        <v>-25.43</v>
      </c>
      <c r="D12" s="21">
        <v>-21.08</v>
      </c>
      <c r="E12" s="21">
        <v>26.93</v>
      </c>
      <c r="F12" s="21">
        <v>15.31</v>
      </c>
      <c r="G12" s="93">
        <f t="shared" si="0"/>
        <v>-4.269999999999996</v>
      </c>
    </row>
    <row r="13" spans="2:7" x14ac:dyDescent="0.2">
      <c r="B13" s="12" t="s">
        <v>158</v>
      </c>
      <c r="C13" s="22">
        <v>-20.48</v>
      </c>
      <c r="D13" s="22">
        <v>-13.33</v>
      </c>
      <c r="E13" s="22">
        <v>17.25</v>
      </c>
      <c r="F13" s="22">
        <v>6.08</v>
      </c>
      <c r="G13" s="93">
        <f t="shared" si="0"/>
        <v>-10.480000000000004</v>
      </c>
    </row>
    <row r="14" spans="2:7" x14ac:dyDescent="0.2">
      <c r="B14" s="7"/>
      <c r="C14" s="7"/>
      <c r="D14" s="7"/>
      <c r="E14" s="7"/>
      <c r="F14" s="7"/>
    </row>
    <row r="15" spans="2:7" x14ac:dyDescent="0.2">
      <c r="B15" s="23" t="s">
        <v>176</v>
      </c>
    </row>
  </sheetData>
  <mergeCells count="2">
    <mergeCell ref="C6:D6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E20"/>
  <sheetViews>
    <sheetView topLeftCell="A8" zoomScaleNormal="100" workbookViewId="0"/>
  </sheetViews>
  <sheetFormatPr defaultColWidth="8.85546875" defaultRowHeight="12.75" x14ac:dyDescent="0.2"/>
  <cols>
    <col min="1" max="1" width="8.85546875" style="3"/>
    <col min="2" max="2" width="31.85546875" style="3" customWidth="1"/>
    <col min="3" max="5" width="20.85546875" style="3" customWidth="1"/>
    <col min="6" max="16384" width="8.85546875" style="3"/>
  </cols>
  <sheetData>
    <row r="1" spans="2:5" x14ac:dyDescent="0.2">
      <c r="B1" s="24"/>
      <c r="C1" s="17"/>
    </row>
    <row r="2" spans="2:5" x14ac:dyDescent="0.2">
      <c r="B2" s="2"/>
      <c r="C2" s="2"/>
    </row>
    <row r="3" spans="2:5" x14ac:dyDescent="0.2">
      <c r="B3" s="25" t="s">
        <v>191</v>
      </c>
    </row>
    <row r="4" spans="2:5" x14ac:dyDescent="0.2">
      <c r="B4" s="3" t="s">
        <v>110</v>
      </c>
      <c r="C4" s="2"/>
    </row>
    <row r="5" spans="2:5" x14ac:dyDescent="0.2">
      <c r="B5" s="2"/>
      <c r="C5" s="2"/>
    </row>
    <row r="6" spans="2:5" ht="38.25" x14ac:dyDescent="0.2">
      <c r="B6" s="5"/>
      <c r="C6" s="6" t="s">
        <v>72</v>
      </c>
      <c r="D6" s="6" t="s">
        <v>73</v>
      </c>
      <c r="E6" s="6" t="s">
        <v>74</v>
      </c>
    </row>
    <row r="7" spans="2:5" x14ac:dyDescent="0.2">
      <c r="B7" s="8" t="s">
        <v>50</v>
      </c>
      <c r="C7" s="173">
        <v>56</v>
      </c>
      <c r="D7" s="173">
        <v>27</v>
      </c>
      <c r="E7" s="173">
        <v>28</v>
      </c>
    </row>
    <row r="8" spans="2:5" x14ac:dyDescent="0.2">
      <c r="B8" s="2"/>
      <c r="C8" s="11"/>
      <c r="D8" s="11"/>
      <c r="E8" s="11"/>
    </row>
    <row r="9" spans="2:5" ht="25.5" x14ac:dyDescent="0.2">
      <c r="B9" s="26" t="s">
        <v>67</v>
      </c>
      <c r="C9" s="11">
        <v>80</v>
      </c>
      <c r="D9" s="11">
        <v>48</v>
      </c>
      <c r="E9" s="11">
        <v>32</v>
      </c>
    </row>
    <row r="10" spans="2:5" ht="25.5" x14ac:dyDescent="0.2">
      <c r="B10" s="26" t="s">
        <v>66</v>
      </c>
      <c r="C10" s="11">
        <v>51</v>
      </c>
      <c r="D10" s="11">
        <v>21</v>
      </c>
      <c r="E10" s="11">
        <v>30</v>
      </c>
    </row>
    <row r="11" spans="2:5" ht="25.5" x14ac:dyDescent="0.2">
      <c r="B11" s="26" t="s">
        <v>65</v>
      </c>
      <c r="C11" s="11">
        <v>34</v>
      </c>
      <c r="D11" s="11">
        <v>12</v>
      </c>
      <c r="E11" s="11">
        <v>21</v>
      </c>
    </row>
    <row r="12" spans="2:5" x14ac:dyDescent="0.2">
      <c r="B12" s="26"/>
      <c r="C12" s="11"/>
      <c r="D12" s="11"/>
      <c r="E12" s="11"/>
    </row>
    <row r="13" spans="2:5" x14ac:dyDescent="0.2">
      <c r="B13" s="26" t="s">
        <v>70</v>
      </c>
      <c r="C13" s="11">
        <v>75</v>
      </c>
      <c r="D13" s="11">
        <v>43</v>
      </c>
      <c r="E13" s="11">
        <v>33</v>
      </c>
    </row>
    <row r="14" spans="2:5" ht="25.5" x14ac:dyDescent="0.2">
      <c r="B14" s="26" t="s">
        <v>69</v>
      </c>
      <c r="C14" s="11">
        <v>65</v>
      </c>
      <c r="D14" s="11">
        <v>33</v>
      </c>
      <c r="E14" s="11">
        <v>31</v>
      </c>
    </row>
    <row r="15" spans="2:5" x14ac:dyDescent="0.2">
      <c r="B15" s="26" t="s">
        <v>71</v>
      </c>
      <c r="C15" s="11">
        <v>48</v>
      </c>
      <c r="D15" s="11">
        <v>21</v>
      </c>
      <c r="E15" s="11">
        <v>27</v>
      </c>
    </row>
    <row r="16" spans="2:5" ht="25.5" x14ac:dyDescent="0.2">
      <c r="B16" s="27" t="s">
        <v>68</v>
      </c>
      <c r="C16" s="220">
        <v>31</v>
      </c>
      <c r="D16" s="220">
        <v>10</v>
      </c>
      <c r="E16" s="220">
        <v>21</v>
      </c>
    </row>
    <row r="18" spans="2:2" x14ac:dyDescent="0.2">
      <c r="B18" s="2"/>
    </row>
    <row r="20" spans="2:2" ht="14.45" customHeight="1" x14ac:dyDescent="0.2">
      <c r="B20" s="15" t="s">
        <v>176</v>
      </c>
    </row>
  </sheetData>
  <sortState xmlns:xlrd2="http://schemas.microsoft.com/office/spreadsheetml/2017/richdata2" ref="B14:E16">
    <sortCondition descending="1" ref="C14:C1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3:N16"/>
  <sheetViews>
    <sheetView topLeftCell="A7" zoomScaleNormal="100" workbookViewId="0">
      <selection activeCell="C12" sqref="C12"/>
    </sheetView>
  </sheetViews>
  <sheetFormatPr defaultColWidth="9.140625" defaultRowHeight="12.75" x14ac:dyDescent="0.25"/>
  <cols>
    <col min="1" max="1" width="9.140625" style="29"/>
    <col min="2" max="2" width="45.140625" style="29" customWidth="1"/>
    <col min="3" max="16384" width="9.140625" style="29"/>
  </cols>
  <sheetData>
    <row r="3" spans="2:14" x14ac:dyDescent="0.25">
      <c r="B3" s="28" t="s">
        <v>192</v>
      </c>
    </row>
    <row r="4" spans="2:14" x14ac:dyDescent="0.25">
      <c r="B4" s="30"/>
    </row>
    <row r="5" spans="2:14" x14ac:dyDescent="0.25">
      <c r="B5" s="31"/>
      <c r="C5" s="32">
        <v>2014</v>
      </c>
      <c r="D5" s="32">
        <v>2015</v>
      </c>
      <c r="E5" s="32">
        <v>2016</v>
      </c>
      <c r="F5" s="32">
        <v>2017</v>
      </c>
      <c r="G5" s="32">
        <v>2018</v>
      </c>
      <c r="H5" s="32">
        <v>2019</v>
      </c>
      <c r="I5" s="32">
        <v>2020</v>
      </c>
      <c r="J5" s="32">
        <v>2021</v>
      </c>
      <c r="K5" s="31">
        <v>2022</v>
      </c>
      <c r="L5" s="32">
        <v>2023</v>
      </c>
    </row>
    <row r="6" spans="2:14" x14ac:dyDescent="0.25">
      <c r="B6" s="33" t="s">
        <v>61</v>
      </c>
      <c r="C6" s="34">
        <v>6330.3</v>
      </c>
      <c r="D6" s="34">
        <v>6551.9</v>
      </c>
      <c r="E6" s="34">
        <v>6915.6</v>
      </c>
      <c r="F6" s="34">
        <v>7180.7</v>
      </c>
      <c r="G6" s="34">
        <v>7569.3</v>
      </c>
      <c r="H6" s="34">
        <v>7886.4</v>
      </c>
      <c r="I6" s="34">
        <v>8449.7000000000007</v>
      </c>
      <c r="J6" s="34">
        <v>8956.2000000000007</v>
      </c>
      <c r="K6" s="35">
        <v>9403.9</v>
      </c>
      <c r="L6" s="34">
        <v>9789.2000000000007</v>
      </c>
      <c r="M6" s="236">
        <f>20000-L6</f>
        <v>10210.799999999999</v>
      </c>
      <c r="N6" s="37"/>
    </row>
    <row r="7" spans="2:14" x14ac:dyDescent="0.25">
      <c r="B7" s="38" t="s">
        <v>62</v>
      </c>
      <c r="C7" s="34">
        <v>3.4</v>
      </c>
      <c r="D7" s="34">
        <v>3.5</v>
      </c>
      <c r="E7" s="34">
        <v>3.6</v>
      </c>
      <c r="F7" s="34">
        <v>3.7</v>
      </c>
      <c r="G7" s="34">
        <v>3.8</v>
      </c>
      <c r="H7" s="34">
        <v>4</v>
      </c>
      <c r="I7" s="34">
        <v>4.3</v>
      </c>
      <c r="J7" s="34">
        <v>4.5</v>
      </c>
      <c r="K7" s="34">
        <v>4.5999999999999996</v>
      </c>
      <c r="L7" s="34">
        <v>4.8</v>
      </c>
      <c r="M7" s="36"/>
    </row>
    <row r="9" spans="2:14" x14ac:dyDescent="0.25">
      <c r="L9" s="39"/>
    </row>
    <row r="10" spans="2:14" ht="15" customHeight="1" x14ac:dyDescent="0.2">
      <c r="B10" s="40" t="s">
        <v>63</v>
      </c>
      <c r="C10" s="41"/>
      <c r="D10" s="41"/>
      <c r="E10" s="41"/>
      <c r="F10" s="41"/>
      <c r="G10" s="41"/>
      <c r="H10" s="41"/>
      <c r="I10" s="41"/>
      <c r="J10" s="41"/>
      <c r="K10" s="41"/>
      <c r="L10" s="39"/>
    </row>
    <row r="11" spans="2:14" x14ac:dyDescent="0.2">
      <c r="B11" s="40" t="s">
        <v>64</v>
      </c>
      <c r="C11" s="41"/>
      <c r="D11" s="41"/>
      <c r="E11" s="41"/>
      <c r="F11" s="41"/>
      <c r="G11" s="41"/>
      <c r="H11" s="41"/>
      <c r="I11" s="41"/>
      <c r="J11" s="41"/>
      <c r="K11" s="41"/>
      <c r="L11" s="39"/>
    </row>
    <row r="12" spans="2:14" ht="15" customHeight="1" x14ac:dyDescent="0.2">
      <c r="B12" s="42" t="s">
        <v>177</v>
      </c>
      <c r="C12" s="39"/>
      <c r="D12" s="39"/>
      <c r="E12" s="39"/>
      <c r="F12" s="39"/>
      <c r="G12" s="39"/>
      <c r="H12" s="39"/>
      <c r="I12" s="39"/>
      <c r="J12" s="39"/>
      <c r="K12" s="39"/>
    </row>
    <row r="15" spans="2:14" x14ac:dyDescent="0.25">
      <c r="B15" s="43"/>
    </row>
    <row r="16" spans="2:14" x14ac:dyDescent="0.2">
      <c r="B16" s="44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1:P54"/>
  <sheetViews>
    <sheetView topLeftCell="A4" zoomScaleNormal="100" workbookViewId="0">
      <selection activeCell="B42" sqref="B42"/>
    </sheetView>
  </sheetViews>
  <sheetFormatPr defaultColWidth="8.140625" defaultRowHeight="12.75" x14ac:dyDescent="0.25"/>
  <cols>
    <col min="1" max="1" width="8.140625" style="29"/>
    <col min="2" max="2" width="16.85546875" style="29" customWidth="1"/>
    <col min="3" max="16384" width="8.140625" style="29"/>
  </cols>
  <sheetData>
    <row r="1" spans="2:8" x14ac:dyDescent="0.25">
      <c r="B1" s="43"/>
    </row>
    <row r="3" spans="2:8" x14ac:dyDescent="0.25">
      <c r="B3" s="28" t="s">
        <v>194</v>
      </c>
    </row>
    <row r="4" spans="2:8" x14ac:dyDescent="0.25">
      <c r="B4" s="30" t="s">
        <v>88</v>
      </c>
    </row>
    <row r="6" spans="2:8" x14ac:dyDescent="0.25">
      <c r="B6" s="45"/>
      <c r="C6" s="45" t="s">
        <v>86</v>
      </c>
      <c r="D6" s="45" t="s">
        <v>87</v>
      </c>
    </row>
    <row r="7" spans="2:8" x14ac:dyDescent="0.25">
      <c r="B7" s="46" t="s">
        <v>0</v>
      </c>
      <c r="C7" s="46">
        <v>80.599999999999994</v>
      </c>
      <c r="D7" s="46">
        <v>19.399999999999999</v>
      </c>
    </row>
    <row r="8" spans="2:8" x14ac:dyDescent="0.25">
      <c r="C8" s="47"/>
      <c r="D8" s="47"/>
    </row>
    <row r="9" spans="2:8" x14ac:dyDescent="0.25">
      <c r="B9" s="30" t="s">
        <v>23</v>
      </c>
      <c r="C9" s="48">
        <v>70.900000000000006</v>
      </c>
      <c r="D9" s="48">
        <v>29.1</v>
      </c>
      <c r="F9" s="30"/>
      <c r="G9" s="30"/>
      <c r="H9" s="30"/>
    </row>
    <row r="10" spans="2:8" x14ac:dyDescent="0.25">
      <c r="B10" s="30" t="s">
        <v>31</v>
      </c>
      <c r="C10" s="48">
        <v>73.2</v>
      </c>
      <c r="D10" s="48">
        <v>26.8</v>
      </c>
      <c r="F10" s="30"/>
      <c r="G10" s="30"/>
      <c r="H10" s="30"/>
    </row>
    <row r="11" spans="2:8" x14ac:dyDescent="0.25">
      <c r="B11" s="30" t="s">
        <v>24</v>
      </c>
      <c r="C11" s="48">
        <v>74</v>
      </c>
      <c r="D11" s="48">
        <v>26</v>
      </c>
      <c r="F11" s="30"/>
      <c r="G11" s="30"/>
      <c r="H11" s="30"/>
    </row>
    <row r="12" spans="2:8" x14ac:dyDescent="0.25">
      <c r="B12" s="30" t="s">
        <v>8</v>
      </c>
      <c r="C12" s="48">
        <v>75.7</v>
      </c>
      <c r="D12" s="48">
        <v>24.3</v>
      </c>
      <c r="F12" s="30"/>
      <c r="G12" s="30"/>
      <c r="H12" s="30"/>
    </row>
    <row r="13" spans="2:8" x14ac:dyDescent="0.25">
      <c r="B13" s="30" t="s">
        <v>17</v>
      </c>
      <c r="C13" s="48">
        <v>76</v>
      </c>
      <c r="D13" s="48">
        <v>24</v>
      </c>
      <c r="F13" s="30"/>
      <c r="G13" s="30"/>
      <c r="H13" s="30"/>
    </row>
    <row r="14" spans="2:8" x14ac:dyDescent="0.25">
      <c r="B14" s="30" t="s">
        <v>19</v>
      </c>
      <c r="C14" s="48">
        <v>76</v>
      </c>
      <c r="D14" s="48">
        <v>24</v>
      </c>
      <c r="F14" s="30"/>
      <c r="G14" s="30"/>
      <c r="H14" s="30"/>
    </row>
    <row r="15" spans="2:8" x14ac:dyDescent="0.25">
      <c r="B15" s="30" t="s">
        <v>4</v>
      </c>
      <c r="C15" s="48">
        <v>77.2</v>
      </c>
      <c r="D15" s="48">
        <v>22.8</v>
      </c>
      <c r="F15" s="30"/>
      <c r="G15" s="30"/>
      <c r="H15" s="30"/>
    </row>
    <row r="16" spans="2:8" x14ac:dyDescent="0.25">
      <c r="B16" s="30" t="s">
        <v>30</v>
      </c>
      <c r="C16" s="48">
        <v>77.400000000000006</v>
      </c>
      <c r="D16" s="48">
        <v>22.6</v>
      </c>
      <c r="F16" s="30"/>
      <c r="G16" s="30"/>
      <c r="H16" s="30"/>
    </row>
    <row r="17" spans="2:8" x14ac:dyDescent="0.25">
      <c r="B17" s="30" t="s">
        <v>10</v>
      </c>
      <c r="C17" s="48">
        <v>77.5</v>
      </c>
      <c r="D17" s="48">
        <v>22.5</v>
      </c>
      <c r="F17" s="30"/>
      <c r="G17" s="30"/>
      <c r="H17" s="30"/>
    </row>
    <row r="18" spans="2:8" x14ac:dyDescent="0.25">
      <c r="B18" s="30" t="s">
        <v>1</v>
      </c>
      <c r="C18" s="48">
        <v>77.8</v>
      </c>
      <c r="D18" s="48">
        <v>22.2</v>
      </c>
      <c r="F18" s="30"/>
      <c r="G18" s="30"/>
      <c r="H18" s="30"/>
    </row>
    <row r="19" spans="2:8" x14ac:dyDescent="0.25">
      <c r="B19" s="30" t="s">
        <v>16</v>
      </c>
      <c r="C19" s="48">
        <v>79.900000000000006</v>
      </c>
      <c r="D19" s="48">
        <v>20.100000000000001</v>
      </c>
      <c r="F19" s="30"/>
      <c r="G19" s="30"/>
      <c r="H19" s="30"/>
    </row>
    <row r="20" spans="2:8" x14ac:dyDescent="0.25">
      <c r="B20" s="30" t="s">
        <v>11</v>
      </c>
      <c r="C20" s="48">
        <v>80</v>
      </c>
      <c r="D20" s="48">
        <v>20</v>
      </c>
      <c r="F20" s="30"/>
      <c r="G20" s="30"/>
      <c r="H20" s="30"/>
    </row>
    <row r="21" spans="2:8" x14ac:dyDescent="0.25">
      <c r="B21" s="30" t="s">
        <v>22</v>
      </c>
      <c r="C21" s="48">
        <v>80</v>
      </c>
      <c r="D21" s="48">
        <v>20</v>
      </c>
      <c r="F21" s="30"/>
      <c r="G21" s="30"/>
      <c r="H21" s="30"/>
    </row>
    <row r="22" spans="2:8" x14ac:dyDescent="0.25">
      <c r="B22" s="30" t="s">
        <v>21</v>
      </c>
      <c r="C22" s="48">
        <v>80.2</v>
      </c>
      <c r="D22" s="48">
        <v>19.8</v>
      </c>
      <c r="F22" s="30"/>
      <c r="G22" s="30"/>
      <c r="H22" s="30"/>
    </row>
    <row r="23" spans="2:8" x14ac:dyDescent="0.25">
      <c r="B23" s="30" t="s">
        <v>3</v>
      </c>
      <c r="C23" s="48">
        <v>80.5</v>
      </c>
      <c r="D23" s="48">
        <v>19.5</v>
      </c>
      <c r="F23" s="30"/>
      <c r="G23" s="30"/>
      <c r="H23" s="30"/>
    </row>
    <row r="24" spans="2:8" x14ac:dyDescent="0.25">
      <c r="B24" s="30" t="s">
        <v>12</v>
      </c>
      <c r="C24" s="48">
        <v>80.5</v>
      </c>
      <c r="D24" s="48">
        <v>19.5</v>
      </c>
      <c r="F24" s="30"/>
      <c r="G24" s="30"/>
      <c r="H24" s="30"/>
    </row>
    <row r="25" spans="2:8" x14ac:dyDescent="0.25">
      <c r="B25" s="30" t="s">
        <v>29</v>
      </c>
      <c r="C25" s="48">
        <v>80.599999999999994</v>
      </c>
      <c r="D25" s="48">
        <v>19.399999999999999</v>
      </c>
      <c r="F25" s="30"/>
      <c r="G25" s="30"/>
      <c r="H25" s="30"/>
    </row>
    <row r="26" spans="2:8" x14ac:dyDescent="0.25">
      <c r="B26" s="30" t="s">
        <v>15</v>
      </c>
      <c r="C26" s="48">
        <v>80.900000000000006</v>
      </c>
      <c r="D26" s="48">
        <v>19.100000000000001</v>
      </c>
      <c r="F26" s="30"/>
      <c r="G26" s="30"/>
      <c r="H26" s="30"/>
    </row>
    <row r="27" spans="2:8" x14ac:dyDescent="0.25">
      <c r="B27" s="30" t="s">
        <v>5</v>
      </c>
      <c r="C27" s="48">
        <v>81</v>
      </c>
      <c r="D27" s="48">
        <v>19</v>
      </c>
      <c r="F27" s="30"/>
      <c r="G27" s="30"/>
      <c r="H27" s="30"/>
    </row>
    <row r="28" spans="2:8" x14ac:dyDescent="0.25">
      <c r="B28" s="30" t="s">
        <v>2</v>
      </c>
      <c r="C28" s="48">
        <v>81.099999999999994</v>
      </c>
      <c r="D28" s="48">
        <v>18.899999999999999</v>
      </c>
      <c r="F28" s="30"/>
      <c r="G28" s="30"/>
      <c r="H28" s="30"/>
    </row>
    <row r="29" spans="2:8" x14ac:dyDescent="0.25">
      <c r="B29" s="30" t="s">
        <v>18</v>
      </c>
      <c r="C29" s="48">
        <v>82.6</v>
      </c>
      <c r="D29" s="48">
        <v>17.399999999999999</v>
      </c>
      <c r="F29" s="30"/>
      <c r="G29" s="30"/>
      <c r="H29" s="30"/>
    </row>
    <row r="30" spans="2:8" x14ac:dyDescent="0.25">
      <c r="B30" s="30" t="s">
        <v>13</v>
      </c>
      <c r="C30" s="48">
        <v>82.6</v>
      </c>
      <c r="D30" s="48">
        <v>17.399999999999999</v>
      </c>
      <c r="F30" s="30"/>
      <c r="G30" s="30"/>
      <c r="H30" s="30"/>
    </row>
    <row r="31" spans="2:8" x14ac:dyDescent="0.25">
      <c r="B31" s="30" t="s">
        <v>7</v>
      </c>
      <c r="C31" s="48">
        <v>82.9</v>
      </c>
      <c r="D31" s="48">
        <v>17.100000000000001</v>
      </c>
      <c r="F31" s="30"/>
      <c r="G31" s="30"/>
      <c r="H31" s="30"/>
    </row>
    <row r="32" spans="2:8" x14ac:dyDescent="0.25">
      <c r="B32" s="30" t="s">
        <v>20</v>
      </c>
      <c r="C32" s="48">
        <v>84.3</v>
      </c>
      <c r="D32" s="48">
        <v>15.7</v>
      </c>
      <c r="F32" s="30"/>
      <c r="G32" s="30"/>
      <c r="H32" s="30"/>
    </row>
    <row r="33" spans="2:8" x14ac:dyDescent="0.25">
      <c r="B33" s="30" t="s">
        <v>14</v>
      </c>
      <c r="C33" s="48">
        <v>84.3</v>
      </c>
      <c r="D33" s="48">
        <v>15.7</v>
      </c>
      <c r="F33" s="30"/>
      <c r="G33" s="30"/>
      <c r="H33" s="30"/>
    </row>
    <row r="34" spans="2:8" x14ac:dyDescent="0.25">
      <c r="B34" s="30" t="s">
        <v>9</v>
      </c>
      <c r="C34" s="48">
        <v>86.2</v>
      </c>
      <c r="D34" s="48">
        <v>13.8</v>
      </c>
      <c r="F34" s="30"/>
      <c r="G34" s="30"/>
      <c r="H34" s="30"/>
    </row>
    <row r="35" spans="2:8" x14ac:dyDescent="0.25">
      <c r="B35" s="30" t="s">
        <v>6</v>
      </c>
      <c r="C35" s="48">
        <v>87.6</v>
      </c>
      <c r="D35" s="48">
        <v>12.4</v>
      </c>
      <c r="E35" s="237"/>
      <c r="F35" s="30"/>
      <c r="G35" s="30"/>
      <c r="H35" s="30"/>
    </row>
    <row r="36" spans="2:8" x14ac:dyDescent="0.25">
      <c r="B36" s="49"/>
      <c r="C36" s="48"/>
      <c r="D36" s="48"/>
      <c r="E36" s="30"/>
      <c r="F36" s="30"/>
      <c r="G36" s="30"/>
      <c r="H36" s="30"/>
    </row>
    <row r="37" spans="2:8" x14ac:dyDescent="0.25">
      <c r="B37" s="30" t="s">
        <v>25</v>
      </c>
      <c r="C37" s="50">
        <v>78.3</v>
      </c>
      <c r="D37" s="50">
        <v>21.7</v>
      </c>
      <c r="E37" s="30"/>
      <c r="F37" s="30"/>
      <c r="G37" s="30"/>
      <c r="H37" s="30"/>
    </row>
    <row r="38" spans="2:8" x14ac:dyDescent="0.25">
      <c r="B38" s="30" t="s">
        <v>47</v>
      </c>
      <c r="C38" s="34">
        <v>81.2</v>
      </c>
      <c r="D38" s="34">
        <v>18.8</v>
      </c>
      <c r="E38" s="30"/>
      <c r="F38" s="30"/>
      <c r="G38" s="30"/>
      <c r="H38" s="30"/>
    </row>
    <row r="39" spans="2:8" x14ac:dyDescent="0.25">
      <c r="B39" s="30" t="s">
        <v>48</v>
      </c>
      <c r="C39" s="50">
        <v>83.4</v>
      </c>
      <c r="D39" s="50">
        <v>16.600000000000001</v>
      </c>
      <c r="E39" s="30"/>
      <c r="F39" s="30"/>
      <c r="G39" s="30"/>
      <c r="H39" s="30"/>
    </row>
    <row r="40" spans="2:8" x14ac:dyDescent="0.25">
      <c r="B40" s="30"/>
      <c r="C40" s="48"/>
      <c r="D40" s="48"/>
      <c r="E40" s="30"/>
      <c r="F40" s="30"/>
      <c r="G40" s="30"/>
      <c r="H40" s="30"/>
    </row>
    <row r="41" spans="2:8" x14ac:dyDescent="0.25">
      <c r="B41" s="30" t="s">
        <v>26</v>
      </c>
      <c r="C41" s="48">
        <v>77.7</v>
      </c>
      <c r="D41" s="48">
        <v>22.3</v>
      </c>
      <c r="E41" s="30"/>
      <c r="F41" s="30"/>
      <c r="G41" s="30"/>
      <c r="H41" s="30"/>
    </row>
    <row r="42" spans="2:8" x14ac:dyDescent="0.2">
      <c r="B42" s="2" t="s">
        <v>212</v>
      </c>
      <c r="C42" s="48">
        <v>79.5</v>
      </c>
      <c r="D42" s="48">
        <v>20.5</v>
      </c>
      <c r="E42" s="30"/>
      <c r="F42" s="30"/>
      <c r="G42" s="30"/>
      <c r="H42" s="30"/>
    </row>
    <row r="43" spans="2:8" x14ac:dyDescent="0.25">
      <c r="B43" s="51" t="s">
        <v>28</v>
      </c>
      <c r="C43" s="52">
        <v>80.599999999999994</v>
      </c>
      <c r="D43" s="52">
        <v>19.399999999999999</v>
      </c>
      <c r="E43" s="30"/>
      <c r="F43" s="30"/>
      <c r="G43" s="30"/>
      <c r="H43" s="30"/>
    </row>
    <row r="44" spans="2:8" x14ac:dyDescent="0.25">
      <c r="B44" s="49"/>
      <c r="C44" s="53"/>
      <c r="D44" s="53"/>
      <c r="E44" s="30"/>
      <c r="F44" s="30"/>
      <c r="G44" s="30"/>
      <c r="H44" s="30"/>
    </row>
    <row r="45" spans="2:8" x14ac:dyDescent="0.25">
      <c r="B45" s="49"/>
      <c r="C45" s="53"/>
      <c r="D45" s="53"/>
      <c r="E45" s="30"/>
      <c r="F45" s="30"/>
      <c r="G45" s="30"/>
      <c r="H45" s="30"/>
    </row>
    <row r="46" spans="2:8" ht="11.45" customHeight="1" x14ac:dyDescent="0.25">
      <c r="B46" s="274" t="s">
        <v>89</v>
      </c>
      <c r="C46" s="274"/>
      <c r="D46" s="274"/>
      <c r="E46" s="274"/>
      <c r="F46" s="274"/>
      <c r="G46" s="219"/>
      <c r="H46" s="219"/>
    </row>
    <row r="47" spans="2:8" ht="11.45" customHeight="1" x14ac:dyDescent="0.25">
      <c r="B47" s="274"/>
      <c r="C47" s="274"/>
      <c r="D47" s="274"/>
      <c r="E47" s="274"/>
      <c r="F47" s="274"/>
      <c r="G47" s="219"/>
      <c r="H47" s="219"/>
    </row>
    <row r="48" spans="2:8" x14ac:dyDescent="0.25">
      <c r="B48" s="274"/>
      <c r="C48" s="274"/>
      <c r="D48" s="274"/>
      <c r="E48" s="274"/>
      <c r="F48" s="274"/>
      <c r="G48" s="219"/>
      <c r="H48" s="219"/>
    </row>
    <row r="49" spans="2:16" s="41" customFormat="1" ht="12" customHeight="1" x14ac:dyDescent="0.2">
      <c r="B49" s="274"/>
      <c r="C49" s="274"/>
      <c r="D49" s="274"/>
      <c r="E49" s="274"/>
      <c r="F49" s="274"/>
      <c r="G49" s="219"/>
      <c r="H49" s="219"/>
      <c r="I49" s="54"/>
      <c r="J49" s="54"/>
      <c r="K49" s="55"/>
      <c r="L49" s="55"/>
      <c r="M49" s="55"/>
      <c r="N49" s="55"/>
      <c r="O49" s="55"/>
      <c r="P49" s="55"/>
    </row>
    <row r="50" spans="2:16" s="41" customFormat="1" ht="14.45" customHeight="1" x14ac:dyDescent="0.2">
      <c r="B50" s="42" t="s">
        <v>178</v>
      </c>
      <c r="C50" s="219"/>
      <c r="D50" s="219"/>
      <c r="E50" s="219"/>
      <c r="F50" s="219"/>
      <c r="G50" s="219"/>
      <c r="H50" s="219"/>
      <c r="I50" s="54"/>
      <c r="J50" s="54"/>
      <c r="K50" s="55"/>
      <c r="L50" s="55"/>
      <c r="M50" s="55"/>
      <c r="N50" s="55"/>
      <c r="O50" s="55"/>
      <c r="P50" s="55"/>
    </row>
    <row r="51" spans="2:16" s="41" customFormat="1" x14ac:dyDescent="0.2">
      <c r="I51" s="54"/>
      <c r="J51" s="54"/>
      <c r="K51" s="55"/>
      <c r="L51" s="55"/>
      <c r="M51" s="55"/>
      <c r="N51" s="55"/>
      <c r="O51" s="55"/>
      <c r="P51" s="55"/>
    </row>
    <row r="52" spans="2:16" s="41" customFormat="1" x14ac:dyDescent="0.2">
      <c r="B52" s="43"/>
      <c r="I52" s="54"/>
      <c r="J52" s="54"/>
      <c r="K52" s="56"/>
      <c r="L52" s="56"/>
      <c r="M52" s="56"/>
      <c r="N52" s="56"/>
      <c r="O52" s="56"/>
      <c r="P52" s="56"/>
    </row>
    <row r="53" spans="2:16" x14ac:dyDescent="0.2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2:16" x14ac:dyDescent="0.25"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</sheetData>
  <sortState xmlns:xlrd2="http://schemas.microsoft.com/office/spreadsheetml/2017/richdata2" ref="B9:D35">
    <sortCondition descending="1" ref="D9:D35"/>
  </sortState>
  <mergeCells count="1">
    <mergeCell ref="B46:F4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H47"/>
  <sheetViews>
    <sheetView topLeftCell="A9" zoomScaleNormal="100" workbookViewId="0">
      <selection activeCell="B44" sqref="B44"/>
    </sheetView>
  </sheetViews>
  <sheetFormatPr defaultColWidth="8.85546875" defaultRowHeight="12.75" x14ac:dyDescent="0.2"/>
  <cols>
    <col min="1" max="1" width="8.85546875" style="3"/>
    <col min="2" max="2" width="20.85546875" style="3" customWidth="1"/>
    <col min="3" max="5" width="10.85546875" style="3" customWidth="1"/>
    <col min="6" max="8" width="8.85546875" style="60"/>
    <col min="9" max="16384" width="8.85546875" style="3"/>
  </cols>
  <sheetData>
    <row r="1" spans="2:6" x14ac:dyDescent="0.2">
      <c r="B1" s="59"/>
    </row>
    <row r="3" spans="2:6" x14ac:dyDescent="0.2">
      <c r="B3" s="61" t="s">
        <v>193</v>
      </c>
    </row>
    <row r="4" spans="2:6" ht="25.5" x14ac:dyDescent="0.2">
      <c r="B4" s="62" t="s">
        <v>113</v>
      </c>
    </row>
    <row r="6" spans="2:6" x14ac:dyDescent="0.2">
      <c r="B6" s="18"/>
      <c r="C6" s="218" t="s">
        <v>60</v>
      </c>
      <c r="D6" s="218" t="s">
        <v>51</v>
      </c>
      <c r="E6" s="218" t="s">
        <v>52</v>
      </c>
    </row>
    <row r="7" spans="2:6" x14ac:dyDescent="0.2">
      <c r="B7" s="63"/>
      <c r="C7" s="275" t="s">
        <v>59</v>
      </c>
      <c r="D7" s="275"/>
      <c r="E7" s="275"/>
    </row>
    <row r="8" spans="2:6" x14ac:dyDescent="0.2">
      <c r="B8" s="64" t="s">
        <v>0</v>
      </c>
      <c r="C8" s="65">
        <v>4.9000000000000004</v>
      </c>
      <c r="D8" s="65">
        <v>7.4</v>
      </c>
      <c r="E8" s="65">
        <v>2</v>
      </c>
    </row>
    <row r="9" spans="2:6" x14ac:dyDescent="0.2">
      <c r="C9" s="66"/>
      <c r="D9" s="66"/>
      <c r="E9" s="66"/>
    </row>
    <row r="10" spans="2:6" x14ac:dyDescent="0.2">
      <c r="B10" s="67" t="s">
        <v>4</v>
      </c>
      <c r="C10" s="68">
        <v>9.1</v>
      </c>
      <c r="D10" s="68">
        <v>13.4</v>
      </c>
      <c r="E10" s="69">
        <v>4.3</v>
      </c>
      <c r="F10" s="70"/>
    </row>
    <row r="11" spans="2:6" x14ac:dyDescent="0.2">
      <c r="B11" s="67" t="s">
        <v>10</v>
      </c>
      <c r="C11" s="68">
        <v>8.1</v>
      </c>
      <c r="D11" s="68">
        <v>12</v>
      </c>
      <c r="E11" s="69">
        <v>4</v>
      </c>
      <c r="F11" s="70"/>
    </row>
    <row r="12" spans="2:6" x14ac:dyDescent="0.2">
      <c r="B12" s="67" t="s">
        <v>1</v>
      </c>
      <c r="C12" s="68">
        <v>7.9</v>
      </c>
      <c r="D12" s="68">
        <v>12.1</v>
      </c>
      <c r="E12" s="69">
        <v>3.6</v>
      </c>
      <c r="F12" s="70"/>
    </row>
    <row r="13" spans="2:6" x14ac:dyDescent="0.2">
      <c r="B13" s="67" t="s">
        <v>2</v>
      </c>
      <c r="C13" s="68">
        <v>7.2</v>
      </c>
      <c r="D13" s="68">
        <v>11.1</v>
      </c>
      <c r="E13" s="69">
        <v>2.8</v>
      </c>
      <c r="F13" s="70"/>
    </row>
    <row r="14" spans="2:6" x14ac:dyDescent="0.2">
      <c r="B14" s="67" t="s">
        <v>31</v>
      </c>
      <c r="C14" s="68">
        <v>7.1</v>
      </c>
      <c r="D14" s="68">
        <v>10.4</v>
      </c>
      <c r="E14" s="69">
        <v>3.9</v>
      </c>
      <c r="F14" s="70"/>
    </row>
    <row r="15" spans="2:6" x14ac:dyDescent="0.2">
      <c r="B15" s="67" t="s">
        <v>8</v>
      </c>
      <c r="C15" s="68">
        <v>6.5</v>
      </c>
      <c r="D15" s="68">
        <v>9.4</v>
      </c>
      <c r="E15" s="69">
        <v>3.3</v>
      </c>
      <c r="F15" s="70"/>
    </row>
    <row r="16" spans="2:6" x14ac:dyDescent="0.2">
      <c r="B16" s="67" t="s">
        <v>30</v>
      </c>
      <c r="C16" s="68">
        <v>6.1</v>
      </c>
      <c r="D16" s="68">
        <v>9.1999999999999993</v>
      </c>
      <c r="E16" s="69">
        <v>2.9</v>
      </c>
      <c r="F16" s="70"/>
    </row>
    <row r="17" spans="2:6" x14ac:dyDescent="0.2">
      <c r="B17" s="67" t="s">
        <v>17</v>
      </c>
      <c r="C17" s="68">
        <v>5.5</v>
      </c>
      <c r="D17" s="68">
        <v>8.1999999999999993</v>
      </c>
      <c r="E17" s="69">
        <v>2.7</v>
      </c>
      <c r="F17" s="70"/>
    </row>
    <row r="18" spans="2:6" x14ac:dyDescent="0.2">
      <c r="B18" s="67" t="s">
        <v>29</v>
      </c>
      <c r="C18" s="68">
        <v>5.5</v>
      </c>
      <c r="D18" s="68">
        <v>8.4</v>
      </c>
      <c r="E18" s="69">
        <v>2.2999999999999998</v>
      </c>
      <c r="F18" s="70"/>
    </row>
    <row r="19" spans="2:6" x14ac:dyDescent="0.2">
      <c r="B19" s="67" t="s">
        <v>3</v>
      </c>
      <c r="C19" s="68">
        <v>5.4</v>
      </c>
      <c r="D19" s="68">
        <v>8.3000000000000007</v>
      </c>
      <c r="E19" s="69">
        <v>2.2000000000000002</v>
      </c>
      <c r="F19" s="70"/>
    </row>
    <row r="20" spans="2:6" x14ac:dyDescent="0.2">
      <c r="B20" s="67" t="s">
        <v>11</v>
      </c>
      <c r="C20" s="68">
        <v>5.2</v>
      </c>
      <c r="D20" s="68">
        <v>8.1999999999999993</v>
      </c>
      <c r="E20" s="69">
        <v>2.1</v>
      </c>
      <c r="F20" s="70"/>
    </row>
    <row r="21" spans="2:6" x14ac:dyDescent="0.2">
      <c r="B21" s="67" t="s">
        <v>5</v>
      </c>
      <c r="C21" s="68">
        <v>5.0999999999999996</v>
      </c>
      <c r="D21" s="68">
        <v>7.8</v>
      </c>
      <c r="E21" s="69">
        <v>2.1</v>
      </c>
      <c r="F21" s="70"/>
    </row>
    <row r="22" spans="2:6" x14ac:dyDescent="0.2">
      <c r="B22" s="67" t="s">
        <v>16</v>
      </c>
      <c r="C22" s="68">
        <v>4.8</v>
      </c>
      <c r="D22" s="68">
        <v>7.6</v>
      </c>
      <c r="E22" s="69">
        <v>2</v>
      </c>
      <c r="F22" s="70"/>
    </row>
    <row r="23" spans="2:6" x14ac:dyDescent="0.2">
      <c r="B23" s="67" t="s">
        <v>9</v>
      </c>
      <c r="C23" s="68">
        <v>4.8</v>
      </c>
      <c r="D23" s="68">
        <v>7.1</v>
      </c>
      <c r="E23" s="69">
        <v>1.6</v>
      </c>
      <c r="F23" s="70"/>
    </row>
    <row r="24" spans="2:6" x14ac:dyDescent="0.2">
      <c r="B24" s="67" t="s">
        <v>19</v>
      </c>
      <c r="C24" s="68">
        <v>4.7</v>
      </c>
      <c r="D24" s="68">
        <v>7.2</v>
      </c>
      <c r="E24" s="69">
        <v>2.2000000000000002</v>
      </c>
      <c r="F24" s="70"/>
    </row>
    <row r="25" spans="2:6" x14ac:dyDescent="0.2">
      <c r="B25" s="67" t="s">
        <v>22</v>
      </c>
      <c r="C25" s="68">
        <v>4.5999999999999996</v>
      </c>
      <c r="D25" s="68">
        <v>7.4</v>
      </c>
      <c r="E25" s="69">
        <v>1.8</v>
      </c>
      <c r="F25" s="70"/>
    </row>
    <row r="26" spans="2:6" x14ac:dyDescent="0.2">
      <c r="B26" s="67" t="s">
        <v>12</v>
      </c>
      <c r="C26" s="68">
        <v>4.5</v>
      </c>
      <c r="D26" s="68">
        <v>6.7</v>
      </c>
      <c r="E26" s="69">
        <v>1.9</v>
      </c>
      <c r="F26" s="70"/>
    </row>
    <row r="27" spans="2:6" x14ac:dyDescent="0.2">
      <c r="B27" s="67" t="s">
        <v>23</v>
      </c>
      <c r="C27" s="68">
        <v>4.5</v>
      </c>
      <c r="D27" s="68">
        <v>6</v>
      </c>
      <c r="E27" s="69">
        <v>2.8</v>
      </c>
      <c r="F27" s="70"/>
    </row>
    <row r="28" spans="2:6" x14ac:dyDescent="0.2">
      <c r="B28" s="67" t="s">
        <v>6</v>
      </c>
      <c r="C28" s="68">
        <v>4.5</v>
      </c>
      <c r="D28" s="68">
        <v>7</v>
      </c>
      <c r="E28" s="69">
        <v>1.3</v>
      </c>
      <c r="F28" s="70"/>
    </row>
    <row r="29" spans="2:6" x14ac:dyDescent="0.2">
      <c r="B29" s="67" t="s">
        <v>15</v>
      </c>
      <c r="C29" s="68">
        <v>4.4000000000000004</v>
      </c>
      <c r="D29" s="68">
        <v>6.6</v>
      </c>
      <c r="E29" s="69">
        <v>1.8</v>
      </c>
      <c r="F29" s="70"/>
    </row>
    <row r="30" spans="2:6" x14ac:dyDescent="0.2">
      <c r="B30" s="67" t="s">
        <v>18</v>
      </c>
      <c r="C30" s="68">
        <v>4.4000000000000004</v>
      </c>
      <c r="D30" s="68">
        <v>7</v>
      </c>
      <c r="E30" s="69">
        <v>1.6</v>
      </c>
      <c r="F30" s="70"/>
    </row>
    <row r="31" spans="2:6" x14ac:dyDescent="0.2">
      <c r="B31" s="67" t="s">
        <v>13</v>
      </c>
      <c r="C31" s="68">
        <v>4.3</v>
      </c>
      <c r="D31" s="68">
        <v>6.8</v>
      </c>
      <c r="E31" s="69">
        <v>1.6</v>
      </c>
      <c r="F31" s="70"/>
    </row>
    <row r="32" spans="2:6" x14ac:dyDescent="0.2">
      <c r="B32" s="67" t="s">
        <v>20</v>
      </c>
      <c r="C32" s="68">
        <v>4.3</v>
      </c>
      <c r="D32" s="68">
        <v>6.9</v>
      </c>
      <c r="E32" s="69">
        <v>1.4</v>
      </c>
      <c r="F32" s="70"/>
    </row>
    <row r="33" spans="2:6" x14ac:dyDescent="0.2">
      <c r="B33" s="67" t="s">
        <v>14</v>
      </c>
      <c r="C33" s="68">
        <v>4.2</v>
      </c>
      <c r="D33" s="68">
        <v>6.3</v>
      </c>
      <c r="E33" s="69">
        <v>1.6</v>
      </c>
      <c r="F33" s="70"/>
    </row>
    <row r="34" spans="2:6" x14ac:dyDescent="0.2">
      <c r="B34" s="67" t="s">
        <v>7</v>
      </c>
      <c r="C34" s="68">
        <v>3.8</v>
      </c>
      <c r="D34" s="68">
        <v>5.9</v>
      </c>
      <c r="E34" s="69">
        <v>1.4</v>
      </c>
      <c r="F34" s="70"/>
    </row>
    <row r="35" spans="2:6" x14ac:dyDescent="0.2">
      <c r="B35" s="67" t="s">
        <v>24</v>
      </c>
      <c r="C35" s="68">
        <v>2.6</v>
      </c>
      <c r="D35" s="68">
        <v>3.3</v>
      </c>
      <c r="E35" s="69">
        <v>1.6</v>
      </c>
      <c r="F35" s="70"/>
    </row>
    <row r="36" spans="2:6" x14ac:dyDescent="0.2">
      <c r="B36" s="67" t="s">
        <v>21</v>
      </c>
      <c r="C36" s="68">
        <v>2.5</v>
      </c>
      <c r="D36" s="68">
        <v>3.5</v>
      </c>
      <c r="E36" s="69">
        <v>1.1000000000000001</v>
      </c>
      <c r="F36" s="70"/>
    </row>
    <row r="37" spans="2:6" x14ac:dyDescent="0.2">
      <c r="B37" s="71"/>
      <c r="C37" s="72"/>
      <c r="D37" s="72"/>
      <c r="E37" s="73"/>
    </row>
    <row r="38" spans="2:6" x14ac:dyDescent="0.2">
      <c r="B38" s="67" t="s">
        <v>48</v>
      </c>
      <c r="C38" s="68">
        <v>5.9</v>
      </c>
      <c r="D38" s="68">
        <v>9.3000000000000007</v>
      </c>
      <c r="E38" s="69">
        <v>2.1</v>
      </c>
    </row>
    <row r="39" spans="2:6" x14ac:dyDescent="0.2">
      <c r="B39" s="67" t="s">
        <v>25</v>
      </c>
      <c r="C39" s="68">
        <v>5.6</v>
      </c>
      <c r="D39" s="68">
        <v>8.4</v>
      </c>
      <c r="E39" s="69">
        <v>2.5</v>
      </c>
    </row>
    <row r="40" spans="2:6" x14ac:dyDescent="0.2">
      <c r="B40" s="67" t="s">
        <v>47</v>
      </c>
      <c r="C40" s="68">
        <v>4.7</v>
      </c>
      <c r="D40" s="68">
        <v>7.2</v>
      </c>
      <c r="E40" s="69">
        <v>2</v>
      </c>
    </row>
    <row r="41" spans="2:6" x14ac:dyDescent="0.2">
      <c r="B41" s="67"/>
      <c r="C41" s="68"/>
      <c r="D41" s="68"/>
      <c r="E41" s="69"/>
    </row>
    <row r="42" spans="2:6" x14ac:dyDescent="0.2">
      <c r="B42" s="67" t="s">
        <v>26</v>
      </c>
      <c r="C42" s="68">
        <v>4.5</v>
      </c>
      <c r="D42" s="68">
        <v>6.4</v>
      </c>
      <c r="E42" s="69">
        <v>2.2000000000000002</v>
      </c>
    </row>
    <row r="43" spans="2:6" x14ac:dyDescent="0.2">
      <c r="B43" s="267" t="s">
        <v>28</v>
      </c>
      <c r="C43" s="68">
        <v>2.1</v>
      </c>
      <c r="D43" s="68">
        <v>2.6</v>
      </c>
      <c r="E43" s="69">
        <v>1.1000000000000001</v>
      </c>
    </row>
    <row r="44" spans="2:6" x14ac:dyDescent="0.2">
      <c r="B44" s="268" t="s">
        <v>212</v>
      </c>
      <c r="C44" s="74">
        <v>1.6</v>
      </c>
      <c r="D44" s="74">
        <v>1.9</v>
      </c>
      <c r="E44" s="75">
        <v>1</v>
      </c>
    </row>
    <row r="45" spans="2:6" x14ac:dyDescent="0.2">
      <c r="C45" s="76"/>
      <c r="D45" s="76"/>
      <c r="E45" s="76"/>
    </row>
    <row r="46" spans="2:6" x14ac:dyDescent="0.2">
      <c r="C46" s="76"/>
      <c r="D46" s="76"/>
      <c r="E46" s="76"/>
    </row>
    <row r="47" spans="2:6" x14ac:dyDescent="0.2">
      <c r="B47" s="23" t="s">
        <v>179</v>
      </c>
    </row>
  </sheetData>
  <sortState xmlns:xlrd2="http://schemas.microsoft.com/office/spreadsheetml/2017/richdata2" ref="B42:E44">
    <sortCondition descending="1" ref="C42:C44"/>
  </sortState>
  <mergeCells count="1">
    <mergeCell ref="C7:E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3:M46"/>
  <sheetViews>
    <sheetView topLeftCell="A6" zoomScaleNormal="100" workbookViewId="0">
      <selection activeCell="B42" sqref="B42"/>
    </sheetView>
  </sheetViews>
  <sheetFormatPr defaultColWidth="9.140625" defaultRowHeight="12.75" x14ac:dyDescent="0.2"/>
  <cols>
    <col min="1" max="1" width="9.140625" style="3" customWidth="1"/>
    <col min="2" max="2" width="20.85546875" style="3" customWidth="1"/>
    <col min="3" max="3" width="14.28515625" style="3" customWidth="1"/>
    <col min="4" max="13" width="9.140625" style="3"/>
    <col min="14" max="15" width="5" style="3" bestFit="1" customWidth="1"/>
    <col min="16" max="16384" width="9.140625" style="3"/>
  </cols>
  <sheetData>
    <row r="3" spans="2:5" x14ac:dyDescent="0.2">
      <c r="B3" s="77" t="s">
        <v>196</v>
      </c>
      <c r="E3" s="78"/>
    </row>
    <row r="4" spans="2:5" x14ac:dyDescent="0.2">
      <c r="B4" s="79" t="s">
        <v>46</v>
      </c>
    </row>
    <row r="6" spans="2:5" ht="89.25" x14ac:dyDescent="0.2">
      <c r="B6" s="18"/>
      <c r="C6" s="80" t="s">
        <v>195</v>
      </c>
    </row>
    <row r="7" spans="2:5" x14ac:dyDescent="0.2">
      <c r="B7" s="81" t="s">
        <v>0</v>
      </c>
      <c r="C7" s="82">
        <v>38.9</v>
      </c>
      <c r="D7" s="83"/>
    </row>
    <row r="9" spans="2:5" x14ac:dyDescent="0.2">
      <c r="B9" s="79" t="s">
        <v>1</v>
      </c>
      <c r="C9" s="84">
        <v>73</v>
      </c>
    </row>
    <row r="10" spans="2:5" x14ac:dyDescent="0.2">
      <c r="B10" s="79" t="s">
        <v>30</v>
      </c>
      <c r="C10" s="84">
        <v>66.2</v>
      </c>
    </row>
    <row r="11" spans="2:5" x14ac:dyDescent="0.2">
      <c r="B11" s="79" t="s">
        <v>4</v>
      </c>
      <c r="C11" s="84">
        <v>66</v>
      </c>
    </row>
    <row r="12" spans="2:5" x14ac:dyDescent="0.2">
      <c r="B12" s="79" t="s">
        <v>9</v>
      </c>
      <c r="C12" s="84">
        <v>58.2</v>
      </c>
    </row>
    <row r="13" spans="2:5" x14ac:dyDescent="0.2">
      <c r="B13" s="79" t="s">
        <v>2</v>
      </c>
      <c r="C13" s="84">
        <v>57.4</v>
      </c>
    </row>
    <row r="14" spans="2:5" x14ac:dyDescent="0.2">
      <c r="B14" s="79" t="s">
        <v>14</v>
      </c>
      <c r="C14" s="84">
        <v>55.1</v>
      </c>
    </row>
    <row r="15" spans="2:5" x14ac:dyDescent="0.2">
      <c r="B15" s="79" t="s">
        <v>8</v>
      </c>
      <c r="C15" s="84">
        <v>53.1</v>
      </c>
    </row>
    <row r="16" spans="2:5" x14ac:dyDescent="0.2">
      <c r="B16" s="79" t="s">
        <v>31</v>
      </c>
      <c r="C16" s="84">
        <v>52.6</v>
      </c>
    </row>
    <row r="17" spans="2:3" x14ac:dyDescent="0.2">
      <c r="B17" s="79" t="s">
        <v>29</v>
      </c>
      <c r="C17" s="84">
        <v>47.7</v>
      </c>
    </row>
    <row r="18" spans="2:3" x14ac:dyDescent="0.2">
      <c r="B18" s="79" t="s">
        <v>15</v>
      </c>
      <c r="C18" s="84">
        <v>46.5</v>
      </c>
    </row>
    <row r="19" spans="2:3" x14ac:dyDescent="0.2">
      <c r="B19" s="79" t="s">
        <v>17</v>
      </c>
      <c r="C19" s="84">
        <v>45.5</v>
      </c>
    </row>
    <row r="20" spans="2:3" x14ac:dyDescent="0.2">
      <c r="B20" s="79" t="s">
        <v>18</v>
      </c>
      <c r="C20" s="84">
        <v>40.700000000000003</v>
      </c>
    </row>
    <row r="21" spans="2:3" x14ac:dyDescent="0.2">
      <c r="B21" s="79" t="s">
        <v>5</v>
      </c>
      <c r="C21" s="84">
        <v>38.5</v>
      </c>
    </row>
    <row r="22" spans="2:3" x14ac:dyDescent="0.2">
      <c r="B22" s="79" t="s">
        <v>20</v>
      </c>
      <c r="C22" s="84">
        <v>37.1</v>
      </c>
    </row>
    <row r="23" spans="2:3" x14ac:dyDescent="0.2">
      <c r="B23" s="79" t="s">
        <v>7</v>
      </c>
      <c r="C23" s="84">
        <v>36</v>
      </c>
    </row>
    <row r="24" spans="2:3" x14ac:dyDescent="0.2">
      <c r="B24" s="79" t="s">
        <v>3</v>
      </c>
      <c r="C24" s="84">
        <v>35.6</v>
      </c>
    </row>
    <row r="25" spans="2:3" x14ac:dyDescent="0.2">
      <c r="B25" s="79" t="s">
        <v>6</v>
      </c>
      <c r="C25" s="84">
        <v>35.200000000000003</v>
      </c>
    </row>
    <row r="26" spans="2:3" x14ac:dyDescent="0.2">
      <c r="B26" s="79" t="s">
        <v>11</v>
      </c>
      <c r="C26" s="84">
        <v>33.6</v>
      </c>
    </row>
    <row r="27" spans="2:3" x14ac:dyDescent="0.2">
      <c r="B27" s="79" t="s">
        <v>10</v>
      </c>
      <c r="C27" s="84">
        <v>32.6</v>
      </c>
    </row>
    <row r="28" spans="2:3" x14ac:dyDescent="0.2">
      <c r="B28" s="79" t="s">
        <v>22</v>
      </c>
      <c r="C28" s="84">
        <v>32.299999999999997</v>
      </c>
    </row>
    <row r="29" spans="2:3" x14ac:dyDescent="0.2">
      <c r="B29" s="79" t="s">
        <v>13</v>
      </c>
      <c r="C29" s="84">
        <v>30.2</v>
      </c>
    </row>
    <row r="30" spans="2:3" x14ac:dyDescent="0.2">
      <c r="B30" s="79" t="s">
        <v>19</v>
      </c>
      <c r="C30" s="84">
        <v>29</v>
      </c>
    </row>
    <row r="31" spans="2:3" x14ac:dyDescent="0.2">
      <c r="B31" s="79" t="s">
        <v>12</v>
      </c>
      <c r="C31" s="84">
        <v>27.2</v>
      </c>
    </row>
    <row r="32" spans="2:3" x14ac:dyDescent="0.2">
      <c r="B32" s="79" t="s">
        <v>16</v>
      </c>
      <c r="C32" s="84">
        <v>22.9</v>
      </c>
    </row>
    <row r="33" spans="2:13" x14ac:dyDescent="0.2">
      <c r="B33" s="79" t="s">
        <v>21</v>
      </c>
      <c r="C33" s="84">
        <v>18.100000000000001</v>
      </c>
    </row>
    <row r="34" spans="2:13" x14ac:dyDescent="0.2">
      <c r="B34" s="79" t="s">
        <v>24</v>
      </c>
      <c r="C34" s="84">
        <v>15.5</v>
      </c>
    </row>
    <row r="35" spans="2:13" x14ac:dyDescent="0.2">
      <c r="B35" s="79" t="s">
        <v>23</v>
      </c>
      <c r="C35" s="84">
        <v>14.2</v>
      </c>
    </row>
    <row r="36" spans="2:13" x14ac:dyDescent="0.2">
      <c r="B36" s="79"/>
      <c r="E36" s="85"/>
      <c r="F36" s="86"/>
      <c r="G36" s="86"/>
      <c r="H36" s="86"/>
      <c r="I36" s="86"/>
      <c r="J36" s="86"/>
      <c r="K36" s="86"/>
      <c r="L36" s="86"/>
      <c r="M36" s="86"/>
    </row>
    <row r="37" spans="2:13" x14ac:dyDescent="0.2">
      <c r="B37" s="79" t="s">
        <v>25</v>
      </c>
      <c r="C37" s="84">
        <v>68.2</v>
      </c>
    </row>
    <row r="38" spans="2:13" x14ac:dyDescent="0.2">
      <c r="B38" s="79"/>
      <c r="C38" s="84"/>
    </row>
    <row r="39" spans="2:13" x14ac:dyDescent="0.2">
      <c r="B39" s="85" t="s">
        <v>26</v>
      </c>
      <c r="C39" s="269">
        <v>28.4</v>
      </c>
    </row>
    <row r="40" spans="2:13" x14ac:dyDescent="0.2">
      <c r="B40" s="85" t="s">
        <v>32</v>
      </c>
      <c r="C40" s="269">
        <v>28</v>
      </c>
    </row>
    <row r="41" spans="2:13" x14ac:dyDescent="0.2">
      <c r="B41" s="85" t="s">
        <v>28</v>
      </c>
      <c r="C41" s="269">
        <v>18.100000000000001</v>
      </c>
    </row>
    <row r="42" spans="2:13" x14ac:dyDescent="0.2">
      <c r="B42" s="262" t="s">
        <v>212</v>
      </c>
      <c r="C42" s="270">
        <v>14.2</v>
      </c>
    </row>
    <row r="43" spans="2:13" x14ac:dyDescent="0.2">
      <c r="B43" s="88"/>
    </row>
    <row r="44" spans="2:13" ht="14.45" customHeight="1" x14ac:dyDescent="0.2">
      <c r="B44" s="79" t="s">
        <v>253</v>
      </c>
    </row>
    <row r="45" spans="2:13" x14ac:dyDescent="0.2">
      <c r="B45" s="15" t="s">
        <v>180</v>
      </c>
    </row>
    <row r="46" spans="2:13" x14ac:dyDescent="0.2">
      <c r="B46" s="15"/>
      <c r="C46" s="229"/>
    </row>
  </sheetData>
  <sortState xmlns:xlrd2="http://schemas.microsoft.com/office/spreadsheetml/2017/richdata2" ref="B39:C42">
    <sortCondition descending="1" ref="C39:C42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89F4-9D83-4F1F-B101-F38BAF427BFE}">
  <sheetPr>
    <tabColor theme="5"/>
    <pageSetUpPr fitToPage="1"/>
  </sheetPr>
  <dimension ref="A2:S23"/>
  <sheetViews>
    <sheetView topLeftCell="A3" zoomScale="80" zoomScaleNormal="80" workbookViewId="0">
      <selection activeCell="J3" sqref="J3"/>
    </sheetView>
  </sheetViews>
  <sheetFormatPr defaultColWidth="9.140625" defaultRowHeight="12.75" x14ac:dyDescent="0.2"/>
  <cols>
    <col min="1" max="1" width="9.140625" style="3"/>
    <col min="2" max="2" width="53.28515625" style="3" customWidth="1"/>
    <col min="3" max="3" width="17.7109375" style="3" customWidth="1"/>
    <col min="4" max="4" width="8.140625" style="89" customWidth="1"/>
    <col min="5" max="7" width="8.140625" style="3" customWidth="1"/>
    <col min="8" max="8" width="9.140625" style="3" customWidth="1"/>
    <col min="9" max="9" width="8.5703125" style="3" customWidth="1"/>
    <col min="10" max="10" width="9.42578125" style="3" customWidth="1"/>
    <col min="11" max="11" width="12.140625" style="3" customWidth="1"/>
    <col min="12" max="12" width="10" style="3" customWidth="1"/>
    <col min="13" max="14" width="14.28515625" style="3" customWidth="1"/>
    <col min="15" max="15" width="13.85546875" style="3" customWidth="1"/>
    <col min="16" max="16" width="8.140625" style="3" customWidth="1"/>
    <col min="17" max="17" width="8.7109375" style="3" customWidth="1"/>
    <col min="18" max="18" width="7.7109375" style="3" customWidth="1"/>
    <col min="19" max="22" width="9.140625" style="3"/>
    <col min="23" max="23" width="11" style="3" customWidth="1"/>
    <col min="24" max="16384" width="9.140625" style="3"/>
  </cols>
  <sheetData>
    <row r="2" spans="1:19" x14ac:dyDescent="0.2">
      <c r="B2" s="77" t="s">
        <v>203</v>
      </c>
      <c r="J2" s="230" t="s">
        <v>204</v>
      </c>
      <c r="K2" s="231"/>
      <c r="L2" s="231"/>
      <c r="M2" s="231"/>
      <c r="N2" s="231"/>
    </row>
    <row r="3" spans="1:19" x14ac:dyDescent="0.2">
      <c r="B3" s="79" t="s">
        <v>46</v>
      </c>
      <c r="J3" s="238" t="s">
        <v>208</v>
      </c>
      <c r="K3" s="239"/>
      <c r="L3" s="239"/>
      <c r="M3" s="239"/>
      <c r="N3" s="239"/>
    </row>
    <row r="4" spans="1:19" ht="12.75" customHeight="1" thickBot="1" x14ac:dyDescent="0.25"/>
    <row r="5" spans="1:19" ht="79.900000000000006" customHeight="1" thickBot="1" x14ac:dyDescent="0.25">
      <c r="B5" s="90"/>
      <c r="C5" s="90" t="s">
        <v>170</v>
      </c>
    </row>
    <row r="6" spans="1:19" ht="12.75" customHeight="1" x14ac:dyDescent="0.2">
      <c r="A6" s="91" t="s">
        <v>159</v>
      </c>
      <c r="B6" s="92" t="s">
        <v>197</v>
      </c>
      <c r="C6" s="93">
        <v>73.2</v>
      </c>
      <c r="D6" s="89">
        <v>100</v>
      </c>
    </row>
    <row r="7" spans="1:19" ht="12.75" customHeight="1" x14ac:dyDescent="0.2">
      <c r="A7" s="91" t="s">
        <v>160</v>
      </c>
      <c r="B7" s="92" t="s">
        <v>198</v>
      </c>
      <c r="C7" s="93">
        <v>54.6</v>
      </c>
      <c r="D7" s="89">
        <v>90</v>
      </c>
    </row>
    <row r="8" spans="1:19" ht="12.75" customHeight="1" x14ac:dyDescent="0.2">
      <c r="A8" s="91" t="s">
        <v>161</v>
      </c>
      <c r="B8" s="92" t="s">
        <v>199</v>
      </c>
      <c r="C8" s="93">
        <v>47.1</v>
      </c>
      <c r="D8" s="89">
        <v>80</v>
      </c>
    </row>
    <row r="9" spans="1:19" ht="12.75" customHeight="1" x14ac:dyDescent="0.2">
      <c r="A9" s="91" t="s">
        <v>162</v>
      </c>
      <c r="B9" s="92" t="s">
        <v>200</v>
      </c>
      <c r="C9" s="93">
        <v>43.5</v>
      </c>
      <c r="D9" s="89">
        <v>70</v>
      </c>
    </row>
    <row r="10" spans="1:19" ht="12.75" customHeight="1" x14ac:dyDescent="0.2">
      <c r="A10" s="91" t="s">
        <v>163</v>
      </c>
      <c r="B10" s="94" t="s">
        <v>41</v>
      </c>
      <c r="C10" s="95">
        <v>41.5</v>
      </c>
      <c r="D10" s="89">
        <v>60</v>
      </c>
    </row>
    <row r="11" spans="1:19" ht="12.75" customHeight="1" x14ac:dyDescent="0.2">
      <c r="A11" s="91" t="s">
        <v>164</v>
      </c>
      <c r="B11" s="92" t="s">
        <v>40</v>
      </c>
      <c r="C11" s="93">
        <v>38.6</v>
      </c>
      <c r="D11" s="89">
        <v>50</v>
      </c>
    </row>
    <row r="12" spans="1:19" ht="12.75" customHeight="1" x14ac:dyDescent="0.2">
      <c r="A12" s="91" t="s">
        <v>165</v>
      </c>
      <c r="B12" s="92" t="s">
        <v>37</v>
      </c>
      <c r="C12" s="93">
        <v>38.1</v>
      </c>
      <c r="D12" s="89">
        <v>40</v>
      </c>
    </row>
    <row r="13" spans="1:19" ht="12.75" customHeight="1" x14ac:dyDescent="0.2">
      <c r="A13" s="91" t="s">
        <v>166</v>
      </c>
      <c r="B13" s="92" t="s">
        <v>39</v>
      </c>
      <c r="C13" s="93">
        <v>37.9</v>
      </c>
      <c r="D13" s="89">
        <v>30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2.75" customHeight="1" x14ac:dyDescent="0.2">
      <c r="A14" s="91" t="s">
        <v>167</v>
      </c>
      <c r="B14" s="92" t="s">
        <v>201</v>
      </c>
      <c r="C14" s="93">
        <v>32.6</v>
      </c>
      <c r="D14" s="89">
        <v>20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2.75" customHeight="1" x14ac:dyDescent="0.2">
      <c r="A15" s="91" t="s">
        <v>168</v>
      </c>
      <c r="B15" s="92" t="s">
        <v>38</v>
      </c>
      <c r="C15" s="93">
        <v>31.9</v>
      </c>
      <c r="D15" s="89">
        <v>10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2.75" customHeight="1" x14ac:dyDescent="0.2">
      <c r="A16" s="91" t="s">
        <v>169</v>
      </c>
      <c r="B16" s="97" t="s">
        <v>202</v>
      </c>
      <c r="C16" s="98">
        <v>31.1</v>
      </c>
      <c r="D16" s="89">
        <v>0</v>
      </c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spans="2:19" ht="12.75" customHeight="1" x14ac:dyDescent="0.2">
      <c r="B17" s="79"/>
      <c r="C17" s="93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2:19" ht="12.75" customHeight="1" x14ac:dyDescent="0.2">
      <c r="B18" s="23" t="s">
        <v>187</v>
      </c>
      <c r="C18" s="93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spans="2:19" ht="12.75" customHeight="1" x14ac:dyDescent="0.2">
      <c r="B19" s="79"/>
      <c r="C19" s="93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spans="2:19" ht="12.75" customHeight="1" x14ac:dyDescent="0.2">
      <c r="B20" s="99"/>
      <c r="C20" s="100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2:19" ht="12.75" customHeight="1" x14ac:dyDescent="0.2">
      <c r="B21" s="99"/>
      <c r="C21" s="99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2:19" ht="12.75" customHeight="1" x14ac:dyDescent="0.2"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spans="2:19" ht="12.75" customHeight="1" x14ac:dyDescent="0.2"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</row>
  </sheetData>
  <sortState xmlns:xlrd2="http://schemas.microsoft.com/office/spreadsheetml/2017/richdata2" ref="B6:C16">
    <sortCondition descending="1" ref="C6:C16"/>
  </sortState>
  <pageMargins left="0.25" right="0.25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B2:J45"/>
  <sheetViews>
    <sheetView zoomScaleNormal="100" workbookViewId="0">
      <selection activeCell="B2" sqref="B2"/>
    </sheetView>
  </sheetViews>
  <sheetFormatPr defaultColWidth="9.5703125" defaultRowHeight="12.75" x14ac:dyDescent="0.2"/>
  <cols>
    <col min="1" max="1" width="9.5703125" style="102" customWidth="1"/>
    <col min="2" max="2" width="20.85546875" style="102" customWidth="1"/>
    <col min="3" max="3" width="25.85546875" style="102" customWidth="1"/>
    <col min="4" max="256" width="9.5703125" style="102"/>
    <col min="257" max="257" width="9.5703125" style="102" customWidth="1"/>
    <col min="258" max="258" width="22" style="102" customWidth="1"/>
    <col min="259" max="259" width="27.85546875" style="102" customWidth="1"/>
    <col min="260" max="512" width="9.5703125" style="102"/>
    <col min="513" max="513" width="9.5703125" style="102" customWidth="1"/>
    <col min="514" max="514" width="22" style="102" customWidth="1"/>
    <col min="515" max="515" width="27.85546875" style="102" customWidth="1"/>
    <col min="516" max="768" width="9.5703125" style="102"/>
    <col min="769" max="769" width="9.5703125" style="102" customWidth="1"/>
    <col min="770" max="770" width="22" style="102" customWidth="1"/>
    <col min="771" max="771" width="27.85546875" style="102" customWidth="1"/>
    <col min="772" max="1024" width="9.5703125" style="102"/>
    <col min="1025" max="1025" width="9.5703125" style="102" customWidth="1"/>
    <col min="1026" max="1026" width="22" style="102" customWidth="1"/>
    <col min="1027" max="1027" width="27.85546875" style="102" customWidth="1"/>
    <col min="1028" max="1280" width="9.5703125" style="102"/>
    <col min="1281" max="1281" width="9.5703125" style="102" customWidth="1"/>
    <col min="1282" max="1282" width="22" style="102" customWidth="1"/>
    <col min="1283" max="1283" width="27.85546875" style="102" customWidth="1"/>
    <col min="1284" max="1536" width="9.5703125" style="102"/>
    <col min="1537" max="1537" width="9.5703125" style="102" customWidth="1"/>
    <col min="1538" max="1538" width="22" style="102" customWidth="1"/>
    <col min="1539" max="1539" width="27.85546875" style="102" customWidth="1"/>
    <col min="1540" max="1792" width="9.5703125" style="102"/>
    <col min="1793" max="1793" width="9.5703125" style="102" customWidth="1"/>
    <col min="1794" max="1794" width="22" style="102" customWidth="1"/>
    <col min="1795" max="1795" width="27.85546875" style="102" customWidth="1"/>
    <col min="1796" max="2048" width="9.5703125" style="102"/>
    <col min="2049" max="2049" width="9.5703125" style="102" customWidth="1"/>
    <col min="2050" max="2050" width="22" style="102" customWidth="1"/>
    <col min="2051" max="2051" width="27.85546875" style="102" customWidth="1"/>
    <col min="2052" max="2304" width="9.5703125" style="102"/>
    <col min="2305" max="2305" width="9.5703125" style="102" customWidth="1"/>
    <col min="2306" max="2306" width="22" style="102" customWidth="1"/>
    <col min="2307" max="2307" width="27.85546875" style="102" customWidth="1"/>
    <col min="2308" max="2560" width="9.5703125" style="102"/>
    <col min="2561" max="2561" width="9.5703125" style="102" customWidth="1"/>
    <col min="2562" max="2562" width="22" style="102" customWidth="1"/>
    <col min="2563" max="2563" width="27.85546875" style="102" customWidth="1"/>
    <col min="2564" max="2816" width="9.5703125" style="102"/>
    <col min="2817" max="2817" width="9.5703125" style="102" customWidth="1"/>
    <col min="2818" max="2818" width="22" style="102" customWidth="1"/>
    <col min="2819" max="2819" width="27.85546875" style="102" customWidth="1"/>
    <col min="2820" max="3072" width="9.5703125" style="102"/>
    <col min="3073" max="3073" width="9.5703125" style="102" customWidth="1"/>
    <col min="3074" max="3074" width="22" style="102" customWidth="1"/>
    <col min="3075" max="3075" width="27.85546875" style="102" customWidth="1"/>
    <col min="3076" max="3328" width="9.5703125" style="102"/>
    <col min="3329" max="3329" width="9.5703125" style="102" customWidth="1"/>
    <col min="3330" max="3330" width="22" style="102" customWidth="1"/>
    <col min="3331" max="3331" width="27.85546875" style="102" customWidth="1"/>
    <col min="3332" max="3584" width="9.5703125" style="102"/>
    <col min="3585" max="3585" width="9.5703125" style="102" customWidth="1"/>
    <col min="3586" max="3586" width="22" style="102" customWidth="1"/>
    <col min="3587" max="3587" width="27.85546875" style="102" customWidth="1"/>
    <col min="3588" max="3840" width="9.5703125" style="102"/>
    <col min="3841" max="3841" width="9.5703125" style="102" customWidth="1"/>
    <col min="3842" max="3842" width="22" style="102" customWidth="1"/>
    <col min="3843" max="3843" width="27.85546875" style="102" customWidth="1"/>
    <col min="3844" max="4096" width="9.5703125" style="102"/>
    <col min="4097" max="4097" width="9.5703125" style="102" customWidth="1"/>
    <col min="4098" max="4098" width="22" style="102" customWidth="1"/>
    <col min="4099" max="4099" width="27.85546875" style="102" customWidth="1"/>
    <col min="4100" max="4352" width="9.5703125" style="102"/>
    <col min="4353" max="4353" width="9.5703125" style="102" customWidth="1"/>
    <col min="4354" max="4354" width="22" style="102" customWidth="1"/>
    <col min="4355" max="4355" width="27.85546875" style="102" customWidth="1"/>
    <col min="4356" max="4608" width="9.5703125" style="102"/>
    <col min="4609" max="4609" width="9.5703125" style="102" customWidth="1"/>
    <col min="4610" max="4610" width="22" style="102" customWidth="1"/>
    <col min="4611" max="4611" width="27.85546875" style="102" customWidth="1"/>
    <col min="4612" max="4864" width="9.5703125" style="102"/>
    <col min="4865" max="4865" width="9.5703125" style="102" customWidth="1"/>
    <col min="4866" max="4866" width="22" style="102" customWidth="1"/>
    <col min="4867" max="4867" width="27.85546875" style="102" customWidth="1"/>
    <col min="4868" max="5120" width="9.5703125" style="102"/>
    <col min="5121" max="5121" width="9.5703125" style="102" customWidth="1"/>
    <col min="5122" max="5122" width="22" style="102" customWidth="1"/>
    <col min="5123" max="5123" width="27.85546875" style="102" customWidth="1"/>
    <col min="5124" max="5376" width="9.5703125" style="102"/>
    <col min="5377" max="5377" width="9.5703125" style="102" customWidth="1"/>
    <col min="5378" max="5378" width="22" style="102" customWidth="1"/>
    <col min="5379" max="5379" width="27.85546875" style="102" customWidth="1"/>
    <col min="5380" max="5632" width="9.5703125" style="102"/>
    <col min="5633" max="5633" width="9.5703125" style="102" customWidth="1"/>
    <col min="5634" max="5634" width="22" style="102" customWidth="1"/>
    <col min="5635" max="5635" width="27.85546875" style="102" customWidth="1"/>
    <col min="5636" max="5888" width="9.5703125" style="102"/>
    <col min="5889" max="5889" width="9.5703125" style="102" customWidth="1"/>
    <col min="5890" max="5890" width="22" style="102" customWidth="1"/>
    <col min="5891" max="5891" width="27.85546875" style="102" customWidth="1"/>
    <col min="5892" max="6144" width="9.5703125" style="102"/>
    <col min="6145" max="6145" width="9.5703125" style="102" customWidth="1"/>
    <col min="6146" max="6146" width="22" style="102" customWidth="1"/>
    <col min="6147" max="6147" width="27.85546875" style="102" customWidth="1"/>
    <col min="6148" max="6400" width="9.5703125" style="102"/>
    <col min="6401" max="6401" width="9.5703125" style="102" customWidth="1"/>
    <col min="6402" max="6402" width="22" style="102" customWidth="1"/>
    <col min="6403" max="6403" width="27.85546875" style="102" customWidth="1"/>
    <col min="6404" max="6656" width="9.5703125" style="102"/>
    <col min="6657" max="6657" width="9.5703125" style="102" customWidth="1"/>
    <col min="6658" max="6658" width="22" style="102" customWidth="1"/>
    <col min="6659" max="6659" width="27.85546875" style="102" customWidth="1"/>
    <col min="6660" max="6912" width="9.5703125" style="102"/>
    <col min="6913" max="6913" width="9.5703125" style="102" customWidth="1"/>
    <col min="6914" max="6914" width="22" style="102" customWidth="1"/>
    <col min="6915" max="6915" width="27.85546875" style="102" customWidth="1"/>
    <col min="6916" max="7168" width="9.5703125" style="102"/>
    <col min="7169" max="7169" width="9.5703125" style="102" customWidth="1"/>
    <col min="7170" max="7170" width="22" style="102" customWidth="1"/>
    <col min="7171" max="7171" width="27.85546875" style="102" customWidth="1"/>
    <col min="7172" max="7424" width="9.5703125" style="102"/>
    <col min="7425" max="7425" width="9.5703125" style="102" customWidth="1"/>
    <col min="7426" max="7426" width="22" style="102" customWidth="1"/>
    <col min="7427" max="7427" width="27.85546875" style="102" customWidth="1"/>
    <col min="7428" max="7680" width="9.5703125" style="102"/>
    <col min="7681" max="7681" width="9.5703125" style="102" customWidth="1"/>
    <col min="7682" max="7682" width="22" style="102" customWidth="1"/>
    <col min="7683" max="7683" width="27.85546875" style="102" customWidth="1"/>
    <col min="7684" max="7936" width="9.5703125" style="102"/>
    <col min="7937" max="7937" width="9.5703125" style="102" customWidth="1"/>
    <col min="7938" max="7938" width="22" style="102" customWidth="1"/>
    <col min="7939" max="7939" width="27.85546875" style="102" customWidth="1"/>
    <col min="7940" max="8192" width="9.5703125" style="102"/>
    <col min="8193" max="8193" width="9.5703125" style="102" customWidth="1"/>
    <col min="8194" max="8194" width="22" style="102" customWidth="1"/>
    <col min="8195" max="8195" width="27.85546875" style="102" customWidth="1"/>
    <col min="8196" max="8448" width="9.5703125" style="102"/>
    <col min="8449" max="8449" width="9.5703125" style="102" customWidth="1"/>
    <col min="8450" max="8450" width="22" style="102" customWidth="1"/>
    <col min="8451" max="8451" width="27.85546875" style="102" customWidth="1"/>
    <col min="8452" max="8704" width="9.5703125" style="102"/>
    <col min="8705" max="8705" width="9.5703125" style="102" customWidth="1"/>
    <col min="8706" max="8706" width="22" style="102" customWidth="1"/>
    <col min="8707" max="8707" width="27.85546875" style="102" customWidth="1"/>
    <col min="8708" max="8960" width="9.5703125" style="102"/>
    <col min="8961" max="8961" width="9.5703125" style="102" customWidth="1"/>
    <col min="8962" max="8962" width="22" style="102" customWidth="1"/>
    <col min="8963" max="8963" width="27.85546875" style="102" customWidth="1"/>
    <col min="8964" max="9216" width="9.5703125" style="102"/>
    <col min="9217" max="9217" width="9.5703125" style="102" customWidth="1"/>
    <col min="9218" max="9218" width="22" style="102" customWidth="1"/>
    <col min="9219" max="9219" width="27.85546875" style="102" customWidth="1"/>
    <col min="9220" max="9472" width="9.5703125" style="102"/>
    <col min="9473" max="9473" width="9.5703125" style="102" customWidth="1"/>
    <col min="9474" max="9474" width="22" style="102" customWidth="1"/>
    <col min="9475" max="9475" width="27.85546875" style="102" customWidth="1"/>
    <col min="9476" max="9728" width="9.5703125" style="102"/>
    <col min="9729" max="9729" width="9.5703125" style="102" customWidth="1"/>
    <col min="9730" max="9730" width="22" style="102" customWidth="1"/>
    <col min="9731" max="9731" width="27.85546875" style="102" customWidth="1"/>
    <col min="9732" max="9984" width="9.5703125" style="102"/>
    <col min="9985" max="9985" width="9.5703125" style="102" customWidth="1"/>
    <col min="9986" max="9986" width="22" style="102" customWidth="1"/>
    <col min="9987" max="9987" width="27.85546875" style="102" customWidth="1"/>
    <col min="9988" max="10240" width="9.5703125" style="102"/>
    <col min="10241" max="10241" width="9.5703125" style="102" customWidth="1"/>
    <col min="10242" max="10242" width="22" style="102" customWidth="1"/>
    <col min="10243" max="10243" width="27.85546875" style="102" customWidth="1"/>
    <col min="10244" max="10496" width="9.5703125" style="102"/>
    <col min="10497" max="10497" width="9.5703125" style="102" customWidth="1"/>
    <col min="10498" max="10498" width="22" style="102" customWidth="1"/>
    <col min="10499" max="10499" width="27.85546875" style="102" customWidth="1"/>
    <col min="10500" max="10752" width="9.5703125" style="102"/>
    <col min="10753" max="10753" width="9.5703125" style="102" customWidth="1"/>
    <col min="10754" max="10754" width="22" style="102" customWidth="1"/>
    <col min="10755" max="10755" width="27.85546875" style="102" customWidth="1"/>
    <col min="10756" max="11008" width="9.5703125" style="102"/>
    <col min="11009" max="11009" width="9.5703125" style="102" customWidth="1"/>
    <col min="11010" max="11010" width="22" style="102" customWidth="1"/>
    <col min="11011" max="11011" width="27.85546875" style="102" customWidth="1"/>
    <col min="11012" max="11264" width="9.5703125" style="102"/>
    <col min="11265" max="11265" width="9.5703125" style="102" customWidth="1"/>
    <col min="11266" max="11266" width="22" style="102" customWidth="1"/>
    <col min="11267" max="11267" width="27.85546875" style="102" customWidth="1"/>
    <col min="11268" max="11520" width="9.5703125" style="102"/>
    <col min="11521" max="11521" width="9.5703125" style="102" customWidth="1"/>
    <col min="11522" max="11522" width="22" style="102" customWidth="1"/>
    <col min="11523" max="11523" width="27.85546875" style="102" customWidth="1"/>
    <col min="11524" max="11776" width="9.5703125" style="102"/>
    <col min="11777" max="11777" width="9.5703125" style="102" customWidth="1"/>
    <col min="11778" max="11778" width="22" style="102" customWidth="1"/>
    <col min="11779" max="11779" width="27.85546875" style="102" customWidth="1"/>
    <col min="11780" max="12032" width="9.5703125" style="102"/>
    <col min="12033" max="12033" width="9.5703125" style="102" customWidth="1"/>
    <col min="12034" max="12034" width="22" style="102" customWidth="1"/>
    <col min="12035" max="12035" width="27.85546875" style="102" customWidth="1"/>
    <col min="12036" max="12288" width="9.5703125" style="102"/>
    <col min="12289" max="12289" width="9.5703125" style="102" customWidth="1"/>
    <col min="12290" max="12290" width="22" style="102" customWidth="1"/>
    <col min="12291" max="12291" width="27.85546875" style="102" customWidth="1"/>
    <col min="12292" max="12544" width="9.5703125" style="102"/>
    <col min="12545" max="12545" width="9.5703125" style="102" customWidth="1"/>
    <col min="12546" max="12546" width="22" style="102" customWidth="1"/>
    <col min="12547" max="12547" width="27.85546875" style="102" customWidth="1"/>
    <col min="12548" max="12800" width="9.5703125" style="102"/>
    <col min="12801" max="12801" width="9.5703125" style="102" customWidth="1"/>
    <col min="12802" max="12802" width="22" style="102" customWidth="1"/>
    <col min="12803" max="12803" width="27.85546875" style="102" customWidth="1"/>
    <col min="12804" max="13056" width="9.5703125" style="102"/>
    <col min="13057" max="13057" width="9.5703125" style="102" customWidth="1"/>
    <col min="13058" max="13058" width="22" style="102" customWidth="1"/>
    <col min="13059" max="13059" width="27.85546875" style="102" customWidth="1"/>
    <col min="13060" max="13312" width="9.5703125" style="102"/>
    <col min="13313" max="13313" width="9.5703125" style="102" customWidth="1"/>
    <col min="13314" max="13314" width="22" style="102" customWidth="1"/>
    <col min="13315" max="13315" width="27.85546875" style="102" customWidth="1"/>
    <col min="13316" max="13568" width="9.5703125" style="102"/>
    <col min="13569" max="13569" width="9.5703125" style="102" customWidth="1"/>
    <col min="13570" max="13570" width="22" style="102" customWidth="1"/>
    <col min="13571" max="13571" width="27.85546875" style="102" customWidth="1"/>
    <col min="13572" max="13824" width="9.5703125" style="102"/>
    <col min="13825" max="13825" width="9.5703125" style="102" customWidth="1"/>
    <col min="13826" max="13826" width="22" style="102" customWidth="1"/>
    <col min="13827" max="13827" width="27.85546875" style="102" customWidth="1"/>
    <col min="13828" max="14080" width="9.5703125" style="102"/>
    <col min="14081" max="14081" width="9.5703125" style="102" customWidth="1"/>
    <col min="14082" max="14082" width="22" style="102" customWidth="1"/>
    <col min="14083" max="14083" width="27.85546875" style="102" customWidth="1"/>
    <col min="14084" max="14336" width="9.5703125" style="102"/>
    <col min="14337" max="14337" width="9.5703125" style="102" customWidth="1"/>
    <col min="14338" max="14338" width="22" style="102" customWidth="1"/>
    <col min="14339" max="14339" width="27.85546875" style="102" customWidth="1"/>
    <col min="14340" max="14592" width="9.5703125" style="102"/>
    <col min="14593" max="14593" width="9.5703125" style="102" customWidth="1"/>
    <col min="14594" max="14594" width="22" style="102" customWidth="1"/>
    <col min="14595" max="14595" width="27.85546875" style="102" customWidth="1"/>
    <col min="14596" max="14848" width="9.5703125" style="102"/>
    <col min="14849" max="14849" width="9.5703125" style="102" customWidth="1"/>
    <col min="14850" max="14850" width="22" style="102" customWidth="1"/>
    <col min="14851" max="14851" width="27.85546875" style="102" customWidth="1"/>
    <col min="14852" max="15104" width="9.5703125" style="102"/>
    <col min="15105" max="15105" width="9.5703125" style="102" customWidth="1"/>
    <col min="15106" max="15106" width="22" style="102" customWidth="1"/>
    <col min="15107" max="15107" width="27.85546875" style="102" customWidth="1"/>
    <col min="15108" max="15360" width="9.5703125" style="102"/>
    <col min="15361" max="15361" width="9.5703125" style="102" customWidth="1"/>
    <col min="15362" max="15362" width="22" style="102" customWidth="1"/>
    <col min="15363" max="15363" width="27.85546875" style="102" customWidth="1"/>
    <col min="15364" max="15616" width="9.5703125" style="102"/>
    <col min="15617" max="15617" width="9.5703125" style="102" customWidth="1"/>
    <col min="15618" max="15618" width="22" style="102" customWidth="1"/>
    <col min="15619" max="15619" width="27.85546875" style="102" customWidth="1"/>
    <col min="15620" max="15872" width="9.5703125" style="102"/>
    <col min="15873" max="15873" width="9.5703125" style="102" customWidth="1"/>
    <col min="15874" max="15874" width="22" style="102" customWidth="1"/>
    <col min="15875" max="15875" width="27.85546875" style="102" customWidth="1"/>
    <col min="15876" max="16128" width="9.5703125" style="102"/>
    <col min="16129" max="16129" width="9.5703125" style="102" customWidth="1"/>
    <col min="16130" max="16130" width="22" style="102" customWidth="1"/>
    <col min="16131" max="16131" width="27.85546875" style="102" customWidth="1"/>
    <col min="16132" max="16384" width="9.5703125" style="102"/>
  </cols>
  <sheetData>
    <row r="2" spans="2:10" x14ac:dyDescent="0.2">
      <c r="F2" s="232"/>
      <c r="G2" s="232"/>
      <c r="H2" s="232"/>
      <c r="I2" s="232"/>
      <c r="J2" s="232"/>
    </row>
    <row r="3" spans="2:10" x14ac:dyDescent="0.2">
      <c r="B3" s="101" t="s">
        <v>205</v>
      </c>
      <c r="F3" s="232"/>
      <c r="G3" s="233"/>
      <c r="H3" s="233"/>
      <c r="I3" s="232"/>
      <c r="J3" s="232"/>
    </row>
    <row r="4" spans="2:10" x14ac:dyDescent="0.2">
      <c r="B4" s="102" t="s">
        <v>46</v>
      </c>
      <c r="F4" s="232"/>
      <c r="G4" s="232"/>
      <c r="H4" s="232"/>
      <c r="I4" s="232"/>
      <c r="J4" s="232"/>
    </row>
    <row r="6" spans="2:10" ht="63.75" x14ac:dyDescent="0.2">
      <c r="B6" s="103"/>
      <c r="C6" s="104" t="s">
        <v>76</v>
      </c>
    </row>
    <row r="7" spans="2:10" x14ac:dyDescent="0.2">
      <c r="B7" s="105" t="s">
        <v>0</v>
      </c>
      <c r="C7" s="221">
        <v>8</v>
      </c>
      <c r="D7" s="106"/>
    </row>
    <row r="8" spans="2:10" x14ac:dyDescent="0.2">
      <c r="B8" s="107"/>
      <c r="C8" s="108"/>
    </row>
    <row r="9" spans="2:10" x14ac:dyDescent="0.2">
      <c r="B9" s="109" t="s">
        <v>30</v>
      </c>
      <c r="C9" s="108">
        <v>15.2</v>
      </c>
    </row>
    <row r="10" spans="2:10" x14ac:dyDescent="0.2">
      <c r="B10" s="109" t="s">
        <v>1</v>
      </c>
      <c r="C10" s="108">
        <v>15.1</v>
      </c>
    </row>
    <row r="11" spans="2:10" x14ac:dyDescent="0.2">
      <c r="B11" s="109" t="s">
        <v>10</v>
      </c>
      <c r="C11" s="108">
        <v>14.4</v>
      </c>
    </row>
    <row r="12" spans="2:10" x14ac:dyDescent="0.2">
      <c r="B12" s="109" t="s">
        <v>29</v>
      </c>
      <c r="C12" s="108">
        <v>13.8</v>
      </c>
    </row>
    <row r="13" spans="2:10" x14ac:dyDescent="0.2">
      <c r="B13" s="109" t="s">
        <v>2</v>
      </c>
      <c r="C13" s="108">
        <v>13.4</v>
      </c>
    </row>
    <row r="14" spans="2:10" x14ac:dyDescent="0.2">
      <c r="B14" s="109" t="s">
        <v>9</v>
      </c>
      <c r="C14" s="108">
        <v>13.2</v>
      </c>
    </row>
    <row r="15" spans="2:10" x14ac:dyDescent="0.2">
      <c r="B15" s="109" t="s">
        <v>5</v>
      </c>
      <c r="C15" s="108">
        <v>11.6</v>
      </c>
    </row>
    <row r="16" spans="2:10" x14ac:dyDescent="0.2">
      <c r="B16" s="109" t="s">
        <v>7</v>
      </c>
      <c r="C16" s="108">
        <v>11.4</v>
      </c>
    </row>
    <row r="17" spans="2:3" x14ac:dyDescent="0.2">
      <c r="B17" s="109" t="s">
        <v>3</v>
      </c>
      <c r="C17" s="108">
        <v>10.8</v>
      </c>
    </row>
    <row r="18" spans="2:3" x14ac:dyDescent="0.2">
      <c r="B18" s="109" t="s">
        <v>4</v>
      </c>
      <c r="C18" s="108">
        <v>10.4</v>
      </c>
    </row>
    <row r="19" spans="2:3" x14ac:dyDescent="0.2">
      <c r="B19" s="109" t="s">
        <v>12</v>
      </c>
      <c r="C19" s="108">
        <v>9.1999999999999993</v>
      </c>
    </row>
    <row r="20" spans="2:3" x14ac:dyDescent="0.2">
      <c r="B20" s="109" t="s">
        <v>8</v>
      </c>
      <c r="C20" s="108">
        <v>8</v>
      </c>
    </row>
    <row r="21" spans="2:3" x14ac:dyDescent="0.2">
      <c r="B21" s="109" t="s">
        <v>18</v>
      </c>
      <c r="C21" s="108">
        <v>7.9</v>
      </c>
    </row>
    <row r="22" spans="2:3" x14ac:dyDescent="0.2">
      <c r="B22" s="109" t="s">
        <v>22</v>
      </c>
      <c r="C22" s="108">
        <v>7.9</v>
      </c>
    </row>
    <row r="23" spans="2:3" x14ac:dyDescent="0.2">
      <c r="B23" s="109" t="s">
        <v>13</v>
      </c>
      <c r="C23" s="108">
        <v>7</v>
      </c>
    </row>
    <row r="24" spans="2:3" x14ac:dyDescent="0.2">
      <c r="B24" s="109" t="s">
        <v>6</v>
      </c>
      <c r="C24" s="108">
        <v>5.9</v>
      </c>
    </row>
    <row r="25" spans="2:3" x14ac:dyDescent="0.2">
      <c r="B25" s="109" t="s">
        <v>16</v>
      </c>
      <c r="C25" s="108">
        <v>5.9</v>
      </c>
    </row>
    <row r="26" spans="2:3" x14ac:dyDescent="0.2">
      <c r="B26" s="109" t="s">
        <v>31</v>
      </c>
      <c r="C26" s="108">
        <v>5.2</v>
      </c>
    </row>
    <row r="27" spans="2:3" x14ac:dyDescent="0.2">
      <c r="B27" s="109" t="s">
        <v>14</v>
      </c>
      <c r="C27" s="108">
        <v>5</v>
      </c>
    </row>
    <row r="28" spans="2:3" x14ac:dyDescent="0.2">
      <c r="B28" s="109" t="s">
        <v>11</v>
      </c>
      <c r="C28" s="108">
        <v>4.9000000000000004</v>
      </c>
    </row>
    <row r="29" spans="2:3" x14ac:dyDescent="0.2">
      <c r="B29" s="109" t="s">
        <v>17</v>
      </c>
      <c r="C29" s="108">
        <v>4.7</v>
      </c>
    </row>
    <row r="30" spans="2:3" x14ac:dyDescent="0.2">
      <c r="B30" s="109" t="s">
        <v>19</v>
      </c>
      <c r="C30" s="108">
        <v>4.5</v>
      </c>
    </row>
    <row r="31" spans="2:3" x14ac:dyDescent="0.2">
      <c r="B31" s="109" t="s">
        <v>21</v>
      </c>
      <c r="C31" s="108">
        <v>4</v>
      </c>
    </row>
    <row r="32" spans="2:3" x14ac:dyDescent="0.2">
      <c r="B32" s="109" t="s">
        <v>20</v>
      </c>
      <c r="C32" s="108">
        <v>3.7</v>
      </c>
    </row>
    <row r="33" spans="2:3" x14ac:dyDescent="0.2">
      <c r="B33" s="109" t="s">
        <v>15</v>
      </c>
      <c r="C33" s="108">
        <v>3.7</v>
      </c>
    </row>
    <row r="34" spans="2:3" x14ac:dyDescent="0.2">
      <c r="B34" s="109" t="s">
        <v>23</v>
      </c>
      <c r="C34" s="108">
        <v>3.6</v>
      </c>
    </row>
    <row r="35" spans="2:3" x14ac:dyDescent="0.2">
      <c r="B35" s="109" t="s">
        <v>24</v>
      </c>
      <c r="C35" s="108">
        <v>1.5</v>
      </c>
    </row>
    <row r="36" spans="2:3" x14ac:dyDescent="0.2">
      <c r="B36" s="109"/>
      <c r="C36" s="108"/>
    </row>
    <row r="37" spans="2:3" x14ac:dyDescent="0.2">
      <c r="B37" s="109" t="s">
        <v>25</v>
      </c>
      <c r="C37" s="108">
        <v>9.1999999999999993</v>
      </c>
    </row>
    <row r="38" spans="2:3" x14ac:dyDescent="0.2">
      <c r="B38" s="109"/>
      <c r="C38" s="108"/>
    </row>
    <row r="39" spans="2:3" x14ac:dyDescent="0.2">
      <c r="B39" s="109" t="s">
        <v>32</v>
      </c>
      <c r="C39" s="108">
        <v>5.6</v>
      </c>
    </row>
    <row r="40" spans="2:3" x14ac:dyDescent="0.2">
      <c r="B40" s="109" t="s">
        <v>212</v>
      </c>
      <c r="C40" s="108">
        <v>5.5</v>
      </c>
    </row>
    <row r="41" spans="2:3" x14ac:dyDescent="0.2">
      <c r="B41" s="109" t="s">
        <v>28</v>
      </c>
      <c r="C41" s="108">
        <v>5.3</v>
      </c>
    </row>
    <row r="42" spans="2:3" x14ac:dyDescent="0.2">
      <c r="B42" s="222" t="s">
        <v>26</v>
      </c>
      <c r="C42" s="223">
        <v>1.8</v>
      </c>
    </row>
    <row r="43" spans="2:3" x14ac:dyDescent="0.2">
      <c r="B43" s="109"/>
      <c r="C43" s="108"/>
    </row>
    <row r="44" spans="2:3" x14ac:dyDescent="0.2">
      <c r="B44" s="102" t="s">
        <v>256</v>
      </c>
    </row>
    <row r="45" spans="2:3" x14ac:dyDescent="0.2">
      <c r="B45" s="111" t="s">
        <v>181</v>
      </c>
    </row>
  </sheetData>
  <sortState xmlns:xlrd2="http://schemas.microsoft.com/office/spreadsheetml/2017/richdata2" ref="B39:C42">
    <sortCondition descending="1" ref="C39:C42"/>
  </sortState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B2:M12"/>
  <sheetViews>
    <sheetView zoomScaleNormal="100" workbookViewId="0">
      <selection activeCell="B3" sqref="B3"/>
    </sheetView>
  </sheetViews>
  <sheetFormatPr defaultColWidth="9.5703125" defaultRowHeight="12.75" x14ac:dyDescent="0.2"/>
  <cols>
    <col min="1" max="1" width="9.5703125" style="102"/>
    <col min="2" max="3" width="16.5703125" style="102" customWidth="1"/>
    <col min="4" max="4" width="6.42578125" style="102" customWidth="1"/>
    <col min="5" max="11" width="13.85546875" style="102" customWidth="1"/>
    <col min="12" max="259" width="9.5703125" style="102"/>
    <col min="260" max="260" width="16.5703125" style="102" customWidth="1"/>
    <col min="261" max="267" width="13.85546875" style="102" customWidth="1"/>
    <col min="268" max="515" width="9.5703125" style="102"/>
    <col min="516" max="516" width="16.5703125" style="102" customWidth="1"/>
    <col min="517" max="523" width="13.85546875" style="102" customWidth="1"/>
    <col min="524" max="771" width="9.5703125" style="102"/>
    <col min="772" max="772" width="16.5703125" style="102" customWidth="1"/>
    <col min="773" max="779" width="13.85546875" style="102" customWidth="1"/>
    <col min="780" max="1027" width="9.5703125" style="102"/>
    <col min="1028" max="1028" width="16.5703125" style="102" customWidth="1"/>
    <col min="1029" max="1035" width="13.85546875" style="102" customWidth="1"/>
    <col min="1036" max="1283" width="9.5703125" style="102"/>
    <col min="1284" max="1284" width="16.5703125" style="102" customWidth="1"/>
    <col min="1285" max="1291" width="13.85546875" style="102" customWidth="1"/>
    <col min="1292" max="1539" width="9.5703125" style="102"/>
    <col min="1540" max="1540" width="16.5703125" style="102" customWidth="1"/>
    <col min="1541" max="1547" width="13.85546875" style="102" customWidth="1"/>
    <col min="1548" max="1795" width="9.5703125" style="102"/>
    <col min="1796" max="1796" width="16.5703125" style="102" customWidth="1"/>
    <col min="1797" max="1803" width="13.85546875" style="102" customWidth="1"/>
    <col min="1804" max="2051" width="9.5703125" style="102"/>
    <col min="2052" max="2052" width="16.5703125" style="102" customWidth="1"/>
    <col min="2053" max="2059" width="13.85546875" style="102" customWidth="1"/>
    <col min="2060" max="2307" width="9.5703125" style="102"/>
    <col min="2308" max="2308" width="16.5703125" style="102" customWidth="1"/>
    <col min="2309" max="2315" width="13.85546875" style="102" customWidth="1"/>
    <col min="2316" max="2563" width="9.5703125" style="102"/>
    <col min="2564" max="2564" width="16.5703125" style="102" customWidth="1"/>
    <col min="2565" max="2571" width="13.85546875" style="102" customWidth="1"/>
    <col min="2572" max="2819" width="9.5703125" style="102"/>
    <col min="2820" max="2820" width="16.5703125" style="102" customWidth="1"/>
    <col min="2821" max="2827" width="13.85546875" style="102" customWidth="1"/>
    <col min="2828" max="3075" width="9.5703125" style="102"/>
    <col min="3076" max="3076" width="16.5703125" style="102" customWidth="1"/>
    <col min="3077" max="3083" width="13.85546875" style="102" customWidth="1"/>
    <col min="3084" max="3331" width="9.5703125" style="102"/>
    <col min="3332" max="3332" width="16.5703125" style="102" customWidth="1"/>
    <col min="3333" max="3339" width="13.85546875" style="102" customWidth="1"/>
    <col min="3340" max="3587" width="9.5703125" style="102"/>
    <col min="3588" max="3588" width="16.5703125" style="102" customWidth="1"/>
    <col min="3589" max="3595" width="13.85546875" style="102" customWidth="1"/>
    <col min="3596" max="3843" width="9.5703125" style="102"/>
    <col min="3844" max="3844" width="16.5703125" style="102" customWidth="1"/>
    <col min="3845" max="3851" width="13.85546875" style="102" customWidth="1"/>
    <col min="3852" max="4099" width="9.5703125" style="102"/>
    <col min="4100" max="4100" width="16.5703125" style="102" customWidth="1"/>
    <col min="4101" max="4107" width="13.85546875" style="102" customWidth="1"/>
    <col min="4108" max="4355" width="9.5703125" style="102"/>
    <col min="4356" max="4356" width="16.5703125" style="102" customWidth="1"/>
    <col min="4357" max="4363" width="13.85546875" style="102" customWidth="1"/>
    <col min="4364" max="4611" width="9.5703125" style="102"/>
    <col min="4612" max="4612" width="16.5703125" style="102" customWidth="1"/>
    <col min="4613" max="4619" width="13.85546875" style="102" customWidth="1"/>
    <col min="4620" max="4867" width="9.5703125" style="102"/>
    <col min="4868" max="4868" width="16.5703125" style="102" customWidth="1"/>
    <col min="4869" max="4875" width="13.85546875" style="102" customWidth="1"/>
    <col min="4876" max="5123" width="9.5703125" style="102"/>
    <col min="5124" max="5124" width="16.5703125" style="102" customWidth="1"/>
    <col min="5125" max="5131" width="13.85546875" style="102" customWidth="1"/>
    <col min="5132" max="5379" width="9.5703125" style="102"/>
    <col min="5380" max="5380" width="16.5703125" style="102" customWidth="1"/>
    <col min="5381" max="5387" width="13.85546875" style="102" customWidth="1"/>
    <col min="5388" max="5635" width="9.5703125" style="102"/>
    <col min="5636" max="5636" width="16.5703125" style="102" customWidth="1"/>
    <col min="5637" max="5643" width="13.85546875" style="102" customWidth="1"/>
    <col min="5644" max="5891" width="9.5703125" style="102"/>
    <col min="5892" max="5892" width="16.5703125" style="102" customWidth="1"/>
    <col min="5893" max="5899" width="13.85546875" style="102" customWidth="1"/>
    <col min="5900" max="6147" width="9.5703125" style="102"/>
    <col min="6148" max="6148" width="16.5703125" style="102" customWidth="1"/>
    <col min="6149" max="6155" width="13.85546875" style="102" customWidth="1"/>
    <col min="6156" max="6403" width="9.5703125" style="102"/>
    <col min="6404" max="6404" width="16.5703125" style="102" customWidth="1"/>
    <col min="6405" max="6411" width="13.85546875" style="102" customWidth="1"/>
    <col min="6412" max="6659" width="9.5703125" style="102"/>
    <col min="6660" max="6660" width="16.5703125" style="102" customWidth="1"/>
    <col min="6661" max="6667" width="13.85546875" style="102" customWidth="1"/>
    <col min="6668" max="6915" width="9.5703125" style="102"/>
    <col min="6916" max="6916" width="16.5703125" style="102" customWidth="1"/>
    <col min="6917" max="6923" width="13.85546875" style="102" customWidth="1"/>
    <col min="6924" max="7171" width="9.5703125" style="102"/>
    <col min="7172" max="7172" width="16.5703125" style="102" customWidth="1"/>
    <col min="7173" max="7179" width="13.85546875" style="102" customWidth="1"/>
    <col min="7180" max="7427" width="9.5703125" style="102"/>
    <col min="7428" max="7428" width="16.5703125" style="102" customWidth="1"/>
    <col min="7429" max="7435" width="13.85546875" style="102" customWidth="1"/>
    <col min="7436" max="7683" width="9.5703125" style="102"/>
    <col min="7684" max="7684" width="16.5703125" style="102" customWidth="1"/>
    <col min="7685" max="7691" width="13.85546875" style="102" customWidth="1"/>
    <col min="7692" max="7939" width="9.5703125" style="102"/>
    <col min="7940" max="7940" width="16.5703125" style="102" customWidth="1"/>
    <col min="7941" max="7947" width="13.85546875" style="102" customWidth="1"/>
    <col min="7948" max="8195" width="9.5703125" style="102"/>
    <col min="8196" max="8196" width="16.5703125" style="102" customWidth="1"/>
    <col min="8197" max="8203" width="13.85546875" style="102" customWidth="1"/>
    <col min="8204" max="8451" width="9.5703125" style="102"/>
    <col min="8452" max="8452" width="16.5703125" style="102" customWidth="1"/>
    <col min="8453" max="8459" width="13.85546875" style="102" customWidth="1"/>
    <col min="8460" max="8707" width="9.5703125" style="102"/>
    <col min="8708" max="8708" width="16.5703125" style="102" customWidth="1"/>
    <col min="8709" max="8715" width="13.85546875" style="102" customWidth="1"/>
    <col min="8716" max="8963" width="9.5703125" style="102"/>
    <col min="8964" max="8964" width="16.5703125" style="102" customWidth="1"/>
    <col min="8965" max="8971" width="13.85546875" style="102" customWidth="1"/>
    <col min="8972" max="9219" width="9.5703125" style="102"/>
    <col min="9220" max="9220" width="16.5703125" style="102" customWidth="1"/>
    <col min="9221" max="9227" width="13.85546875" style="102" customWidth="1"/>
    <col min="9228" max="9475" width="9.5703125" style="102"/>
    <col min="9476" max="9476" width="16.5703125" style="102" customWidth="1"/>
    <col min="9477" max="9483" width="13.85546875" style="102" customWidth="1"/>
    <col min="9484" max="9731" width="9.5703125" style="102"/>
    <col min="9732" max="9732" width="16.5703125" style="102" customWidth="1"/>
    <col min="9733" max="9739" width="13.85546875" style="102" customWidth="1"/>
    <col min="9740" max="9987" width="9.5703125" style="102"/>
    <col min="9988" max="9988" width="16.5703125" style="102" customWidth="1"/>
    <col min="9989" max="9995" width="13.85546875" style="102" customWidth="1"/>
    <col min="9996" max="10243" width="9.5703125" style="102"/>
    <col min="10244" max="10244" width="16.5703125" style="102" customWidth="1"/>
    <col min="10245" max="10251" width="13.85546875" style="102" customWidth="1"/>
    <col min="10252" max="10499" width="9.5703125" style="102"/>
    <col min="10500" max="10500" width="16.5703125" style="102" customWidth="1"/>
    <col min="10501" max="10507" width="13.85546875" style="102" customWidth="1"/>
    <col min="10508" max="10755" width="9.5703125" style="102"/>
    <col min="10756" max="10756" width="16.5703125" style="102" customWidth="1"/>
    <col min="10757" max="10763" width="13.85546875" style="102" customWidth="1"/>
    <col min="10764" max="11011" width="9.5703125" style="102"/>
    <col min="11012" max="11012" width="16.5703125" style="102" customWidth="1"/>
    <col min="11013" max="11019" width="13.85546875" style="102" customWidth="1"/>
    <col min="11020" max="11267" width="9.5703125" style="102"/>
    <col min="11268" max="11268" width="16.5703125" style="102" customWidth="1"/>
    <col min="11269" max="11275" width="13.85546875" style="102" customWidth="1"/>
    <col min="11276" max="11523" width="9.5703125" style="102"/>
    <col min="11524" max="11524" width="16.5703125" style="102" customWidth="1"/>
    <col min="11525" max="11531" width="13.85546875" style="102" customWidth="1"/>
    <col min="11532" max="11779" width="9.5703125" style="102"/>
    <col min="11780" max="11780" width="16.5703125" style="102" customWidth="1"/>
    <col min="11781" max="11787" width="13.85546875" style="102" customWidth="1"/>
    <col min="11788" max="12035" width="9.5703125" style="102"/>
    <col min="12036" max="12036" width="16.5703125" style="102" customWidth="1"/>
    <col min="12037" max="12043" width="13.85546875" style="102" customWidth="1"/>
    <col min="12044" max="12291" width="9.5703125" style="102"/>
    <col min="12292" max="12292" width="16.5703125" style="102" customWidth="1"/>
    <col min="12293" max="12299" width="13.85546875" style="102" customWidth="1"/>
    <col min="12300" max="12547" width="9.5703125" style="102"/>
    <col min="12548" max="12548" width="16.5703125" style="102" customWidth="1"/>
    <col min="12549" max="12555" width="13.85546875" style="102" customWidth="1"/>
    <col min="12556" max="12803" width="9.5703125" style="102"/>
    <col min="12804" max="12804" width="16.5703125" style="102" customWidth="1"/>
    <col min="12805" max="12811" width="13.85546875" style="102" customWidth="1"/>
    <col min="12812" max="13059" width="9.5703125" style="102"/>
    <col min="13060" max="13060" width="16.5703125" style="102" customWidth="1"/>
    <col min="13061" max="13067" width="13.85546875" style="102" customWidth="1"/>
    <col min="13068" max="13315" width="9.5703125" style="102"/>
    <col min="13316" max="13316" width="16.5703125" style="102" customWidth="1"/>
    <col min="13317" max="13323" width="13.85546875" style="102" customWidth="1"/>
    <col min="13324" max="13571" width="9.5703125" style="102"/>
    <col min="13572" max="13572" width="16.5703125" style="102" customWidth="1"/>
    <col min="13573" max="13579" width="13.85546875" style="102" customWidth="1"/>
    <col min="13580" max="13827" width="9.5703125" style="102"/>
    <col min="13828" max="13828" width="16.5703125" style="102" customWidth="1"/>
    <col min="13829" max="13835" width="13.85546875" style="102" customWidth="1"/>
    <col min="13836" max="14083" width="9.5703125" style="102"/>
    <col min="14084" max="14084" width="16.5703125" style="102" customWidth="1"/>
    <col min="14085" max="14091" width="13.85546875" style="102" customWidth="1"/>
    <col min="14092" max="14339" width="9.5703125" style="102"/>
    <col min="14340" max="14340" width="16.5703125" style="102" customWidth="1"/>
    <col min="14341" max="14347" width="13.85546875" style="102" customWidth="1"/>
    <col min="14348" max="14595" width="9.5703125" style="102"/>
    <col min="14596" max="14596" width="16.5703125" style="102" customWidth="1"/>
    <col min="14597" max="14603" width="13.85546875" style="102" customWidth="1"/>
    <col min="14604" max="14851" width="9.5703125" style="102"/>
    <col min="14852" max="14852" width="16.5703125" style="102" customWidth="1"/>
    <col min="14853" max="14859" width="13.85546875" style="102" customWidth="1"/>
    <col min="14860" max="15107" width="9.5703125" style="102"/>
    <col min="15108" max="15108" width="16.5703125" style="102" customWidth="1"/>
    <col min="15109" max="15115" width="13.85546875" style="102" customWidth="1"/>
    <col min="15116" max="15363" width="9.5703125" style="102"/>
    <col min="15364" max="15364" width="16.5703125" style="102" customWidth="1"/>
    <col min="15365" max="15371" width="13.85546875" style="102" customWidth="1"/>
    <col min="15372" max="15619" width="9.5703125" style="102"/>
    <col min="15620" max="15620" width="16.5703125" style="102" customWidth="1"/>
    <col min="15621" max="15627" width="13.85546875" style="102" customWidth="1"/>
    <col min="15628" max="15875" width="9.5703125" style="102"/>
    <col min="15876" max="15876" width="16.5703125" style="102" customWidth="1"/>
    <col min="15877" max="15883" width="13.85546875" style="102" customWidth="1"/>
    <col min="15884" max="16131" width="9.5703125" style="102"/>
    <col min="16132" max="16132" width="16.5703125" style="102" customWidth="1"/>
    <col min="16133" max="16139" width="13.85546875" style="102" customWidth="1"/>
    <col min="16140" max="16384" width="9.5703125" style="102"/>
  </cols>
  <sheetData>
    <row r="2" spans="2:13" x14ac:dyDescent="0.2">
      <c r="J2" s="232"/>
      <c r="K2" s="232"/>
      <c r="L2" s="232"/>
      <c r="M2" s="232"/>
    </row>
    <row r="3" spans="2:13" x14ac:dyDescent="0.2">
      <c r="B3" s="101" t="s">
        <v>206</v>
      </c>
      <c r="C3" s="101"/>
      <c r="D3" s="101"/>
      <c r="J3" s="232"/>
      <c r="K3" s="233"/>
      <c r="L3" s="233"/>
      <c r="M3" s="232"/>
    </row>
    <row r="4" spans="2:13" x14ac:dyDescent="0.2">
      <c r="B4" s="102" t="s">
        <v>46</v>
      </c>
      <c r="J4" s="232"/>
      <c r="K4" s="232"/>
      <c r="L4" s="232"/>
      <c r="M4" s="232"/>
    </row>
    <row r="6" spans="2:13" ht="153" x14ac:dyDescent="0.2">
      <c r="B6" s="104"/>
      <c r="C6" s="112" t="s">
        <v>77</v>
      </c>
      <c r="D6" s="104"/>
      <c r="E6" s="104" t="s">
        <v>79</v>
      </c>
      <c r="F6" s="104" t="s">
        <v>80</v>
      </c>
      <c r="G6" s="104" t="s">
        <v>81</v>
      </c>
      <c r="H6" s="104" t="s">
        <v>83</v>
      </c>
      <c r="I6" s="104" t="s">
        <v>82</v>
      </c>
      <c r="J6" s="104" t="s">
        <v>85</v>
      </c>
      <c r="K6" s="104" t="s">
        <v>84</v>
      </c>
    </row>
    <row r="7" spans="2:13" x14ac:dyDescent="0.2">
      <c r="B7" s="113" t="s">
        <v>75</v>
      </c>
      <c r="C7" s="114">
        <v>8</v>
      </c>
      <c r="D7" s="113"/>
      <c r="E7" s="115">
        <v>3</v>
      </c>
      <c r="F7" s="115">
        <v>2.6</v>
      </c>
      <c r="G7" s="115">
        <v>2.9</v>
      </c>
      <c r="H7" s="115">
        <v>2.5</v>
      </c>
      <c r="I7" s="115">
        <v>2.2000000000000002</v>
      </c>
      <c r="J7" s="115">
        <v>2.1</v>
      </c>
      <c r="K7" s="115">
        <v>0.9</v>
      </c>
    </row>
    <row r="8" spans="2:13" x14ac:dyDescent="0.2">
      <c r="B8" s="116" t="s">
        <v>42</v>
      </c>
      <c r="C8" s="117">
        <v>6.4</v>
      </c>
      <c r="D8" s="116"/>
      <c r="E8" s="118">
        <v>2.1</v>
      </c>
      <c r="F8" s="118">
        <v>1.8</v>
      </c>
      <c r="G8" s="118">
        <v>2.2999999999999998</v>
      </c>
      <c r="H8" s="118">
        <v>2.1</v>
      </c>
      <c r="I8" s="118">
        <v>1.6</v>
      </c>
      <c r="J8" s="118">
        <v>1.8</v>
      </c>
      <c r="K8" s="118">
        <v>0.6</v>
      </c>
    </row>
    <row r="9" spans="2:13" ht="25.5" x14ac:dyDescent="0.2">
      <c r="B9" s="116" t="s">
        <v>43</v>
      </c>
      <c r="C9" s="108">
        <v>13</v>
      </c>
      <c r="D9" s="116"/>
      <c r="E9" s="118">
        <v>5.3</v>
      </c>
      <c r="F9" s="118">
        <v>4.8</v>
      </c>
      <c r="G9" s="118">
        <v>4.5</v>
      </c>
      <c r="H9" s="118">
        <v>3.6</v>
      </c>
      <c r="I9" s="118">
        <v>3.6</v>
      </c>
      <c r="J9" s="118">
        <v>2.8</v>
      </c>
      <c r="K9" s="118">
        <v>1.6</v>
      </c>
    </row>
    <row r="10" spans="2:13" x14ac:dyDescent="0.2">
      <c r="B10" s="119" t="s">
        <v>44</v>
      </c>
      <c r="C10" s="110">
        <v>30.4</v>
      </c>
      <c r="D10" s="119"/>
      <c r="E10" s="120">
        <v>16.399999999999999</v>
      </c>
      <c r="F10" s="120">
        <v>14.6</v>
      </c>
      <c r="G10" s="120">
        <v>11.9</v>
      </c>
      <c r="H10" s="120">
        <v>9.1</v>
      </c>
      <c r="I10" s="120">
        <v>10.5</v>
      </c>
      <c r="J10" s="120">
        <v>7.7</v>
      </c>
      <c r="K10" s="120">
        <v>7</v>
      </c>
    </row>
    <row r="12" spans="2:13" x14ac:dyDescent="0.2">
      <c r="B12" s="111" t="s">
        <v>181</v>
      </c>
      <c r="C12" s="111"/>
      <c r="D12" s="11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B3:I48"/>
  <sheetViews>
    <sheetView topLeftCell="A6" zoomScaleNormal="100" workbookViewId="0">
      <selection activeCell="G42" sqref="G42"/>
    </sheetView>
  </sheetViews>
  <sheetFormatPr defaultColWidth="8.85546875" defaultRowHeight="12.75" x14ac:dyDescent="0.2"/>
  <cols>
    <col min="1" max="1" width="8.85546875" style="3"/>
    <col min="2" max="5" width="19.85546875" style="3" customWidth="1"/>
    <col min="6" max="6" width="20.7109375" style="3" customWidth="1"/>
    <col min="7" max="16384" width="8.85546875" style="3"/>
  </cols>
  <sheetData>
    <row r="3" spans="2:9" ht="15" x14ac:dyDescent="0.25">
      <c r="B3" s="101" t="s">
        <v>217</v>
      </c>
      <c r="C3" s="101"/>
      <c r="D3" s="17"/>
      <c r="G3" s="244"/>
      <c r="H3" s="60"/>
      <c r="I3" s="60"/>
    </row>
    <row r="4" spans="2:9" x14ac:dyDescent="0.2">
      <c r="B4" s="102" t="s">
        <v>78</v>
      </c>
      <c r="C4" s="102"/>
      <c r="D4" s="17"/>
    </row>
    <row r="6" spans="2:9" ht="76.5" x14ac:dyDescent="0.2">
      <c r="B6" s="5"/>
      <c r="C6" s="6" t="s">
        <v>216</v>
      </c>
      <c r="D6" s="6" t="s">
        <v>210</v>
      </c>
      <c r="E6" s="6" t="s">
        <v>211</v>
      </c>
    </row>
    <row r="7" spans="2:9" x14ac:dyDescent="0.2">
      <c r="B7" s="8" t="s">
        <v>0</v>
      </c>
      <c r="C7" s="9">
        <v>33.200000000000003</v>
      </c>
      <c r="D7" s="9">
        <v>28.2</v>
      </c>
      <c r="E7" s="173">
        <v>10.4</v>
      </c>
    </row>
    <row r="8" spans="2:9" x14ac:dyDescent="0.2">
      <c r="B8" s="2"/>
      <c r="C8" s="11"/>
      <c r="D8" s="11"/>
      <c r="E8" s="11"/>
    </row>
    <row r="9" spans="2:9" x14ac:dyDescent="0.2">
      <c r="B9" s="2" t="s">
        <v>20</v>
      </c>
      <c r="C9" s="11">
        <v>53.2</v>
      </c>
      <c r="D9" s="11">
        <v>34.200000000000003</v>
      </c>
      <c r="E9" s="11">
        <v>23.1</v>
      </c>
    </row>
    <row r="10" spans="2:9" x14ac:dyDescent="0.2">
      <c r="B10" s="2" t="s">
        <v>18</v>
      </c>
      <c r="C10" s="11">
        <v>51.7</v>
      </c>
      <c r="D10" s="11">
        <v>47.5</v>
      </c>
      <c r="E10" s="11">
        <v>7.6</v>
      </c>
    </row>
    <row r="11" spans="2:9" x14ac:dyDescent="0.2">
      <c r="B11" s="2" t="s">
        <v>30</v>
      </c>
      <c r="C11" s="11">
        <v>49.5</v>
      </c>
      <c r="D11" s="11">
        <v>39.5</v>
      </c>
      <c r="E11" s="11">
        <v>22.8</v>
      </c>
    </row>
    <row r="12" spans="2:9" x14ac:dyDescent="0.2">
      <c r="B12" s="2" t="s">
        <v>2</v>
      </c>
      <c r="C12" s="11">
        <v>48.6</v>
      </c>
      <c r="D12" s="11">
        <v>41.2</v>
      </c>
      <c r="E12" s="11">
        <v>16.399999999999999</v>
      </c>
    </row>
    <row r="13" spans="2:9" x14ac:dyDescent="0.2">
      <c r="B13" s="2" t="s">
        <v>29</v>
      </c>
      <c r="C13" s="11">
        <v>44.5</v>
      </c>
      <c r="D13" s="11">
        <v>37.5</v>
      </c>
      <c r="E13" s="11">
        <v>16.3</v>
      </c>
    </row>
    <row r="14" spans="2:9" x14ac:dyDescent="0.2">
      <c r="B14" s="2" t="s">
        <v>1</v>
      </c>
      <c r="C14" s="11">
        <v>40.6</v>
      </c>
      <c r="D14" s="11">
        <v>31.7</v>
      </c>
      <c r="E14" s="11">
        <v>19.100000000000001</v>
      </c>
    </row>
    <row r="15" spans="2:9" x14ac:dyDescent="0.2">
      <c r="B15" s="2" t="s">
        <v>11</v>
      </c>
      <c r="C15" s="11">
        <v>40.5</v>
      </c>
      <c r="D15" s="11">
        <v>36.6</v>
      </c>
      <c r="E15" s="11">
        <v>8.5</v>
      </c>
    </row>
    <row r="16" spans="2:9" x14ac:dyDescent="0.2">
      <c r="B16" s="2" t="s">
        <v>22</v>
      </c>
      <c r="C16" s="11">
        <v>38.6</v>
      </c>
      <c r="D16" s="11">
        <v>28.2</v>
      </c>
      <c r="E16" s="11">
        <v>14.3</v>
      </c>
    </row>
    <row r="17" spans="2:5" x14ac:dyDescent="0.2">
      <c r="B17" s="2" t="s">
        <v>12</v>
      </c>
      <c r="C17" s="11">
        <v>38</v>
      </c>
      <c r="D17" s="11">
        <v>32.200000000000003</v>
      </c>
      <c r="E17" s="11">
        <v>15.6</v>
      </c>
    </row>
    <row r="18" spans="2:5" x14ac:dyDescent="0.2">
      <c r="B18" s="2" t="s">
        <v>5</v>
      </c>
      <c r="C18" s="11">
        <v>37.1</v>
      </c>
      <c r="D18" s="11">
        <v>31.9</v>
      </c>
      <c r="E18" s="11">
        <v>11.4</v>
      </c>
    </row>
    <row r="19" spans="2:5" x14ac:dyDescent="0.2">
      <c r="B19" s="2" t="s">
        <v>8</v>
      </c>
      <c r="C19" s="11">
        <v>37.1</v>
      </c>
      <c r="D19" s="11">
        <v>29.7</v>
      </c>
      <c r="E19" s="11">
        <v>14</v>
      </c>
    </row>
    <row r="20" spans="2:5" x14ac:dyDescent="0.2">
      <c r="B20" s="2" t="s">
        <v>19</v>
      </c>
      <c r="C20" s="11">
        <v>36.9</v>
      </c>
      <c r="D20" s="11">
        <v>32.9</v>
      </c>
      <c r="E20" s="11">
        <v>7.5</v>
      </c>
    </row>
    <row r="21" spans="2:5" x14ac:dyDescent="0.2">
      <c r="B21" s="2" t="s">
        <v>9</v>
      </c>
      <c r="C21" s="11">
        <v>35.6</v>
      </c>
      <c r="D21" s="11">
        <v>31.5</v>
      </c>
      <c r="E21" s="11">
        <v>9.3000000000000007</v>
      </c>
    </row>
    <row r="22" spans="2:5" x14ac:dyDescent="0.2">
      <c r="B22" s="2" t="s">
        <v>4</v>
      </c>
      <c r="C22" s="11">
        <v>35</v>
      </c>
      <c r="D22" s="11">
        <v>31.2</v>
      </c>
      <c r="E22" s="11">
        <v>11.4</v>
      </c>
    </row>
    <row r="23" spans="2:5" x14ac:dyDescent="0.2">
      <c r="B23" s="2" t="s">
        <v>16</v>
      </c>
      <c r="C23" s="11">
        <v>33.9</v>
      </c>
      <c r="D23" s="11">
        <v>28.7</v>
      </c>
      <c r="E23" s="11">
        <v>10.7</v>
      </c>
    </row>
    <row r="24" spans="2:5" x14ac:dyDescent="0.2">
      <c r="B24" s="2" t="s">
        <v>17</v>
      </c>
      <c r="C24" s="11">
        <v>33.5</v>
      </c>
      <c r="D24" s="11">
        <v>26.6</v>
      </c>
      <c r="E24" s="11">
        <v>13.6</v>
      </c>
    </row>
    <row r="25" spans="2:5" x14ac:dyDescent="0.2">
      <c r="B25" s="2" t="s">
        <v>10</v>
      </c>
      <c r="C25" s="11">
        <v>32.4</v>
      </c>
      <c r="D25" s="11">
        <v>26.5</v>
      </c>
      <c r="E25" s="11">
        <v>10.7</v>
      </c>
    </row>
    <row r="26" spans="2:5" x14ac:dyDescent="0.2">
      <c r="B26" s="2" t="s">
        <v>13</v>
      </c>
      <c r="C26" s="11">
        <v>30.2</v>
      </c>
      <c r="D26" s="11">
        <v>27.4</v>
      </c>
      <c r="E26" s="11">
        <v>7.9</v>
      </c>
    </row>
    <row r="27" spans="2:5" x14ac:dyDescent="0.2">
      <c r="B27" s="2" t="s">
        <v>14</v>
      </c>
      <c r="C27" s="11">
        <v>26.6</v>
      </c>
      <c r="D27" s="11">
        <v>24.9</v>
      </c>
      <c r="E27" s="11">
        <v>4.5999999999999996</v>
      </c>
    </row>
    <row r="28" spans="2:5" x14ac:dyDescent="0.2">
      <c r="B28" s="2" t="s">
        <v>31</v>
      </c>
      <c r="C28" s="11">
        <v>25.6</v>
      </c>
      <c r="D28" s="11">
        <v>18.899999999999999</v>
      </c>
      <c r="E28" s="11">
        <v>10.8</v>
      </c>
    </row>
    <row r="29" spans="2:5" x14ac:dyDescent="0.2">
      <c r="B29" s="2" t="s">
        <v>21</v>
      </c>
      <c r="C29" s="11">
        <v>25</v>
      </c>
      <c r="D29" s="11">
        <v>22.8</v>
      </c>
      <c r="E29" s="11">
        <v>6.4</v>
      </c>
    </row>
    <row r="30" spans="2:5" x14ac:dyDescent="0.2">
      <c r="B30" s="2" t="s">
        <v>3</v>
      </c>
      <c r="C30" s="11">
        <v>23.9</v>
      </c>
      <c r="D30" s="11">
        <v>15.5</v>
      </c>
      <c r="E30" s="11">
        <v>12.1</v>
      </c>
    </row>
    <row r="31" spans="2:5" x14ac:dyDescent="0.2">
      <c r="B31" s="2" t="s">
        <v>23</v>
      </c>
      <c r="C31" s="11">
        <v>21.9</v>
      </c>
      <c r="D31" s="11">
        <v>17.600000000000001</v>
      </c>
      <c r="E31" s="11">
        <v>7.6</v>
      </c>
    </row>
    <row r="32" spans="2:5" x14ac:dyDescent="0.2">
      <c r="B32" s="2" t="s">
        <v>24</v>
      </c>
      <c r="C32" s="11">
        <v>21.9</v>
      </c>
      <c r="D32" s="11">
        <v>19.100000000000001</v>
      </c>
      <c r="E32" s="11">
        <v>6.3</v>
      </c>
    </row>
    <row r="33" spans="2:6" x14ac:dyDescent="0.2">
      <c r="B33" s="2" t="s">
        <v>6</v>
      </c>
      <c r="C33" s="11">
        <v>19.5</v>
      </c>
      <c r="D33" s="11">
        <v>17.600000000000001</v>
      </c>
      <c r="E33" s="11">
        <v>5.4</v>
      </c>
    </row>
    <row r="34" spans="2:6" x14ac:dyDescent="0.2">
      <c r="B34" s="2" t="s">
        <v>15</v>
      </c>
      <c r="C34" s="11">
        <v>19.3</v>
      </c>
      <c r="D34" s="11">
        <v>18</v>
      </c>
      <c r="E34" s="11">
        <v>3.9</v>
      </c>
    </row>
    <row r="35" spans="2:6" x14ac:dyDescent="0.2">
      <c r="B35" s="2" t="s">
        <v>7</v>
      </c>
      <c r="C35" s="11">
        <v>19.100000000000001</v>
      </c>
      <c r="D35" s="11">
        <v>15.8</v>
      </c>
      <c r="E35" s="11">
        <v>6.2</v>
      </c>
    </row>
    <row r="36" spans="2:6" x14ac:dyDescent="0.2">
      <c r="B36" s="2"/>
      <c r="C36" s="11"/>
      <c r="D36" s="11"/>
      <c r="E36" s="11"/>
    </row>
    <row r="37" spans="2:6" x14ac:dyDescent="0.2">
      <c r="B37" s="2" t="s">
        <v>25</v>
      </c>
      <c r="C37" s="11">
        <v>19</v>
      </c>
      <c r="D37" s="11">
        <v>9.5</v>
      </c>
      <c r="E37" s="11">
        <v>12.4</v>
      </c>
    </row>
    <row r="38" spans="2:6" x14ac:dyDescent="0.2">
      <c r="B38" s="2"/>
      <c r="C38" s="11"/>
      <c r="D38" s="11"/>
      <c r="E38" s="11"/>
    </row>
    <row r="39" spans="2:6" x14ac:dyDescent="0.2">
      <c r="B39" s="2" t="s">
        <v>32</v>
      </c>
      <c r="C39" s="11">
        <v>46</v>
      </c>
      <c r="D39" s="11">
        <v>37</v>
      </c>
      <c r="E39" s="11">
        <v>17.100000000000001</v>
      </c>
    </row>
    <row r="40" spans="2:6" x14ac:dyDescent="0.2">
      <c r="B40" s="2" t="s">
        <v>28</v>
      </c>
      <c r="C40" s="11">
        <v>29.9</v>
      </c>
      <c r="D40" s="11">
        <v>25.1</v>
      </c>
      <c r="E40" s="11">
        <v>9.9</v>
      </c>
    </row>
    <row r="41" spans="2:6" x14ac:dyDescent="0.2">
      <c r="B41" s="2" t="s">
        <v>26</v>
      </c>
      <c r="C41" s="11">
        <v>24.8</v>
      </c>
      <c r="D41" s="11">
        <v>23.2</v>
      </c>
      <c r="E41" s="11">
        <v>7.5</v>
      </c>
    </row>
    <row r="42" spans="2:6" x14ac:dyDescent="0.2">
      <c r="B42" s="2" t="s">
        <v>212</v>
      </c>
      <c r="C42" s="11">
        <v>14.5</v>
      </c>
      <c r="D42" s="11">
        <v>12.3</v>
      </c>
      <c r="E42" s="11">
        <v>5</v>
      </c>
    </row>
    <row r="43" spans="2:6" x14ac:dyDescent="0.2">
      <c r="B43" s="2"/>
      <c r="C43" s="11"/>
      <c r="D43" s="11"/>
      <c r="E43" s="11"/>
    </row>
    <row r="44" spans="2:6" ht="15" x14ac:dyDescent="0.25">
      <c r="B44" s="241" t="s">
        <v>213</v>
      </c>
      <c r="C44" s="241"/>
      <c r="D44"/>
      <c r="E44"/>
      <c r="F44"/>
    </row>
    <row r="45" spans="2:6" ht="15" x14ac:dyDescent="0.25">
      <c r="B45" s="241" t="s">
        <v>49</v>
      </c>
      <c r="C45" s="240" t="s">
        <v>214</v>
      </c>
      <c r="E45"/>
      <c r="F45"/>
    </row>
    <row r="46" spans="2:6" ht="15" x14ac:dyDescent="0.25">
      <c r="B46" s="241"/>
      <c r="C46" s="240"/>
      <c r="E46"/>
      <c r="F46"/>
    </row>
    <row r="47" spans="2:6" x14ac:dyDescent="0.2">
      <c r="B47" s="111" t="s">
        <v>209</v>
      </c>
      <c r="C47" s="111"/>
    </row>
    <row r="48" spans="2:6" x14ac:dyDescent="0.2">
      <c r="B48" s="2"/>
      <c r="C48" s="2"/>
    </row>
  </sheetData>
  <sortState xmlns:xlrd2="http://schemas.microsoft.com/office/spreadsheetml/2017/richdata2" ref="B39:E42">
    <sortCondition descending="1" ref="C39:C42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B1:R47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8.85546875" style="60"/>
    <col min="2" max="2" width="22.7109375" style="60" customWidth="1"/>
    <col min="3" max="10" width="15.140625" style="60" customWidth="1"/>
    <col min="11" max="18" width="19.42578125" style="60" customWidth="1"/>
    <col min="19" max="16384" width="8.85546875" style="60"/>
  </cols>
  <sheetData>
    <row r="1" spans="2:18" ht="15" x14ac:dyDescent="0.25">
      <c r="J1" s="240"/>
      <c r="K1"/>
      <c r="L1"/>
      <c r="M1"/>
      <c r="N1"/>
      <c r="O1"/>
      <c r="P1"/>
      <c r="Q1"/>
      <c r="R1"/>
    </row>
    <row r="2" spans="2:18" ht="15" x14ac:dyDescent="0.25">
      <c r="B2" s="178"/>
      <c r="C2" s="178"/>
      <c r="D2" s="251"/>
      <c r="E2" s="251"/>
      <c r="F2" s="251"/>
      <c r="G2" s="251"/>
      <c r="H2" s="251"/>
      <c r="I2" s="251"/>
      <c r="J2" s="252"/>
      <c r="K2" s="241"/>
      <c r="L2"/>
      <c r="M2"/>
      <c r="N2"/>
      <c r="O2"/>
      <c r="P2"/>
      <c r="Q2"/>
      <c r="R2"/>
    </row>
    <row r="3" spans="2:18" ht="15" x14ac:dyDescent="0.25">
      <c r="B3" s="224" t="s">
        <v>218</v>
      </c>
      <c r="C3" s="178"/>
      <c r="D3" s="179"/>
      <c r="E3" s="179"/>
      <c r="F3" s="255"/>
      <c r="G3" s="251"/>
      <c r="H3" s="251"/>
      <c r="I3" s="251"/>
      <c r="J3" s="252"/>
      <c r="K3" s="240"/>
      <c r="L3"/>
      <c r="M3"/>
      <c r="N3"/>
      <c r="O3"/>
      <c r="P3"/>
      <c r="Q3"/>
      <c r="R3"/>
    </row>
    <row r="4" spans="2:18" ht="15" x14ac:dyDescent="0.25">
      <c r="B4" s="225" t="s">
        <v>46</v>
      </c>
      <c r="C4" s="226"/>
      <c r="D4" s="226"/>
      <c r="E4" s="226"/>
      <c r="F4" s="179"/>
      <c r="G4" s="251"/>
      <c r="H4" s="251"/>
      <c r="I4" s="251"/>
      <c r="J4" s="253"/>
      <c r="K4"/>
      <c r="L4"/>
      <c r="M4"/>
      <c r="N4"/>
      <c r="O4"/>
      <c r="P4"/>
      <c r="Q4"/>
      <c r="R4"/>
    </row>
    <row r="5" spans="2:18" ht="15" x14ac:dyDescent="0.25">
      <c r="B5" s="179"/>
      <c r="C5" s="179"/>
      <c r="D5" s="179"/>
      <c r="E5" s="179"/>
      <c r="F5" s="179"/>
      <c r="G5" s="251"/>
      <c r="H5" s="251"/>
      <c r="I5" s="251"/>
      <c r="J5" s="254"/>
      <c r="K5"/>
      <c r="L5" s="240"/>
      <c r="M5"/>
      <c r="N5"/>
      <c r="O5"/>
      <c r="P5"/>
      <c r="Q5"/>
      <c r="R5"/>
    </row>
    <row r="6" spans="2:18" ht="153" x14ac:dyDescent="0.2">
      <c r="B6" s="80"/>
      <c r="C6" s="122" t="s">
        <v>219</v>
      </c>
      <c r="D6" s="80" t="s">
        <v>220</v>
      </c>
      <c r="E6" s="122" t="s">
        <v>221</v>
      </c>
      <c r="F6" s="80" t="s">
        <v>222</v>
      </c>
      <c r="G6" s="122" t="s">
        <v>223</v>
      </c>
      <c r="H6" s="80" t="s">
        <v>224</v>
      </c>
      <c r="I6" s="122" t="s">
        <v>225</v>
      </c>
      <c r="J6" s="80" t="s">
        <v>226</v>
      </c>
    </row>
    <row r="7" spans="2:18" x14ac:dyDescent="0.2">
      <c r="B7" s="249" t="s">
        <v>0</v>
      </c>
      <c r="C7" s="250">
        <v>21.2</v>
      </c>
      <c r="D7" s="250">
        <v>14.3</v>
      </c>
      <c r="E7" s="250">
        <v>9.3000000000000007</v>
      </c>
      <c r="F7" s="250">
        <v>8.6999999999999993</v>
      </c>
      <c r="G7" s="250">
        <v>5.7</v>
      </c>
      <c r="H7" s="250">
        <v>4.8</v>
      </c>
      <c r="I7" s="250">
        <v>6.3</v>
      </c>
      <c r="J7" s="250">
        <v>3</v>
      </c>
    </row>
    <row r="8" spans="2:18" x14ac:dyDescent="0.2">
      <c r="B8" s="127" t="s">
        <v>29</v>
      </c>
      <c r="C8" s="128">
        <v>31.2</v>
      </c>
      <c r="D8" s="128">
        <v>21.7</v>
      </c>
      <c r="E8" s="128">
        <v>13.9</v>
      </c>
      <c r="F8" s="128">
        <v>13.7</v>
      </c>
      <c r="G8" s="128">
        <v>7.1</v>
      </c>
      <c r="H8" s="128">
        <v>10.199999999999999</v>
      </c>
      <c r="I8" s="128">
        <v>8.8000000000000007</v>
      </c>
      <c r="J8" s="128">
        <v>4.0999999999999996</v>
      </c>
    </row>
    <row r="9" spans="2:18" x14ac:dyDescent="0.2">
      <c r="B9" s="123" t="s">
        <v>23</v>
      </c>
      <c r="C9" s="124">
        <v>12.9</v>
      </c>
      <c r="D9" s="124">
        <v>10</v>
      </c>
      <c r="E9" s="124">
        <v>5.8</v>
      </c>
      <c r="F9" s="124">
        <v>5.5</v>
      </c>
      <c r="G9" s="124">
        <v>5.2</v>
      </c>
      <c r="H9" s="124">
        <v>3.1</v>
      </c>
      <c r="I9" s="124">
        <v>8.5</v>
      </c>
      <c r="J9" s="124">
        <v>2.4</v>
      </c>
    </row>
    <row r="10" spans="2:18" x14ac:dyDescent="0.2">
      <c r="B10" s="123" t="s">
        <v>6</v>
      </c>
      <c r="C10" s="124">
        <v>13.9</v>
      </c>
      <c r="D10" s="124">
        <v>8.8000000000000007</v>
      </c>
      <c r="E10" s="124">
        <v>6.2</v>
      </c>
      <c r="F10" s="124">
        <v>8.8000000000000007</v>
      </c>
      <c r="G10" s="124">
        <v>4.5</v>
      </c>
      <c r="H10" s="124">
        <v>3.1</v>
      </c>
      <c r="I10" s="124">
        <v>8.6</v>
      </c>
      <c r="J10" s="124">
        <v>1.6</v>
      </c>
    </row>
    <row r="11" spans="2:18" x14ac:dyDescent="0.2">
      <c r="B11" s="123" t="s">
        <v>30</v>
      </c>
      <c r="C11" s="124">
        <v>32.200000000000003</v>
      </c>
      <c r="D11" s="124">
        <v>24.5</v>
      </c>
      <c r="E11" s="124">
        <v>18.2</v>
      </c>
      <c r="F11" s="124">
        <v>17.2</v>
      </c>
      <c r="G11" s="124">
        <v>9.9</v>
      </c>
      <c r="H11" s="124">
        <v>8.6</v>
      </c>
      <c r="I11" s="124">
        <v>9.6999999999999993</v>
      </c>
      <c r="J11" s="124">
        <v>5.9</v>
      </c>
    </row>
    <row r="12" spans="2:18" x14ac:dyDescent="0.2">
      <c r="B12" s="123" t="s">
        <v>5</v>
      </c>
      <c r="C12" s="124">
        <v>22.1</v>
      </c>
      <c r="D12" s="124">
        <v>13.3</v>
      </c>
      <c r="E12" s="124">
        <v>9.4</v>
      </c>
      <c r="F12" s="124">
        <v>9.9</v>
      </c>
      <c r="G12" s="124">
        <v>5.0999999999999996</v>
      </c>
      <c r="H12" s="124">
        <v>4.5</v>
      </c>
      <c r="I12" s="124">
        <v>8.5</v>
      </c>
      <c r="J12" s="124">
        <v>3.8</v>
      </c>
    </row>
    <row r="13" spans="2:18" x14ac:dyDescent="0.2">
      <c r="B13" s="123" t="s">
        <v>31</v>
      </c>
      <c r="C13" s="124">
        <v>15.3</v>
      </c>
      <c r="D13" s="124">
        <v>13.1</v>
      </c>
      <c r="E13" s="124">
        <v>7</v>
      </c>
      <c r="F13" s="124">
        <v>8.1999999999999993</v>
      </c>
      <c r="G13" s="124">
        <v>4.5999999999999996</v>
      </c>
      <c r="H13" s="124">
        <v>4.5</v>
      </c>
      <c r="I13" s="124">
        <v>7.6</v>
      </c>
      <c r="J13" s="124">
        <v>2.1</v>
      </c>
    </row>
    <row r="14" spans="2:18" x14ac:dyDescent="0.2">
      <c r="B14" s="123" t="s">
        <v>8</v>
      </c>
      <c r="C14" s="124">
        <v>22.7</v>
      </c>
      <c r="D14" s="124">
        <v>19.2</v>
      </c>
      <c r="E14" s="124">
        <v>11.6</v>
      </c>
      <c r="F14" s="124">
        <v>10.3</v>
      </c>
      <c r="G14" s="124">
        <v>4.5999999999999996</v>
      </c>
      <c r="H14" s="124">
        <v>3.1</v>
      </c>
      <c r="I14" s="124">
        <v>2.2999999999999998</v>
      </c>
      <c r="J14" s="124">
        <v>1.2</v>
      </c>
    </row>
    <row r="15" spans="2:18" x14ac:dyDescent="0.2">
      <c r="B15" s="123" t="s">
        <v>21</v>
      </c>
      <c r="C15" s="124">
        <v>18.100000000000001</v>
      </c>
      <c r="D15" s="124">
        <v>12.9</v>
      </c>
      <c r="E15" s="124">
        <v>8.9</v>
      </c>
      <c r="F15" s="124">
        <v>7.7</v>
      </c>
      <c r="G15" s="124">
        <v>5.6</v>
      </c>
      <c r="H15" s="124">
        <v>2.6</v>
      </c>
      <c r="I15" s="124">
        <v>3.5</v>
      </c>
      <c r="J15" s="124">
        <v>2.2000000000000002</v>
      </c>
    </row>
    <row r="16" spans="2:18" x14ac:dyDescent="0.2">
      <c r="B16" s="123" t="s">
        <v>12</v>
      </c>
      <c r="C16" s="124">
        <v>27.9</v>
      </c>
      <c r="D16" s="124">
        <v>20.9</v>
      </c>
      <c r="E16" s="124">
        <v>11.9</v>
      </c>
      <c r="F16" s="124">
        <v>8</v>
      </c>
      <c r="G16" s="124">
        <v>8</v>
      </c>
      <c r="H16" s="124">
        <v>5.2</v>
      </c>
      <c r="I16" s="124">
        <v>6.7</v>
      </c>
      <c r="J16" s="124">
        <v>3.3</v>
      </c>
    </row>
    <row r="17" spans="2:10" x14ac:dyDescent="0.2">
      <c r="B17" s="123" t="s">
        <v>16</v>
      </c>
      <c r="C17" s="124">
        <v>21.4</v>
      </c>
      <c r="D17" s="124">
        <v>14.1</v>
      </c>
      <c r="E17" s="124">
        <v>6.1</v>
      </c>
      <c r="F17" s="124">
        <v>6</v>
      </c>
      <c r="G17" s="124">
        <v>4.2</v>
      </c>
      <c r="H17" s="124">
        <v>2.1</v>
      </c>
      <c r="I17" s="124">
        <v>5.0999999999999996</v>
      </c>
      <c r="J17" s="124">
        <v>1.5</v>
      </c>
    </row>
    <row r="18" spans="2:10" x14ac:dyDescent="0.2">
      <c r="B18" s="123" t="s">
        <v>18</v>
      </c>
      <c r="C18" s="124">
        <v>33.1</v>
      </c>
      <c r="D18" s="124">
        <v>19.399999999999999</v>
      </c>
      <c r="E18" s="124">
        <v>12.4</v>
      </c>
      <c r="F18" s="124">
        <v>13.9</v>
      </c>
      <c r="G18" s="124">
        <v>10.4</v>
      </c>
      <c r="H18" s="124">
        <v>7.3</v>
      </c>
      <c r="I18" s="124">
        <v>11.8</v>
      </c>
      <c r="J18" s="124">
        <v>7.4</v>
      </c>
    </row>
    <row r="19" spans="2:10" x14ac:dyDescent="0.2">
      <c r="B19" s="123" t="s">
        <v>14</v>
      </c>
      <c r="C19" s="124">
        <v>14.8</v>
      </c>
      <c r="D19" s="124">
        <v>11.2</v>
      </c>
      <c r="E19" s="124">
        <v>9</v>
      </c>
      <c r="F19" s="124">
        <v>7.4</v>
      </c>
      <c r="G19" s="124">
        <v>4.2</v>
      </c>
      <c r="H19" s="124">
        <v>6.2</v>
      </c>
      <c r="I19" s="124">
        <v>2.7</v>
      </c>
      <c r="J19" s="124">
        <v>2.8</v>
      </c>
    </row>
    <row r="20" spans="2:10" x14ac:dyDescent="0.2">
      <c r="B20" s="123" t="s">
        <v>17</v>
      </c>
      <c r="C20" s="124">
        <v>23.4</v>
      </c>
      <c r="D20" s="124">
        <v>18.100000000000001</v>
      </c>
      <c r="E20" s="124">
        <v>10.6</v>
      </c>
      <c r="F20" s="124">
        <v>11</v>
      </c>
      <c r="G20" s="124">
        <v>7.4</v>
      </c>
      <c r="H20" s="124">
        <v>4.0999999999999996</v>
      </c>
      <c r="I20" s="124">
        <v>5.0999999999999996</v>
      </c>
      <c r="J20" s="124">
        <v>3</v>
      </c>
    </row>
    <row r="21" spans="2:10" x14ac:dyDescent="0.2">
      <c r="B21" s="123" t="s">
        <v>19</v>
      </c>
      <c r="C21" s="124">
        <v>26.8</v>
      </c>
      <c r="D21" s="124">
        <v>18.8</v>
      </c>
      <c r="E21" s="124">
        <v>13.2</v>
      </c>
      <c r="F21" s="124">
        <v>12.1</v>
      </c>
      <c r="G21" s="124">
        <v>8.1999999999999993</v>
      </c>
      <c r="H21" s="124">
        <v>6.5</v>
      </c>
      <c r="I21" s="124">
        <v>18.7</v>
      </c>
      <c r="J21" s="124">
        <v>3.3</v>
      </c>
    </row>
    <row r="22" spans="2:10" x14ac:dyDescent="0.2">
      <c r="B22" s="123" t="s">
        <v>11</v>
      </c>
      <c r="C22" s="124">
        <v>17.2</v>
      </c>
      <c r="D22" s="124">
        <v>17.5</v>
      </c>
      <c r="E22" s="124">
        <v>12.7</v>
      </c>
      <c r="F22" s="124">
        <v>9.1999999999999993</v>
      </c>
      <c r="G22" s="124">
        <v>8.9</v>
      </c>
      <c r="H22" s="124">
        <v>6.2</v>
      </c>
      <c r="I22" s="124">
        <v>9.1</v>
      </c>
      <c r="J22" s="124">
        <v>6.6</v>
      </c>
    </row>
    <row r="23" spans="2:10" x14ac:dyDescent="0.2">
      <c r="B23" s="123" t="s">
        <v>10</v>
      </c>
      <c r="C23" s="124">
        <v>20.100000000000001</v>
      </c>
      <c r="D23" s="124">
        <v>12.3</v>
      </c>
      <c r="E23" s="124">
        <v>7.6</v>
      </c>
      <c r="F23" s="124">
        <v>7.3</v>
      </c>
      <c r="G23" s="124">
        <v>5.0999999999999996</v>
      </c>
      <c r="H23" s="124">
        <v>4.0999999999999996</v>
      </c>
      <c r="I23" s="124">
        <v>6.3</v>
      </c>
      <c r="J23" s="124">
        <v>3</v>
      </c>
    </row>
    <row r="24" spans="2:10" x14ac:dyDescent="0.2">
      <c r="B24" s="123" t="s">
        <v>20</v>
      </c>
      <c r="C24" s="124">
        <v>24.1</v>
      </c>
      <c r="D24" s="124">
        <v>8.6999999999999993</v>
      </c>
      <c r="E24" s="124">
        <v>6.6</v>
      </c>
      <c r="F24" s="124">
        <v>8.3000000000000007</v>
      </c>
      <c r="G24" s="124">
        <v>8.1</v>
      </c>
      <c r="H24" s="124">
        <v>4.4000000000000004</v>
      </c>
      <c r="I24" s="124">
        <v>10.6</v>
      </c>
      <c r="J24" s="124">
        <v>5.8</v>
      </c>
    </row>
    <row r="25" spans="2:10" x14ac:dyDescent="0.2">
      <c r="B25" s="123" t="s">
        <v>9</v>
      </c>
      <c r="C25" s="124">
        <v>27.7</v>
      </c>
      <c r="D25" s="124">
        <v>19.8</v>
      </c>
      <c r="E25" s="124">
        <v>14.6</v>
      </c>
      <c r="F25" s="124">
        <v>13</v>
      </c>
      <c r="G25" s="124">
        <v>7.5</v>
      </c>
      <c r="H25" s="124">
        <v>5.6</v>
      </c>
      <c r="I25" s="124">
        <v>4.5</v>
      </c>
      <c r="J25" s="124">
        <v>2.5</v>
      </c>
    </row>
    <row r="26" spans="2:10" x14ac:dyDescent="0.2">
      <c r="B26" s="123" t="s">
        <v>2</v>
      </c>
      <c r="C26" s="124">
        <v>32.5</v>
      </c>
      <c r="D26" s="124">
        <v>26</v>
      </c>
      <c r="E26" s="124">
        <v>17.399999999999999</v>
      </c>
      <c r="F26" s="124">
        <v>15.2</v>
      </c>
      <c r="G26" s="124">
        <v>8.6999999999999993</v>
      </c>
      <c r="H26" s="124">
        <v>7.7</v>
      </c>
      <c r="I26" s="124">
        <v>7.8</v>
      </c>
      <c r="J26" s="124">
        <v>3.1</v>
      </c>
    </row>
    <row r="27" spans="2:10" x14ac:dyDescent="0.2">
      <c r="B27" s="123" t="s">
        <v>3</v>
      </c>
      <c r="C27" s="124">
        <v>12.5</v>
      </c>
      <c r="D27" s="124">
        <v>8</v>
      </c>
      <c r="E27" s="124">
        <v>5</v>
      </c>
      <c r="F27" s="124">
        <v>6.7</v>
      </c>
      <c r="G27" s="124">
        <v>2.9</v>
      </c>
      <c r="H27" s="124">
        <v>3.5</v>
      </c>
      <c r="I27" s="124">
        <v>4.5</v>
      </c>
      <c r="J27" s="124">
        <v>2.2999999999999998</v>
      </c>
    </row>
    <row r="28" spans="2:10" x14ac:dyDescent="0.2">
      <c r="B28" s="123" t="s">
        <v>15</v>
      </c>
      <c r="C28" s="124">
        <v>16.600000000000001</v>
      </c>
      <c r="D28" s="124">
        <v>9.1</v>
      </c>
      <c r="E28" s="124">
        <v>5.5</v>
      </c>
      <c r="F28" s="124">
        <v>3.5</v>
      </c>
      <c r="G28" s="124">
        <v>3.9</v>
      </c>
      <c r="H28" s="124">
        <v>4.3</v>
      </c>
      <c r="I28" s="124">
        <v>3.5</v>
      </c>
      <c r="J28" s="124">
        <v>2.2000000000000002</v>
      </c>
    </row>
    <row r="29" spans="2:10" x14ac:dyDescent="0.2">
      <c r="B29" s="123" t="s">
        <v>22</v>
      </c>
      <c r="C29" s="124">
        <v>25.5</v>
      </c>
      <c r="D29" s="124">
        <v>16.600000000000001</v>
      </c>
      <c r="E29" s="124">
        <v>13.1</v>
      </c>
      <c r="F29" s="124">
        <v>9.8000000000000007</v>
      </c>
      <c r="G29" s="124">
        <v>9.4</v>
      </c>
      <c r="H29" s="124">
        <v>5</v>
      </c>
      <c r="I29" s="124">
        <v>6.3</v>
      </c>
      <c r="J29" s="124">
        <v>2.9</v>
      </c>
    </row>
    <row r="30" spans="2:10" x14ac:dyDescent="0.2">
      <c r="B30" s="123" t="s">
        <v>24</v>
      </c>
      <c r="C30" s="124">
        <v>17</v>
      </c>
      <c r="D30" s="124">
        <v>12.3</v>
      </c>
      <c r="E30" s="124">
        <v>6.6</v>
      </c>
      <c r="F30" s="124">
        <v>7.3</v>
      </c>
      <c r="G30" s="124">
        <v>7.7</v>
      </c>
      <c r="H30" s="124">
        <v>4.2</v>
      </c>
      <c r="I30" s="124">
        <v>5.2</v>
      </c>
      <c r="J30" s="124">
        <v>2.9</v>
      </c>
    </row>
    <row r="31" spans="2:10" x14ac:dyDescent="0.2">
      <c r="B31" s="123" t="s">
        <v>7</v>
      </c>
      <c r="C31" s="124">
        <v>14.2</v>
      </c>
      <c r="D31" s="124">
        <v>9.9</v>
      </c>
      <c r="E31" s="124">
        <v>2.6</v>
      </c>
      <c r="F31" s="124">
        <v>5.4</v>
      </c>
      <c r="G31" s="124">
        <v>2.9</v>
      </c>
      <c r="H31" s="124">
        <v>4.5</v>
      </c>
      <c r="I31" s="124">
        <v>3.8</v>
      </c>
      <c r="J31" s="124">
        <v>0.9</v>
      </c>
    </row>
    <row r="32" spans="2:10" x14ac:dyDescent="0.2">
      <c r="B32" s="123" t="s">
        <v>13</v>
      </c>
      <c r="C32" s="124">
        <v>23.4</v>
      </c>
      <c r="D32" s="124">
        <v>18</v>
      </c>
      <c r="E32" s="124">
        <v>11</v>
      </c>
      <c r="F32" s="124">
        <v>11.2</v>
      </c>
      <c r="G32" s="124">
        <v>10.9</v>
      </c>
      <c r="H32" s="124">
        <v>6.5</v>
      </c>
      <c r="I32" s="124">
        <v>5.6</v>
      </c>
      <c r="J32" s="124">
        <v>3.7</v>
      </c>
    </row>
    <row r="33" spans="2:10" x14ac:dyDescent="0.2">
      <c r="B33" s="123" t="s">
        <v>1</v>
      </c>
      <c r="C33" s="124">
        <v>27.7</v>
      </c>
      <c r="D33" s="124">
        <v>18.899999999999999</v>
      </c>
      <c r="E33" s="124">
        <v>15</v>
      </c>
      <c r="F33" s="124">
        <v>19.100000000000001</v>
      </c>
      <c r="G33" s="124">
        <v>6.2</v>
      </c>
      <c r="H33" s="124">
        <v>8.1999999999999993</v>
      </c>
      <c r="I33" s="124">
        <v>8.6999999999999993</v>
      </c>
      <c r="J33" s="124">
        <v>2.2999999999999998</v>
      </c>
    </row>
    <row r="34" spans="2:10" x14ac:dyDescent="0.2">
      <c r="B34" s="245" t="s">
        <v>4</v>
      </c>
      <c r="C34" s="246">
        <v>25</v>
      </c>
      <c r="D34" s="246">
        <v>21.5</v>
      </c>
      <c r="E34" s="246">
        <v>13.5</v>
      </c>
      <c r="F34" s="246">
        <v>13.1</v>
      </c>
      <c r="G34" s="246">
        <v>5.9</v>
      </c>
      <c r="H34" s="246">
        <v>5.7</v>
      </c>
      <c r="I34" s="246">
        <v>6.2</v>
      </c>
      <c r="J34" s="246">
        <v>2.2000000000000002</v>
      </c>
    </row>
    <row r="35" spans="2:10" x14ac:dyDescent="0.2">
      <c r="B35" s="247" t="s">
        <v>25</v>
      </c>
      <c r="C35" s="248">
        <v>5.6</v>
      </c>
      <c r="D35" s="248">
        <v>3.9</v>
      </c>
      <c r="E35" s="248">
        <v>2.2999999999999998</v>
      </c>
      <c r="F35" s="248">
        <v>1.9</v>
      </c>
      <c r="G35" s="248">
        <v>2.4</v>
      </c>
      <c r="H35" s="248">
        <v>2.2000000000000002</v>
      </c>
      <c r="I35" s="248">
        <v>2.9</v>
      </c>
      <c r="J35" s="248">
        <v>1.5</v>
      </c>
    </row>
    <row r="36" spans="2:10" x14ac:dyDescent="0.2">
      <c r="B36" s="123" t="s">
        <v>28</v>
      </c>
      <c r="C36" s="124">
        <v>22.6</v>
      </c>
      <c r="D36" s="124">
        <v>16.8</v>
      </c>
      <c r="E36" s="124">
        <v>10.9</v>
      </c>
      <c r="F36" s="124">
        <v>9.6999999999999993</v>
      </c>
      <c r="G36" s="124">
        <v>5.4</v>
      </c>
      <c r="H36" s="124">
        <v>4.0999999999999996</v>
      </c>
      <c r="I36" s="124">
        <v>6.9</v>
      </c>
      <c r="J36" s="124">
        <v>3.4</v>
      </c>
    </row>
    <row r="37" spans="2:10" x14ac:dyDescent="0.2">
      <c r="B37" s="123" t="s">
        <v>32</v>
      </c>
      <c r="C37" s="124">
        <v>29.2</v>
      </c>
      <c r="D37" s="124">
        <v>21.1</v>
      </c>
      <c r="E37" s="124">
        <v>15.6</v>
      </c>
      <c r="F37" s="124">
        <v>12.2</v>
      </c>
      <c r="G37" s="124">
        <v>12.6</v>
      </c>
      <c r="H37" s="124">
        <v>7.9</v>
      </c>
      <c r="I37" s="124">
        <v>11.4</v>
      </c>
      <c r="J37" s="124">
        <v>5.0999999999999996</v>
      </c>
    </row>
    <row r="38" spans="2:10" x14ac:dyDescent="0.2">
      <c r="B38" s="125" t="s">
        <v>26</v>
      </c>
      <c r="C38" s="126">
        <v>17.899999999999999</v>
      </c>
      <c r="D38" s="126">
        <v>12.5</v>
      </c>
      <c r="E38" s="126">
        <v>9.1999999999999993</v>
      </c>
      <c r="F38" s="126">
        <v>5.3</v>
      </c>
      <c r="G38" s="126">
        <v>3.5</v>
      </c>
      <c r="H38" s="126">
        <v>4.9000000000000004</v>
      </c>
      <c r="I38" s="126">
        <v>3.5</v>
      </c>
      <c r="J38" s="126">
        <v>2.6</v>
      </c>
    </row>
    <row r="39" spans="2:10" x14ac:dyDescent="0.2">
      <c r="B39" s="259" t="s">
        <v>212</v>
      </c>
      <c r="C39" s="260">
        <v>9.6999999999999993</v>
      </c>
      <c r="D39" s="260">
        <v>8.3000000000000007</v>
      </c>
      <c r="E39" s="260">
        <v>6.4</v>
      </c>
      <c r="F39" s="260">
        <v>6.2</v>
      </c>
      <c r="G39" s="260">
        <v>5.8</v>
      </c>
      <c r="H39" s="260">
        <v>4.9000000000000004</v>
      </c>
      <c r="I39" s="260">
        <v>3.9</v>
      </c>
      <c r="J39" s="260">
        <v>3.2</v>
      </c>
    </row>
    <row r="41" spans="2:10" x14ac:dyDescent="0.2">
      <c r="B41" s="179"/>
      <c r="C41" s="179"/>
      <c r="D41" s="179"/>
      <c r="E41" s="179"/>
      <c r="F41" s="179"/>
      <c r="G41" s="251"/>
      <c r="H41" s="251"/>
      <c r="I41" s="251"/>
      <c r="J41" s="251"/>
    </row>
    <row r="42" spans="2:10" ht="14.45" customHeight="1" x14ac:dyDescent="0.2">
      <c r="B42" s="184" t="s">
        <v>227</v>
      </c>
      <c r="C42" s="179"/>
      <c r="D42" s="179"/>
      <c r="E42" s="179"/>
      <c r="F42" s="179"/>
      <c r="G42" s="251"/>
      <c r="H42" s="251"/>
      <c r="I42" s="251"/>
      <c r="J42" s="251"/>
    </row>
    <row r="43" spans="2:10" x14ac:dyDescent="0.2">
      <c r="B43" s="178"/>
      <c r="C43" s="179"/>
      <c r="D43" s="179"/>
      <c r="E43" s="179"/>
      <c r="F43" s="179"/>
      <c r="G43" s="251"/>
      <c r="H43" s="251"/>
      <c r="I43" s="251"/>
      <c r="J43" s="251"/>
    </row>
    <row r="44" spans="2:10" x14ac:dyDescent="0.2">
      <c r="B44" s="178"/>
      <c r="C44" s="178"/>
      <c r="D44" s="179"/>
      <c r="E44" s="179"/>
      <c r="F44" s="179"/>
      <c r="G44" s="251"/>
      <c r="H44" s="251"/>
      <c r="I44" s="251"/>
      <c r="J44" s="251"/>
    </row>
    <row r="45" spans="2:10" x14ac:dyDescent="0.2">
      <c r="B45" s="7"/>
      <c r="C45" s="7"/>
      <c r="D45" s="7"/>
      <c r="E45" s="7"/>
      <c r="F45" s="7"/>
    </row>
    <row r="46" spans="2:10" x14ac:dyDescent="0.2">
      <c r="B46" s="7"/>
      <c r="C46" s="7"/>
      <c r="D46" s="7"/>
      <c r="E46" s="7"/>
      <c r="F46" s="7"/>
    </row>
    <row r="47" spans="2:10" x14ac:dyDescent="0.2">
      <c r="B47" s="7"/>
      <c r="C47" s="7"/>
      <c r="D47" s="7"/>
      <c r="E47" s="7"/>
      <c r="F47" s="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3FB6-78E4-4A09-832E-4E74B12CCE75}">
  <sheetPr>
    <tabColor theme="5"/>
  </sheetPr>
  <dimension ref="B3:M47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 customWidth="1"/>
    <col min="2" max="2" width="20.85546875" style="3" customWidth="1"/>
    <col min="3" max="3" width="14.28515625" style="3" customWidth="1"/>
    <col min="4" max="13" width="9.140625" style="3"/>
    <col min="14" max="15" width="5" style="3" bestFit="1" customWidth="1"/>
    <col min="16" max="16384" width="9.140625" style="3"/>
  </cols>
  <sheetData>
    <row r="3" spans="2:5" x14ac:dyDescent="0.2">
      <c r="B3" s="77" t="s">
        <v>247</v>
      </c>
      <c r="E3" s="78"/>
    </row>
    <row r="4" spans="2:5" x14ac:dyDescent="0.2">
      <c r="B4" s="79" t="s">
        <v>46</v>
      </c>
    </row>
    <row r="6" spans="2:5" ht="114.75" x14ac:dyDescent="0.2">
      <c r="B6" s="18"/>
      <c r="C6" s="80" t="s">
        <v>238</v>
      </c>
    </row>
    <row r="7" spans="2:5" x14ac:dyDescent="0.2">
      <c r="B7" s="81" t="s">
        <v>0</v>
      </c>
      <c r="C7" s="82">
        <v>54.6</v>
      </c>
      <c r="D7" s="83"/>
    </row>
    <row r="9" spans="2:5" x14ac:dyDescent="0.2">
      <c r="B9" s="79" t="s">
        <v>1</v>
      </c>
      <c r="C9" s="84">
        <v>79.5</v>
      </c>
    </row>
    <row r="10" spans="2:5" x14ac:dyDescent="0.2">
      <c r="B10" s="79" t="s">
        <v>30</v>
      </c>
      <c r="C10" s="84">
        <v>77.400000000000006</v>
      </c>
    </row>
    <row r="11" spans="2:5" x14ac:dyDescent="0.2">
      <c r="B11" s="79" t="s">
        <v>4</v>
      </c>
      <c r="C11" s="84">
        <v>73.099999999999994</v>
      </c>
    </row>
    <row r="12" spans="2:5" x14ac:dyDescent="0.2">
      <c r="B12" s="79" t="s">
        <v>2</v>
      </c>
      <c r="C12" s="84">
        <v>70.900000000000006</v>
      </c>
    </row>
    <row r="13" spans="2:5" x14ac:dyDescent="0.2">
      <c r="B13" s="79" t="s">
        <v>9</v>
      </c>
      <c r="C13" s="84">
        <v>68.3</v>
      </c>
    </row>
    <row r="14" spans="2:5" x14ac:dyDescent="0.2">
      <c r="B14" s="79" t="s">
        <v>18</v>
      </c>
      <c r="C14" s="84">
        <v>65.599999999999994</v>
      </c>
    </row>
    <row r="15" spans="2:5" x14ac:dyDescent="0.2">
      <c r="B15" s="79" t="s">
        <v>20</v>
      </c>
      <c r="C15" s="84">
        <v>65.599999999999994</v>
      </c>
    </row>
    <row r="16" spans="2:5" x14ac:dyDescent="0.2">
      <c r="B16" s="79" t="s">
        <v>29</v>
      </c>
      <c r="C16" s="84">
        <v>64.2</v>
      </c>
    </row>
    <row r="17" spans="2:3" x14ac:dyDescent="0.2">
      <c r="B17" s="79" t="s">
        <v>8</v>
      </c>
      <c r="C17" s="84">
        <v>64.099999999999994</v>
      </c>
    </row>
    <row r="18" spans="2:3" x14ac:dyDescent="0.2">
      <c r="B18" s="79" t="s">
        <v>14</v>
      </c>
      <c r="C18" s="84">
        <v>63.1</v>
      </c>
    </row>
    <row r="19" spans="2:3" x14ac:dyDescent="0.2">
      <c r="B19" s="79" t="s">
        <v>31</v>
      </c>
      <c r="C19" s="84">
        <v>60.6</v>
      </c>
    </row>
    <row r="20" spans="2:3" x14ac:dyDescent="0.2">
      <c r="B20" s="79" t="s">
        <v>5</v>
      </c>
      <c r="C20" s="84">
        <v>58</v>
      </c>
    </row>
    <row r="21" spans="2:3" x14ac:dyDescent="0.2">
      <c r="B21" s="79" t="s">
        <v>17</v>
      </c>
      <c r="C21" s="84">
        <v>58</v>
      </c>
    </row>
    <row r="22" spans="2:3" x14ac:dyDescent="0.2">
      <c r="B22" s="79" t="s">
        <v>22</v>
      </c>
      <c r="C22" s="84">
        <v>54.4</v>
      </c>
    </row>
    <row r="23" spans="2:3" x14ac:dyDescent="0.2">
      <c r="B23" s="79" t="s">
        <v>11</v>
      </c>
      <c r="C23" s="84">
        <v>53.5</v>
      </c>
    </row>
    <row r="24" spans="2:3" x14ac:dyDescent="0.2">
      <c r="B24" s="79" t="s">
        <v>10</v>
      </c>
      <c r="C24" s="84">
        <v>52</v>
      </c>
    </row>
    <row r="25" spans="2:3" x14ac:dyDescent="0.2">
      <c r="B25" s="79" t="s">
        <v>15</v>
      </c>
      <c r="C25" s="84">
        <v>51.8</v>
      </c>
    </row>
    <row r="26" spans="2:3" x14ac:dyDescent="0.2">
      <c r="B26" s="79" t="s">
        <v>12</v>
      </c>
      <c r="C26" s="84">
        <v>49.9</v>
      </c>
    </row>
    <row r="27" spans="2:3" x14ac:dyDescent="0.2">
      <c r="B27" s="79" t="s">
        <v>19</v>
      </c>
      <c r="C27" s="84">
        <v>48.2</v>
      </c>
    </row>
    <row r="28" spans="2:3" x14ac:dyDescent="0.2">
      <c r="B28" s="79" t="s">
        <v>3</v>
      </c>
      <c r="C28" s="84">
        <v>47</v>
      </c>
    </row>
    <row r="29" spans="2:3" x14ac:dyDescent="0.2">
      <c r="B29" s="79" t="s">
        <v>13</v>
      </c>
      <c r="C29" s="84">
        <v>45.8</v>
      </c>
    </row>
    <row r="30" spans="2:3" x14ac:dyDescent="0.2">
      <c r="B30" s="79" t="s">
        <v>16</v>
      </c>
      <c r="C30" s="84">
        <v>44.9</v>
      </c>
    </row>
    <row r="31" spans="2:3" x14ac:dyDescent="0.2">
      <c r="B31" s="79" t="s">
        <v>7</v>
      </c>
      <c r="C31" s="84">
        <v>44.7</v>
      </c>
    </row>
    <row r="32" spans="2:3" x14ac:dyDescent="0.2">
      <c r="B32" s="79" t="s">
        <v>6</v>
      </c>
      <c r="C32" s="84">
        <v>43.1</v>
      </c>
    </row>
    <row r="33" spans="2:13" x14ac:dyDescent="0.2">
      <c r="B33" s="79" t="s">
        <v>21</v>
      </c>
      <c r="C33" s="84">
        <v>33.5</v>
      </c>
    </row>
    <row r="34" spans="2:13" x14ac:dyDescent="0.2">
      <c r="B34" s="79" t="s">
        <v>23</v>
      </c>
      <c r="C34" s="84">
        <v>29.3</v>
      </c>
    </row>
    <row r="35" spans="2:13" x14ac:dyDescent="0.2">
      <c r="B35" s="79" t="s">
        <v>24</v>
      </c>
      <c r="C35" s="84">
        <v>28.7</v>
      </c>
    </row>
    <row r="36" spans="2:13" x14ac:dyDescent="0.2">
      <c r="B36" s="79"/>
      <c r="C36" s="84"/>
    </row>
    <row r="37" spans="2:13" x14ac:dyDescent="0.2">
      <c r="B37" s="79" t="s">
        <v>25</v>
      </c>
      <c r="C37" s="93">
        <v>71.5</v>
      </c>
      <c r="E37" s="85"/>
      <c r="F37" s="86"/>
      <c r="G37" s="86"/>
      <c r="H37" s="86"/>
      <c r="I37" s="86"/>
      <c r="J37" s="86"/>
      <c r="K37" s="86"/>
      <c r="L37" s="86"/>
      <c r="M37" s="86"/>
    </row>
    <row r="38" spans="2:13" x14ac:dyDescent="0.2">
      <c r="B38" s="79"/>
      <c r="C38" s="84"/>
    </row>
    <row r="39" spans="2:13" x14ac:dyDescent="0.2">
      <c r="B39" s="85" t="s">
        <v>32</v>
      </c>
      <c r="C39" s="269">
        <v>58.3</v>
      </c>
    </row>
    <row r="40" spans="2:13" x14ac:dyDescent="0.2">
      <c r="B40" s="131" t="s">
        <v>26</v>
      </c>
      <c r="C40" s="269">
        <v>38.799999999999997</v>
      </c>
    </row>
    <row r="41" spans="2:13" x14ac:dyDescent="0.2">
      <c r="B41" s="85" t="s">
        <v>28</v>
      </c>
      <c r="C41" s="269">
        <v>38.6</v>
      </c>
    </row>
    <row r="42" spans="2:13" x14ac:dyDescent="0.2">
      <c r="B42" s="262" t="s">
        <v>212</v>
      </c>
      <c r="C42" s="87">
        <v>25.5</v>
      </c>
    </row>
    <row r="44" spans="2:13" x14ac:dyDescent="0.2">
      <c r="B44" s="88"/>
    </row>
    <row r="45" spans="2:13" ht="14.45" customHeight="1" x14ac:dyDescent="0.2"/>
    <row r="46" spans="2:13" x14ac:dyDescent="0.2">
      <c r="B46" s="15" t="s">
        <v>239</v>
      </c>
    </row>
    <row r="47" spans="2:13" x14ac:dyDescent="0.2">
      <c r="B47" s="15"/>
      <c r="C47" s="229"/>
    </row>
  </sheetData>
  <sortState xmlns:xlrd2="http://schemas.microsoft.com/office/spreadsheetml/2017/richdata2" ref="B9:C35">
    <sortCondition descending="1" ref="C9:C35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B1:H17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9.140625" style="3"/>
    <col min="2" max="2" width="25.85546875" style="3" customWidth="1"/>
    <col min="3" max="7" width="10.85546875" style="3" customWidth="1"/>
    <col min="8" max="16384" width="9.140625" style="3"/>
  </cols>
  <sheetData>
    <row r="1" spans="2:8" x14ac:dyDescent="0.2">
      <c r="B1" s="132"/>
    </row>
    <row r="3" spans="2:8" x14ac:dyDescent="0.2">
      <c r="B3" s="133" t="s">
        <v>246</v>
      </c>
    </row>
    <row r="4" spans="2:8" x14ac:dyDescent="0.2">
      <c r="B4" s="134" t="s">
        <v>46</v>
      </c>
    </row>
    <row r="6" spans="2:8" ht="51" x14ac:dyDescent="0.2">
      <c r="B6" s="18"/>
      <c r="C6" s="135" t="s">
        <v>33</v>
      </c>
      <c r="D6" s="135" t="s">
        <v>34</v>
      </c>
      <c r="E6" s="135" t="s">
        <v>35</v>
      </c>
      <c r="F6" s="135" t="s">
        <v>36</v>
      </c>
      <c r="G6" s="135" t="s">
        <v>254</v>
      </c>
    </row>
    <row r="7" spans="2:8" x14ac:dyDescent="0.2">
      <c r="B7" s="136"/>
      <c r="C7" s="137" t="s">
        <v>171</v>
      </c>
      <c r="D7" s="137" t="s">
        <v>172</v>
      </c>
      <c r="E7" s="137" t="s">
        <v>173</v>
      </c>
      <c r="F7" s="137" t="s">
        <v>174</v>
      </c>
      <c r="G7" s="137"/>
    </row>
    <row r="8" spans="2:8" x14ac:dyDescent="0.2">
      <c r="B8" s="8" t="s">
        <v>60</v>
      </c>
      <c r="C8" s="138">
        <v>41.3</v>
      </c>
      <c r="D8" s="138">
        <v>33.5</v>
      </c>
      <c r="E8" s="138">
        <v>20.2</v>
      </c>
      <c r="F8" s="138">
        <v>5</v>
      </c>
      <c r="G8" s="138">
        <v>58.7</v>
      </c>
    </row>
    <row r="9" spans="2:8" x14ac:dyDescent="0.2">
      <c r="C9" s="93"/>
      <c r="D9" s="93"/>
      <c r="E9" s="93"/>
      <c r="F9" s="93"/>
      <c r="G9" s="93"/>
    </row>
    <row r="10" spans="2:8" x14ac:dyDescent="0.2">
      <c r="B10" s="139" t="s">
        <v>44</v>
      </c>
      <c r="C10" s="95">
        <v>9</v>
      </c>
      <c r="D10" s="95">
        <v>22.7</v>
      </c>
      <c r="E10" s="95">
        <v>41.9</v>
      </c>
      <c r="F10" s="95">
        <v>26.3</v>
      </c>
      <c r="G10" s="93">
        <v>91</v>
      </c>
    </row>
    <row r="11" spans="2:8" x14ac:dyDescent="0.2">
      <c r="B11" s="139" t="s">
        <v>43</v>
      </c>
      <c r="C11" s="95">
        <v>24</v>
      </c>
      <c r="D11" s="95">
        <v>34</v>
      </c>
      <c r="E11" s="95">
        <v>32.299999999999997</v>
      </c>
      <c r="F11" s="95">
        <v>9.6</v>
      </c>
      <c r="G11" s="93">
        <v>76</v>
      </c>
    </row>
    <row r="12" spans="2:8" x14ac:dyDescent="0.2">
      <c r="B12" s="139" t="s">
        <v>42</v>
      </c>
      <c r="C12" s="95">
        <v>45.4</v>
      </c>
      <c r="D12" s="95">
        <v>33.799999999999997</v>
      </c>
      <c r="E12" s="95">
        <v>17.399999999999999</v>
      </c>
      <c r="F12" s="95">
        <v>3.5</v>
      </c>
      <c r="G12" s="95">
        <v>54.6</v>
      </c>
    </row>
    <row r="13" spans="2:8" x14ac:dyDescent="0.2">
      <c r="B13" s="140" t="s">
        <v>45</v>
      </c>
      <c r="C13" s="98">
        <v>42.3</v>
      </c>
      <c r="D13" s="98">
        <v>33.799999999999997</v>
      </c>
      <c r="E13" s="98">
        <v>19.600000000000001</v>
      </c>
      <c r="F13" s="98">
        <v>4.4000000000000004</v>
      </c>
      <c r="G13" s="141">
        <v>57.7</v>
      </c>
      <c r="H13" s="93"/>
    </row>
    <row r="14" spans="2:8" x14ac:dyDescent="0.2">
      <c r="D14" s="93"/>
      <c r="E14" s="93"/>
      <c r="F14" s="93"/>
      <c r="G14" s="93"/>
    </row>
    <row r="15" spans="2:8" x14ac:dyDescent="0.2">
      <c r="B15" s="142"/>
      <c r="C15" s="143"/>
      <c r="D15" s="143"/>
      <c r="E15" s="143"/>
      <c r="F15" s="143"/>
      <c r="G15" s="143"/>
    </row>
    <row r="17" spans="2:2" ht="14.45" customHeight="1" x14ac:dyDescent="0.2">
      <c r="B17" s="15" t="s">
        <v>182</v>
      </c>
    </row>
  </sheetData>
  <sortState xmlns:xlrd2="http://schemas.microsoft.com/office/spreadsheetml/2017/richdata2" ref="B10:I21">
    <sortCondition descending="1" ref="G10:G21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B2:T94"/>
  <sheetViews>
    <sheetView zoomScaleNormal="100" workbookViewId="0">
      <selection activeCell="B1" sqref="B1"/>
    </sheetView>
  </sheetViews>
  <sheetFormatPr defaultColWidth="9.140625" defaultRowHeight="12.75" x14ac:dyDescent="0.2"/>
  <cols>
    <col min="1" max="1" width="9.140625" style="3"/>
    <col min="2" max="2" width="20.7109375" style="3" customWidth="1"/>
    <col min="3" max="9" width="10.7109375" style="3" customWidth="1"/>
    <col min="10" max="16384" width="9.140625" style="3"/>
  </cols>
  <sheetData>
    <row r="2" spans="2:10" x14ac:dyDescent="0.2">
      <c r="B2" s="101" t="s">
        <v>245</v>
      </c>
    </row>
    <row r="3" spans="2:10" x14ac:dyDescent="0.2">
      <c r="B3" s="102" t="s">
        <v>46</v>
      </c>
      <c r="E3" s="161"/>
      <c r="F3" s="161"/>
      <c r="G3" s="161"/>
      <c r="H3" s="161"/>
      <c r="I3" s="161"/>
    </row>
    <row r="4" spans="2:10" x14ac:dyDescent="0.2">
      <c r="C4" s="102"/>
      <c r="E4" s="162"/>
      <c r="F4" s="162"/>
      <c r="G4" s="162"/>
      <c r="H4" s="162"/>
      <c r="I4" s="162"/>
    </row>
    <row r="5" spans="2:10" ht="51" x14ac:dyDescent="0.2">
      <c r="B5" s="18"/>
      <c r="C5" s="144"/>
      <c r="D5" s="145"/>
      <c r="E5" s="135" t="s">
        <v>33</v>
      </c>
      <c r="F5" s="135" t="s">
        <v>34</v>
      </c>
      <c r="G5" s="135" t="s">
        <v>35</v>
      </c>
      <c r="H5" s="135" t="s">
        <v>36</v>
      </c>
      <c r="I5" s="135" t="s">
        <v>254</v>
      </c>
    </row>
    <row r="6" spans="2:10" x14ac:dyDescent="0.2">
      <c r="B6" s="136"/>
      <c r="C6" s="146"/>
      <c r="D6" s="147"/>
      <c r="E6" s="137" t="s">
        <v>171</v>
      </c>
      <c r="F6" s="137" t="s">
        <v>172</v>
      </c>
      <c r="G6" s="137" t="s">
        <v>173</v>
      </c>
      <c r="H6" s="137" t="s">
        <v>174</v>
      </c>
      <c r="I6" s="137"/>
    </row>
    <row r="7" spans="2:10" x14ac:dyDescent="0.2">
      <c r="B7" s="163" t="s">
        <v>0</v>
      </c>
      <c r="C7" s="148" t="s">
        <v>0</v>
      </c>
      <c r="D7" s="149" t="s">
        <v>149</v>
      </c>
      <c r="E7" s="256">
        <v>41.3</v>
      </c>
      <c r="F7" s="256">
        <v>33.5</v>
      </c>
      <c r="G7" s="256">
        <v>20.2</v>
      </c>
      <c r="H7" s="256">
        <v>5</v>
      </c>
      <c r="I7" s="256">
        <v>58.7</v>
      </c>
    </row>
    <row r="8" spans="2:10" x14ac:dyDescent="0.2">
      <c r="B8" s="164"/>
      <c r="C8" s="150"/>
      <c r="D8" s="151" t="s">
        <v>148</v>
      </c>
      <c r="E8" s="257">
        <v>42.3</v>
      </c>
      <c r="F8" s="257">
        <v>33.799999999999997</v>
      </c>
      <c r="G8" s="257">
        <v>19.600000000000001</v>
      </c>
      <c r="H8" s="257">
        <v>4.4000000000000004</v>
      </c>
      <c r="I8" s="257">
        <v>57.7</v>
      </c>
    </row>
    <row r="9" spans="2:10" x14ac:dyDescent="0.2">
      <c r="C9" s="152" t="s">
        <v>151</v>
      </c>
      <c r="D9" s="153"/>
      <c r="E9" s="154"/>
      <c r="F9" s="154"/>
      <c r="G9" s="154"/>
      <c r="H9" s="154"/>
      <c r="I9" s="154"/>
    </row>
    <row r="10" spans="2:10" x14ac:dyDescent="0.2">
      <c r="B10" s="278" t="s">
        <v>1</v>
      </c>
      <c r="C10" s="279" t="s">
        <v>129</v>
      </c>
      <c r="D10" s="60" t="s">
        <v>149</v>
      </c>
      <c r="E10" s="157">
        <v>14</v>
      </c>
      <c r="F10" s="157">
        <v>34.200000000000003</v>
      </c>
      <c r="G10" s="157">
        <v>38.9</v>
      </c>
      <c r="H10" s="157">
        <v>13</v>
      </c>
      <c r="I10" s="157">
        <v>86</v>
      </c>
      <c r="J10" s="93"/>
    </row>
    <row r="11" spans="2:10" x14ac:dyDescent="0.2">
      <c r="B11" s="278"/>
      <c r="C11" s="279"/>
      <c r="D11" s="165" t="s">
        <v>148</v>
      </c>
      <c r="E11" s="157">
        <v>14.4</v>
      </c>
      <c r="F11" s="157">
        <v>35.200000000000003</v>
      </c>
      <c r="G11" s="157">
        <v>38.9</v>
      </c>
      <c r="H11" s="157">
        <v>11.6</v>
      </c>
      <c r="I11" s="157">
        <v>85.6</v>
      </c>
    </row>
    <row r="12" spans="2:10" x14ac:dyDescent="0.2">
      <c r="B12" s="278" t="s">
        <v>4</v>
      </c>
      <c r="C12" s="279" t="s">
        <v>145</v>
      </c>
      <c r="D12" s="60" t="s">
        <v>149</v>
      </c>
      <c r="E12" s="157">
        <v>19.5</v>
      </c>
      <c r="F12" s="157">
        <v>39.4</v>
      </c>
      <c r="G12" s="157">
        <v>33.200000000000003</v>
      </c>
      <c r="H12" s="157">
        <v>7.9</v>
      </c>
      <c r="I12" s="157">
        <v>80.5</v>
      </c>
      <c r="J12" s="93"/>
    </row>
    <row r="13" spans="2:10" x14ac:dyDescent="0.2">
      <c r="B13" s="278" t="s">
        <v>4</v>
      </c>
      <c r="C13" s="279"/>
      <c r="D13" s="165" t="s">
        <v>148</v>
      </c>
      <c r="E13" s="157">
        <v>20.100000000000001</v>
      </c>
      <c r="F13" s="157">
        <v>40.299999999999997</v>
      </c>
      <c r="G13" s="157">
        <v>32.9</v>
      </c>
      <c r="H13" s="157">
        <v>6.8</v>
      </c>
      <c r="I13" s="157">
        <v>79.900000000000006</v>
      </c>
    </row>
    <row r="14" spans="2:10" x14ac:dyDescent="0.2">
      <c r="B14" s="278" t="s">
        <v>2</v>
      </c>
      <c r="C14" s="279" t="s">
        <v>140</v>
      </c>
      <c r="D14" s="60" t="s">
        <v>149</v>
      </c>
      <c r="E14" s="157">
        <v>20.9</v>
      </c>
      <c r="F14" s="157">
        <v>31.5</v>
      </c>
      <c r="G14" s="157">
        <v>36.6</v>
      </c>
      <c r="H14" s="157">
        <v>11</v>
      </c>
      <c r="I14" s="157">
        <v>79.099999999999994</v>
      </c>
      <c r="J14" s="93"/>
    </row>
    <row r="15" spans="2:10" x14ac:dyDescent="0.2">
      <c r="B15" s="278" t="s">
        <v>2</v>
      </c>
      <c r="C15" s="279"/>
      <c r="D15" s="165" t="s">
        <v>148</v>
      </c>
      <c r="E15" s="157">
        <v>21.4</v>
      </c>
      <c r="F15" s="157">
        <v>32.200000000000003</v>
      </c>
      <c r="G15" s="157">
        <v>36.299999999999997</v>
      </c>
      <c r="H15" s="157">
        <v>10.1</v>
      </c>
      <c r="I15" s="157">
        <v>78.599999999999994</v>
      </c>
    </row>
    <row r="16" spans="2:10" x14ac:dyDescent="0.2">
      <c r="B16" s="278" t="s">
        <v>9</v>
      </c>
      <c r="C16" s="279" t="s">
        <v>139</v>
      </c>
      <c r="D16" s="60" t="s">
        <v>149</v>
      </c>
      <c r="E16" s="157">
        <v>23.1</v>
      </c>
      <c r="F16" s="157">
        <v>31.6</v>
      </c>
      <c r="G16" s="157">
        <v>33.9</v>
      </c>
      <c r="H16" s="157">
        <v>11.4</v>
      </c>
      <c r="I16" s="157">
        <v>76.900000000000006</v>
      </c>
      <c r="J16" s="93"/>
    </row>
    <row r="17" spans="2:10" x14ac:dyDescent="0.2">
      <c r="B17" s="278" t="s">
        <v>9</v>
      </c>
      <c r="C17" s="279"/>
      <c r="D17" s="165" t="s">
        <v>148</v>
      </c>
      <c r="E17" s="157">
        <v>23.5</v>
      </c>
      <c r="F17" s="157">
        <v>32.200000000000003</v>
      </c>
      <c r="G17" s="157">
        <v>33.6</v>
      </c>
      <c r="H17" s="157">
        <v>10.7</v>
      </c>
      <c r="I17" s="157">
        <v>76.5</v>
      </c>
    </row>
    <row r="18" spans="2:10" x14ac:dyDescent="0.2">
      <c r="B18" s="278" t="s">
        <v>30</v>
      </c>
      <c r="C18" s="279" t="s">
        <v>125</v>
      </c>
      <c r="D18" s="60" t="s">
        <v>149</v>
      </c>
      <c r="E18" s="157">
        <v>24</v>
      </c>
      <c r="F18" s="157">
        <v>37.700000000000003</v>
      </c>
      <c r="G18" s="157">
        <v>31.7</v>
      </c>
      <c r="H18" s="157">
        <v>6.6</v>
      </c>
      <c r="I18" s="157">
        <v>76</v>
      </c>
      <c r="J18" s="93"/>
    </row>
    <row r="19" spans="2:10" x14ac:dyDescent="0.2">
      <c r="B19" s="278" t="s">
        <v>30</v>
      </c>
      <c r="C19" s="279"/>
      <c r="D19" s="165" t="s">
        <v>148</v>
      </c>
      <c r="E19" s="157">
        <v>24.7</v>
      </c>
      <c r="F19" s="157">
        <v>38.4</v>
      </c>
      <c r="G19" s="157">
        <v>31.1</v>
      </c>
      <c r="H19" s="157">
        <v>5.9</v>
      </c>
      <c r="I19" s="157">
        <v>75.3</v>
      </c>
    </row>
    <row r="20" spans="2:10" x14ac:dyDescent="0.2">
      <c r="B20" s="278" t="s">
        <v>29</v>
      </c>
      <c r="C20" s="279" t="s">
        <v>120</v>
      </c>
      <c r="D20" s="60" t="s">
        <v>149</v>
      </c>
      <c r="E20" s="157">
        <v>24.7</v>
      </c>
      <c r="F20" s="157">
        <v>32.700000000000003</v>
      </c>
      <c r="G20" s="157">
        <v>32.9</v>
      </c>
      <c r="H20" s="157">
        <v>9.6999999999999993</v>
      </c>
      <c r="I20" s="157">
        <v>75.3</v>
      </c>
      <c r="J20" s="93"/>
    </row>
    <row r="21" spans="2:10" x14ac:dyDescent="0.2">
      <c r="B21" s="278" t="s">
        <v>29</v>
      </c>
      <c r="C21" s="279"/>
      <c r="D21" s="165" t="s">
        <v>148</v>
      </c>
      <c r="E21" s="157">
        <v>25.5</v>
      </c>
      <c r="F21" s="157">
        <v>33.6</v>
      </c>
      <c r="G21" s="157">
        <v>32.6</v>
      </c>
      <c r="H21" s="157">
        <v>8.3000000000000007</v>
      </c>
      <c r="I21" s="157">
        <v>74.5</v>
      </c>
    </row>
    <row r="22" spans="2:10" x14ac:dyDescent="0.2">
      <c r="B22" s="278" t="s">
        <v>17</v>
      </c>
      <c r="C22" s="279" t="s">
        <v>122</v>
      </c>
      <c r="D22" s="60" t="s">
        <v>149</v>
      </c>
      <c r="E22" s="157">
        <v>32.1</v>
      </c>
      <c r="F22" s="157">
        <v>37.299999999999997</v>
      </c>
      <c r="G22" s="157">
        <v>25.7</v>
      </c>
      <c r="H22" s="157">
        <v>4.8</v>
      </c>
      <c r="I22" s="157">
        <v>67.900000000000006</v>
      </c>
      <c r="J22" s="93"/>
    </row>
    <row r="23" spans="2:10" x14ac:dyDescent="0.2">
      <c r="B23" s="278" t="s">
        <v>17</v>
      </c>
      <c r="C23" s="279"/>
      <c r="D23" s="165" t="s">
        <v>148</v>
      </c>
      <c r="E23" s="157">
        <v>32.700000000000003</v>
      </c>
      <c r="F23" s="157">
        <v>37.6</v>
      </c>
      <c r="G23" s="157">
        <v>25.2</v>
      </c>
      <c r="H23" s="157">
        <v>4.5</v>
      </c>
      <c r="I23" s="157">
        <v>67.3</v>
      </c>
    </row>
    <row r="24" spans="2:10" x14ac:dyDescent="0.2">
      <c r="B24" s="278" t="s">
        <v>8</v>
      </c>
      <c r="C24" s="279" t="s">
        <v>133</v>
      </c>
      <c r="D24" s="60" t="s">
        <v>149</v>
      </c>
      <c r="E24" s="157">
        <v>33.1</v>
      </c>
      <c r="F24" s="157">
        <v>35.1</v>
      </c>
      <c r="G24" s="157">
        <v>24.9</v>
      </c>
      <c r="H24" s="157">
        <v>6.9</v>
      </c>
      <c r="I24" s="157">
        <v>66.900000000000006</v>
      </c>
      <c r="J24" s="93"/>
    </row>
    <row r="25" spans="2:10" x14ac:dyDescent="0.2">
      <c r="B25" s="278" t="s">
        <v>8</v>
      </c>
      <c r="C25" s="279"/>
      <c r="D25" s="165" t="s">
        <v>148</v>
      </c>
      <c r="E25" s="157">
        <v>33.9</v>
      </c>
      <c r="F25" s="157">
        <v>35.6</v>
      </c>
      <c r="G25" s="157">
        <v>24.2</v>
      </c>
      <c r="H25" s="157">
        <v>6.3</v>
      </c>
      <c r="I25" s="157">
        <v>66.099999999999994</v>
      </c>
    </row>
    <row r="26" spans="2:10" x14ac:dyDescent="0.2">
      <c r="B26" s="278" t="s">
        <v>5</v>
      </c>
      <c r="C26" s="279" t="s">
        <v>124</v>
      </c>
      <c r="D26" s="60" t="s">
        <v>149</v>
      </c>
      <c r="E26" s="157">
        <v>37.6</v>
      </c>
      <c r="F26" s="157">
        <v>35.200000000000003</v>
      </c>
      <c r="G26" s="157">
        <v>21.6</v>
      </c>
      <c r="H26" s="157">
        <v>5.6</v>
      </c>
      <c r="I26" s="157">
        <v>62.4</v>
      </c>
      <c r="J26" s="93"/>
    </row>
    <row r="27" spans="2:10" x14ac:dyDescent="0.2">
      <c r="B27" s="278" t="s">
        <v>5</v>
      </c>
      <c r="C27" s="279"/>
      <c r="D27" s="165" t="s">
        <v>148</v>
      </c>
      <c r="E27" s="157">
        <v>38.6</v>
      </c>
      <c r="F27" s="157">
        <v>35.6</v>
      </c>
      <c r="G27" s="157">
        <v>20.9</v>
      </c>
      <c r="H27" s="157">
        <v>4.8</v>
      </c>
      <c r="I27" s="157">
        <v>61.4</v>
      </c>
    </row>
    <row r="28" spans="2:10" x14ac:dyDescent="0.2">
      <c r="B28" s="278" t="s">
        <v>12</v>
      </c>
      <c r="C28" s="279" t="s">
        <v>128</v>
      </c>
      <c r="D28" s="60" t="s">
        <v>149</v>
      </c>
      <c r="E28" s="157">
        <v>38.5</v>
      </c>
      <c r="F28" s="157">
        <v>33.1</v>
      </c>
      <c r="G28" s="157">
        <v>21.5</v>
      </c>
      <c r="H28" s="157">
        <v>6.8</v>
      </c>
      <c r="I28" s="157">
        <v>61.5</v>
      </c>
      <c r="J28" s="93"/>
    </row>
    <row r="29" spans="2:10" x14ac:dyDescent="0.2">
      <c r="B29" s="278" t="s">
        <v>12</v>
      </c>
      <c r="C29" s="279"/>
      <c r="D29" s="165" t="s">
        <v>148</v>
      </c>
      <c r="E29" s="157">
        <v>39.5</v>
      </c>
      <c r="F29" s="157">
        <v>33.6</v>
      </c>
      <c r="G29" s="157">
        <v>21</v>
      </c>
      <c r="H29" s="157">
        <v>5.9</v>
      </c>
      <c r="I29" s="157">
        <v>60.5</v>
      </c>
    </row>
    <row r="30" spans="2:10" x14ac:dyDescent="0.2">
      <c r="B30" s="278" t="s">
        <v>14</v>
      </c>
      <c r="C30" s="279" t="s">
        <v>134</v>
      </c>
      <c r="D30" s="60" t="s">
        <v>149</v>
      </c>
      <c r="E30" s="157">
        <v>38.700000000000003</v>
      </c>
      <c r="F30" s="157">
        <v>39</v>
      </c>
      <c r="G30" s="157">
        <v>19</v>
      </c>
      <c r="H30" s="157">
        <v>3.2</v>
      </c>
      <c r="I30" s="157">
        <v>61.3</v>
      </c>
      <c r="J30" s="93"/>
    </row>
    <row r="31" spans="2:10" x14ac:dyDescent="0.2">
      <c r="B31" s="278" t="s">
        <v>14</v>
      </c>
      <c r="C31" s="279"/>
      <c r="D31" s="165" t="s">
        <v>148</v>
      </c>
      <c r="E31" s="157">
        <v>39.299999999999997</v>
      </c>
      <c r="F31" s="157">
        <v>39.299999999999997</v>
      </c>
      <c r="G31" s="157">
        <v>18.5</v>
      </c>
      <c r="H31" s="157">
        <v>2.8</v>
      </c>
      <c r="I31" s="157">
        <v>60.7</v>
      </c>
    </row>
    <row r="32" spans="2:10" x14ac:dyDescent="0.2">
      <c r="B32" s="278" t="s">
        <v>11</v>
      </c>
      <c r="C32" s="279" t="s">
        <v>135</v>
      </c>
      <c r="D32" s="60" t="s">
        <v>149</v>
      </c>
      <c r="E32" s="157">
        <v>39.1</v>
      </c>
      <c r="F32" s="157">
        <v>38.1</v>
      </c>
      <c r="G32" s="157">
        <v>18.7</v>
      </c>
      <c r="H32" s="157">
        <v>4.2</v>
      </c>
      <c r="I32" s="157">
        <v>60.9</v>
      </c>
      <c r="J32" s="93"/>
    </row>
    <row r="33" spans="2:20" x14ac:dyDescent="0.2">
      <c r="B33" s="278" t="s">
        <v>11</v>
      </c>
      <c r="C33" s="279"/>
      <c r="D33" s="165" t="s">
        <v>148</v>
      </c>
      <c r="E33" s="157">
        <v>40</v>
      </c>
      <c r="F33" s="157">
        <v>38.5</v>
      </c>
      <c r="G33" s="157">
        <v>17.8</v>
      </c>
      <c r="H33" s="157">
        <v>3.7</v>
      </c>
      <c r="I33" s="157">
        <v>60</v>
      </c>
    </row>
    <row r="34" spans="2:20" x14ac:dyDescent="0.2">
      <c r="B34" s="278" t="s">
        <v>3</v>
      </c>
      <c r="C34" s="279" t="s">
        <v>119</v>
      </c>
      <c r="D34" s="60" t="s">
        <v>149</v>
      </c>
      <c r="E34" s="157">
        <v>41</v>
      </c>
      <c r="F34" s="157">
        <v>33</v>
      </c>
      <c r="G34" s="157">
        <v>20.5</v>
      </c>
      <c r="H34" s="157">
        <v>5.5</v>
      </c>
      <c r="I34" s="157">
        <v>59</v>
      </c>
      <c r="J34" s="93"/>
    </row>
    <row r="35" spans="2:20" x14ac:dyDescent="0.2">
      <c r="B35" s="278" t="s">
        <v>3</v>
      </c>
      <c r="C35" s="279"/>
      <c r="D35" s="165" t="s">
        <v>148</v>
      </c>
      <c r="E35" s="157">
        <v>42.1</v>
      </c>
      <c r="F35" s="157">
        <v>33.5</v>
      </c>
      <c r="G35" s="157">
        <v>19.600000000000001</v>
      </c>
      <c r="H35" s="157">
        <v>4.9000000000000004</v>
      </c>
      <c r="I35" s="157">
        <v>57.9</v>
      </c>
    </row>
    <row r="36" spans="2:20" x14ac:dyDescent="0.2">
      <c r="B36" s="278" t="s">
        <v>10</v>
      </c>
      <c r="C36" s="279" t="s">
        <v>136</v>
      </c>
      <c r="D36" s="60" t="s">
        <v>149</v>
      </c>
      <c r="E36" s="157">
        <v>41</v>
      </c>
      <c r="F36" s="157">
        <v>34.4</v>
      </c>
      <c r="G36" s="157">
        <v>20.6</v>
      </c>
      <c r="H36" s="157">
        <v>4.0999999999999996</v>
      </c>
      <c r="I36" s="157">
        <v>59</v>
      </c>
      <c r="J36" s="93"/>
    </row>
    <row r="37" spans="2:20" x14ac:dyDescent="0.2">
      <c r="B37" s="278" t="s">
        <v>10</v>
      </c>
      <c r="C37" s="279"/>
      <c r="D37" s="165" t="s">
        <v>148</v>
      </c>
      <c r="E37" s="157">
        <v>42.2</v>
      </c>
      <c r="F37" s="157">
        <v>34.5</v>
      </c>
      <c r="G37" s="157">
        <v>19.899999999999999</v>
      </c>
      <c r="H37" s="157">
        <v>3.4</v>
      </c>
      <c r="I37" s="157">
        <v>57.8</v>
      </c>
      <c r="J37" s="93"/>
    </row>
    <row r="38" spans="2:20" x14ac:dyDescent="0.2">
      <c r="B38" s="278" t="s">
        <v>18</v>
      </c>
      <c r="C38" s="279" t="s">
        <v>131</v>
      </c>
      <c r="D38" s="60" t="s">
        <v>149</v>
      </c>
      <c r="E38" s="157">
        <v>43</v>
      </c>
      <c r="F38" s="157">
        <v>31.8</v>
      </c>
      <c r="G38" s="157">
        <v>20.100000000000001</v>
      </c>
      <c r="H38" s="157">
        <v>5.0999999999999996</v>
      </c>
      <c r="I38" s="157">
        <v>57</v>
      </c>
    </row>
    <row r="39" spans="2:20" x14ac:dyDescent="0.2">
      <c r="B39" s="278" t="s">
        <v>18</v>
      </c>
      <c r="C39" s="279"/>
      <c r="D39" s="165" t="s">
        <v>148</v>
      </c>
      <c r="E39" s="157">
        <v>44</v>
      </c>
      <c r="F39" s="157">
        <v>31.9</v>
      </c>
      <c r="G39" s="157">
        <v>19.5</v>
      </c>
      <c r="H39" s="157">
        <v>4.5999999999999996</v>
      </c>
      <c r="I39" s="157">
        <v>56</v>
      </c>
      <c r="J39" s="93"/>
    </row>
    <row r="40" spans="2:20" x14ac:dyDescent="0.2">
      <c r="B40" s="278" t="s">
        <v>31</v>
      </c>
      <c r="C40" s="279" t="s">
        <v>126</v>
      </c>
      <c r="D40" s="60" t="s">
        <v>149</v>
      </c>
      <c r="E40" s="157">
        <v>43.1</v>
      </c>
      <c r="F40" s="157">
        <v>34.4</v>
      </c>
      <c r="G40" s="157">
        <v>18.2</v>
      </c>
      <c r="H40" s="157">
        <v>4.3</v>
      </c>
      <c r="I40" s="157">
        <v>56.9</v>
      </c>
    </row>
    <row r="41" spans="2:20" x14ac:dyDescent="0.2">
      <c r="B41" s="278" t="s">
        <v>31</v>
      </c>
      <c r="C41" s="279"/>
      <c r="D41" s="165" t="s">
        <v>148</v>
      </c>
      <c r="E41" s="157">
        <v>44.1</v>
      </c>
      <c r="F41" s="157">
        <v>34.5</v>
      </c>
      <c r="G41" s="157">
        <v>17.600000000000001</v>
      </c>
      <c r="H41" s="157">
        <v>3.8</v>
      </c>
      <c r="I41" s="157">
        <v>55.9</v>
      </c>
      <c r="J41" s="93"/>
    </row>
    <row r="42" spans="2:20" x14ac:dyDescent="0.2">
      <c r="B42" s="278" t="s">
        <v>22</v>
      </c>
      <c r="C42" s="279" t="s">
        <v>143</v>
      </c>
      <c r="D42" s="60" t="s">
        <v>149</v>
      </c>
      <c r="E42" s="157">
        <v>45.5</v>
      </c>
      <c r="F42" s="157">
        <v>32.9</v>
      </c>
      <c r="G42" s="157">
        <v>17.100000000000001</v>
      </c>
      <c r="H42" s="157">
        <v>4.5</v>
      </c>
      <c r="I42" s="157">
        <v>54.5</v>
      </c>
    </row>
    <row r="43" spans="2:20" x14ac:dyDescent="0.2">
      <c r="B43" s="278" t="s">
        <v>22</v>
      </c>
      <c r="C43" s="279"/>
      <c r="D43" s="165" t="s">
        <v>148</v>
      </c>
      <c r="E43" s="157">
        <v>46.4</v>
      </c>
      <c r="F43" s="157">
        <v>33.1</v>
      </c>
      <c r="G43" s="157">
        <v>16.600000000000001</v>
      </c>
      <c r="H43" s="157">
        <v>4</v>
      </c>
      <c r="I43" s="157">
        <v>53.6</v>
      </c>
      <c r="J43" s="93"/>
    </row>
    <row r="44" spans="2:20" x14ac:dyDescent="0.2">
      <c r="B44" s="278" t="s">
        <v>20</v>
      </c>
      <c r="C44" s="279" t="s">
        <v>132</v>
      </c>
      <c r="D44" s="60" t="s">
        <v>149</v>
      </c>
      <c r="E44" s="157">
        <v>45.8</v>
      </c>
      <c r="F44" s="157">
        <v>32.1</v>
      </c>
      <c r="G44" s="157">
        <v>18.100000000000001</v>
      </c>
      <c r="H44" s="157">
        <v>3.9</v>
      </c>
      <c r="I44" s="157">
        <v>54.2</v>
      </c>
      <c r="M44" s="60"/>
      <c r="N44" s="60"/>
      <c r="O44" s="60"/>
      <c r="P44" s="153"/>
      <c r="Q44" s="153"/>
      <c r="R44" s="153"/>
      <c r="S44" s="153"/>
      <c r="T44" s="153"/>
    </row>
    <row r="45" spans="2:20" x14ac:dyDescent="0.2">
      <c r="B45" s="278" t="s">
        <v>20</v>
      </c>
      <c r="C45" s="279"/>
      <c r="D45" s="165" t="s">
        <v>148</v>
      </c>
      <c r="E45" s="157">
        <v>46.8</v>
      </c>
      <c r="F45" s="157">
        <v>32.299999999999997</v>
      </c>
      <c r="G45" s="157">
        <v>17.3</v>
      </c>
      <c r="H45" s="157">
        <v>3.6</v>
      </c>
      <c r="I45" s="157">
        <v>53.2</v>
      </c>
      <c r="J45" s="93"/>
      <c r="M45" s="60"/>
      <c r="N45" s="60"/>
      <c r="O45" s="165"/>
      <c r="P45" s="153"/>
      <c r="Q45" s="153"/>
      <c r="R45" s="153"/>
      <c r="S45" s="153"/>
      <c r="T45" s="153"/>
    </row>
    <row r="46" spans="2:20" x14ac:dyDescent="0.2">
      <c r="B46" s="278" t="s">
        <v>16</v>
      </c>
      <c r="C46" s="279" t="s">
        <v>130</v>
      </c>
      <c r="D46" s="60" t="s">
        <v>149</v>
      </c>
      <c r="E46" s="157">
        <v>46.9</v>
      </c>
      <c r="F46" s="157">
        <v>34.1</v>
      </c>
      <c r="G46" s="157"/>
      <c r="H46" s="157"/>
      <c r="I46" s="157">
        <v>53.1</v>
      </c>
      <c r="M46" s="60"/>
      <c r="N46" s="60"/>
      <c r="O46" s="60"/>
      <c r="P46" s="153"/>
      <c r="Q46" s="153"/>
      <c r="R46" s="153"/>
      <c r="S46" s="153"/>
      <c r="T46" s="153"/>
    </row>
    <row r="47" spans="2:20" x14ac:dyDescent="0.2">
      <c r="B47" s="278" t="s">
        <v>16</v>
      </c>
      <c r="C47" s="279"/>
      <c r="D47" s="165" t="s">
        <v>148</v>
      </c>
      <c r="E47" s="157">
        <v>48</v>
      </c>
      <c r="F47" s="157">
        <v>34.299999999999997</v>
      </c>
      <c r="G47" s="157">
        <v>14.9</v>
      </c>
      <c r="H47" s="157">
        <v>2.7</v>
      </c>
      <c r="I47" s="157">
        <v>52</v>
      </c>
      <c r="J47" s="93"/>
      <c r="M47" s="60"/>
      <c r="N47" s="60"/>
      <c r="O47" s="165"/>
      <c r="P47" s="153"/>
      <c r="Q47" s="153"/>
      <c r="R47" s="153"/>
      <c r="S47" s="153"/>
      <c r="T47" s="153"/>
    </row>
    <row r="48" spans="2:20" x14ac:dyDescent="0.2">
      <c r="B48" s="278" t="s">
        <v>15</v>
      </c>
      <c r="C48" s="279" t="s">
        <v>142</v>
      </c>
      <c r="D48" s="60" t="s">
        <v>149</v>
      </c>
      <c r="E48" s="157">
        <v>48.4</v>
      </c>
      <c r="F48" s="157">
        <v>30.4</v>
      </c>
      <c r="G48" s="157">
        <v>17.2</v>
      </c>
      <c r="H48" s="157">
        <v>4</v>
      </c>
      <c r="I48" s="157">
        <v>51.6</v>
      </c>
      <c r="M48" s="60"/>
      <c r="N48" s="60"/>
      <c r="O48" s="60"/>
      <c r="P48" s="153"/>
      <c r="Q48" s="153"/>
      <c r="R48" s="153"/>
      <c r="S48" s="153"/>
      <c r="T48" s="153"/>
    </row>
    <row r="49" spans="2:20" x14ac:dyDescent="0.2">
      <c r="B49" s="278" t="s">
        <v>15</v>
      </c>
      <c r="C49" s="279"/>
      <c r="D49" s="165" t="s">
        <v>148</v>
      </c>
      <c r="E49" s="157">
        <v>50</v>
      </c>
      <c r="F49" s="157">
        <v>30.7</v>
      </c>
      <c r="G49" s="157">
        <v>16.100000000000001</v>
      </c>
      <c r="H49" s="157">
        <v>3.3</v>
      </c>
      <c r="I49" s="157">
        <v>50</v>
      </c>
      <c r="J49" s="93"/>
      <c r="M49" s="166"/>
      <c r="N49" s="155"/>
      <c r="O49" s="165"/>
      <c r="P49" s="153"/>
      <c r="Q49" s="153"/>
      <c r="R49" s="153"/>
      <c r="S49" s="153"/>
      <c r="T49" s="153"/>
    </row>
    <row r="50" spans="2:20" x14ac:dyDescent="0.2">
      <c r="B50" s="278" t="s">
        <v>7</v>
      </c>
      <c r="C50" s="279" t="s">
        <v>146</v>
      </c>
      <c r="D50" s="60" t="s">
        <v>149</v>
      </c>
      <c r="E50" s="157">
        <v>48.4</v>
      </c>
      <c r="F50" s="157">
        <v>28.8</v>
      </c>
      <c r="G50" s="157">
        <v>18</v>
      </c>
      <c r="H50" s="157">
        <v>4.7</v>
      </c>
      <c r="I50" s="157">
        <v>51.6</v>
      </c>
      <c r="M50" s="60"/>
      <c r="N50" s="60"/>
      <c r="O50" s="60"/>
      <c r="P50" s="153"/>
      <c r="Q50" s="153"/>
      <c r="R50" s="153"/>
      <c r="S50" s="153"/>
      <c r="T50" s="153"/>
    </row>
    <row r="51" spans="2:20" x14ac:dyDescent="0.2">
      <c r="B51" s="278" t="s">
        <v>7</v>
      </c>
      <c r="C51" s="279"/>
      <c r="D51" s="165" t="s">
        <v>148</v>
      </c>
      <c r="E51" s="157">
        <v>49.6</v>
      </c>
      <c r="F51" s="157">
        <v>29.2</v>
      </c>
      <c r="G51" s="157">
        <v>17.3</v>
      </c>
      <c r="H51" s="157">
        <v>3.8</v>
      </c>
      <c r="I51" s="157">
        <v>50.4</v>
      </c>
      <c r="J51" s="93"/>
      <c r="M51" s="60"/>
      <c r="N51" s="60"/>
      <c r="O51" s="165"/>
      <c r="P51" s="153"/>
      <c r="Q51" s="153"/>
      <c r="R51" s="153"/>
      <c r="S51" s="153"/>
      <c r="T51" s="153"/>
    </row>
    <row r="52" spans="2:20" x14ac:dyDescent="0.2">
      <c r="B52" s="278" t="s">
        <v>6</v>
      </c>
      <c r="C52" s="279" t="s">
        <v>123</v>
      </c>
      <c r="D52" s="60" t="s">
        <v>149</v>
      </c>
      <c r="E52" s="157">
        <v>49.1</v>
      </c>
      <c r="F52" s="157">
        <v>29.9</v>
      </c>
      <c r="G52" s="157">
        <v>16.2</v>
      </c>
      <c r="H52" s="157">
        <v>4.8</v>
      </c>
      <c r="I52" s="157">
        <v>50.9</v>
      </c>
      <c r="M52" s="60"/>
      <c r="N52" s="60"/>
      <c r="O52" s="60"/>
      <c r="P52" s="153"/>
      <c r="Q52" s="153"/>
      <c r="R52" s="153"/>
      <c r="S52" s="153"/>
      <c r="T52" s="153"/>
    </row>
    <row r="53" spans="2:20" x14ac:dyDescent="0.2">
      <c r="B53" s="278" t="s">
        <v>6</v>
      </c>
      <c r="C53" s="279"/>
      <c r="D53" s="165" t="s">
        <v>148</v>
      </c>
      <c r="E53" s="157">
        <v>50.7</v>
      </c>
      <c r="F53" s="157">
        <v>30</v>
      </c>
      <c r="G53" s="157">
        <v>15.2</v>
      </c>
      <c r="H53" s="157">
        <v>4.0999999999999996</v>
      </c>
      <c r="I53" s="157">
        <v>49.3</v>
      </c>
      <c r="J53" s="93"/>
      <c r="M53" s="60"/>
      <c r="N53" s="60"/>
      <c r="O53" s="165"/>
      <c r="P53" s="153"/>
      <c r="Q53" s="153"/>
      <c r="R53" s="153"/>
      <c r="S53" s="153"/>
      <c r="T53" s="153"/>
    </row>
    <row r="54" spans="2:20" x14ac:dyDescent="0.2">
      <c r="B54" s="278" t="s">
        <v>19</v>
      </c>
      <c r="C54" s="279" t="s">
        <v>137</v>
      </c>
      <c r="D54" s="60" t="s">
        <v>149</v>
      </c>
      <c r="E54" s="157">
        <v>50.8</v>
      </c>
      <c r="F54" s="157">
        <v>28.1</v>
      </c>
      <c r="G54" s="157">
        <v>16.600000000000001</v>
      </c>
      <c r="H54" s="157">
        <v>4.5</v>
      </c>
      <c r="I54" s="157">
        <v>49.2</v>
      </c>
      <c r="M54" s="60"/>
      <c r="N54" s="60"/>
      <c r="O54" s="60"/>
      <c r="P54" s="153"/>
      <c r="Q54" s="153"/>
      <c r="R54" s="153"/>
      <c r="S54" s="153"/>
      <c r="T54" s="153"/>
    </row>
    <row r="55" spans="2:20" x14ac:dyDescent="0.2">
      <c r="B55" s="278" t="s">
        <v>19</v>
      </c>
      <c r="C55" s="279"/>
      <c r="D55" s="165" t="s">
        <v>148</v>
      </c>
      <c r="E55" s="157">
        <v>51.8</v>
      </c>
      <c r="F55" s="157">
        <v>28.1</v>
      </c>
      <c r="G55" s="157">
        <v>16</v>
      </c>
      <c r="H55" s="157">
        <v>4.0999999999999996</v>
      </c>
      <c r="I55" s="157">
        <v>48.2</v>
      </c>
      <c r="J55" s="93"/>
      <c r="M55" s="60"/>
      <c r="N55" s="60"/>
      <c r="O55" s="165"/>
      <c r="P55" s="153"/>
      <c r="Q55" s="153"/>
      <c r="R55" s="153"/>
      <c r="S55" s="153"/>
      <c r="T55" s="153"/>
    </row>
    <row r="56" spans="2:20" x14ac:dyDescent="0.2">
      <c r="B56" s="278" t="s">
        <v>13</v>
      </c>
      <c r="C56" s="279" t="s">
        <v>147</v>
      </c>
      <c r="D56" s="60" t="s">
        <v>149</v>
      </c>
      <c r="E56" s="157">
        <v>56.1</v>
      </c>
      <c r="F56" s="157">
        <v>26.7</v>
      </c>
      <c r="G56" s="157">
        <v>14</v>
      </c>
      <c r="H56" s="157">
        <v>3.2</v>
      </c>
      <c r="I56" s="157">
        <v>43.9</v>
      </c>
      <c r="M56" s="60"/>
      <c r="N56" s="60"/>
      <c r="O56" s="60"/>
      <c r="P56" s="153"/>
      <c r="Q56" s="153"/>
      <c r="R56" s="153"/>
      <c r="S56" s="153"/>
      <c r="T56" s="153"/>
    </row>
    <row r="57" spans="2:20" x14ac:dyDescent="0.2">
      <c r="B57" s="278" t="s">
        <v>13</v>
      </c>
      <c r="C57" s="279"/>
      <c r="D57" s="165" t="s">
        <v>148</v>
      </c>
      <c r="E57" s="157">
        <v>57.8</v>
      </c>
      <c r="F57" s="157">
        <v>26.4</v>
      </c>
      <c r="G57" s="157">
        <v>13.1</v>
      </c>
      <c r="H57" s="157">
        <v>2.7</v>
      </c>
      <c r="I57" s="157">
        <v>42.2</v>
      </c>
      <c r="J57" s="93"/>
      <c r="M57" s="60"/>
      <c r="N57" s="60"/>
      <c r="O57" s="165"/>
      <c r="P57" s="153"/>
      <c r="Q57" s="153"/>
      <c r="R57" s="153"/>
      <c r="S57" s="153"/>
      <c r="T57" s="153"/>
    </row>
    <row r="58" spans="2:20" x14ac:dyDescent="0.2">
      <c r="B58" s="278" t="s">
        <v>21</v>
      </c>
      <c r="C58" s="279" t="s">
        <v>127</v>
      </c>
      <c r="D58" s="60" t="s">
        <v>149</v>
      </c>
      <c r="E58" s="157">
        <v>56.2</v>
      </c>
      <c r="F58" s="157">
        <v>27.9</v>
      </c>
      <c r="G58" s="157">
        <v>13.1</v>
      </c>
      <c r="H58" s="157">
        <v>2.8</v>
      </c>
      <c r="I58" s="157">
        <v>43.8</v>
      </c>
      <c r="M58" s="60"/>
      <c r="N58" s="60"/>
      <c r="O58" s="60"/>
      <c r="P58" s="153"/>
      <c r="Q58" s="153"/>
      <c r="R58" s="153"/>
      <c r="S58" s="153"/>
      <c r="T58" s="153"/>
    </row>
    <row r="59" spans="2:20" x14ac:dyDescent="0.2">
      <c r="B59" s="278" t="s">
        <v>21</v>
      </c>
      <c r="C59" s="279"/>
      <c r="D59" s="165" t="s">
        <v>148</v>
      </c>
      <c r="E59" s="157">
        <v>56.7</v>
      </c>
      <c r="F59" s="157">
        <v>27.7</v>
      </c>
      <c r="G59" s="157">
        <v>12.9</v>
      </c>
      <c r="H59" s="157">
        <v>2.7</v>
      </c>
      <c r="I59" s="157">
        <v>43.3</v>
      </c>
      <c r="J59" s="93"/>
      <c r="M59" s="60"/>
      <c r="N59" s="60"/>
      <c r="O59" s="165"/>
      <c r="P59" s="153"/>
      <c r="Q59" s="153"/>
      <c r="R59" s="153"/>
      <c r="S59" s="153"/>
      <c r="T59" s="153"/>
    </row>
    <row r="60" spans="2:20" x14ac:dyDescent="0.2">
      <c r="B60" s="278" t="s">
        <v>23</v>
      </c>
      <c r="C60" s="279" t="s">
        <v>121</v>
      </c>
      <c r="D60" s="60" t="s">
        <v>149</v>
      </c>
      <c r="E60" s="157">
        <v>70.599999999999994</v>
      </c>
      <c r="F60" s="157">
        <v>19.600000000000001</v>
      </c>
      <c r="G60" s="157">
        <v>8.1</v>
      </c>
      <c r="H60" s="157">
        <v>1.6</v>
      </c>
      <c r="I60" s="157">
        <v>29.4</v>
      </c>
      <c r="M60" s="60"/>
      <c r="N60" s="60"/>
      <c r="O60" s="60"/>
      <c r="P60" s="153"/>
      <c r="Q60" s="153"/>
      <c r="R60" s="153"/>
      <c r="S60" s="153"/>
      <c r="T60" s="153"/>
    </row>
    <row r="61" spans="2:20" x14ac:dyDescent="0.2">
      <c r="B61" s="278" t="s">
        <v>23</v>
      </c>
      <c r="C61" s="279"/>
      <c r="D61" s="165" t="s">
        <v>148</v>
      </c>
      <c r="E61" s="157">
        <v>71.599999999999994</v>
      </c>
      <c r="F61" s="157">
        <v>19.3</v>
      </c>
      <c r="G61" s="157">
        <v>7.6</v>
      </c>
      <c r="H61" s="157">
        <v>1.5</v>
      </c>
      <c r="I61" s="157">
        <v>28.4</v>
      </c>
      <c r="J61" s="93"/>
      <c r="M61" s="60"/>
      <c r="N61" s="60"/>
      <c r="O61" s="165"/>
      <c r="P61" s="153"/>
      <c r="Q61" s="153"/>
      <c r="R61" s="153"/>
      <c r="S61" s="153"/>
      <c r="T61" s="153"/>
    </row>
    <row r="62" spans="2:20" x14ac:dyDescent="0.2">
      <c r="B62" s="278" t="s">
        <v>24</v>
      </c>
      <c r="C62" s="279" t="s">
        <v>144</v>
      </c>
      <c r="D62" s="60" t="s">
        <v>149</v>
      </c>
      <c r="E62" s="157">
        <v>72.099999999999994</v>
      </c>
      <c r="F62" s="157">
        <v>18.7</v>
      </c>
      <c r="G62" s="157">
        <v>7.9</v>
      </c>
      <c r="H62" s="157">
        <v>1.3</v>
      </c>
      <c r="I62" s="157">
        <v>27.9</v>
      </c>
      <c r="M62" s="60"/>
      <c r="N62" s="60"/>
      <c r="O62" s="60"/>
      <c r="P62" s="153"/>
      <c r="Q62" s="153"/>
      <c r="R62" s="153"/>
      <c r="S62" s="153"/>
      <c r="T62" s="153"/>
    </row>
    <row r="63" spans="2:20" x14ac:dyDescent="0.2">
      <c r="B63" s="278" t="s">
        <v>24</v>
      </c>
      <c r="C63" s="279"/>
      <c r="D63" s="165" t="s">
        <v>148</v>
      </c>
      <c r="E63" s="157">
        <v>73.2</v>
      </c>
      <c r="F63" s="157">
        <v>18.2</v>
      </c>
      <c r="G63" s="157">
        <v>7.4</v>
      </c>
      <c r="H63" s="157">
        <v>1.2</v>
      </c>
      <c r="I63" s="157">
        <v>26.8</v>
      </c>
      <c r="J63" s="93"/>
      <c r="M63" s="60"/>
      <c r="N63" s="60"/>
      <c r="O63" s="165"/>
      <c r="P63" s="153"/>
      <c r="Q63" s="153"/>
      <c r="R63" s="153"/>
      <c r="S63" s="153"/>
      <c r="T63" s="153"/>
    </row>
    <row r="64" spans="2:20" x14ac:dyDescent="0.2">
      <c r="B64" s="167"/>
      <c r="C64" s="168" t="s">
        <v>151</v>
      </c>
      <c r="E64" s="157"/>
      <c r="F64" s="157"/>
      <c r="G64" s="157"/>
      <c r="H64" s="157"/>
      <c r="I64" s="157"/>
      <c r="M64" s="60"/>
      <c r="N64" s="60"/>
      <c r="O64" s="60"/>
      <c r="P64" s="153"/>
      <c r="Q64" s="153"/>
      <c r="R64" s="153"/>
      <c r="S64" s="153"/>
      <c r="T64" s="153"/>
    </row>
    <row r="65" spans="2:20" x14ac:dyDescent="0.2">
      <c r="B65" s="278" t="s">
        <v>25</v>
      </c>
      <c r="C65" s="279" t="s">
        <v>141</v>
      </c>
      <c r="D65" s="156" t="s">
        <v>149</v>
      </c>
      <c r="E65" s="157">
        <v>19.2</v>
      </c>
      <c r="F65" s="157">
        <v>40.1</v>
      </c>
      <c r="G65" s="157">
        <v>33.5</v>
      </c>
      <c r="H65" s="157">
        <v>7.2</v>
      </c>
      <c r="I65" s="157">
        <v>80.8</v>
      </c>
      <c r="M65" s="60"/>
      <c r="N65" s="60"/>
      <c r="O65" s="165"/>
      <c r="P65" s="153"/>
      <c r="Q65" s="153"/>
      <c r="R65" s="153"/>
      <c r="S65" s="153"/>
      <c r="T65" s="153"/>
    </row>
    <row r="66" spans="2:20" x14ac:dyDescent="0.2">
      <c r="B66" s="278"/>
      <c r="C66" s="279"/>
      <c r="D66" s="157" t="s">
        <v>148</v>
      </c>
      <c r="E66" s="157">
        <v>19.600000000000001</v>
      </c>
      <c r="F66" s="157">
        <v>40.6</v>
      </c>
      <c r="G66" s="157">
        <v>33.200000000000003</v>
      </c>
      <c r="H66" s="157">
        <v>6.6</v>
      </c>
      <c r="I66" s="157">
        <v>80.400000000000006</v>
      </c>
      <c r="M66" s="60"/>
      <c r="N66" s="60"/>
      <c r="O66" s="60"/>
      <c r="P66" s="153"/>
      <c r="Q66" s="153"/>
      <c r="R66" s="153"/>
      <c r="S66" s="153"/>
      <c r="T66" s="153"/>
    </row>
    <row r="67" spans="2:20" x14ac:dyDescent="0.2">
      <c r="B67" s="167"/>
      <c r="C67" s="155"/>
      <c r="D67" s="157"/>
      <c r="E67" s="157"/>
      <c r="F67" s="157"/>
      <c r="G67" s="157"/>
      <c r="H67" s="157"/>
      <c r="I67" s="157"/>
      <c r="M67" s="60"/>
      <c r="N67" s="60"/>
      <c r="O67" s="165"/>
      <c r="P67" s="153"/>
      <c r="Q67" s="153"/>
      <c r="R67" s="153"/>
      <c r="S67" s="153"/>
      <c r="T67" s="153"/>
    </row>
    <row r="68" spans="2:20" x14ac:dyDescent="0.2">
      <c r="B68" s="276" t="s">
        <v>32</v>
      </c>
      <c r="C68" s="279" t="s">
        <v>138</v>
      </c>
      <c r="D68" s="156" t="s">
        <v>149</v>
      </c>
      <c r="E68" s="157">
        <v>35.5</v>
      </c>
      <c r="F68" s="157">
        <v>38.1</v>
      </c>
      <c r="G68" s="157">
        <v>21.6</v>
      </c>
      <c r="H68" s="157">
        <v>4.8</v>
      </c>
      <c r="I68" s="157">
        <v>64.5</v>
      </c>
      <c r="M68" s="60"/>
      <c r="N68" s="60"/>
      <c r="O68" s="60"/>
      <c r="P68" s="153"/>
      <c r="Q68" s="153"/>
      <c r="R68" s="153"/>
      <c r="S68" s="153"/>
      <c r="T68" s="153"/>
    </row>
    <row r="69" spans="2:20" x14ac:dyDescent="0.2">
      <c r="B69" s="276" t="s">
        <v>32</v>
      </c>
      <c r="C69" s="279"/>
      <c r="D69" s="157" t="s">
        <v>148</v>
      </c>
      <c r="E69" s="157">
        <v>36.1</v>
      </c>
      <c r="F69" s="157">
        <v>38.1</v>
      </c>
      <c r="G69" s="157">
        <v>21.4</v>
      </c>
      <c r="H69" s="157">
        <v>4.4000000000000004</v>
      </c>
      <c r="I69" s="157">
        <v>63.9</v>
      </c>
      <c r="M69" s="60"/>
      <c r="N69" s="60"/>
      <c r="O69" s="165"/>
      <c r="P69" s="153"/>
      <c r="Q69" s="153"/>
      <c r="R69" s="153"/>
      <c r="S69" s="153"/>
      <c r="T69" s="153"/>
    </row>
    <row r="70" spans="2:20" x14ac:dyDescent="0.2">
      <c r="B70" s="276" t="s">
        <v>26</v>
      </c>
      <c r="C70" s="280" t="s">
        <v>228</v>
      </c>
      <c r="D70" s="156" t="s">
        <v>149</v>
      </c>
      <c r="E70" s="157">
        <v>49.7</v>
      </c>
      <c r="F70" s="157">
        <v>34</v>
      </c>
      <c r="G70" s="157">
        <v>13.3</v>
      </c>
      <c r="H70" s="157">
        <v>3</v>
      </c>
      <c r="I70" s="157">
        <v>50.3</v>
      </c>
      <c r="M70" s="60"/>
      <c r="N70" s="60"/>
      <c r="O70" s="60"/>
      <c r="P70" s="153"/>
      <c r="Q70" s="153"/>
      <c r="R70" s="153"/>
      <c r="S70" s="153"/>
      <c r="T70" s="153"/>
    </row>
    <row r="71" spans="2:20" x14ac:dyDescent="0.2">
      <c r="B71" s="276" t="s">
        <v>26</v>
      </c>
      <c r="C71" s="280"/>
      <c r="D71" s="157" t="s">
        <v>148</v>
      </c>
      <c r="E71" s="157">
        <v>50.8</v>
      </c>
      <c r="F71" s="157">
        <v>33.9</v>
      </c>
      <c r="G71" s="157">
        <v>12.5</v>
      </c>
      <c r="H71" s="157">
        <v>2.8</v>
      </c>
      <c r="I71" s="157">
        <v>49.2</v>
      </c>
      <c r="M71" s="60"/>
      <c r="N71" s="60"/>
      <c r="O71" s="165"/>
      <c r="P71" s="153"/>
      <c r="Q71" s="153"/>
      <c r="R71" s="153"/>
      <c r="S71" s="153"/>
      <c r="T71" s="153"/>
    </row>
    <row r="72" spans="2:20" x14ac:dyDescent="0.2">
      <c r="B72" s="276" t="s">
        <v>28</v>
      </c>
      <c r="C72" s="279" t="s">
        <v>150</v>
      </c>
      <c r="D72" s="156" t="s">
        <v>149</v>
      </c>
      <c r="E72" s="157">
        <v>55.5</v>
      </c>
      <c r="F72" s="157">
        <v>31.2</v>
      </c>
      <c r="G72" s="157">
        <v>11.6</v>
      </c>
      <c r="H72" s="157">
        <v>1.7</v>
      </c>
      <c r="I72" s="157">
        <v>44.5</v>
      </c>
      <c r="M72" s="60"/>
      <c r="N72" s="60"/>
      <c r="O72" s="165"/>
      <c r="P72" s="153"/>
      <c r="Q72" s="153"/>
      <c r="R72" s="153"/>
      <c r="S72" s="153"/>
      <c r="T72" s="153"/>
    </row>
    <row r="73" spans="2:20" x14ac:dyDescent="0.2">
      <c r="B73" s="277"/>
      <c r="C73" s="281"/>
      <c r="D73" s="158" t="s">
        <v>148</v>
      </c>
      <c r="E73" s="258">
        <v>56.8</v>
      </c>
      <c r="F73" s="258">
        <v>30.7</v>
      </c>
      <c r="G73" s="258">
        <v>11</v>
      </c>
      <c r="H73" s="258"/>
      <c r="I73" s="258">
        <v>43.2</v>
      </c>
      <c r="M73" s="60"/>
      <c r="N73" s="60"/>
      <c r="O73" s="60"/>
      <c r="P73" s="153"/>
      <c r="Q73" s="153"/>
      <c r="R73" s="153"/>
      <c r="S73" s="153"/>
      <c r="T73" s="153"/>
    </row>
    <row r="74" spans="2:20" x14ac:dyDescent="0.2">
      <c r="C74" s="159"/>
      <c r="D74" s="159"/>
      <c r="E74" s="153"/>
      <c r="F74" s="153"/>
      <c r="G74" s="153"/>
      <c r="H74" s="153"/>
      <c r="I74" s="153"/>
      <c r="M74" s="60"/>
      <c r="N74" s="60"/>
      <c r="O74" s="165"/>
      <c r="P74" s="153"/>
      <c r="Q74" s="153"/>
      <c r="R74" s="153"/>
      <c r="S74" s="153"/>
      <c r="T74" s="153"/>
    </row>
    <row r="75" spans="2:20" x14ac:dyDescent="0.2">
      <c r="C75" s="86"/>
      <c r="D75" s="156"/>
      <c r="E75" s="95"/>
      <c r="F75" s="95"/>
      <c r="G75" s="95"/>
      <c r="H75" s="95"/>
      <c r="I75" s="95"/>
      <c r="M75" s="60"/>
      <c r="N75" s="60"/>
      <c r="O75" s="60"/>
      <c r="P75" s="153"/>
      <c r="Q75" s="153"/>
      <c r="R75" s="153"/>
      <c r="S75" s="153"/>
      <c r="T75" s="153"/>
    </row>
    <row r="76" spans="2:20" x14ac:dyDescent="0.2">
      <c r="B76" s="15" t="s">
        <v>183</v>
      </c>
      <c r="C76" s="159"/>
      <c r="D76" s="156"/>
      <c r="E76" s="157"/>
      <c r="F76" s="157"/>
      <c r="G76" s="157"/>
      <c r="H76" s="157"/>
      <c r="I76" s="157"/>
      <c r="M76" s="60"/>
      <c r="N76" s="60"/>
      <c r="O76" s="165"/>
      <c r="P76" s="153"/>
      <c r="Q76" s="153"/>
      <c r="R76" s="153"/>
      <c r="S76" s="153"/>
      <c r="T76" s="153"/>
    </row>
    <row r="77" spans="2:20" x14ac:dyDescent="0.2">
      <c r="D77" s="156"/>
      <c r="M77" s="60"/>
      <c r="N77" s="60"/>
      <c r="O77" s="60"/>
      <c r="P77" s="153"/>
      <c r="Q77" s="153"/>
      <c r="R77" s="153"/>
      <c r="S77" s="153"/>
      <c r="T77" s="153"/>
    </row>
    <row r="78" spans="2:20" x14ac:dyDescent="0.2">
      <c r="C78" s="159"/>
      <c r="D78" s="153"/>
      <c r="E78" s="153"/>
      <c r="F78" s="153"/>
      <c r="G78" s="153"/>
      <c r="H78" s="153"/>
      <c r="I78" s="153"/>
      <c r="M78" s="60"/>
      <c r="N78" s="60"/>
      <c r="O78" s="165"/>
      <c r="P78" s="153"/>
      <c r="Q78" s="153"/>
      <c r="R78" s="153"/>
      <c r="S78" s="153"/>
      <c r="T78" s="153"/>
    </row>
    <row r="79" spans="2:20" x14ac:dyDescent="0.2">
      <c r="C79" s="86"/>
      <c r="D79" s="157"/>
      <c r="E79" s="160"/>
      <c r="F79" s="95"/>
      <c r="G79" s="95"/>
      <c r="H79" s="95"/>
      <c r="I79" s="95"/>
      <c r="M79" s="60"/>
      <c r="N79" s="60"/>
      <c r="O79" s="60"/>
      <c r="P79" s="153"/>
      <c r="Q79" s="153"/>
      <c r="R79" s="153"/>
      <c r="S79" s="153"/>
      <c r="T79" s="153"/>
    </row>
    <row r="80" spans="2:20" x14ac:dyDescent="0.2">
      <c r="C80" s="159"/>
      <c r="D80" s="157"/>
      <c r="E80" s="153"/>
      <c r="F80" s="157"/>
      <c r="G80" s="157"/>
      <c r="H80" s="157"/>
      <c r="I80" s="157"/>
      <c r="M80" s="60"/>
      <c r="N80" s="60"/>
      <c r="O80" s="165"/>
      <c r="P80" s="153"/>
      <c r="Q80" s="153"/>
      <c r="R80" s="153"/>
      <c r="S80" s="153"/>
      <c r="T80" s="153"/>
    </row>
    <row r="81" spans="13:20" x14ac:dyDescent="0.2">
      <c r="M81" s="60"/>
      <c r="N81" s="60"/>
      <c r="O81" s="60"/>
      <c r="P81" s="153"/>
      <c r="Q81" s="153"/>
      <c r="R81" s="153"/>
      <c r="S81" s="153"/>
      <c r="T81" s="153"/>
    </row>
    <row r="82" spans="13:20" x14ac:dyDescent="0.2">
      <c r="M82" s="60"/>
      <c r="N82" s="60"/>
      <c r="O82" s="165"/>
      <c r="P82" s="153"/>
      <c r="Q82" s="153"/>
      <c r="R82" s="153"/>
      <c r="S82" s="153"/>
      <c r="T82" s="153"/>
    </row>
    <row r="83" spans="13:20" x14ac:dyDescent="0.2">
      <c r="M83" s="60"/>
      <c r="N83" s="60"/>
      <c r="O83" s="60"/>
      <c r="P83" s="153"/>
      <c r="Q83" s="153"/>
      <c r="R83" s="153"/>
      <c r="S83" s="153"/>
      <c r="T83" s="153"/>
    </row>
    <row r="84" spans="13:20" x14ac:dyDescent="0.2">
      <c r="M84" s="60"/>
      <c r="N84" s="60"/>
      <c r="O84" s="165"/>
      <c r="P84" s="153"/>
      <c r="Q84" s="153"/>
      <c r="R84" s="153"/>
      <c r="S84" s="153"/>
      <c r="T84" s="153"/>
    </row>
    <row r="85" spans="13:20" x14ac:dyDescent="0.2">
      <c r="M85" s="60"/>
      <c r="N85" s="60"/>
      <c r="O85" s="60"/>
      <c r="P85" s="153"/>
      <c r="Q85" s="153"/>
      <c r="R85" s="153"/>
      <c r="S85" s="153"/>
      <c r="T85" s="153"/>
    </row>
    <row r="86" spans="13:20" x14ac:dyDescent="0.2">
      <c r="M86" s="60"/>
      <c r="N86" s="60"/>
      <c r="O86" s="165"/>
      <c r="P86" s="153"/>
      <c r="Q86" s="153"/>
      <c r="R86" s="153"/>
      <c r="S86" s="153"/>
      <c r="T86" s="153"/>
    </row>
    <row r="87" spans="13:20" x14ac:dyDescent="0.2">
      <c r="M87" s="60"/>
      <c r="N87" s="60"/>
      <c r="O87" s="60"/>
      <c r="P87" s="153"/>
      <c r="Q87" s="153"/>
      <c r="R87" s="153"/>
      <c r="S87" s="153"/>
      <c r="T87" s="153"/>
    </row>
    <row r="88" spans="13:20" x14ac:dyDescent="0.2">
      <c r="M88" s="60"/>
      <c r="N88" s="60"/>
      <c r="O88" s="165"/>
      <c r="P88" s="153"/>
      <c r="Q88" s="153"/>
      <c r="R88" s="153"/>
      <c r="S88" s="153"/>
      <c r="T88" s="153"/>
    </row>
    <row r="89" spans="13:20" x14ac:dyDescent="0.2">
      <c r="M89" s="60"/>
      <c r="N89" s="60"/>
      <c r="O89" s="60"/>
      <c r="P89" s="153"/>
      <c r="Q89" s="153"/>
      <c r="R89" s="153"/>
      <c r="S89" s="153"/>
      <c r="T89" s="153"/>
    </row>
    <row r="90" spans="13:20" x14ac:dyDescent="0.2">
      <c r="M90" s="60"/>
      <c r="N90" s="60"/>
      <c r="O90" s="165"/>
      <c r="P90" s="153"/>
      <c r="Q90" s="153"/>
      <c r="R90" s="153"/>
      <c r="S90" s="153"/>
      <c r="T90" s="153"/>
    </row>
    <row r="91" spans="13:20" x14ac:dyDescent="0.2">
      <c r="M91" s="60"/>
      <c r="N91" s="60"/>
      <c r="O91" s="60"/>
      <c r="P91" s="153"/>
      <c r="Q91" s="153"/>
      <c r="R91" s="153"/>
      <c r="S91" s="153"/>
      <c r="T91" s="153"/>
    </row>
    <row r="92" spans="13:20" x14ac:dyDescent="0.2">
      <c r="M92" s="60"/>
      <c r="N92" s="60"/>
      <c r="O92" s="165"/>
      <c r="P92" s="153"/>
      <c r="Q92" s="153"/>
      <c r="R92" s="153"/>
      <c r="S92" s="153"/>
      <c r="T92" s="153"/>
    </row>
    <row r="93" spans="13:20" x14ac:dyDescent="0.2">
      <c r="M93" s="60"/>
      <c r="N93" s="60"/>
      <c r="O93" s="60"/>
      <c r="P93" s="153"/>
      <c r="Q93" s="153"/>
      <c r="R93" s="153"/>
      <c r="S93" s="153"/>
      <c r="T93" s="153"/>
    </row>
    <row r="94" spans="13:20" x14ac:dyDescent="0.2">
      <c r="M94" s="60"/>
      <c r="N94" s="60"/>
      <c r="O94" s="165"/>
      <c r="P94" s="153"/>
      <c r="Q94" s="153"/>
      <c r="R94" s="153"/>
      <c r="S94" s="153"/>
      <c r="T94" s="153"/>
    </row>
  </sheetData>
  <mergeCells count="62">
    <mergeCell ref="C32:C33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56:C57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68:C69"/>
    <mergeCell ref="C70:C71"/>
    <mergeCell ref="C72:C73"/>
    <mergeCell ref="C58:C59"/>
    <mergeCell ref="C60:C61"/>
    <mergeCell ref="C62:C63"/>
    <mergeCell ref="C65:C66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72:B73"/>
    <mergeCell ref="B60:B61"/>
    <mergeCell ref="B62:B63"/>
    <mergeCell ref="B65:B66"/>
    <mergeCell ref="B68:B69"/>
    <mergeCell ref="B70:B7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B3:G23"/>
  <sheetViews>
    <sheetView topLeftCell="A5" zoomScaleNormal="100" workbookViewId="0">
      <selection activeCell="B2" sqref="B2"/>
    </sheetView>
  </sheetViews>
  <sheetFormatPr defaultColWidth="9.140625" defaultRowHeight="12.75" x14ac:dyDescent="0.2"/>
  <cols>
    <col min="1" max="1" width="9.140625" style="3"/>
    <col min="2" max="2" width="42.85546875" style="3" customWidth="1"/>
    <col min="3" max="7" width="10.85546875" style="3" customWidth="1"/>
    <col min="8" max="16384" width="9.140625" style="3"/>
  </cols>
  <sheetData>
    <row r="3" spans="2:7" x14ac:dyDescent="0.2">
      <c r="B3" s="101" t="s">
        <v>244</v>
      </c>
    </row>
    <row r="4" spans="2:7" x14ac:dyDescent="0.2">
      <c r="B4" s="102" t="s">
        <v>46</v>
      </c>
    </row>
    <row r="6" spans="2:7" ht="51" x14ac:dyDescent="0.2">
      <c r="B6" s="18"/>
      <c r="C6" s="169" t="s">
        <v>33</v>
      </c>
      <c r="D6" s="169" t="s">
        <v>34</v>
      </c>
      <c r="E6" s="169" t="s">
        <v>35</v>
      </c>
      <c r="F6" s="169" t="s">
        <v>36</v>
      </c>
      <c r="G6" s="169" t="s">
        <v>254</v>
      </c>
    </row>
    <row r="7" spans="2:7" x14ac:dyDescent="0.2">
      <c r="B7" s="18"/>
      <c r="C7" s="169" t="s">
        <v>175</v>
      </c>
      <c r="D7" s="169" t="s">
        <v>172</v>
      </c>
      <c r="E7" s="169" t="s">
        <v>173</v>
      </c>
      <c r="F7" s="169" t="s">
        <v>174</v>
      </c>
      <c r="G7" s="169"/>
    </row>
    <row r="8" spans="2:7" x14ac:dyDescent="0.2">
      <c r="B8" s="8" t="s">
        <v>60</v>
      </c>
      <c r="C8" s="138">
        <v>41.3</v>
      </c>
      <c r="D8" s="138">
        <v>33.5</v>
      </c>
      <c r="E8" s="138">
        <v>20.2</v>
      </c>
      <c r="F8" s="138">
        <v>5</v>
      </c>
      <c r="G8" s="138">
        <v>58.7</v>
      </c>
    </row>
    <row r="9" spans="2:7" x14ac:dyDescent="0.2">
      <c r="C9" s="93"/>
      <c r="D9" s="93"/>
      <c r="E9" s="93"/>
      <c r="F9" s="93"/>
      <c r="G9" s="93"/>
    </row>
    <row r="10" spans="2:7" x14ac:dyDescent="0.2">
      <c r="B10" s="170" t="s">
        <v>197</v>
      </c>
      <c r="C10" s="93">
        <v>8.8000000000000007</v>
      </c>
      <c r="D10" s="93">
        <v>27.1</v>
      </c>
      <c r="E10" s="93">
        <v>46.6</v>
      </c>
      <c r="F10" s="93">
        <v>17.600000000000001</v>
      </c>
      <c r="G10" s="93">
        <v>91.2</v>
      </c>
    </row>
    <row r="11" spans="2:7" x14ac:dyDescent="0.2">
      <c r="B11" s="170" t="s">
        <v>41</v>
      </c>
      <c r="C11" s="95">
        <v>21.1</v>
      </c>
      <c r="D11" s="95">
        <v>32.299999999999997</v>
      </c>
      <c r="E11" s="95">
        <v>34.200000000000003</v>
      </c>
      <c r="F11" s="95">
        <v>12.3</v>
      </c>
      <c r="G11" s="95">
        <v>78.900000000000006</v>
      </c>
    </row>
    <row r="12" spans="2:7" x14ac:dyDescent="0.2">
      <c r="B12" s="170" t="s">
        <v>198</v>
      </c>
      <c r="C12" s="95">
        <v>23.9</v>
      </c>
      <c r="D12" s="95">
        <v>41.3</v>
      </c>
      <c r="E12" s="95">
        <v>29.3</v>
      </c>
      <c r="F12" s="95">
        <v>5.5</v>
      </c>
      <c r="G12" s="95">
        <v>76.099999999999994</v>
      </c>
    </row>
    <row r="13" spans="2:7" x14ac:dyDescent="0.2">
      <c r="B13" s="170" t="s">
        <v>199</v>
      </c>
      <c r="C13" s="95">
        <v>30.5</v>
      </c>
      <c r="D13" s="95">
        <v>38.700000000000003</v>
      </c>
      <c r="E13" s="95">
        <v>26.2</v>
      </c>
      <c r="F13" s="95">
        <v>4.5999999999999996</v>
      </c>
      <c r="G13" s="95">
        <v>69.5</v>
      </c>
    </row>
    <row r="14" spans="2:7" ht="25.5" x14ac:dyDescent="0.2">
      <c r="B14" s="170" t="s">
        <v>39</v>
      </c>
      <c r="C14" s="95">
        <v>32.1</v>
      </c>
      <c r="D14" s="95">
        <v>34.299999999999997</v>
      </c>
      <c r="E14" s="95">
        <v>25.5</v>
      </c>
      <c r="F14" s="95">
        <v>8.1</v>
      </c>
      <c r="G14" s="95">
        <v>67.900000000000006</v>
      </c>
    </row>
    <row r="15" spans="2:7" ht="25.5" x14ac:dyDescent="0.2">
      <c r="B15" s="170" t="s">
        <v>202</v>
      </c>
      <c r="C15" s="95">
        <v>39.9</v>
      </c>
      <c r="D15" s="95">
        <v>33.5</v>
      </c>
      <c r="E15" s="95">
        <v>19.399999999999999</v>
      </c>
      <c r="F15" s="95">
        <v>7.2</v>
      </c>
      <c r="G15" s="95">
        <v>60.1</v>
      </c>
    </row>
    <row r="16" spans="2:7" ht="38.25" x14ac:dyDescent="0.2">
      <c r="B16" s="170" t="s">
        <v>200</v>
      </c>
      <c r="C16" s="95">
        <v>41.6</v>
      </c>
      <c r="D16" s="95">
        <v>36</v>
      </c>
      <c r="E16" s="95">
        <v>18.100000000000001</v>
      </c>
      <c r="F16" s="95">
        <v>4.8</v>
      </c>
      <c r="G16" s="95">
        <v>58.4</v>
      </c>
    </row>
    <row r="17" spans="2:7" x14ac:dyDescent="0.2">
      <c r="B17" s="170" t="s">
        <v>37</v>
      </c>
      <c r="C17" s="95">
        <v>45</v>
      </c>
      <c r="D17" s="95">
        <v>33.9</v>
      </c>
      <c r="E17" s="95">
        <v>17.7</v>
      </c>
      <c r="F17" s="95">
        <v>3.4</v>
      </c>
      <c r="G17" s="95">
        <v>55</v>
      </c>
    </row>
    <row r="18" spans="2:7" x14ac:dyDescent="0.2">
      <c r="B18" s="170" t="s">
        <v>40</v>
      </c>
      <c r="C18" s="95">
        <v>45.9</v>
      </c>
      <c r="D18" s="95">
        <v>32.200000000000003</v>
      </c>
      <c r="E18" s="95">
        <v>17.7</v>
      </c>
      <c r="F18" s="95">
        <v>4.0999999999999996</v>
      </c>
      <c r="G18" s="95">
        <v>54.1</v>
      </c>
    </row>
    <row r="19" spans="2:7" x14ac:dyDescent="0.2">
      <c r="B19" s="170" t="s">
        <v>201</v>
      </c>
      <c r="C19" s="95">
        <v>54.4</v>
      </c>
      <c r="D19" s="95">
        <v>31</v>
      </c>
      <c r="E19" s="95">
        <v>13.2</v>
      </c>
      <c r="F19" s="95">
        <v>2.4</v>
      </c>
      <c r="G19" s="95">
        <v>45.6</v>
      </c>
    </row>
    <row r="20" spans="2:7" x14ac:dyDescent="0.2">
      <c r="B20" s="171" t="s">
        <v>38</v>
      </c>
      <c r="C20" s="98">
        <v>60</v>
      </c>
      <c r="D20" s="98">
        <v>30.2</v>
      </c>
      <c r="E20" s="98">
        <v>9.6999999999999993</v>
      </c>
      <c r="F20" s="98">
        <v>0.8</v>
      </c>
      <c r="G20" s="98">
        <v>40</v>
      </c>
    </row>
    <row r="23" spans="2:7" ht="25.5" x14ac:dyDescent="0.2">
      <c r="B23" s="62" t="s">
        <v>188</v>
      </c>
    </row>
  </sheetData>
  <sortState xmlns:xlrd2="http://schemas.microsoft.com/office/spreadsheetml/2017/richdata2" ref="B10:G20">
    <sortCondition descending="1" ref="G10:G20"/>
  </sortState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B3:D49"/>
  <sheetViews>
    <sheetView topLeftCell="A7" zoomScaleNormal="100" workbookViewId="0">
      <selection activeCell="B41" sqref="B41"/>
    </sheetView>
  </sheetViews>
  <sheetFormatPr defaultColWidth="8.85546875" defaultRowHeight="12.75" x14ac:dyDescent="0.2"/>
  <cols>
    <col min="1" max="1" width="8.85546875" style="3"/>
    <col min="2" max="3" width="20.85546875" style="3" customWidth="1"/>
    <col min="4" max="16384" width="8.85546875" style="3"/>
  </cols>
  <sheetData>
    <row r="3" spans="2:4" x14ac:dyDescent="0.2">
      <c r="B3" s="101" t="s">
        <v>243</v>
      </c>
      <c r="C3" s="101"/>
    </row>
    <row r="4" spans="2:4" x14ac:dyDescent="0.2">
      <c r="B4" s="102" t="s">
        <v>110</v>
      </c>
      <c r="C4" s="2"/>
    </row>
    <row r="6" spans="2:4" ht="51" x14ac:dyDescent="0.2">
      <c r="B6" s="5"/>
      <c r="C6" s="6" t="s">
        <v>94</v>
      </c>
      <c r="D6" s="7"/>
    </row>
    <row r="7" spans="2:4" x14ac:dyDescent="0.2">
      <c r="B7" s="8" t="s">
        <v>0</v>
      </c>
      <c r="C7" s="173">
        <v>54.3</v>
      </c>
      <c r="D7" s="7"/>
    </row>
    <row r="8" spans="2:4" x14ac:dyDescent="0.2">
      <c r="B8" s="2"/>
      <c r="C8" s="11"/>
      <c r="D8" s="7"/>
    </row>
    <row r="9" spans="2:4" x14ac:dyDescent="0.2">
      <c r="B9" s="2" t="s">
        <v>1</v>
      </c>
      <c r="C9" s="11">
        <v>92.49</v>
      </c>
      <c r="D9" s="7"/>
    </row>
    <row r="10" spans="2:4" x14ac:dyDescent="0.2">
      <c r="B10" s="2" t="s">
        <v>30</v>
      </c>
      <c r="C10" s="11">
        <v>91.63</v>
      </c>
      <c r="D10" s="7"/>
    </row>
    <row r="11" spans="2:4" x14ac:dyDescent="0.2">
      <c r="B11" s="2" t="s">
        <v>2</v>
      </c>
      <c r="C11" s="11">
        <v>83.96</v>
      </c>
      <c r="D11" s="7"/>
    </row>
    <row r="12" spans="2:4" x14ac:dyDescent="0.2">
      <c r="B12" s="2" t="s">
        <v>31</v>
      </c>
      <c r="C12" s="11">
        <v>83.11</v>
      </c>
      <c r="D12" s="7"/>
    </row>
    <row r="13" spans="2:4" x14ac:dyDescent="0.2">
      <c r="B13" s="2" t="s">
        <v>4</v>
      </c>
      <c r="C13" s="11">
        <v>82.18</v>
      </c>
      <c r="D13" s="7"/>
    </row>
    <row r="14" spans="2:4" x14ac:dyDescent="0.2">
      <c r="B14" s="2" t="s">
        <v>10</v>
      </c>
      <c r="C14" s="11">
        <v>76.94</v>
      </c>
      <c r="D14" s="7"/>
    </row>
    <row r="15" spans="2:4" x14ac:dyDescent="0.2">
      <c r="B15" s="2" t="s">
        <v>8</v>
      </c>
      <c r="C15" s="11">
        <v>75.06</v>
      </c>
      <c r="D15" s="7"/>
    </row>
    <row r="16" spans="2:4" x14ac:dyDescent="0.2">
      <c r="B16" s="2" t="s">
        <v>20</v>
      </c>
      <c r="C16" s="11">
        <v>73.19</v>
      </c>
      <c r="D16" s="7"/>
    </row>
    <row r="17" spans="2:4" x14ac:dyDescent="0.2">
      <c r="B17" s="2" t="s">
        <v>29</v>
      </c>
      <c r="C17" s="11">
        <v>69.05</v>
      </c>
      <c r="D17" s="7"/>
    </row>
    <row r="18" spans="2:4" x14ac:dyDescent="0.2">
      <c r="B18" s="2" t="s">
        <v>9</v>
      </c>
      <c r="C18" s="11">
        <v>68.47</v>
      </c>
      <c r="D18" s="7"/>
    </row>
    <row r="19" spans="2:4" x14ac:dyDescent="0.2">
      <c r="B19" s="2" t="s">
        <v>16</v>
      </c>
      <c r="C19" s="11">
        <v>68.400000000000006</v>
      </c>
      <c r="D19" s="7"/>
    </row>
    <row r="20" spans="2:4" x14ac:dyDescent="0.2">
      <c r="B20" s="2" t="s">
        <v>11</v>
      </c>
      <c r="C20" s="11">
        <v>66.16</v>
      </c>
      <c r="D20" s="7"/>
    </row>
    <row r="21" spans="2:4" x14ac:dyDescent="0.2">
      <c r="B21" s="2" t="s">
        <v>3</v>
      </c>
      <c r="C21" s="11">
        <v>63.82</v>
      </c>
      <c r="D21" s="7"/>
    </row>
    <row r="22" spans="2:4" x14ac:dyDescent="0.2">
      <c r="B22" s="2" t="s">
        <v>19</v>
      </c>
      <c r="C22" s="11">
        <v>63.37</v>
      </c>
      <c r="D22" s="7"/>
    </row>
    <row r="23" spans="2:4" x14ac:dyDescent="0.2">
      <c r="B23" s="2" t="s">
        <v>6</v>
      </c>
      <c r="C23" s="11">
        <v>60.95</v>
      </c>
      <c r="D23" s="7"/>
    </row>
    <row r="24" spans="2:4" x14ac:dyDescent="0.2">
      <c r="B24" s="2" t="s">
        <v>12</v>
      </c>
      <c r="C24" s="11">
        <v>60.83</v>
      </c>
      <c r="D24" s="7"/>
    </row>
    <row r="25" spans="2:4" x14ac:dyDescent="0.2">
      <c r="B25" s="2" t="s">
        <v>7</v>
      </c>
      <c r="C25" s="11">
        <v>60.64</v>
      </c>
      <c r="D25" s="7"/>
    </row>
    <row r="26" spans="2:4" x14ac:dyDescent="0.2">
      <c r="B26" s="2" t="s">
        <v>21</v>
      </c>
      <c r="C26" s="11">
        <v>60.49</v>
      </c>
      <c r="D26" s="7"/>
    </row>
    <row r="27" spans="2:4" x14ac:dyDescent="0.2">
      <c r="B27" s="2" t="s">
        <v>22</v>
      </c>
      <c r="C27" s="11">
        <v>59.9</v>
      </c>
      <c r="D27" s="7"/>
    </row>
    <row r="28" spans="2:4" x14ac:dyDescent="0.2">
      <c r="B28" s="2" t="s">
        <v>13</v>
      </c>
      <c r="C28" s="11">
        <v>59.23</v>
      </c>
      <c r="D28" s="7"/>
    </row>
    <row r="29" spans="2:4" x14ac:dyDescent="0.2">
      <c r="B29" s="2" t="s">
        <v>17</v>
      </c>
      <c r="C29" s="11">
        <v>57.39</v>
      </c>
      <c r="D29" s="7"/>
    </row>
    <row r="30" spans="2:4" x14ac:dyDescent="0.2">
      <c r="B30" s="2" t="s">
        <v>18</v>
      </c>
      <c r="C30" s="11">
        <v>46.16</v>
      </c>
      <c r="D30" s="7"/>
    </row>
    <row r="31" spans="2:4" x14ac:dyDescent="0.2">
      <c r="B31" s="2" t="s">
        <v>15</v>
      </c>
      <c r="C31" s="11">
        <v>43.31</v>
      </c>
      <c r="D31" s="7"/>
    </row>
    <row r="32" spans="2:4" x14ac:dyDescent="0.2">
      <c r="B32" s="2" t="s">
        <v>14</v>
      </c>
      <c r="C32" s="11">
        <v>41.25</v>
      </c>
      <c r="D32" s="7"/>
    </row>
    <row r="33" spans="2:4" x14ac:dyDescent="0.2">
      <c r="B33" s="2" t="s">
        <v>5</v>
      </c>
      <c r="C33" s="11">
        <v>40.119999999999997</v>
      </c>
      <c r="D33" s="7"/>
    </row>
    <row r="34" spans="2:4" x14ac:dyDescent="0.2">
      <c r="B34" s="2" t="s">
        <v>23</v>
      </c>
      <c r="C34" s="11">
        <v>22.11</v>
      </c>
      <c r="D34" s="7"/>
    </row>
    <row r="35" spans="2:4" x14ac:dyDescent="0.2">
      <c r="B35" s="2" t="s">
        <v>24</v>
      </c>
      <c r="C35" s="11">
        <v>14.02</v>
      </c>
      <c r="D35" s="7"/>
    </row>
    <row r="36" spans="2:4" x14ac:dyDescent="0.2">
      <c r="B36" s="2"/>
      <c r="C36" s="11"/>
      <c r="D36" s="7"/>
    </row>
    <row r="37" spans="2:4" x14ac:dyDescent="0.2">
      <c r="B37" s="2" t="s">
        <v>47</v>
      </c>
      <c r="C37" s="174" t="s">
        <v>49</v>
      </c>
      <c r="D37" s="7"/>
    </row>
    <row r="38" spans="2:4" x14ac:dyDescent="0.2">
      <c r="B38" s="2" t="s">
        <v>25</v>
      </c>
      <c r="C38" s="174">
        <v>91.67</v>
      </c>
      <c r="D38" s="7"/>
    </row>
    <row r="39" spans="2:4" x14ac:dyDescent="0.2">
      <c r="B39" s="2" t="s">
        <v>48</v>
      </c>
      <c r="C39" s="174">
        <v>75.33</v>
      </c>
      <c r="D39" s="7"/>
    </row>
    <row r="40" spans="2:4" x14ac:dyDescent="0.2">
      <c r="B40" s="2"/>
      <c r="C40" s="174"/>
      <c r="D40" s="7"/>
    </row>
    <row r="41" spans="2:4" x14ac:dyDescent="0.2">
      <c r="B41" s="2" t="s">
        <v>212</v>
      </c>
      <c r="C41" s="174">
        <v>71.069999999999993</v>
      </c>
      <c r="D41" s="7"/>
    </row>
    <row r="42" spans="2:4" x14ac:dyDescent="0.2">
      <c r="B42" s="2" t="s">
        <v>57</v>
      </c>
      <c r="C42" s="174">
        <v>49</v>
      </c>
      <c r="D42" s="7"/>
    </row>
    <row r="43" spans="2:4" x14ac:dyDescent="0.2">
      <c r="B43" s="2" t="s">
        <v>26</v>
      </c>
      <c r="C43" s="174">
        <v>40.43</v>
      </c>
      <c r="D43" s="7"/>
    </row>
    <row r="44" spans="2:4" x14ac:dyDescent="0.2">
      <c r="B44" s="2" t="s">
        <v>32</v>
      </c>
      <c r="C44" s="174">
        <v>27.12</v>
      </c>
      <c r="D44" s="7"/>
    </row>
    <row r="45" spans="2:4" x14ac:dyDescent="0.2">
      <c r="B45" s="2" t="s">
        <v>27</v>
      </c>
      <c r="C45" s="174" t="s">
        <v>49</v>
      </c>
      <c r="D45" s="7"/>
    </row>
    <row r="46" spans="2:4" x14ac:dyDescent="0.2">
      <c r="B46" s="227" t="s">
        <v>28</v>
      </c>
      <c r="C46" s="228">
        <v>22.81</v>
      </c>
      <c r="D46" s="7"/>
    </row>
    <row r="48" spans="2:4" x14ac:dyDescent="0.2">
      <c r="B48" s="2" t="s">
        <v>112</v>
      </c>
    </row>
    <row r="49" spans="2:3" x14ac:dyDescent="0.2">
      <c r="B49" s="23" t="s">
        <v>184</v>
      </c>
      <c r="C49" s="2"/>
    </row>
  </sheetData>
  <sortState xmlns:xlrd2="http://schemas.microsoft.com/office/spreadsheetml/2017/richdata2" ref="B9:C35">
    <sortCondition descending="1" ref="C9:C35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B2:J54"/>
  <sheetViews>
    <sheetView showGridLines="0" topLeftCell="A6" zoomScaleNormal="100" workbookViewId="0">
      <selection activeCell="B43" sqref="B43"/>
    </sheetView>
  </sheetViews>
  <sheetFormatPr defaultColWidth="8.85546875" defaultRowHeight="12.75" x14ac:dyDescent="0.2"/>
  <cols>
    <col min="1" max="1" width="8.85546875" style="3"/>
    <col min="2" max="2" width="22.7109375" style="3" customWidth="1"/>
    <col min="3" max="5" width="20.85546875" style="3" customWidth="1"/>
    <col min="6" max="16384" width="8.85546875" style="3"/>
  </cols>
  <sheetData>
    <row r="2" spans="2:10" x14ac:dyDescent="0.2">
      <c r="B2" s="2"/>
      <c r="F2" s="2"/>
      <c r="G2" s="25"/>
      <c r="H2" s="242"/>
      <c r="I2" s="25"/>
      <c r="J2" s="25"/>
    </row>
    <row r="3" spans="2:10" x14ac:dyDescent="0.2">
      <c r="B3" s="4" t="s">
        <v>242</v>
      </c>
      <c r="C3" s="2"/>
      <c r="F3" s="2"/>
      <c r="G3" s="2"/>
    </row>
    <row r="4" spans="2:10" x14ac:dyDescent="0.2">
      <c r="B4" s="2" t="s">
        <v>111</v>
      </c>
      <c r="C4" s="2"/>
      <c r="F4" s="2"/>
      <c r="G4" s="2"/>
    </row>
    <row r="5" spans="2:10" x14ac:dyDescent="0.2">
      <c r="B5" s="4"/>
      <c r="C5" s="2"/>
      <c r="F5" s="2"/>
      <c r="G5" s="2"/>
    </row>
    <row r="6" spans="2:10" ht="52.5" x14ac:dyDescent="0.2">
      <c r="B6" s="5"/>
      <c r="C6" s="172" t="s">
        <v>229</v>
      </c>
      <c r="D6" s="172" t="s">
        <v>95</v>
      </c>
      <c r="E6" s="172" t="s">
        <v>230</v>
      </c>
    </row>
    <row r="7" spans="2:10" x14ac:dyDescent="0.2">
      <c r="B7" s="8" t="s">
        <v>0</v>
      </c>
      <c r="C7" s="173">
        <f>VLOOKUP(B7,'[2]Fig. 16'!$B$7:$E$48,2,FALSE)</f>
        <v>33.479999999999997</v>
      </c>
      <c r="D7" s="173">
        <v>56.26</v>
      </c>
      <c r="E7" s="173">
        <f>VLOOKUP(B7,'[2]Fig. 16'!$B$7:$E$48,4,FALSE)</f>
        <v>24.36</v>
      </c>
    </row>
    <row r="8" spans="2:10" x14ac:dyDescent="0.2">
      <c r="B8" s="7"/>
      <c r="C8" s="7"/>
      <c r="D8" s="7"/>
      <c r="E8" s="7"/>
    </row>
    <row r="9" spans="2:10" x14ac:dyDescent="0.2">
      <c r="B9" s="2" t="s">
        <v>1</v>
      </c>
      <c r="C9" s="11">
        <f>VLOOKUP(B9,'[2]Fig. 16'!$B$7:$E$48,2,FALSE)</f>
        <v>64.53</v>
      </c>
      <c r="D9" s="11">
        <v>82.62</v>
      </c>
      <c r="E9" s="11">
        <f>VLOOKUP(B9,'[2]Fig. 16'!$B$7:$E$48,4,FALSE)</f>
        <v>78.680000000000007</v>
      </c>
    </row>
    <row r="10" spans="2:10" x14ac:dyDescent="0.2">
      <c r="B10" s="2" t="s">
        <v>30</v>
      </c>
      <c r="C10" s="11">
        <f>VLOOKUP(B10,'[2]Fig. 16'!$B$7:$E$48,2,FALSE)</f>
        <v>66.44</v>
      </c>
      <c r="D10" s="11">
        <v>78.819999999999993</v>
      </c>
      <c r="E10" s="11">
        <f>VLOOKUP(B10,'[2]Fig. 16'!$B$7:$E$48,4,FALSE)</f>
        <v>65.510000000000005</v>
      </c>
    </row>
    <row r="11" spans="2:10" x14ac:dyDescent="0.2">
      <c r="B11" s="2" t="s">
        <v>31</v>
      </c>
      <c r="C11" s="11">
        <f>VLOOKUP(B11,'[2]Fig. 16'!$B$7:$E$48,2,FALSE)</f>
        <v>41.32</v>
      </c>
      <c r="D11" s="11">
        <v>73.87</v>
      </c>
      <c r="E11" s="11">
        <f>VLOOKUP(B11,'[2]Fig. 16'!$B$7:$E$48,4,FALSE)</f>
        <v>63.88</v>
      </c>
    </row>
    <row r="12" spans="2:10" x14ac:dyDescent="0.2">
      <c r="B12" s="2" t="s">
        <v>11</v>
      </c>
      <c r="C12" s="11">
        <f>VLOOKUP(B12,'[2]Fig. 16'!$B$7:$E$48,2,FALSE)</f>
        <v>43.97</v>
      </c>
      <c r="D12" s="11">
        <v>73.66</v>
      </c>
      <c r="E12" s="11">
        <f>VLOOKUP(B12,'[2]Fig. 16'!$B$7:$E$48,4,FALSE)</f>
        <v>48.18</v>
      </c>
    </row>
    <row r="13" spans="2:10" x14ac:dyDescent="0.2">
      <c r="B13" s="2" t="s">
        <v>4</v>
      </c>
      <c r="C13" s="11">
        <f>VLOOKUP(B13,'[2]Fig. 16'!$B$7:$E$48,2,FALSE)</f>
        <v>48.71</v>
      </c>
      <c r="D13" s="11">
        <v>69.42</v>
      </c>
      <c r="E13" s="11">
        <f>VLOOKUP(B13,'[2]Fig. 16'!$B$7:$E$48,4,FALSE)</f>
        <v>41.6</v>
      </c>
    </row>
    <row r="14" spans="2:10" x14ac:dyDescent="0.2">
      <c r="B14" s="2" t="s">
        <v>12</v>
      </c>
      <c r="C14" s="11">
        <f>VLOOKUP(B14,'[2]Fig. 16'!$B$7:$E$48,2,FALSE)</f>
        <v>54.85</v>
      </c>
      <c r="D14" s="11">
        <v>67.7</v>
      </c>
      <c r="E14" s="11">
        <f>VLOOKUP(B14,'[2]Fig. 16'!$B$7:$E$48,4,FALSE)</f>
        <v>40.130000000000003</v>
      </c>
    </row>
    <row r="15" spans="2:10" x14ac:dyDescent="0.2">
      <c r="B15" s="2" t="s">
        <v>2</v>
      </c>
      <c r="C15" s="11">
        <f>VLOOKUP(B15,'[2]Fig. 16'!$B$7:$E$48,2,FALSE)</f>
        <v>49.4</v>
      </c>
      <c r="D15" s="11">
        <v>67.31</v>
      </c>
      <c r="E15" s="11">
        <f>VLOOKUP(B15,'[2]Fig. 16'!$B$7:$E$48,4,FALSE)</f>
        <v>39.33</v>
      </c>
    </row>
    <row r="16" spans="2:10" x14ac:dyDescent="0.2">
      <c r="B16" s="2" t="s">
        <v>17</v>
      </c>
      <c r="C16" s="11">
        <f>VLOOKUP(B16,'[2]Fig. 16'!$B$7:$E$48,2,FALSE)</f>
        <v>6.32</v>
      </c>
      <c r="D16" s="11">
        <v>67.27</v>
      </c>
      <c r="E16" s="11">
        <f>VLOOKUP(B16,'[2]Fig. 16'!$B$7:$E$48,4,FALSE)</f>
        <v>39.090000000000003</v>
      </c>
    </row>
    <row r="17" spans="2:5" x14ac:dyDescent="0.2">
      <c r="B17" s="2" t="s">
        <v>19</v>
      </c>
      <c r="C17" s="11">
        <f>VLOOKUP(B17,'[2]Fig. 16'!$B$7:$E$48,2,FALSE)</f>
        <v>22.9</v>
      </c>
      <c r="D17" s="11">
        <v>66.66</v>
      </c>
      <c r="E17" s="11">
        <f>VLOOKUP(B17,'[2]Fig. 16'!$B$7:$E$48,4,FALSE)</f>
        <v>38.299999999999997</v>
      </c>
    </row>
    <row r="18" spans="2:5" x14ac:dyDescent="0.2">
      <c r="B18" s="2" t="s">
        <v>22</v>
      </c>
      <c r="C18" s="11">
        <f>VLOOKUP(B18,'[2]Fig. 16'!$B$7:$E$48,2,FALSE)</f>
        <v>23.25</v>
      </c>
      <c r="D18" s="11">
        <v>64.25</v>
      </c>
      <c r="E18" s="11">
        <f>VLOOKUP(B18,'[2]Fig. 16'!$B$7:$E$48,4,FALSE)</f>
        <v>38.229999999999997</v>
      </c>
    </row>
    <row r="19" spans="2:5" x14ac:dyDescent="0.2">
      <c r="B19" s="2" t="s">
        <v>21</v>
      </c>
      <c r="C19" s="11">
        <f>VLOOKUP(B19,'[2]Fig. 16'!$B$7:$E$48,2,FALSE)</f>
        <v>26.14</v>
      </c>
      <c r="D19" s="11">
        <v>64.150000000000006</v>
      </c>
      <c r="E19" s="11">
        <f>VLOOKUP(B19,'[2]Fig. 16'!$B$7:$E$48,4,FALSE)</f>
        <v>38.14</v>
      </c>
    </row>
    <row r="20" spans="2:5" x14ac:dyDescent="0.2">
      <c r="B20" s="2" t="s">
        <v>20</v>
      </c>
      <c r="C20" s="11">
        <f>VLOOKUP(B20,'[2]Fig. 16'!$B$7:$E$48,2,FALSE)</f>
        <v>36.369999999999997</v>
      </c>
      <c r="D20" s="11">
        <v>63.47</v>
      </c>
      <c r="E20" s="11">
        <f>VLOOKUP(B20,'[2]Fig. 16'!$B$7:$E$48,4,FALSE)</f>
        <v>35.65</v>
      </c>
    </row>
    <row r="21" spans="2:5" x14ac:dyDescent="0.2">
      <c r="B21" s="2" t="s">
        <v>7</v>
      </c>
      <c r="C21" s="11">
        <f>VLOOKUP(B21,'[2]Fig. 16'!$B$7:$E$48,2,FALSE)</f>
        <v>26.55</v>
      </c>
      <c r="D21" s="11">
        <v>59.09</v>
      </c>
      <c r="E21" s="11">
        <f>VLOOKUP(B21,'[2]Fig. 16'!$B$7:$E$48,4,FALSE)</f>
        <v>31.06</v>
      </c>
    </row>
    <row r="22" spans="2:5" x14ac:dyDescent="0.2">
      <c r="B22" s="2" t="s">
        <v>29</v>
      </c>
      <c r="C22" s="11">
        <f>VLOOKUP(B22,'[2]Fig. 16'!$B$7:$E$48,2,FALSE)</f>
        <v>46.21</v>
      </c>
      <c r="D22" s="11">
        <v>55.58</v>
      </c>
      <c r="E22" s="11">
        <f>VLOOKUP(B22,'[2]Fig. 16'!$B$7:$E$48,4,FALSE)</f>
        <v>30.99</v>
      </c>
    </row>
    <row r="23" spans="2:5" x14ac:dyDescent="0.2">
      <c r="B23" s="2" t="s">
        <v>3</v>
      </c>
      <c r="C23" s="11">
        <f>VLOOKUP(B23,'[2]Fig. 16'!$B$7:$E$48,2,FALSE)</f>
        <v>22.65</v>
      </c>
      <c r="D23" s="11">
        <v>55.15</v>
      </c>
      <c r="E23" s="11">
        <f>VLOOKUP(B23,'[2]Fig. 16'!$B$7:$E$48,4,FALSE)</f>
        <v>30.8</v>
      </c>
    </row>
    <row r="24" spans="2:5" x14ac:dyDescent="0.2">
      <c r="B24" s="2" t="s">
        <v>18</v>
      </c>
      <c r="C24" s="11">
        <f>VLOOKUP(B24,'[2]Fig. 16'!$B$7:$E$48,2,FALSE)</f>
        <v>27.23</v>
      </c>
      <c r="D24" s="11">
        <v>54.99</v>
      </c>
      <c r="E24" s="11">
        <f>VLOOKUP(B24,'[2]Fig. 16'!$B$7:$E$48,4,FALSE)</f>
        <v>27.79</v>
      </c>
    </row>
    <row r="25" spans="2:5" x14ac:dyDescent="0.2">
      <c r="B25" s="2" t="s">
        <v>14</v>
      </c>
      <c r="C25" s="11">
        <f>VLOOKUP(B25,'[2]Fig. 16'!$B$7:$E$48,2,FALSE)</f>
        <v>28.78</v>
      </c>
      <c r="D25" s="11">
        <v>54.72</v>
      </c>
      <c r="E25" s="11">
        <f>VLOOKUP(B25,'[2]Fig. 16'!$B$7:$E$48,4,FALSE)</f>
        <v>27.6</v>
      </c>
    </row>
    <row r="26" spans="2:5" x14ac:dyDescent="0.2">
      <c r="B26" s="2" t="s">
        <v>9</v>
      </c>
      <c r="C26" s="11">
        <f>VLOOKUP(B26,'[2]Fig. 16'!$B$7:$E$48,2,FALSE)</f>
        <v>18.14</v>
      </c>
      <c r="D26" s="11">
        <v>54.59</v>
      </c>
      <c r="E26" s="11">
        <f>VLOOKUP(B26,'[2]Fig. 16'!$B$7:$E$48,4,FALSE)</f>
        <v>24.63</v>
      </c>
    </row>
    <row r="27" spans="2:5" x14ac:dyDescent="0.2">
      <c r="B27" s="2" t="s">
        <v>15</v>
      </c>
      <c r="C27" s="11">
        <f>VLOOKUP(B27,'[2]Fig. 16'!$B$7:$E$48,2,FALSE)</f>
        <v>19.95</v>
      </c>
      <c r="D27" s="11">
        <v>52.96</v>
      </c>
      <c r="E27" s="11">
        <f>VLOOKUP(B27,'[2]Fig. 16'!$B$7:$E$48,4,FALSE)</f>
        <v>24.17</v>
      </c>
    </row>
    <row r="28" spans="2:5" x14ac:dyDescent="0.2">
      <c r="B28" s="2" t="s">
        <v>16</v>
      </c>
      <c r="C28" s="11">
        <f>VLOOKUP(B28,'[2]Fig. 16'!$B$7:$E$48,2,FALSE)</f>
        <v>53.72</v>
      </c>
      <c r="D28" s="11">
        <v>52.82</v>
      </c>
      <c r="E28" s="11">
        <f>VLOOKUP(B28,'[2]Fig. 16'!$B$7:$E$48,4,FALSE)</f>
        <v>19.559999999999999</v>
      </c>
    </row>
    <row r="29" spans="2:5" x14ac:dyDescent="0.2">
      <c r="B29" s="2" t="s">
        <v>8</v>
      </c>
      <c r="C29" s="11">
        <f>VLOOKUP(B29,'[2]Fig. 16'!$B$7:$E$48,2,FALSE)</f>
        <v>33.28</v>
      </c>
      <c r="D29" s="11">
        <v>52.74</v>
      </c>
      <c r="E29" s="11">
        <f>VLOOKUP(B29,'[2]Fig. 16'!$B$7:$E$48,4,FALSE)</f>
        <v>17.27</v>
      </c>
    </row>
    <row r="30" spans="2:5" x14ac:dyDescent="0.2">
      <c r="B30" s="2" t="s">
        <v>10</v>
      </c>
      <c r="C30" s="11">
        <f>VLOOKUP(B30,'[2]Fig. 16'!$B$7:$E$48,2,FALSE)</f>
        <v>40.659999999999997</v>
      </c>
      <c r="D30" s="11">
        <v>51.35</v>
      </c>
      <c r="E30" s="11">
        <f>VLOOKUP(B30,'[2]Fig. 16'!$B$7:$E$48,4,FALSE)</f>
        <v>16.89</v>
      </c>
    </row>
    <row r="31" spans="2:5" x14ac:dyDescent="0.2">
      <c r="B31" s="2" t="s">
        <v>23</v>
      </c>
      <c r="C31" s="11">
        <f>VLOOKUP(B31,'[2]Fig. 16'!$B$7:$E$48,2,FALSE)</f>
        <v>11.19</v>
      </c>
      <c r="D31" s="11">
        <v>48.67</v>
      </c>
      <c r="E31" s="11">
        <f>VLOOKUP(B31,'[2]Fig. 16'!$B$7:$E$48,4,FALSE)</f>
        <v>16.05</v>
      </c>
    </row>
    <row r="32" spans="2:5" x14ac:dyDescent="0.2">
      <c r="B32" s="2" t="s">
        <v>13</v>
      </c>
      <c r="C32" s="11">
        <f>VLOOKUP(B32,'[2]Fig. 16'!$B$7:$E$48,2,FALSE)</f>
        <v>18.739999999999998</v>
      </c>
      <c r="D32" s="11">
        <v>48.03</v>
      </c>
      <c r="E32" s="11">
        <f>VLOOKUP(B32,'[2]Fig. 16'!$B$7:$E$48,4,FALSE)</f>
        <v>13.71</v>
      </c>
    </row>
    <row r="33" spans="2:5" x14ac:dyDescent="0.2">
      <c r="B33" s="2" t="s">
        <v>24</v>
      </c>
      <c r="C33" s="11">
        <f>VLOOKUP(B33,'[2]Fig. 16'!$B$7:$E$48,2,FALSE)</f>
        <v>8.09</v>
      </c>
      <c r="D33" s="11">
        <v>46.25</v>
      </c>
      <c r="E33" s="11">
        <f>VLOOKUP(B33,'[2]Fig. 16'!$B$7:$E$48,4,FALSE)</f>
        <v>8.3699999999999992</v>
      </c>
    </row>
    <row r="34" spans="2:5" x14ac:dyDescent="0.2">
      <c r="B34" s="2" t="s">
        <v>5</v>
      </c>
      <c r="C34" s="11">
        <f>VLOOKUP(B34,'[2]Fig. 16'!$B$7:$E$48,2,FALSE)</f>
        <v>18.57</v>
      </c>
      <c r="D34" s="11">
        <v>46.13</v>
      </c>
      <c r="E34" s="11">
        <f>VLOOKUP(B34,'[2]Fig. 16'!$B$7:$E$48,4,FALSE)</f>
        <v>2.06</v>
      </c>
    </row>
    <row r="35" spans="2:5" x14ac:dyDescent="0.2">
      <c r="B35" s="2" t="s">
        <v>6</v>
      </c>
      <c r="C35" s="11">
        <f>VLOOKUP(B35,'[2]Fig. 16'!$B$7:$E$48,2,FALSE)</f>
        <v>16.09</v>
      </c>
      <c r="D35" s="11">
        <v>43.14</v>
      </c>
      <c r="E35" s="174" t="str">
        <f>VLOOKUP(B35,'[2]Fig. 16'!$B$7:$E$48,4,FALSE)</f>
        <v>:</v>
      </c>
    </row>
    <row r="36" spans="2:5" x14ac:dyDescent="0.2">
      <c r="B36" s="7"/>
      <c r="C36" s="11"/>
      <c r="D36" s="7"/>
      <c r="E36" s="174"/>
    </row>
    <row r="37" spans="2:5" x14ac:dyDescent="0.2">
      <c r="B37" s="2" t="s">
        <v>47</v>
      </c>
      <c r="C37" s="174" t="str">
        <f>VLOOKUP(B37,'[2]Fig. 16'!$B$7:$E$48,2,FALSE)</f>
        <v>:</v>
      </c>
      <c r="D37" s="174" t="s">
        <v>49</v>
      </c>
      <c r="E37" s="174" t="str">
        <f>VLOOKUP(B37,'[2]Fig. 16'!$B$7:$E$48,4,FALSE)</f>
        <v>:</v>
      </c>
    </row>
    <row r="38" spans="2:5" x14ac:dyDescent="0.2">
      <c r="B38" s="2" t="s">
        <v>25</v>
      </c>
      <c r="C38" s="11">
        <f>VLOOKUP(B38,'[2]Fig. 16'!$B$7:$E$48,2,FALSE)</f>
        <v>51.93</v>
      </c>
      <c r="D38" s="11">
        <v>75.02</v>
      </c>
      <c r="E38" s="11">
        <f>VLOOKUP(B38,'[2]Fig. 16'!$B$7:$E$48,4,FALSE)</f>
        <v>77.709999999999994</v>
      </c>
    </row>
    <row r="39" spans="2:5" x14ac:dyDescent="0.2">
      <c r="B39" s="2" t="s">
        <v>48</v>
      </c>
      <c r="C39" s="174" t="str">
        <f>VLOOKUP(B39,'[2]Fig. 16'!$B$7:$E$48,2,FALSE)</f>
        <v>:</v>
      </c>
      <c r="D39" s="174">
        <v>69.39</v>
      </c>
      <c r="E39" s="174" t="str">
        <f>VLOOKUP(B39,'[2]Fig. 16'!$B$7:$E$48,4,FALSE)</f>
        <v>:</v>
      </c>
    </row>
    <row r="40" spans="2:5" x14ac:dyDescent="0.2">
      <c r="B40" s="2"/>
      <c r="C40" s="11"/>
      <c r="D40" s="11"/>
      <c r="E40" s="11"/>
    </row>
    <row r="41" spans="2:5" x14ac:dyDescent="0.2">
      <c r="B41" s="11" t="s">
        <v>26</v>
      </c>
      <c r="C41" s="11">
        <f>VLOOKUP(B41,'[2]Fig. 16'!$B$7:$E$48,2,FALSE)</f>
        <v>1.67</v>
      </c>
      <c r="D41" s="11">
        <v>60.6</v>
      </c>
      <c r="E41" s="11">
        <f>VLOOKUP(B41,'[2]Fig. 16'!$B$7:$E$48,4,FALSE)</f>
        <v>1.19</v>
      </c>
    </row>
    <row r="42" spans="2:5" x14ac:dyDescent="0.2">
      <c r="B42" s="11" t="s">
        <v>32</v>
      </c>
      <c r="C42" s="11">
        <f>VLOOKUP(B42,'[2]Fig. 16'!$B$7:$E$48,2,FALSE)</f>
        <v>29.4</v>
      </c>
      <c r="D42" s="11">
        <v>60.36</v>
      </c>
      <c r="E42" s="11">
        <f>VLOOKUP(B42,'[2]Fig. 16'!$B$7:$E$48,4,FALSE)</f>
        <v>31.36</v>
      </c>
    </row>
    <row r="43" spans="2:5" x14ac:dyDescent="0.2">
      <c r="B43" s="2" t="s">
        <v>212</v>
      </c>
      <c r="C43" s="271">
        <v>51.9</v>
      </c>
      <c r="D43" s="11">
        <v>56.97</v>
      </c>
      <c r="E43" s="271">
        <v>57.9</v>
      </c>
    </row>
    <row r="44" spans="2:5" x14ac:dyDescent="0.2">
      <c r="B44" s="11" t="s">
        <v>57</v>
      </c>
      <c r="C44" s="11">
        <f>VLOOKUP(B44,'[2]Fig. 16'!$B$7:$E$48,2,FALSE)</f>
        <v>15.6</v>
      </c>
      <c r="D44" s="11">
        <v>38.47</v>
      </c>
      <c r="E44" s="11">
        <f>VLOOKUP(B44,'[2]Fig. 16'!$B$7:$E$48,4,FALSE)</f>
        <v>30.42</v>
      </c>
    </row>
    <row r="45" spans="2:5" x14ac:dyDescent="0.2">
      <c r="B45" s="2" t="s">
        <v>27</v>
      </c>
      <c r="C45" s="174" t="s">
        <v>49</v>
      </c>
      <c r="D45" s="174" t="s">
        <v>49</v>
      </c>
      <c r="E45" s="174" t="s">
        <v>49</v>
      </c>
    </row>
    <row r="46" spans="2:5" x14ac:dyDescent="0.2">
      <c r="B46" s="227" t="s">
        <v>28</v>
      </c>
      <c r="C46" s="228" t="s">
        <v>49</v>
      </c>
      <c r="D46" s="220">
        <v>47.55</v>
      </c>
      <c r="E46" s="228" t="s">
        <v>49</v>
      </c>
    </row>
    <row r="47" spans="2:5" x14ac:dyDescent="0.2">
      <c r="B47" s="7"/>
      <c r="C47" s="7"/>
      <c r="D47" s="7"/>
      <c r="E47" s="7"/>
    </row>
    <row r="48" spans="2:5" x14ac:dyDescent="0.2">
      <c r="B48" s="2"/>
      <c r="C48" s="7"/>
      <c r="D48" s="7"/>
      <c r="E48" s="7"/>
    </row>
    <row r="49" spans="2:5" x14ac:dyDescent="0.2">
      <c r="B49" s="2" t="s">
        <v>112</v>
      </c>
      <c r="C49" s="2"/>
      <c r="D49" s="2"/>
      <c r="E49" s="7"/>
    </row>
    <row r="50" spans="2:5" x14ac:dyDescent="0.2">
      <c r="B50" s="2"/>
      <c r="C50" s="2"/>
      <c r="D50" s="2"/>
      <c r="E50" s="7"/>
    </row>
    <row r="51" spans="2:5" ht="39.75" customHeight="1" x14ac:dyDescent="0.2">
      <c r="B51" s="282"/>
      <c r="C51" s="282"/>
      <c r="D51" s="282"/>
      <c r="E51" s="282"/>
    </row>
    <row r="52" spans="2:5" ht="15.6" customHeight="1" x14ac:dyDescent="0.2">
      <c r="B52" s="243"/>
      <c r="C52" s="7"/>
      <c r="D52" s="7"/>
      <c r="E52" s="7"/>
    </row>
    <row r="53" spans="2:5" ht="14.45" customHeight="1" x14ac:dyDescent="0.2">
      <c r="B53" s="131" t="s">
        <v>215</v>
      </c>
      <c r="C53" s="7"/>
      <c r="D53" s="7"/>
      <c r="E53" s="7"/>
    </row>
    <row r="54" spans="2:5" ht="14.45" customHeight="1" x14ac:dyDescent="0.2">
      <c r="B54" s="15" t="s">
        <v>185</v>
      </c>
    </row>
  </sheetData>
  <sortState xmlns:xlrd2="http://schemas.microsoft.com/office/spreadsheetml/2017/richdata2" ref="B9:E34">
    <sortCondition descending="1" ref="E9:E34"/>
  </sortState>
  <mergeCells count="1">
    <mergeCell ref="B51:E51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B1:H47"/>
  <sheetViews>
    <sheetView showGridLines="0" zoomScaleNormal="100" workbookViewId="0">
      <selection activeCell="E46" sqref="E46"/>
    </sheetView>
  </sheetViews>
  <sheetFormatPr defaultColWidth="8.85546875" defaultRowHeight="12.75" x14ac:dyDescent="0.2"/>
  <cols>
    <col min="1" max="1" width="8.85546875" style="3"/>
    <col min="2" max="2" width="23.140625" style="3" customWidth="1"/>
    <col min="3" max="6" width="20.28515625" style="3" customWidth="1"/>
    <col min="7" max="16384" width="8.85546875" style="3"/>
  </cols>
  <sheetData>
    <row r="1" spans="2:8" x14ac:dyDescent="0.2">
      <c r="B1" s="175"/>
      <c r="C1" s="176"/>
    </row>
    <row r="2" spans="2:8" x14ac:dyDescent="0.2">
      <c r="B2" s="7"/>
      <c r="C2" s="7"/>
      <c r="D2" s="7"/>
      <c r="E2" s="7"/>
      <c r="F2" s="7"/>
    </row>
    <row r="3" spans="2:8" x14ac:dyDescent="0.2">
      <c r="B3" s="177" t="s">
        <v>237</v>
      </c>
      <c r="C3" s="178"/>
      <c r="D3" s="179"/>
      <c r="E3" s="179"/>
      <c r="F3" s="179"/>
      <c r="G3" s="60"/>
      <c r="H3" s="60"/>
    </row>
    <row r="4" spans="2:8" x14ac:dyDescent="0.2">
      <c r="B4" s="1" t="s">
        <v>110</v>
      </c>
      <c r="C4" s="178"/>
      <c r="D4" s="179"/>
      <c r="E4" s="179"/>
      <c r="F4" s="179"/>
    </row>
    <row r="5" spans="2:8" x14ac:dyDescent="0.2">
      <c r="B5" s="179"/>
      <c r="C5" s="179"/>
      <c r="D5" s="179"/>
      <c r="E5" s="179"/>
      <c r="F5" s="179"/>
    </row>
    <row r="6" spans="2:8" ht="102" x14ac:dyDescent="0.2">
      <c r="B6" s="18"/>
      <c r="C6" s="80" t="s">
        <v>232</v>
      </c>
      <c r="D6" s="80" t="s">
        <v>233</v>
      </c>
      <c r="E6" s="80" t="s">
        <v>234</v>
      </c>
      <c r="F6" s="80" t="s">
        <v>235</v>
      </c>
    </row>
    <row r="7" spans="2:8" x14ac:dyDescent="0.2">
      <c r="B7" s="180" t="s">
        <v>0</v>
      </c>
      <c r="C7" s="181">
        <v>41.11</v>
      </c>
      <c r="D7" s="181">
        <v>36.14</v>
      </c>
      <c r="E7" s="181">
        <v>5.8</v>
      </c>
      <c r="F7" s="181">
        <v>16.440000000000001</v>
      </c>
    </row>
    <row r="8" spans="2:8" x14ac:dyDescent="0.2">
      <c r="B8" s="121" t="s">
        <v>30</v>
      </c>
      <c r="C8" s="182">
        <v>98.04</v>
      </c>
      <c r="D8" s="182">
        <v>83.94</v>
      </c>
      <c r="E8" s="182">
        <v>4.2300000000000004</v>
      </c>
      <c r="F8" s="182">
        <v>73.36</v>
      </c>
    </row>
    <row r="9" spans="2:8" x14ac:dyDescent="0.2">
      <c r="B9" s="121" t="s">
        <v>2</v>
      </c>
      <c r="C9" s="182">
        <v>94.99</v>
      </c>
      <c r="D9" s="182">
        <v>94.99</v>
      </c>
      <c r="E9" s="182">
        <v>5.23</v>
      </c>
      <c r="F9" s="182" t="s">
        <v>49</v>
      </c>
    </row>
    <row r="10" spans="2:8" x14ac:dyDescent="0.2">
      <c r="B10" s="121" t="s">
        <v>1</v>
      </c>
      <c r="C10" s="182">
        <v>94.43</v>
      </c>
      <c r="D10" s="182">
        <v>85.94</v>
      </c>
      <c r="E10" s="182">
        <v>4.1500000000000004</v>
      </c>
      <c r="F10" s="182">
        <v>78.31</v>
      </c>
    </row>
    <row r="11" spans="2:8" x14ac:dyDescent="0.2">
      <c r="B11" s="121" t="s">
        <v>4</v>
      </c>
      <c r="C11" s="182">
        <v>92.86</v>
      </c>
      <c r="D11" s="182">
        <v>82.57</v>
      </c>
      <c r="E11" s="182">
        <v>19.62</v>
      </c>
      <c r="F11" s="182">
        <v>74.17</v>
      </c>
    </row>
    <row r="12" spans="2:8" x14ac:dyDescent="0.2">
      <c r="B12" s="121" t="s">
        <v>31</v>
      </c>
      <c r="C12" s="182">
        <v>89.43</v>
      </c>
      <c r="D12" s="182">
        <v>82.76</v>
      </c>
      <c r="E12" s="182">
        <v>6.52</v>
      </c>
      <c r="F12" s="182">
        <v>77.92</v>
      </c>
    </row>
    <row r="13" spans="2:8" x14ac:dyDescent="0.2">
      <c r="B13" s="121" t="s">
        <v>29</v>
      </c>
      <c r="C13" s="182">
        <v>77.08</v>
      </c>
      <c r="D13" s="182">
        <v>59.1</v>
      </c>
      <c r="E13" s="182">
        <v>11.71</v>
      </c>
      <c r="F13" s="182">
        <v>35.799999999999997</v>
      </c>
    </row>
    <row r="14" spans="2:8" x14ac:dyDescent="0.2">
      <c r="B14" s="121" t="s">
        <v>10</v>
      </c>
      <c r="C14" s="182">
        <v>75.3</v>
      </c>
      <c r="D14" s="182">
        <v>44.29</v>
      </c>
      <c r="E14" s="182">
        <v>13.22</v>
      </c>
      <c r="F14" s="182">
        <v>53.97</v>
      </c>
    </row>
    <row r="15" spans="2:8" x14ac:dyDescent="0.2">
      <c r="B15" s="121" t="s">
        <v>8</v>
      </c>
      <c r="C15" s="182">
        <v>73.819999999999993</v>
      </c>
      <c r="D15" s="182">
        <v>64.86</v>
      </c>
      <c r="E15" s="182">
        <v>21.23</v>
      </c>
      <c r="F15" s="182">
        <v>30.81</v>
      </c>
    </row>
    <row r="16" spans="2:8" x14ac:dyDescent="0.2">
      <c r="B16" s="121" t="s">
        <v>19</v>
      </c>
      <c r="C16" s="182">
        <v>70.22</v>
      </c>
      <c r="D16" s="182">
        <v>57.05</v>
      </c>
      <c r="E16" s="182">
        <v>7.21</v>
      </c>
      <c r="F16" s="182">
        <v>57.24</v>
      </c>
    </row>
    <row r="17" spans="2:6" x14ac:dyDescent="0.2">
      <c r="B17" s="121" t="s">
        <v>11</v>
      </c>
      <c r="C17" s="182">
        <v>66.8</v>
      </c>
      <c r="D17" s="182">
        <v>60.44</v>
      </c>
      <c r="E17" s="182">
        <v>7.54</v>
      </c>
      <c r="F17" s="182">
        <v>42.65</v>
      </c>
    </row>
    <row r="18" spans="2:6" x14ac:dyDescent="0.2">
      <c r="B18" s="121" t="s">
        <v>21</v>
      </c>
      <c r="C18" s="182">
        <v>66.37</v>
      </c>
      <c r="D18" s="182">
        <v>60.33</v>
      </c>
      <c r="E18" s="182" t="s">
        <v>49</v>
      </c>
      <c r="F18" s="182">
        <v>52.64</v>
      </c>
    </row>
    <row r="19" spans="2:6" x14ac:dyDescent="0.2">
      <c r="B19" s="121" t="s">
        <v>9</v>
      </c>
      <c r="C19" s="182">
        <v>54.64</v>
      </c>
      <c r="D19" s="182">
        <v>47.45</v>
      </c>
      <c r="E19" s="182">
        <v>10.41</v>
      </c>
      <c r="F19" s="182">
        <v>13.6</v>
      </c>
    </row>
    <row r="20" spans="2:6" x14ac:dyDescent="0.2">
      <c r="B20" s="121" t="s">
        <v>12</v>
      </c>
      <c r="C20" s="182">
        <v>54.43</v>
      </c>
      <c r="D20" s="182">
        <v>50.28</v>
      </c>
      <c r="E20" s="182">
        <v>11.8</v>
      </c>
      <c r="F20" s="182">
        <v>19</v>
      </c>
    </row>
    <row r="21" spans="2:6" x14ac:dyDescent="0.2">
      <c r="B21" s="121" t="s">
        <v>14</v>
      </c>
      <c r="C21" s="182">
        <v>47.04</v>
      </c>
      <c r="D21" s="182">
        <v>39.35</v>
      </c>
      <c r="E21" s="182">
        <v>6.89</v>
      </c>
      <c r="F21" s="182">
        <v>13.07</v>
      </c>
    </row>
    <row r="22" spans="2:6" x14ac:dyDescent="0.2">
      <c r="B22" s="121" t="s">
        <v>15</v>
      </c>
      <c r="C22" s="182">
        <v>38.85</v>
      </c>
      <c r="D22" s="182">
        <v>36.5</v>
      </c>
      <c r="E22" s="182" t="s">
        <v>49</v>
      </c>
      <c r="F22" s="182">
        <v>6.34</v>
      </c>
    </row>
    <row r="23" spans="2:6" x14ac:dyDescent="0.2">
      <c r="B23" s="121" t="s">
        <v>3</v>
      </c>
      <c r="C23" s="182">
        <v>37.909999999999997</v>
      </c>
      <c r="D23" s="182">
        <v>37.090000000000003</v>
      </c>
      <c r="E23" s="182">
        <v>12.25</v>
      </c>
      <c r="F23" s="182">
        <v>3.98</v>
      </c>
    </row>
    <row r="24" spans="2:6" x14ac:dyDescent="0.2">
      <c r="B24" s="121" t="s">
        <v>18</v>
      </c>
      <c r="C24" s="182">
        <v>36.700000000000003</v>
      </c>
      <c r="D24" s="182">
        <v>36.700000000000003</v>
      </c>
      <c r="E24" s="182" t="s">
        <v>49</v>
      </c>
      <c r="F24" s="182" t="s">
        <v>49</v>
      </c>
    </row>
    <row r="25" spans="2:6" x14ac:dyDescent="0.2">
      <c r="B25" s="121" t="s">
        <v>7</v>
      </c>
      <c r="C25" s="182">
        <v>35.72</v>
      </c>
      <c r="D25" s="182">
        <v>21.8</v>
      </c>
      <c r="E25" s="182">
        <v>2.11</v>
      </c>
      <c r="F25" s="182">
        <v>23.96</v>
      </c>
    </row>
    <row r="26" spans="2:6" x14ac:dyDescent="0.2">
      <c r="B26" s="121" t="s">
        <v>20</v>
      </c>
      <c r="C26" s="182">
        <v>31.56</v>
      </c>
      <c r="D26" s="182">
        <v>28.81</v>
      </c>
      <c r="E26" s="182">
        <v>1.69</v>
      </c>
      <c r="F26" s="182">
        <v>10.67</v>
      </c>
    </row>
    <row r="27" spans="2:6" x14ac:dyDescent="0.2">
      <c r="B27" s="121" t="s">
        <v>22</v>
      </c>
      <c r="C27" s="182">
        <v>30.44</v>
      </c>
      <c r="D27" s="182">
        <v>28.04</v>
      </c>
      <c r="E27" s="182">
        <v>4.67</v>
      </c>
      <c r="F27" s="182">
        <v>9.6</v>
      </c>
    </row>
    <row r="28" spans="2:6" x14ac:dyDescent="0.2">
      <c r="B28" s="121" t="s">
        <v>6</v>
      </c>
      <c r="C28" s="182">
        <v>28.46</v>
      </c>
      <c r="D28" s="182">
        <v>25.21</v>
      </c>
      <c r="E28" s="182">
        <v>1.1299999999999999</v>
      </c>
      <c r="F28" s="182">
        <v>6.97</v>
      </c>
    </row>
    <row r="29" spans="2:6" x14ac:dyDescent="0.2">
      <c r="B29" s="121" t="s">
        <v>13</v>
      </c>
      <c r="C29" s="182">
        <v>11.49</v>
      </c>
      <c r="D29" s="182">
        <v>8.11</v>
      </c>
      <c r="E29" s="182">
        <v>1.32</v>
      </c>
      <c r="F29" s="182">
        <v>4.95</v>
      </c>
    </row>
    <row r="30" spans="2:6" x14ac:dyDescent="0.2">
      <c r="B30" s="121" t="s">
        <v>24</v>
      </c>
      <c r="C30" s="182">
        <v>10.98</v>
      </c>
      <c r="D30" s="182">
        <v>1.58</v>
      </c>
      <c r="E30" s="182">
        <v>1.1200000000000001</v>
      </c>
      <c r="F30" s="182">
        <v>9.8800000000000008</v>
      </c>
    </row>
    <row r="31" spans="2:6" x14ac:dyDescent="0.2">
      <c r="B31" s="121" t="s">
        <v>17</v>
      </c>
      <c r="C31" s="182">
        <v>9.15</v>
      </c>
      <c r="D31" s="182">
        <v>0.72</v>
      </c>
      <c r="E31" s="182">
        <v>0.34</v>
      </c>
      <c r="F31" s="182">
        <v>8.49</v>
      </c>
    </row>
    <row r="32" spans="2:6" x14ac:dyDescent="0.2">
      <c r="B32" s="121" t="s">
        <v>5</v>
      </c>
      <c r="C32" s="182">
        <v>9.0399999999999991</v>
      </c>
      <c r="D32" s="182">
        <v>6.85</v>
      </c>
      <c r="E32" s="182">
        <v>0.28999999999999998</v>
      </c>
      <c r="F32" s="182">
        <v>2.93</v>
      </c>
    </row>
    <row r="33" spans="2:6" x14ac:dyDescent="0.2">
      <c r="B33" s="121" t="s">
        <v>23</v>
      </c>
      <c r="C33" s="182">
        <v>6.09</v>
      </c>
      <c r="D33" s="182">
        <v>5.36</v>
      </c>
      <c r="E33" s="182" t="s">
        <v>49</v>
      </c>
      <c r="F33" s="182">
        <v>1.99</v>
      </c>
    </row>
    <row r="34" spans="2:6" ht="14.25" x14ac:dyDescent="0.2">
      <c r="B34" s="259" t="s">
        <v>255</v>
      </c>
      <c r="C34" s="260" t="s">
        <v>49</v>
      </c>
      <c r="D34" s="260" t="s">
        <v>49</v>
      </c>
      <c r="E34" s="260" t="s">
        <v>49</v>
      </c>
      <c r="F34" s="260" t="s">
        <v>49</v>
      </c>
    </row>
    <row r="35" spans="2:6" x14ac:dyDescent="0.2">
      <c r="B35" s="259" t="s">
        <v>25</v>
      </c>
      <c r="C35" s="260">
        <v>97.94</v>
      </c>
      <c r="D35" s="260">
        <v>87.77</v>
      </c>
      <c r="E35" s="260">
        <v>25.66</v>
      </c>
      <c r="F35" s="260">
        <v>81.95</v>
      </c>
    </row>
    <row r="36" spans="2:6" x14ac:dyDescent="0.2">
      <c r="B36" s="121" t="s">
        <v>32</v>
      </c>
      <c r="C36" s="182">
        <v>11.53</v>
      </c>
      <c r="D36" s="182">
        <v>6.36</v>
      </c>
      <c r="E36" s="182">
        <v>2.06</v>
      </c>
      <c r="F36" s="182">
        <v>3.48</v>
      </c>
    </row>
    <row r="37" spans="2:6" x14ac:dyDescent="0.2">
      <c r="B37" s="121" t="s">
        <v>57</v>
      </c>
      <c r="C37" s="182">
        <v>37.03</v>
      </c>
      <c r="D37" s="182">
        <v>30.87</v>
      </c>
      <c r="E37" s="182">
        <v>20.87</v>
      </c>
      <c r="F37" s="182">
        <v>6.4</v>
      </c>
    </row>
    <row r="38" spans="2:6" x14ac:dyDescent="0.2">
      <c r="B38" s="121" t="s">
        <v>26</v>
      </c>
      <c r="C38" s="182">
        <v>26.09</v>
      </c>
      <c r="D38" s="182">
        <v>23.14</v>
      </c>
      <c r="E38" s="182">
        <v>2.61</v>
      </c>
      <c r="F38" s="182">
        <v>1.91</v>
      </c>
    </row>
    <row r="39" spans="2:6" x14ac:dyDescent="0.2">
      <c r="B39" s="121" t="s">
        <v>212</v>
      </c>
      <c r="C39" s="182">
        <v>11.2</v>
      </c>
      <c r="D39" s="182">
        <v>9.07</v>
      </c>
      <c r="E39" s="182" t="s">
        <v>49</v>
      </c>
      <c r="F39" s="182">
        <v>5.72</v>
      </c>
    </row>
    <row r="40" spans="2:6" x14ac:dyDescent="0.2">
      <c r="B40" s="129" t="s">
        <v>28</v>
      </c>
      <c r="C40" s="130">
        <v>5.46</v>
      </c>
      <c r="D40" s="130">
        <v>2.2999999999999998</v>
      </c>
      <c r="E40" s="130">
        <v>0.26</v>
      </c>
      <c r="F40" s="130">
        <v>3.3</v>
      </c>
    </row>
    <row r="41" spans="2:6" x14ac:dyDescent="0.2">
      <c r="B41" s="179"/>
      <c r="C41" s="179"/>
      <c r="D41" s="179"/>
      <c r="E41" s="179"/>
      <c r="F41" s="179"/>
    </row>
    <row r="42" spans="2:6" ht="14.45" customHeight="1" x14ac:dyDescent="0.2">
      <c r="B42" s="1" t="s">
        <v>117</v>
      </c>
      <c r="C42" s="179"/>
      <c r="D42" s="179"/>
      <c r="E42" s="179"/>
      <c r="F42" s="179"/>
    </row>
    <row r="43" spans="2:6" ht="15.6" customHeight="1" x14ac:dyDescent="0.2">
      <c r="B43" s="1" t="s">
        <v>231</v>
      </c>
      <c r="C43" s="179"/>
      <c r="D43" s="179"/>
      <c r="E43" s="179"/>
      <c r="F43" s="179"/>
    </row>
    <row r="44" spans="2:6" x14ac:dyDescent="0.2">
      <c r="B44" s="183" t="s">
        <v>115</v>
      </c>
      <c r="C44" s="178"/>
      <c r="D44" s="179"/>
      <c r="E44" s="179"/>
      <c r="F44" s="179"/>
    </row>
    <row r="45" spans="2:6" ht="14.45" customHeight="1" x14ac:dyDescent="0.2">
      <c r="B45" s="184" t="s">
        <v>236</v>
      </c>
      <c r="C45" s="179"/>
      <c r="D45" s="179"/>
      <c r="E45" s="179"/>
      <c r="F45" s="179"/>
    </row>
    <row r="46" spans="2:6" x14ac:dyDescent="0.2">
      <c r="B46" s="60"/>
      <c r="C46" s="60"/>
      <c r="D46" s="60"/>
      <c r="E46" s="60"/>
      <c r="F46" s="60"/>
    </row>
    <row r="47" spans="2:6" x14ac:dyDescent="0.2">
      <c r="B47" s="60"/>
      <c r="C47" s="60"/>
      <c r="D47" s="60"/>
      <c r="E47" s="60"/>
      <c r="F47" s="60"/>
    </row>
  </sheetData>
  <sortState xmlns:xlrd2="http://schemas.microsoft.com/office/spreadsheetml/2017/richdata2" ref="B8:F33">
    <sortCondition descending="1" ref="C8:C33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B1:F55"/>
  <sheetViews>
    <sheetView topLeftCell="E1" zoomScaleNormal="100" workbookViewId="0">
      <selection activeCell="Q51" sqref="Q51"/>
    </sheetView>
  </sheetViews>
  <sheetFormatPr defaultColWidth="8.85546875" defaultRowHeight="12.75" x14ac:dyDescent="0.2"/>
  <cols>
    <col min="1" max="1" width="8.85546875" style="3"/>
    <col min="2" max="2" width="43.7109375" style="3" customWidth="1"/>
    <col min="3" max="3" width="43.7109375" style="3" bestFit="1" customWidth="1"/>
    <col min="4" max="4" width="15.85546875" style="3" customWidth="1"/>
    <col min="5" max="16384" width="8.85546875" style="3"/>
  </cols>
  <sheetData>
    <row r="1" spans="2:6" x14ac:dyDescent="0.2">
      <c r="B1" s="132"/>
    </row>
    <row r="3" spans="2:6" x14ac:dyDescent="0.2">
      <c r="B3" s="25" t="s">
        <v>248</v>
      </c>
    </row>
    <row r="4" spans="2:6" x14ac:dyDescent="0.2">
      <c r="B4" s="3" t="s">
        <v>152</v>
      </c>
    </row>
    <row r="6" spans="2:6" x14ac:dyDescent="0.2">
      <c r="B6" s="185" t="s">
        <v>116</v>
      </c>
      <c r="C6" s="185" t="s">
        <v>60</v>
      </c>
      <c r="D6" s="185" t="s">
        <v>93</v>
      </c>
    </row>
    <row r="7" spans="2:6" x14ac:dyDescent="0.2">
      <c r="B7" s="3" t="s">
        <v>96</v>
      </c>
      <c r="C7" s="264">
        <v>93.316584811351859</v>
      </c>
      <c r="D7" s="76" t="s">
        <v>49</v>
      </c>
    </row>
    <row r="8" spans="2:6" x14ac:dyDescent="0.2">
      <c r="B8" s="3" t="s">
        <v>97</v>
      </c>
      <c r="C8" s="264">
        <v>88.963933774245334</v>
      </c>
      <c r="D8" s="76" t="s">
        <v>49</v>
      </c>
    </row>
    <row r="9" spans="2:6" x14ac:dyDescent="0.2">
      <c r="B9" s="3" t="s">
        <v>98</v>
      </c>
      <c r="C9" s="264">
        <v>75.608393911287436</v>
      </c>
      <c r="D9" s="76" t="s">
        <v>49</v>
      </c>
    </row>
    <row r="10" spans="2:6" x14ac:dyDescent="0.2">
      <c r="B10" s="186" t="s">
        <v>207</v>
      </c>
      <c r="C10" s="187" t="s">
        <v>49</v>
      </c>
      <c r="D10" s="187" t="s">
        <v>49</v>
      </c>
    </row>
    <row r="11" spans="2:6" x14ac:dyDescent="0.2">
      <c r="B11" s="3" t="s">
        <v>108</v>
      </c>
      <c r="C11" s="264">
        <v>97.743767661976278</v>
      </c>
      <c r="D11" s="264">
        <v>92.151427588292137</v>
      </c>
      <c r="E11" s="188">
        <v>0.49403854457162311</v>
      </c>
      <c r="F11" s="188">
        <v>1.8409342484034141</v>
      </c>
    </row>
    <row r="12" spans="2:6" x14ac:dyDescent="0.2">
      <c r="B12" s="3" t="s">
        <v>109</v>
      </c>
      <c r="C12" s="264">
        <v>92.949390632916518</v>
      </c>
      <c r="D12" s="264">
        <v>78.650765312191922</v>
      </c>
      <c r="E12" s="188">
        <v>2.9710664469641728</v>
      </c>
      <c r="F12" s="188">
        <v>7.7342631479575203</v>
      </c>
    </row>
    <row r="13" spans="2:6" ht="15" x14ac:dyDescent="0.25">
      <c r="B13" t="s">
        <v>250</v>
      </c>
      <c r="C13" s="264">
        <v>88.094650986061495</v>
      </c>
      <c r="D13" s="264">
        <v>69.965775652782966</v>
      </c>
      <c r="E13" s="188">
        <v>10.908975837953236</v>
      </c>
      <c r="F13" s="188">
        <v>9.2798718597007586</v>
      </c>
    </row>
    <row r="14" spans="2:6" ht="15" x14ac:dyDescent="0.25">
      <c r="B14" t="s">
        <v>249</v>
      </c>
      <c r="C14" s="264">
        <v>78.848954226248821</v>
      </c>
      <c r="D14" s="264">
        <v>55.686472615281687</v>
      </c>
      <c r="E14" s="188"/>
      <c r="F14" s="188"/>
    </row>
    <row r="15" spans="2:6" ht="15" x14ac:dyDescent="0.25">
      <c r="B15"/>
      <c r="C15" s="264"/>
      <c r="D15" s="264"/>
      <c r="E15" s="188"/>
      <c r="F15" s="188"/>
    </row>
    <row r="16" spans="2:6" x14ac:dyDescent="0.2">
      <c r="B16" s="86" t="s">
        <v>99</v>
      </c>
      <c r="C16" s="266">
        <v>79.736826168897451</v>
      </c>
      <c r="D16" s="266">
        <v>67.371820500519007</v>
      </c>
      <c r="E16" s="188">
        <v>3.6825920335187945</v>
      </c>
      <c r="F16" s="188">
        <v>2.612432124462595</v>
      </c>
    </row>
    <row r="17" spans="2:6" x14ac:dyDescent="0.2">
      <c r="B17" s="86" t="s">
        <v>105</v>
      </c>
      <c r="C17" s="266">
        <v>68.480361052171872</v>
      </c>
      <c r="D17" s="266">
        <v>59.646822425769464</v>
      </c>
      <c r="E17" s="188"/>
      <c r="F17" s="188"/>
    </row>
    <row r="18" spans="2:6" x14ac:dyDescent="0.2">
      <c r="B18" s="86" t="s">
        <v>102</v>
      </c>
      <c r="C18" s="266">
        <v>64.032660379281708</v>
      </c>
      <c r="D18" s="266">
        <v>52.758614157883343</v>
      </c>
      <c r="E18" s="188"/>
      <c r="F18" s="188"/>
    </row>
    <row r="19" spans="2:6" x14ac:dyDescent="0.2">
      <c r="B19" s="86" t="s">
        <v>100</v>
      </c>
      <c r="C19" s="266">
        <v>52.62081757093874</v>
      </c>
      <c r="D19" s="266">
        <v>37.750574150097506</v>
      </c>
      <c r="E19" s="188">
        <v>7.4584130706252765</v>
      </c>
      <c r="F19" s="188">
        <v>8.8410877209283534</v>
      </c>
    </row>
    <row r="20" spans="2:6" x14ac:dyDescent="0.2">
      <c r="B20" s="86" t="s">
        <v>101</v>
      </c>
      <c r="C20" s="266">
        <v>38.707887396967571</v>
      </c>
      <c r="D20" s="266">
        <v>22.034312236499797</v>
      </c>
      <c r="E20" s="188"/>
      <c r="F20" s="188"/>
    </row>
    <row r="21" spans="2:6" x14ac:dyDescent="0.2">
      <c r="B21" s="86" t="s">
        <v>103</v>
      </c>
      <c r="C21" s="266">
        <v>41.099105735437995</v>
      </c>
      <c r="D21" s="266">
        <v>9.4960246889110351</v>
      </c>
      <c r="E21" s="188">
        <v>-0.76599681060454827</v>
      </c>
      <c r="F21" s="188">
        <v>-1.2566031194856428</v>
      </c>
    </row>
    <row r="22" spans="2:6" ht="13.15" customHeight="1" x14ac:dyDescent="0.2">
      <c r="B22" s="86" t="s">
        <v>104</v>
      </c>
      <c r="C22" s="266">
        <v>33.608261660718526</v>
      </c>
      <c r="D22" s="266">
        <v>5.3150800421660067</v>
      </c>
      <c r="E22" s="188">
        <v>4.3713539698413584</v>
      </c>
      <c r="F22" s="188">
        <v>1.0828512844172264</v>
      </c>
    </row>
    <row r="23" spans="2:6" x14ac:dyDescent="0.2">
      <c r="B23" s="86" t="s">
        <v>106</v>
      </c>
      <c r="C23" s="266">
        <v>89.296358128031741</v>
      </c>
      <c r="D23" s="266">
        <v>73.712670423908889</v>
      </c>
      <c r="E23" s="188"/>
      <c r="F23" s="188"/>
    </row>
    <row r="24" spans="2:6" x14ac:dyDescent="0.2">
      <c r="B24" s="86" t="s">
        <v>251</v>
      </c>
      <c r="C24" s="266">
        <v>50.600857702568781</v>
      </c>
      <c r="D24" s="266">
        <v>15.21307392778078</v>
      </c>
      <c r="E24" s="188"/>
      <c r="F24" s="188"/>
    </row>
    <row r="25" spans="2:6" ht="14.45" customHeight="1" x14ac:dyDescent="0.2">
      <c r="B25" s="186" t="s">
        <v>107</v>
      </c>
      <c r="C25" s="265">
        <v>99.930273204325985</v>
      </c>
      <c r="D25" s="265">
        <v>99.897028554630424</v>
      </c>
      <c r="E25" s="188">
        <v>6.4379780550183341E-2</v>
      </c>
      <c r="F25" s="188">
        <v>0.96203465440511593</v>
      </c>
    </row>
    <row r="26" spans="2:6" x14ac:dyDescent="0.2">
      <c r="B26" s="189"/>
      <c r="C26" s="93"/>
      <c r="E26" s="188">
        <v>-1.165895827924146E-3</v>
      </c>
      <c r="F26" s="188">
        <v>-1.4048865129154819E-3</v>
      </c>
    </row>
    <row r="27" spans="2:6" x14ac:dyDescent="0.2">
      <c r="B27" s="189"/>
    </row>
    <row r="28" spans="2:6" x14ac:dyDescent="0.2">
      <c r="B28" s="15" t="s">
        <v>252</v>
      </c>
    </row>
    <row r="29" spans="2:6" ht="14.45" customHeight="1" x14ac:dyDescent="0.2">
      <c r="B29" s="161" t="s">
        <v>118</v>
      </c>
    </row>
    <row r="30" spans="2:6" x14ac:dyDescent="0.2">
      <c r="B30" s="189"/>
    </row>
    <row r="31" spans="2:6" x14ac:dyDescent="0.2">
      <c r="B31" s="189"/>
    </row>
    <row r="32" spans="2:6" x14ac:dyDescent="0.2">
      <c r="B32" s="189"/>
      <c r="C32" s="263"/>
      <c r="D32" s="263"/>
    </row>
    <row r="33" spans="2:4" x14ac:dyDescent="0.2">
      <c r="B33" s="189"/>
      <c r="C33" s="263"/>
      <c r="D33" s="263"/>
    </row>
    <row r="34" spans="2:4" x14ac:dyDescent="0.2">
      <c r="B34" s="189"/>
      <c r="C34" s="263"/>
      <c r="D34" s="263"/>
    </row>
    <row r="35" spans="2:4" x14ac:dyDescent="0.2">
      <c r="B35" s="189"/>
      <c r="C35" s="263"/>
      <c r="D35" s="263"/>
    </row>
    <row r="36" spans="2:4" x14ac:dyDescent="0.2">
      <c r="B36" s="189"/>
    </row>
    <row r="37" spans="2:4" x14ac:dyDescent="0.2">
      <c r="B37" s="189"/>
    </row>
    <row r="38" spans="2:4" x14ac:dyDescent="0.2">
      <c r="B38" s="189"/>
    </row>
    <row r="39" spans="2:4" x14ac:dyDescent="0.2">
      <c r="B39" s="189"/>
    </row>
    <row r="40" spans="2:4" x14ac:dyDescent="0.2">
      <c r="B40" s="189"/>
    </row>
    <row r="41" spans="2:4" x14ac:dyDescent="0.2">
      <c r="B41" s="189"/>
    </row>
    <row r="42" spans="2:4" x14ac:dyDescent="0.2">
      <c r="B42" s="189"/>
    </row>
    <row r="43" spans="2:4" x14ac:dyDescent="0.2">
      <c r="B43" s="189"/>
    </row>
    <row r="44" spans="2:4" x14ac:dyDescent="0.2">
      <c r="B44" s="189"/>
    </row>
    <row r="45" spans="2:4" x14ac:dyDescent="0.2">
      <c r="B45" s="189"/>
    </row>
    <row r="46" spans="2:4" x14ac:dyDescent="0.2">
      <c r="B46" s="189"/>
    </row>
    <row r="47" spans="2:4" x14ac:dyDescent="0.2">
      <c r="B47" s="189"/>
    </row>
    <row r="48" spans="2:4" x14ac:dyDescent="0.2">
      <c r="B48" s="189"/>
    </row>
    <row r="49" spans="2:2" x14ac:dyDescent="0.2">
      <c r="B49" s="189"/>
    </row>
    <row r="50" spans="2:2" x14ac:dyDescent="0.2">
      <c r="B50" s="189"/>
    </row>
    <row r="51" spans="2:2" x14ac:dyDescent="0.2">
      <c r="B51" s="189"/>
    </row>
    <row r="52" spans="2:2" x14ac:dyDescent="0.2">
      <c r="B52" s="189"/>
    </row>
    <row r="53" spans="2:2" x14ac:dyDescent="0.2">
      <c r="B53" s="189"/>
    </row>
    <row r="54" spans="2:2" x14ac:dyDescent="0.2">
      <c r="B54" s="189"/>
    </row>
    <row r="55" spans="2:2" x14ac:dyDescent="0.2">
      <c r="B55" s="189"/>
    </row>
  </sheetData>
  <sortState xmlns:xlrd2="http://schemas.microsoft.com/office/spreadsheetml/2017/richdata2" ref="B16:D25">
    <sortCondition descending="1" ref="C16:C25"/>
  </sortState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  <pageSetUpPr fitToPage="1"/>
  </sheetPr>
  <dimension ref="A1:AF96"/>
  <sheetViews>
    <sheetView topLeftCell="A7" zoomScaleNormal="100" workbookViewId="0">
      <selection activeCell="X17" sqref="X17"/>
    </sheetView>
  </sheetViews>
  <sheetFormatPr defaultColWidth="8.140625" defaultRowHeight="12.75" x14ac:dyDescent="0.25"/>
  <cols>
    <col min="1" max="1" width="8.42578125" style="191" customWidth="1"/>
    <col min="2" max="2" width="23.42578125" style="191" customWidth="1"/>
    <col min="3" max="3" width="20.85546875" style="191" customWidth="1"/>
    <col min="4" max="9" width="8.140625" style="191"/>
    <col min="10" max="10" width="18.85546875" style="191" bestFit="1" customWidth="1"/>
    <col min="11" max="16384" width="8.140625" style="191"/>
  </cols>
  <sheetData>
    <row r="1" spans="1:32" x14ac:dyDescent="0.25">
      <c r="A1" s="190"/>
    </row>
    <row r="2" spans="1:32" s="192" customFormat="1" x14ac:dyDescent="0.25"/>
    <row r="3" spans="1:32" s="193" customFormat="1" x14ac:dyDescent="0.2">
      <c r="B3" s="194" t="s">
        <v>241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32" s="195" customFormat="1" x14ac:dyDescent="0.2">
      <c r="B4" s="196" t="s">
        <v>90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</row>
    <row r="6" spans="1:32" ht="12" customHeight="1" x14ac:dyDescent="0.25">
      <c r="B6" s="197"/>
      <c r="C6" s="198" t="s">
        <v>60</v>
      </c>
    </row>
    <row r="7" spans="1:32" ht="12" customHeight="1" x14ac:dyDescent="0.25">
      <c r="B7" s="199" t="s">
        <v>0</v>
      </c>
      <c r="C7" s="200">
        <v>93.09</v>
      </c>
    </row>
    <row r="8" spans="1:32" ht="12" customHeight="1" x14ac:dyDescent="0.2">
      <c r="C8" s="201"/>
    </row>
    <row r="9" spans="1:32" ht="12" customHeight="1" x14ac:dyDescent="0.25">
      <c r="B9" s="191" t="s">
        <v>10</v>
      </c>
      <c r="C9" s="202">
        <v>99.06</v>
      </c>
      <c r="F9" s="203"/>
    </row>
    <row r="10" spans="1:32" ht="12" customHeight="1" x14ac:dyDescent="0.25">
      <c r="B10" s="191" t="s">
        <v>2</v>
      </c>
      <c r="C10" s="202">
        <v>98.86</v>
      </c>
      <c r="F10" s="203"/>
    </row>
    <row r="11" spans="1:32" ht="12" customHeight="1" x14ac:dyDescent="0.25">
      <c r="B11" s="191" t="s">
        <v>1</v>
      </c>
      <c r="C11" s="202">
        <v>96.78</v>
      </c>
      <c r="F11" s="203"/>
    </row>
    <row r="12" spans="1:32" ht="12" customHeight="1" x14ac:dyDescent="0.25">
      <c r="B12" s="191" t="s">
        <v>12</v>
      </c>
      <c r="C12" s="202">
        <v>96.45</v>
      </c>
      <c r="F12" s="203"/>
    </row>
    <row r="13" spans="1:32" ht="12" customHeight="1" x14ac:dyDescent="0.25">
      <c r="B13" s="191" t="s">
        <v>30</v>
      </c>
      <c r="C13" s="202">
        <v>96.09</v>
      </c>
      <c r="F13" s="203"/>
    </row>
    <row r="14" spans="1:32" ht="12" customHeight="1" x14ac:dyDescent="0.25">
      <c r="B14" s="191" t="s">
        <v>3</v>
      </c>
      <c r="C14" s="202">
        <v>94.98</v>
      </c>
      <c r="F14" s="203"/>
    </row>
    <row r="15" spans="1:32" ht="12" customHeight="1" x14ac:dyDescent="0.25">
      <c r="B15" s="191" t="s">
        <v>4</v>
      </c>
      <c r="C15" s="202">
        <v>94.87</v>
      </c>
      <c r="F15" s="203"/>
    </row>
    <row r="16" spans="1:32" ht="12" customHeight="1" x14ac:dyDescent="0.25">
      <c r="B16" s="191" t="s">
        <v>29</v>
      </c>
      <c r="C16" s="202">
        <v>94.48</v>
      </c>
      <c r="F16" s="203"/>
    </row>
    <row r="17" spans="2:6" ht="12" customHeight="1" x14ac:dyDescent="0.25">
      <c r="B17" s="191" t="s">
        <v>8</v>
      </c>
      <c r="C17" s="202">
        <v>93.92</v>
      </c>
      <c r="F17" s="203"/>
    </row>
    <row r="18" spans="2:6" ht="12" customHeight="1" x14ac:dyDescent="0.25">
      <c r="B18" s="191" t="s">
        <v>7</v>
      </c>
      <c r="C18" s="202">
        <v>93.72</v>
      </c>
      <c r="F18" s="203"/>
    </row>
    <row r="19" spans="2:6" ht="12" customHeight="1" x14ac:dyDescent="0.25">
      <c r="B19" s="191" t="s">
        <v>9</v>
      </c>
      <c r="C19" s="202">
        <v>93.54</v>
      </c>
      <c r="F19" s="203"/>
    </row>
    <row r="20" spans="2:6" ht="12" customHeight="1" x14ac:dyDescent="0.25">
      <c r="B20" s="191" t="s">
        <v>16</v>
      </c>
      <c r="C20" s="202">
        <v>93.34</v>
      </c>
      <c r="F20" s="203"/>
    </row>
    <row r="21" spans="2:6" ht="12" customHeight="1" x14ac:dyDescent="0.25">
      <c r="B21" s="191" t="s">
        <v>15</v>
      </c>
      <c r="C21" s="202">
        <v>93.3</v>
      </c>
      <c r="F21" s="203"/>
    </row>
    <row r="22" spans="2:6" ht="12" customHeight="1" x14ac:dyDescent="0.25">
      <c r="B22" s="191" t="s">
        <v>31</v>
      </c>
      <c r="C22" s="202">
        <v>93.22</v>
      </c>
      <c r="E22" s="203"/>
      <c r="F22" s="203"/>
    </row>
    <row r="23" spans="2:6" ht="12" customHeight="1" x14ac:dyDescent="0.25">
      <c r="B23" s="191" t="s">
        <v>19</v>
      </c>
      <c r="C23" s="202">
        <v>93.07</v>
      </c>
      <c r="F23" s="203"/>
    </row>
    <row r="24" spans="2:6" ht="12" customHeight="1" x14ac:dyDescent="0.25">
      <c r="B24" s="191" t="s">
        <v>6</v>
      </c>
      <c r="C24" s="202">
        <v>92.8</v>
      </c>
      <c r="F24" s="203"/>
    </row>
    <row r="25" spans="2:6" ht="12" customHeight="1" x14ac:dyDescent="0.25">
      <c r="B25" s="191" t="s">
        <v>20</v>
      </c>
      <c r="C25" s="202">
        <v>92.73</v>
      </c>
      <c r="F25" s="203"/>
    </row>
    <row r="26" spans="2:6" ht="12" customHeight="1" x14ac:dyDescent="0.25">
      <c r="B26" s="191" t="s">
        <v>17</v>
      </c>
      <c r="C26" s="202">
        <v>92.3</v>
      </c>
      <c r="F26" s="203"/>
    </row>
    <row r="27" spans="2:6" ht="12" customHeight="1" x14ac:dyDescent="0.25">
      <c r="B27" s="191" t="s">
        <v>24</v>
      </c>
      <c r="C27" s="202">
        <v>92</v>
      </c>
    </row>
    <row r="28" spans="2:6" ht="12" customHeight="1" x14ac:dyDescent="0.25">
      <c r="B28" s="191" t="s">
        <v>14</v>
      </c>
      <c r="C28" s="202">
        <v>91.89</v>
      </c>
      <c r="F28" s="203"/>
    </row>
    <row r="29" spans="2:6" ht="12" customHeight="1" x14ac:dyDescent="0.25">
      <c r="B29" s="191" t="s">
        <v>5</v>
      </c>
      <c r="C29" s="202">
        <v>91.66</v>
      </c>
      <c r="F29" s="203"/>
    </row>
    <row r="30" spans="2:6" ht="12" customHeight="1" x14ac:dyDescent="0.25">
      <c r="B30" s="191" t="s">
        <v>13</v>
      </c>
      <c r="C30" s="202">
        <v>90.6</v>
      </c>
      <c r="F30" s="203"/>
    </row>
    <row r="31" spans="2:6" ht="12" customHeight="1" x14ac:dyDescent="0.25">
      <c r="B31" s="191" t="s">
        <v>18</v>
      </c>
      <c r="C31" s="202">
        <v>89.56</v>
      </c>
      <c r="F31" s="203"/>
    </row>
    <row r="32" spans="2:6" ht="12" customHeight="1" x14ac:dyDescent="0.25">
      <c r="B32" s="191" t="s">
        <v>22</v>
      </c>
      <c r="C32" s="202">
        <v>89.01</v>
      </c>
      <c r="F32" s="203"/>
    </row>
    <row r="33" spans="1:9" ht="12" customHeight="1" x14ac:dyDescent="0.25">
      <c r="B33" s="191" t="s">
        <v>11</v>
      </c>
      <c r="C33" s="202">
        <v>88.59</v>
      </c>
      <c r="F33" s="203"/>
    </row>
    <row r="34" spans="1:9" ht="12" customHeight="1" x14ac:dyDescent="0.25">
      <c r="B34" s="191" t="s">
        <v>23</v>
      </c>
      <c r="C34" s="202">
        <v>88.5</v>
      </c>
      <c r="F34" s="203"/>
    </row>
    <row r="35" spans="1:9" ht="12" customHeight="1" x14ac:dyDescent="0.25">
      <c r="B35" s="191" t="s">
        <v>21</v>
      </c>
      <c r="C35" s="202">
        <v>86.9</v>
      </c>
      <c r="F35" s="203"/>
    </row>
    <row r="36" spans="1:9" ht="12" customHeight="1" x14ac:dyDescent="0.2">
      <c r="C36" s="201"/>
    </row>
    <row r="37" spans="1:9" ht="12" customHeight="1" x14ac:dyDescent="0.25">
      <c r="B37" s="191" t="s">
        <v>48</v>
      </c>
      <c r="C37" s="234">
        <v>99.66</v>
      </c>
    </row>
    <row r="38" spans="1:9" ht="12" customHeight="1" x14ac:dyDescent="0.25">
      <c r="B38" s="191" t="s">
        <v>25</v>
      </c>
      <c r="C38" s="202">
        <v>99.01</v>
      </c>
    </row>
    <row r="39" spans="1:9" ht="12" customHeight="1" x14ac:dyDescent="0.25">
      <c r="B39" s="191" t="s">
        <v>47</v>
      </c>
      <c r="C39" s="191" t="s">
        <v>49</v>
      </c>
    </row>
    <row r="40" spans="1:9" ht="12" customHeight="1" x14ac:dyDescent="0.2">
      <c r="C40" s="201"/>
    </row>
    <row r="41" spans="1:9" ht="12" customHeight="1" x14ac:dyDescent="0.2">
      <c r="B41" s="191" t="s">
        <v>57</v>
      </c>
      <c r="C41" s="202">
        <v>97.72</v>
      </c>
      <c r="G41" s="204"/>
      <c r="H41" s="205"/>
      <c r="I41" s="201"/>
    </row>
    <row r="42" spans="1:9" ht="12" customHeight="1" x14ac:dyDescent="0.2">
      <c r="A42" s="195"/>
      <c r="B42" s="2" t="s">
        <v>212</v>
      </c>
      <c r="C42" s="202">
        <v>95.54</v>
      </c>
      <c r="G42" s="204"/>
      <c r="H42" s="206"/>
      <c r="I42" s="204"/>
    </row>
    <row r="43" spans="1:9" ht="12" customHeight="1" x14ac:dyDescent="0.2">
      <c r="B43" s="191" t="s">
        <v>26</v>
      </c>
      <c r="C43" s="202">
        <v>85.39</v>
      </c>
      <c r="G43" s="204"/>
      <c r="H43" s="205"/>
      <c r="I43" s="201"/>
    </row>
    <row r="44" spans="1:9" ht="12" customHeight="1" x14ac:dyDescent="0.2">
      <c r="B44" s="191" t="s">
        <v>28</v>
      </c>
      <c r="C44" s="202">
        <v>81.55</v>
      </c>
      <c r="G44" s="204"/>
      <c r="H44" s="206"/>
      <c r="I44" s="201"/>
    </row>
    <row r="45" spans="1:9" ht="12.6" customHeight="1" x14ac:dyDescent="0.25">
      <c r="B45" s="207" t="s">
        <v>32</v>
      </c>
      <c r="C45" s="235">
        <v>81.28</v>
      </c>
    </row>
    <row r="47" spans="1:9" ht="12" customHeight="1" x14ac:dyDescent="0.2">
      <c r="B47" s="208"/>
      <c r="C47" s="209"/>
      <c r="D47" s="201"/>
    </row>
    <row r="48" spans="1:9" ht="15.6" customHeight="1" x14ac:dyDescent="0.2">
      <c r="B48" s="2" t="s">
        <v>112</v>
      </c>
      <c r="C48" s="2"/>
    </row>
    <row r="49" spans="1:8" ht="11.25" customHeight="1" x14ac:dyDescent="0.2">
      <c r="A49" s="195"/>
      <c r="B49" s="210" t="s">
        <v>186</v>
      </c>
      <c r="C49" s="196"/>
      <c r="D49" s="196"/>
    </row>
    <row r="50" spans="1:8" ht="11.25" customHeight="1" x14ac:dyDescent="0.2">
      <c r="C50" s="211"/>
      <c r="D50" s="211"/>
    </row>
    <row r="51" spans="1:8" ht="11.25" customHeight="1" x14ac:dyDescent="0.2">
      <c r="C51" s="211"/>
      <c r="D51" s="211"/>
    </row>
    <row r="52" spans="1:8" ht="12" customHeight="1" x14ac:dyDescent="0.2">
      <c r="A52" s="192"/>
      <c r="C52" s="211"/>
      <c r="D52" s="211"/>
      <c r="H52" s="205"/>
    </row>
    <row r="53" spans="1:8" ht="11.25" customHeight="1" x14ac:dyDescent="0.2">
      <c r="A53" s="212"/>
      <c r="H53" s="205"/>
    </row>
    <row r="54" spans="1:8" ht="11.25" customHeight="1" x14ac:dyDescent="0.25"/>
    <row r="55" spans="1:8" ht="11.25" customHeight="1" x14ac:dyDescent="0.25"/>
    <row r="56" spans="1:8" ht="11.25" customHeight="1" x14ac:dyDescent="0.25"/>
    <row r="96" ht="54.2" customHeight="1" x14ac:dyDescent="0.25"/>
  </sheetData>
  <sortState xmlns:xlrd2="http://schemas.microsoft.com/office/spreadsheetml/2017/richdata2" ref="B41:C45">
    <sortCondition descending="1" ref="C41:C45"/>
  </sortState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  <pageSetUpPr fitToPage="1"/>
  </sheetPr>
  <dimension ref="A1:Q96"/>
  <sheetViews>
    <sheetView zoomScaleNormal="100" workbookViewId="0">
      <selection activeCell="G7" sqref="G7:H35"/>
    </sheetView>
  </sheetViews>
  <sheetFormatPr defaultColWidth="8.140625" defaultRowHeight="12.75" x14ac:dyDescent="0.25"/>
  <cols>
    <col min="1" max="1" width="8.42578125" style="191" customWidth="1"/>
    <col min="2" max="2" width="20.85546875" style="191" customWidth="1"/>
    <col min="3" max="6" width="10.85546875" style="191" customWidth="1"/>
    <col min="7" max="16384" width="8.140625" style="191"/>
  </cols>
  <sheetData>
    <row r="1" spans="1:17" x14ac:dyDescent="0.25">
      <c r="A1" s="190"/>
    </row>
    <row r="2" spans="1:17" s="192" customFormat="1" x14ac:dyDescent="0.25"/>
    <row r="3" spans="1:17" s="193" customFormat="1" x14ac:dyDescent="0.2">
      <c r="B3" s="194" t="s">
        <v>240</v>
      </c>
      <c r="C3" s="194"/>
      <c r="D3" s="194"/>
      <c r="E3" s="194"/>
      <c r="F3" s="194"/>
      <c r="G3" s="194"/>
      <c r="H3" s="194"/>
      <c r="I3" s="194"/>
    </row>
    <row r="4" spans="1:17" s="195" customFormat="1" x14ac:dyDescent="0.2">
      <c r="B4" s="196" t="s">
        <v>90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 s="192" customFormat="1" x14ac:dyDescent="0.2">
      <c r="D5" s="211"/>
      <c r="E5" s="211"/>
    </row>
    <row r="6" spans="1:17" ht="25.5" x14ac:dyDescent="0.25">
      <c r="B6" s="197"/>
      <c r="C6" s="213" t="s">
        <v>91</v>
      </c>
      <c r="D6" s="213" t="s">
        <v>92</v>
      </c>
      <c r="E6" s="213" t="s">
        <v>93</v>
      </c>
      <c r="F6" s="213" t="s">
        <v>60</v>
      </c>
    </row>
    <row r="7" spans="1:17" x14ac:dyDescent="0.25">
      <c r="B7" s="199" t="s">
        <v>0</v>
      </c>
      <c r="C7" s="200">
        <v>94.88</v>
      </c>
      <c r="D7" s="200">
        <v>92.68</v>
      </c>
      <c r="E7" s="200">
        <v>90.52</v>
      </c>
      <c r="F7" s="200">
        <v>93.09</v>
      </c>
    </row>
    <row r="8" spans="1:17" x14ac:dyDescent="0.2">
      <c r="C8" s="201"/>
      <c r="D8" s="201"/>
      <c r="E8" s="201"/>
      <c r="F8" s="214"/>
    </row>
    <row r="9" spans="1:17" x14ac:dyDescent="0.2">
      <c r="B9" s="191" t="s">
        <v>10</v>
      </c>
      <c r="C9" s="201">
        <v>99.88</v>
      </c>
      <c r="D9" s="201">
        <v>99.25</v>
      </c>
      <c r="E9" s="201">
        <v>98.3</v>
      </c>
      <c r="F9" s="215">
        <v>99.06</v>
      </c>
      <c r="G9" s="261"/>
      <c r="H9" s="261"/>
    </row>
    <row r="10" spans="1:17" x14ac:dyDescent="0.2">
      <c r="B10" s="191" t="s">
        <v>2</v>
      </c>
      <c r="C10" s="201">
        <v>98.98</v>
      </c>
      <c r="D10" s="201">
        <v>98.79</v>
      </c>
      <c r="E10" s="201">
        <v>98.32</v>
      </c>
      <c r="F10" s="215">
        <v>98.86</v>
      </c>
      <c r="G10" s="261"/>
      <c r="H10" s="261"/>
    </row>
    <row r="11" spans="1:17" x14ac:dyDescent="0.2">
      <c r="B11" s="191" t="s">
        <v>1</v>
      </c>
      <c r="C11" s="201">
        <v>98.37</v>
      </c>
      <c r="D11" s="201">
        <v>95.65</v>
      </c>
      <c r="E11" s="201">
        <v>95.63</v>
      </c>
      <c r="F11" s="215">
        <v>96.78</v>
      </c>
      <c r="G11" s="261"/>
      <c r="H11" s="261"/>
    </row>
    <row r="12" spans="1:17" x14ac:dyDescent="0.2">
      <c r="B12" s="191" t="s">
        <v>12</v>
      </c>
      <c r="C12" s="201">
        <v>97.32</v>
      </c>
      <c r="D12" s="201">
        <v>96.15</v>
      </c>
      <c r="E12" s="201">
        <v>93.83</v>
      </c>
      <c r="F12" s="215">
        <v>96.45</v>
      </c>
      <c r="G12" s="261"/>
      <c r="H12" s="261"/>
    </row>
    <row r="13" spans="1:17" x14ac:dyDescent="0.2">
      <c r="B13" s="191" t="s">
        <v>30</v>
      </c>
      <c r="C13" s="201">
        <v>96.81</v>
      </c>
      <c r="D13" s="201">
        <v>96.97</v>
      </c>
      <c r="E13" s="201">
        <v>94.33</v>
      </c>
      <c r="F13" s="215">
        <v>96.09</v>
      </c>
      <c r="G13" s="261"/>
      <c r="H13" s="261"/>
    </row>
    <row r="14" spans="1:17" x14ac:dyDescent="0.2">
      <c r="B14" s="191" t="s">
        <v>3</v>
      </c>
      <c r="C14" s="201">
        <v>96.09</v>
      </c>
      <c r="D14" s="201">
        <v>95.32</v>
      </c>
      <c r="E14" s="201">
        <v>93.66</v>
      </c>
      <c r="F14" s="215">
        <v>94.98</v>
      </c>
      <c r="G14" s="261"/>
      <c r="H14" s="261"/>
    </row>
    <row r="15" spans="1:17" x14ac:dyDescent="0.2">
      <c r="B15" s="191" t="s">
        <v>4</v>
      </c>
      <c r="C15" s="201">
        <v>96.54</v>
      </c>
      <c r="D15" s="201">
        <v>94.52</v>
      </c>
      <c r="E15" s="201">
        <v>91.72</v>
      </c>
      <c r="F15" s="215">
        <v>94.87</v>
      </c>
      <c r="G15" s="261"/>
      <c r="H15" s="261"/>
    </row>
    <row r="16" spans="1:17" x14ac:dyDescent="0.2">
      <c r="B16" s="191" t="s">
        <v>29</v>
      </c>
      <c r="C16" s="201">
        <v>94.63</v>
      </c>
      <c r="D16" s="201">
        <v>94.82</v>
      </c>
      <c r="E16" s="201">
        <v>92.95</v>
      </c>
      <c r="F16" s="215">
        <v>94.48</v>
      </c>
      <c r="G16" s="261"/>
      <c r="H16" s="261"/>
    </row>
    <row r="17" spans="2:8" x14ac:dyDescent="0.2">
      <c r="B17" s="191" t="s">
        <v>8</v>
      </c>
      <c r="C17" s="201">
        <v>93.77</v>
      </c>
      <c r="D17" s="201">
        <v>93.66</v>
      </c>
      <c r="E17" s="201">
        <v>94.27</v>
      </c>
      <c r="F17" s="215">
        <v>93.92</v>
      </c>
      <c r="G17" s="261"/>
      <c r="H17" s="261"/>
    </row>
    <row r="18" spans="2:8" x14ac:dyDescent="0.2">
      <c r="B18" s="191" t="s">
        <v>7</v>
      </c>
      <c r="C18" s="201">
        <v>95.27</v>
      </c>
      <c r="D18" s="201">
        <v>94.73</v>
      </c>
      <c r="E18" s="201">
        <v>92.05</v>
      </c>
      <c r="F18" s="215">
        <v>93.72</v>
      </c>
      <c r="G18" s="261"/>
      <c r="H18" s="261"/>
    </row>
    <row r="19" spans="2:8" x14ac:dyDescent="0.2">
      <c r="B19" s="191" t="s">
        <v>9</v>
      </c>
      <c r="C19" s="201">
        <v>93.29</v>
      </c>
      <c r="D19" s="201">
        <v>93.61</v>
      </c>
      <c r="E19" s="201">
        <v>96.61</v>
      </c>
      <c r="F19" s="215">
        <v>93.54</v>
      </c>
      <c r="G19" s="261"/>
      <c r="H19" s="261"/>
    </row>
    <row r="20" spans="2:8" x14ac:dyDescent="0.2">
      <c r="B20" s="191" t="s">
        <v>16</v>
      </c>
      <c r="C20" s="201">
        <v>95.14</v>
      </c>
      <c r="D20" s="201">
        <v>92.49</v>
      </c>
      <c r="E20" s="201">
        <v>91.84</v>
      </c>
      <c r="F20" s="215">
        <v>93.34</v>
      </c>
      <c r="G20" s="261"/>
      <c r="H20" s="261"/>
    </row>
    <row r="21" spans="2:8" x14ac:dyDescent="0.2">
      <c r="B21" s="191" t="s">
        <v>15</v>
      </c>
      <c r="C21" s="201">
        <v>94.19</v>
      </c>
      <c r="D21" s="201">
        <v>92.54</v>
      </c>
      <c r="E21" s="201">
        <v>92.89</v>
      </c>
      <c r="F21" s="215">
        <v>93.3</v>
      </c>
      <c r="G21" s="261"/>
      <c r="H21" s="261"/>
    </row>
    <row r="22" spans="2:8" x14ac:dyDescent="0.2">
      <c r="B22" s="191" t="s">
        <v>31</v>
      </c>
      <c r="C22" s="201">
        <v>93.75</v>
      </c>
      <c r="D22" s="201">
        <v>93.78</v>
      </c>
      <c r="E22" s="201">
        <v>92.25</v>
      </c>
      <c r="F22" s="215">
        <v>93.22</v>
      </c>
      <c r="G22" s="261"/>
      <c r="H22" s="261"/>
    </row>
    <row r="23" spans="2:8" x14ac:dyDescent="0.2">
      <c r="B23" s="191" t="s">
        <v>19</v>
      </c>
      <c r="C23" s="201">
        <v>93.86</v>
      </c>
      <c r="D23" s="201">
        <v>93.56</v>
      </c>
      <c r="E23" s="201">
        <v>91.87</v>
      </c>
      <c r="F23" s="215">
        <v>93.07</v>
      </c>
      <c r="G23" s="261"/>
      <c r="H23" s="261"/>
    </row>
    <row r="24" spans="2:8" x14ac:dyDescent="0.2">
      <c r="B24" s="191" t="s">
        <v>6</v>
      </c>
      <c r="C24" s="201">
        <v>94.7</v>
      </c>
      <c r="D24" s="201">
        <v>92.72</v>
      </c>
      <c r="E24" s="201">
        <v>91.34</v>
      </c>
      <c r="F24" s="215">
        <v>92.8</v>
      </c>
      <c r="G24" s="261"/>
      <c r="H24" s="261"/>
    </row>
    <row r="25" spans="2:8" x14ac:dyDescent="0.2">
      <c r="B25" s="191" t="s">
        <v>20</v>
      </c>
      <c r="C25" s="201">
        <v>96.39</v>
      </c>
      <c r="D25" s="201">
        <v>91.96</v>
      </c>
      <c r="E25" s="201">
        <v>89.1</v>
      </c>
      <c r="F25" s="215">
        <v>92.73</v>
      </c>
      <c r="G25" s="261"/>
      <c r="H25" s="261"/>
    </row>
    <row r="26" spans="2:8" x14ac:dyDescent="0.2">
      <c r="B26" s="191" t="s">
        <v>17</v>
      </c>
      <c r="C26" s="201">
        <v>92.17</v>
      </c>
      <c r="D26" s="201">
        <v>95.37</v>
      </c>
      <c r="E26" s="201">
        <v>89.57</v>
      </c>
      <c r="F26" s="215">
        <v>92.3</v>
      </c>
      <c r="G26" s="261"/>
      <c r="H26" s="261"/>
    </row>
    <row r="27" spans="2:8" x14ac:dyDescent="0.2">
      <c r="B27" s="191" t="s">
        <v>24</v>
      </c>
      <c r="C27" s="201">
        <v>96.04</v>
      </c>
      <c r="D27" s="201">
        <v>91.84</v>
      </c>
      <c r="E27" s="201">
        <v>88.12</v>
      </c>
      <c r="F27" s="215">
        <v>92</v>
      </c>
      <c r="G27" s="261"/>
      <c r="H27" s="261"/>
    </row>
    <row r="28" spans="2:8" x14ac:dyDescent="0.2">
      <c r="B28" s="191" t="s">
        <v>14</v>
      </c>
      <c r="C28" s="201">
        <v>94.19</v>
      </c>
      <c r="D28" s="201">
        <v>91.67</v>
      </c>
      <c r="E28" s="201">
        <v>87.83</v>
      </c>
      <c r="F28" s="215">
        <v>91.89</v>
      </c>
      <c r="G28" s="261"/>
      <c r="H28" s="261"/>
    </row>
    <row r="29" spans="2:8" x14ac:dyDescent="0.2">
      <c r="B29" s="191" t="s">
        <v>5</v>
      </c>
      <c r="C29" s="201">
        <v>92.75</v>
      </c>
      <c r="D29" s="201">
        <v>91.17</v>
      </c>
      <c r="E29" s="201">
        <v>90.15</v>
      </c>
      <c r="F29" s="215">
        <v>91.66</v>
      </c>
      <c r="G29" s="261"/>
      <c r="H29" s="261"/>
    </row>
    <row r="30" spans="2:8" x14ac:dyDescent="0.2">
      <c r="B30" s="191" t="s">
        <v>13</v>
      </c>
      <c r="C30" s="201">
        <v>95.2</v>
      </c>
      <c r="D30" s="201">
        <v>91.39</v>
      </c>
      <c r="E30" s="201">
        <v>87.56</v>
      </c>
      <c r="F30" s="215">
        <v>90.6</v>
      </c>
      <c r="G30" s="261"/>
      <c r="H30" s="261"/>
    </row>
    <row r="31" spans="2:8" x14ac:dyDescent="0.2">
      <c r="B31" s="191" t="s">
        <v>18</v>
      </c>
      <c r="C31" s="201">
        <v>92.94</v>
      </c>
      <c r="D31" s="201">
        <v>89.48</v>
      </c>
      <c r="E31" s="201">
        <v>86.56</v>
      </c>
      <c r="F31" s="215">
        <v>89.56</v>
      </c>
      <c r="G31" s="261"/>
      <c r="H31" s="261"/>
    </row>
    <row r="32" spans="2:8" x14ac:dyDescent="0.2">
      <c r="B32" s="191" t="s">
        <v>22</v>
      </c>
      <c r="C32" s="201">
        <v>93.02</v>
      </c>
      <c r="D32" s="201">
        <v>89.49</v>
      </c>
      <c r="E32" s="201">
        <v>79.94</v>
      </c>
      <c r="F32" s="215">
        <v>89.01</v>
      </c>
      <c r="G32" s="261"/>
      <c r="H32" s="261"/>
    </row>
    <row r="33" spans="1:8" x14ac:dyDescent="0.2">
      <c r="B33" s="191" t="s">
        <v>11</v>
      </c>
      <c r="C33" s="201">
        <v>92.42</v>
      </c>
      <c r="D33" s="201">
        <v>86.31</v>
      </c>
      <c r="E33" s="201">
        <v>85.03</v>
      </c>
      <c r="F33" s="215">
        <v>88.59</v>
      </c>
      <c r="G33" s="261"/>
      <c r="H33" s="261"/>
    </row>
    <row r="34" spans="1:8" x14ac:dyDescent="0.2">
      <c r="B34" s="191" t="s">
        <v>23</v>
      </c>
      <c r="C34" s="201">
        <v>93.07</v>
      </c>
      <c r="D34" s="201">
        <v>84.84</v>
      </c>
      <c r="E34" s="201">
        <v>80.430000000000007</v>
      </c>
      <c r="F34" s="215">
        <v>88.5</v>
      </c>
      <c r="G34" s="261"/>
      <c r="H34" s="261"/>
    </row>
    <row r="35" spans="1:8" x14ac:dyDescent="0.2">
      <c r="B35" s="191" t="s">
        <v>21</v>
      </c>
      <c r="C35" s="201">
        <v>91.09</v>
      </c>
      <c r="D35" s="201">
        <v>86.19</v>
      </c>
      <c r="E35" s="201">
        <v>78.48</v>
      </c>
      <c r="F35" s="215">
        <v>86.9</v>
      </c>
      <c r="G35" s="261"/>
      <c r="H35" s="261"/>
    </row>
    <row r="36" spans="1:8" x14ac:dyDescent="0.2">
      <c r="C36" s="201"/>
      <c r="D36" s="201"/>
      <c r="E36" s="201"/>
      <c r="F36" s="215"/>
      <c r="G36" s="203"/>
    </row>
    <row r="37" spans="1:8" x14ac:dyDescent="0.2">
      <c r="B37" s="191" t="s">
        <v>25</v>
      </c>
      <c r="C37" s="201">
        <v>99.2</v>
      </c>
      <c r="D37" s="201">
        <v>98.87</v>
      </c>
      <c r="E37" s="201">
        <v>99.05</v>
      </c>
      <c r="F37" s="215">
        <v>99.01</v>
      </c>
    </row>
    <row r="38" spans="1:8" x14ac:dyDescent="0.2">
      <c r="B38" s="191" t="s">
        <v>48</v>
      </c>
      <c r="C38" s="201">
        <v>100</v>
      </c>
      <c r="D38" s="201">
        <v>99.57</v>
      </c>
      <c r="E38" s="201">
        <v>99.33</v>
      </c>
      <c r="F38" s="215">
        <v>99.66</v>
      </c>
    </row>
    <row r="39" spans="1:8" ht="11.25" customHeight="1" x14ac:dyDescent="0.25"/>
    <row r="40" spans="1:8" ht="11.25" customHeight="1" x14ac:dyDescent="0.25"/>
    <row r="41" spans="1:8" ht="15.6" customHeight="1" x14ac:dyDescent="0.2">
      <c r="B41" s="196"/>
    </row>
    <row r="42" spans="1:8" ht="14.45" customHeight="1" x14ac:dyDescent="0.2">
      <c r="B42" s="216"/>
      <c r="C42" s="190"/>
      <c r="D42" s="190"/>
      <c r="E42" s="190"/>
      <c r="F42" s="190"/>
    </row>
    <row r="43" spans="1:8" ht="11.25" customHeight="1" x14ac:dyDescent="0.25">
      <c r="A43" s="192"/>
      <c r="B43" s="217"/>
    </row>
    <row r="44" spans="1:8" ht="11.25" customHeight="1" x14ac:dyDescent="0.25"/>
    <row r="96" ht="40.35" customHeight="1" x14ac:dyDescent="0.25"/>
  </sheetData>
  <sortState xmlns:xlrd2="http://schemas.microsoft.com/office/spreadsheetml/2017/richdata2" ref="B9:F35">
    <sortCondition descending="1" ref="F9:F35"/>
  </sortState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Fig. 1</vt:lpstr>
      <vt:lpstr>Fig. 2</vt:lpstr>
      <vt:lpstr>Fig. 3</vt:lpstr>
      <vt:lpstr>Fig. 4</vt:lpstr>
      <vt:lpstr>Fig. 5</vt:lpstr>
      <vt:lpstr>Fig. 6</vt:lpstr>
      <vt:lpstr>Fig. 7</vt:lpstr>
      <vt:lpstr>Fig. 8</vt:lpstr>
      <vt:lpstr>Fig. 9</vt:lpstr>
      <vt:lpstr>Fig. 10</vt:lpstr>
      <vt:lpstr>Fig. 11</vt:lpstr>
      <vt:lpstr>Tab. 1</vt:lpstr>
      <vt:lpstr>Fig. 12</vt:lpstr>
      <vt:lpstr>Fig. 13</vt:lpstr>
      <vt:lpstr>Fig.14</vt:lpstr>
      <vt:lpstr>Fig. 15</vt:lpstr>
      <vt:lpstr>Fig. 16</vt:lpstr>
      <vt:lpstr>Fig. 17</vt:lpstr>
      <vt:lpstr>Tab. 2</vt:lpstr>
      <vt:lpstr>Fig. 18</vt:lpstr>
      <vt:lpstr>Fig. 19</vt:lpstr>
      <vt:lpstr>Fig. 20</vt:lpstr>
      <vt:lpstr>'Fig. 19'!Print_Area</vt:lpstr>
      <vt:lpstr>'Fig. 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2024-08-28T14:55:27Z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2023-07-19T09:18:37Z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3e54c575-842f-4874-9852-abf2dd20312a</vt:lpwstr>
  </property>
  <property fmtid="{D5CDD505-2E9C-101B-9397-08002B2CF9AE}" pid="8" name="MSIP_Label_6bd9ddd1-4d20-43f6-abfa-fc3c07406f94_ContentBits">
    <vt:lpwstr>0</vt:lpwstr>
  </property>
</Properties>
</file>