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65521" windowWidth="18675" windowHeight="14235" activeTab="0"/>
  </bookViews>
  <sheets>
    <sheet name="Figure 1" sheetId="10" r:id="rId1"/>
    <sheet name="Table 1" sheetId="1" r:id="rId2"/>
    <sheet name="Figure 2" sheetId="5" r:id="rId3"/>
    <sheet name="Map 1" sheetId="14" r:id="rId4"/>
    <sheet name="Table 2" sheetId="6" r:id="rId5"/>
    <sheet name="Table 3" sheetId="9" r:id="rId6"/>
    <sheet name="Figure 3" sheetId="7" r:id="rId7"/>
  </sheets>
  <definedNames>
    <definedName name="_xlnm.Print_Area" localSheetId="4">'Table 2'!$C$10:$M$23</definedName>
    <definedName name="_xlnm.Print_Area" localSheetId="5">'Table 3'!$C$10:$E$30</definedName>
  </definedNames>
  <calcPr calcId="145621"/>
</workbook>
</file>

<file path=xl/sharedStrings.xml><?xml version="1.0" encoding="utf-8"?>
<sst xmlns="http://schemas.openxmlformats.org/spreadsheetml/2006/main" count="203" uniqueCount="158">
  <si>
    <t>Outward FDI flows</t>
  </si>
  <si>
    <t>Inward FDI flows</t>
  </si>
  <si>
    <t xml:space="preserve">   Switzerland</t>
  </si>
  <si>
    <t xml:space="preserve">   Turkey</t>
  </si>
  <si>
    <t xml:space="preserve">   Ukraine</t>
  </si>
  <si>
    <t xml:space="preserve">   Egypt</t>
  </si>
  <si>
    <t xml:space="preserve">   South Africa</t>
  </si>
  <si>
    <t xml:space="preserve">   Canada</t>
  </si>
  <si>
    <t xml:space="preserve">   United States</t>
  </si>
  <si>
    <t xml:space="preserve">   Mexico</t>
  </si>
  <si>
    <t xml:space="preserve">   Argentina</t>
  </si>
  <si>
    <t xml:space="preserve">   Brazil</t>
  </si>
  <si>
    <t xml:space="preserve">   Hong Kong</t>
  </si>
  <si>
    <t xml:space="preserve">   Japan</t>
  </si>
  <si>
    <t xml:space="preserve">   India</t>
  </si>
  <si>
    <t xml:space="preserve">   Singapore</t>
  </si>
  <si>
    <t xml:space="preserve">   Australia</t>
  </si>
  <si>
    <t xml:space="preserve">   Russia</t>
  </si>
  <si>
    <t>Canada</t>
  </si>
  <si>
    <t>Russia</t>
  </si>
  <si>
    <t>Hong Kong</t>
  </si>
  <si>
    <t>Brazil</t>
  </si>
  <si>
    <t>Germany</t>
  </si>
  <si>
    <t>France</t>
  </si>
  <si>
    <t>Luxembourg</t>
  </si>
  <si>
    <t>Switzerland</t>
  </si>
  <si>
    <t>Singapore</t>
  </si>
  <si>
    <t>Outward</t>
  </si>
  <si>
    <t>Inward</t>
  </si>
  <si>
    <t>Total</t>
  </si>
  <si>
    <t>Agriculture, hunting and fishing</t>
  </si>
  <si>
    <t>Mining and quarrying</t>
  </si>
  <si>
    <t>Manufacturing</t>
  </si>
  <si>
    <t>Construction</t>
  </si>
  <si>
    <t>Services</t>
  </si>
  <si>
    <t xml:space="preserve">   Arabian Gulf countries</t>
  </si>
  <si>
    <t>United States</t>
  </si>
  <si>
    <t>Rate of return on outward FDI stocks</t>
  </si>
  <si>
    <t>Rate of return on inward FDI stocks</t>
  </si>
  <si>
    <t>Offshore financial centres</t>
  </si>
  <si>
    <t>Income from extra-EU FDI</t>
  </si>
  <si>
    <t>Income paid to extra-EU</t>
  </si>
  <si>
    <t>Textiles and wood activities</t>
  </si>
  <si>
    <t>Vehicles and other transport equipment</t>
  </si>
  <si>
    <t>Foreign direct investment</t>
  </si>
  <si>
    <t xml:space="preserve">   China (excl. Hong Kong)</t>
  </si>
  <si>
    <t>Northern Africa</t>
  </si>
  <si>
    <t>Central and South Africa</t>
  </si>
  <si>
    <t>Near and Middle East</t>
  </si>
  <si>
    <t>Asian countries</t>
  </si>
  <si>
    <t>North America</t>
  </si>
  <si>
    <t>Central America</t>
  </si>
  <si>
    <t>South America</t>
  </si>
  <si>
    <t>(%)</t>
  </si>
  <si>
    <t>Outflows to extra-EU</t>
  </si>
  <si>
    <t>Inflows from extra-EU</t>
  </si>
  <si>
    <t>Economy and finance</t>
  </si>
  <si>
    <t>Bookmark:</t>
  </si>
  <si>
    <t>Transportation and storage</t>
  </si>
  <si>
    <t>Electricity, gas, steam and air conditioning</t>
  </si>
  <si>
    <t>Water supply; sewerage, waste management</t>
  </si>
  <si>
    <t>Food products, beverages and tobacco products</t>
  </si>
  <si>
    <t>Petroleum, chemical, pharmaceutical products</t>
  </si>
  <si>
    <t>Metal and machinery products</t>
  </si>
  <si>
    <t>Trade; repairs of motor vehicles and motorcycles</t>
  </si>
  <si>
    <t>Information and communication</t>
  </si>
  <si>
    <t>Financial and insurance activities</t>
  </si>
  <si>
    <t>Real estate activities</t>
  </si>
  <si>
    <t>Professional, scientific and technical activities</t>
  </si>
  <si>
    <r>
      <t>Africa, o</t>
    </r>
    <r>
      <rPr>
        <b/>
        <i/>
        <sz val="9"/>
        <rFont val="Arial"/>
        <family val="2"/>
      </rPr>
      <t>f which</t>
    </r>
  </si>
  <si>
    <r>
      <t xml:space="preserve">North America, </t>
    </r>
    <r>
      <rPr>
        <b/>
        <i/>
        <sz val="9"/>
        <rFont val="Arial"/>
        <family val="2"/>
      </rPr>
      <t>of which</t>
    </r>
  </si>
  <si>
    <r>
      <t xml:space="preserve">Central America, </t>
    </r>
    <r>
      <rPr>
        <b/>
        <i/>
        <sz val="9"/>
        <rFont val="Arial"/>
        <family val="2"/>
      </rPr>
      <t>of which</t>
    </r>
  </si>
  <si>
    <r>
      <t>South America, o</t>
    </r>
    <r>
      <rPr>
        <b/>
        <i/>
        <sz val="9"/>
        <rFont val="Arial"/>
        <family val="2"/>
      </rPr>
      <t>f which</t>
    </r>
  </si>
  <si>
    <r>
      <t>Asia, o</t>
    </r>
    <r>
      <rPr>
        <b/>
        <i/>
        <sz val="9"/>
        <rFont val="Arial"/>
        <family val="2"/>
      </rPr>
      <t>f which</t>
    </r>
  </si>
  <si>
    <r>
      <t xml:space="preserve">Oceania and southern polar regions,
</t>
    </r>
    <r>
      <rPr>
        <b/>
        <i/>
        <sz val="9"/>
        <rFont val="Arial"/>
        <family val="2"/>
      </rPr>
      <t>of which</t>
    </r>
  </si>
  <si>
    <t xml:space="preserve">   Norway</t>
  </si>
  <si>
    <t xml:space="preserve">   South Korea</t>
  </si>
  <si>
    <t>Netherlands</t>
  </si>
  <si>
    <t>Oceania and Southern Polar regions</t>
  </si>
  <si>
    <t>China</t>
  </si>
  <si>
    <t>Other, including activities not allocated</t>
  </si>
  <si>
    <t>Accommodation and food service activities</t>
  </si>
  <si>
    <r>
      <t xml:space="preserve">Europe (non-EU, including EFTA),
</t>
    </r>
    <r>
      <rPr>
        <b/>
        <i/>
        <sz val="9"/>
        <rFont val="Arial"/>
        <family val="2"/>
      </rPr>
      <t>of which</t>
    </r>
  </si>
  <si>
    <t>Other services (NACE Rev. 2 Sections N to U)</t>
  </si>
  <si>
    <t>(billion EUR)</t>
  </si>
  <si>
    <t>(billion EUR, average per annum)</t>
  </si>
  <si>
    <r>
      <t>Source:</t>
    </r>
    <r>
      <rPr>
        <sz val="9"/>
        <rFont val="Arial"/>
        <family val="2"/>
      </rPr>
      <t xml:space="preserve"> Eurostat (online data code: bop_fdi6_pos)</t>
    </r>
  </si>
  <si>
    <t>Extra EU-28</t>
  </si>
  <si>
    <t>Value (billion EUR)</t>
  </si>
  <si>
    <t>Share (%)</t>
  </si>
  <si>
    <t>Mexico</t>
  </si>
  <si>
    <t>Other Europe (non-EU-28)</t>
  </si>
  <si>
    <t>(% of extra EU-28 outward flows)</t>
  </si>
  <si>
    <r>
      <t>Source:</t>
    </r>
    <r>
      <rPr>
        <sz val="9"/>
        <rFont val="Arial"/>
        <family val="2"/>
      </rPr>
      <t xml:space="preserve"> Eurostat (online data codes: bop_fdi_main and bop_fdi6_flow)</t>
    </r>
  </si>
  <si>
    <t>Extra-EU outward stocks</t>
  </si>
  <si>
    <t>Extra-EU inward stocks</t>
  </si>
  <si>
    <r>
      <t>Source:</t>
    </r>
    <r>
      <rPr>
        <sz val="9"/>
        <rFont val="Arial"/>
        <family val="2"/>
      </rPr>
      <t xml:space="preserve"> Eurostat (online data codes: bop_fdi_main, bop_fdi6_flow and bop_fdi6_pos)</t>
    </r>
  </si>
  <si>
    <t>http://appsso.eurostat.ec.europa.eu/nui/show.do?query=BOOKMARK_DS-212342_QID_-5D6C4500_UID_-3F171EB0&amp;layout=TIME,C,X,0;INDIC_BP,L,Y,0;POST,L,Y,1;PARTNER,L,Z,0;GEO,L,Z,1;INDICATORS,C,Z,2;&amp;zSelection=DS-212342GEO,EU28;DS-212342PARTNER,EXT_EU28;DS-212342INDICATORS,OBS_FLAG;&amp;rankName1=PARTNER_1_2_-1_2&amp;rankName2=GEO_1_2_-1_2&amp;rankName3=INDICATORS_1_2_-1_2&amp;rankName4=TIME_1_0_0_0&amp;rankName5=INDIC-BP_1_0_0_1&amp;rankName6=POST_1_0_1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</si>
  <si>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-461812_QID_-1DDF9AE1_UID_-3F171EB0&amp;layout=TIME,C,X,0;FDI_ITEM,L,Y,0;STK_FLOW,L,Y,1;CURRENCY,L,Z,0;NACE_R2,L,Z,1;GEO,L,Z,2;ENTITY,L,Z,3;PARTNER,L,Z,4;INDICATORS,C,Z,5;&amp;zSelection=DS-461812PARTNER,EXT_EU28;DS-461812GEO,EU28;DS-461812INDICATORS,OBS_FLAG;DS-461812NACE_R2,FDI;DS-461812ENTITY,TOTAL;DS-461812CURRENCY,MIO_EUR;&amp;rankName1=PARTNER_1_2_-1_2&amp;rankName2=CURRENCY_1_2_-1_2&amp;rankName3=INDICATORS_1_2_-1_2&amp;rankName4=NACE-R2_1_2_-1_2&amp;rankName5=ENTITY_1_2_-1_2&amp;rankName6=GEO_1_2_0_1&amp;rankName7=TIME_1_0_0_0&amp;rankName8=FDI-ITEM_1_2_0_1&amp;rankName9=STK-FLOW_1_2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</si>
  <si>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-461808_QID_1E83FF1E_UID_-3F171EB0&amp;layout=TIME,C,X,0;STK_FLOW,L,Y,0;FDI_ITEM,L,Y,1;CURRENCY,L,Z,0;NACE_R2,L,Z,1;ENTITY,L,Z,2;PARTNER,L,Z,3;GEO,L,Z,4;INDICATORS,C,Z,5;&amp;zSelection=DS-461808INDICATORS,OBS_FLAG;DS-461808ENTITY,TOTAL;DS-461808PARTNER,EXT_EU28;DS-461808CURRENCY,MIO_EUR;DS-461808GEO,EU28;DS-461808NACE_R2,FDI;&amp;rankName1=PARTNER_1_2_-1_2&amp;rankName2=CURRENCY_1_2_-1_2&amp;rankName3=INDICATORS_1_2_-1_2&amp;rankName4=NACE-R2_1_2_-1_2&amp;rankName5=ENTITY_1_2_-1_2&amp;rankName6=GEO_1_2_1_1&amp;rankName7=TIME_1_0_0_0&amp;rankName8=STK-FLOW_1_2_0_1&amp;rankName9=FDI-ITEM_1_2_1_1&amp;sortC=ASC_-1_FIRST&amp;rStp=&amp;cStp=&amp;rDCh=&amp;cDCh=&amp;rDM=true&amp;cDM=true&amp;footnes=false&amp;empty=false&amp;wai=true&amp;time_mode=ROLLING&amp;time_most_recent=true&amp;lang=EN&amp;cfo=%23%23%23%2C%23%23%23.%23%23%23</t>
  </si>
  <si>
    <t>http://appsso.eurostat.ec.europa.eu/nui/show.do?query=BOOKMARK_DS-212342_QID_BDAEA52_UID_-3F171EB0&amp;layout=POST,L,X,0;TIME,C,X,1;PARTNER,L,Y,0;INDIC_BP,L,Z,0;GEO,L,Z,1;INDICATORS,C,Z,2;&amp;zSelection=DS-212342GEO,EU28;DS-212342INDIC_BP,FLOWS;DS-212342INDICATORS,OBS_FLAG;&amp;rankName1=GEO_1_2_-1_2&amp;rankName2=INDICATORS_1_2_-1_2&amp;rankName3=INDIC-BP_1_2_-1_2&amp;rankName4=POST_1_2_0_0&amp;rankName5=TIME_1_0_1_0&amp;rankName6=PARTNER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</si>
  <si>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-461812_QID_-11B5F076_UID_-3F171EB0&amp;layout=STK_FLOW,L,X,0;FDI_ITEM,L,X,1;TIME,C,Y,0;PARTNER,L,Y,1;CURRENCY,L,Z,0;NACE_R2,L,Z,1;GEO,L,Z,2;ENTITY,L,Z,3;INDICATORS,C,Z,4;&amp;zSelection=DS-461812GEO,EU28;DS-461812INDICATORS,OBS_FLAG;DS-461812NACE_R2,FDI;DS-461812ENTITY,TOTAL;DS-461812CURRENCY,MIO_EUR;&amp;rankName1=GEO_1_2_-1_2&amp;rankName2=CURRENCY_1_2_-1_2&amp;rankName3=INDICATORS_1_2_-1_2&amp;rankName4=NACE-R2_1_2_-1_2&amp;rankName5=ENTITY_1_2_-1_2&amp;rankName6=STK-FLOW_1_0_0_0&amp;rankName7=FDI-ITEM_1_0_1_0&amp;rankName8=TIME_1_0_0_1&amp;rankName9=PARTNER_1_2_1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</si>
  <si>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bop_fdi6_flow)</t>
    </r>
  </si>
  <si>
    <t>http://appsso.eurostat.ec.europa.eu/nui/show.do?query=BOOKMARK_DS-461812_QID_557EBE3A_UID_-3F171EB0&amp;layout=TIME,C,X,0;GEO,L,Y,0;CURRENCY,L,Z,0;NACE_R2,L,Z,1;STK_FLOW,L,Z,2;ENTITY,L,Z,3;PARTNER,L,Z,4;FDI_ITEM,L,Z,5;INDICATORS,C,Z,6;&amp;zSelection=DS-461812NACE_R2,FDI;DS-461812ENTITY,TOTAL;DS-461812STK_FLOW,NO;DS-461812CURRENCY,MIO_EUR;DS-461812PARTNER,EXT_EU28;DS-461812INDICATORS,OBS_FLAG;DS-461812FDI_ITEM,DO__D__F;&amp;rankName1=CURRENCY_1_2_-1_2&amp;rankName2=INDICATORS_1_2_-1_2&amp;rankName3=NACE-R2_1_2_-1_2&amp;rankName4=ENTITY_1_2_-1_2&amp;rankName5=STK-FLOW_1_0_0_1&amp;rankName6=PARTNER_1_2_1_1&amp;rankName7=FDI-ITEM_1_0_1_0&amp;rankName8=TIME_1_0_0_0&amp;rankName9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</si>
  <si>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-461808_QID_A2C00B8_UID_-3F171EB0&amp;layout=TIME,C,X,0;PARTNER,L,Y,0;STK_FLOW,L,Y,1;CURRENCY,L,Z,0;NACE_R2,L,Z,1;ENTITY,L,Z,2;GEO,L,Z,3;FDI_ITEM,L,Z,4;INDICATORS,C,Z,5;&amp;zSelection=DS-461808INDICATORS,OBS_FLAG;DS-461808ENTITY,TOTAL;DS-461808NACE_R2,FDI;DS-461808GEO,EU28;DS-461808CURRENCY,MIO_EUR;DS-461808FDI_ITEM,DO__D__F;&amp;rankName1=PARTNER_1_2_0_1&amp;rankName2=STK-FLOW_1_2_1_1&amp;rankName3=TIME_1_0_0_0&amp;rankName4=GEO_1_2_-1_2&amp;rankName5=CURRENCY_1_2_-1_2&amp;rankName6=INDICATORS_1_2_-1_2&amp;rankName7=FDI-ITEM_1_2_-1_2&amp;rankName8=NACE-R2_1_2_-1_2&amp;rankName9=ENTITY_1_2_-1_2&amp;pprRK=FIRST&amp;pprSO=PROTOCOL&amp;ppcRK=FIRST&amp;ppcSO=ASC&amp;sortC=ASC_-1_FIRST&amp;rStp=&amp;cStp=&amp;rDCh=&amp;cDCh=&amp;rDM=true&amp;cDM=true&amp;footnes=false&amp;empty=false&amp;wai=true&amp;time_mode=ROLLING&amp;time_most_recent=tru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</si>
  <si>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bop_fdi_main and bop_fdi6_pos)</t>
    </r>
  </si>
  <si>
    <t>http://appsso.eurostat.ec.europa.eu/nui/show.do?query=BOOKMARK_DS-461808_QID_-7B5E470C_UID_-3F171EB0&amp;layout=FDI_ITEM,L,X,0;TIME,C,X,1;PARTNER,L,Y,0;STK_FLOW,L,Y,1;CURRENCY,L,Z,0;NACE_R2,L,Z,1;ENTITY,L,Z,2;GEO,L,Z,3;INDICATORS,C,Z,4;&amp;zSelection=DS-461808INDICATORS,OBS_FLAG;DS-461808ENTITY,TOTAL;DS-461808NACE_R2,FDI;DS-461808GEO,EU28;DS-461808CURRENCY,MIO_EUR;&amp;rankName1=PARTNER_1_2_0_1&amp;rankName2=STK-FLOW_1_2_1_1&amp;rankName3=TIME_1_0_1_0&amp;rankName4=GEO_1_2_-1_2&amp;rankName5=CURRENCY_1_2_-1_2&amp;rankName6=INDICATORS_1_2_-1_2&amp;rankName7=FDI-ITEM_1_2_0_0&amp;rankName8=NACE-R2_1_2_-1_2&amp;rankName9=ENTITY_1_2_-1_2&amp;pprRK=FIRST&amp;pprSO=PROTOCOL&amp;ppcRK=FIRST&amp;ppcSO=PROTOCOL&amp;rStp=&amp;cStp=&amp;rDCh=&amp;cDCh=&amp;rDM=true&amp;cDM=true&amp;footnes=false&amp;empty=false&amp;wai=true&amp;time_mode=ROLLING&amp;time_most_recent=true&amp;lang=EN&amp;cfo=%23%23%23%2C%23%23%23.%23%23%23</t>
  </si>
  <si>
    <t>http://appsso.eurostat.ec.europa.eu/nui/show.do?query=BOOKMARK_DS-212342_QID_-36907FB3_UID_-3F171EB0&amp;layout=TIME,C,X,0;POST,L,Y,0;INDIC_BP,L,Y,1;GEO,L,Z,0;PARTNER,L,Z,1;INDICATORS,C,Z,2;&amp;zSelection=DS-212342GEO,EU27;DS-212342PARTNER,EXT_EU27;DS-212342INDICATORS,OBS_FLAG;&amp;rankName1=PARTNER_1_2_-1_2&amp;rankName2=GEO_1_2_-1_2&amp;rankName3=INDICATORS_1_2_-1_2&amp;rankName4=TIME_1_0_0_0&amp;rankName5=POST_1_0_0_1&amp;rankName6=INDIC-BP_1_0_1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</si>
  <si>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-461810_QID_57B949DE_UID_-3F171EB0&amp;layout=TIME,C,X,0;STK_FLOW,L,Y,0;FDI_ITEM,L,Y,1;CURRENCY,L,Z,0;NACE_R2,L,Z,1;ENTITY,L,Z,2;GEO,L,Z,3;PARTNER,L,Z,4;INDICATORS,C,Z,5;&amp;zSelection=DS-461810ENTITY,TOTAL;DS-461810PARTNER,EXT_EU28;DS-461810GEO,EU28;DS-461810INDICATORS,OBS_FLAG;DS-461810CURRENCY,MIO_EUR;DS-461810NACE_R2,FDI;&amp;rankName1=PARTNER_1_2_-1_2&amp;rankName2=CURRENCY_1_2_-1_2&amp;rankName3=INDICATORS_1_2_-1_2&amp;rankName4=NACE-R2_1_2_-1_2&amp;rankName5=ENTITY_1_2_-1_2&amp;rankName6=GEO_1_2_0_1&amp;rankName7=TIME_1_0_0_0&amp;rankName8=STK-FLOW_1_2_0_1&amp;rankName9=FDI-ITEM_1_2_1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</si>
  <si>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bop_fdi_main, bop_fdi6_inc and bop_fdi6_pos)</t>
    </r>
  </si>
  <si>
    <t>2013 (¹)</t>
  </si>
  <si>
    <t>2014 (¹)</t>
  </si>
  <si>
    <t>(¹) Based on international standards BPM6 and BD4.</t>
  </si>
  <si>
    <t>EU-28</t>
  </si>
  <si>
    <t>Bookmarks:</t>
  </si>
  <si>
    <t>Figure 1: FDI flows and stocks, EU-28, 2009–2015</t>
  </si>
  <si>
    <t>Figure 2: FDI outward flows, 2013–2015 average</t>
  </si>
  <si>
    <t>Map 1: Outward stocks of FDI, EU-28, end 2015</t>
  </si>
  <si>
    <t>Table 3: Extra EU-28 FDI stocks by economic activity, EU-28, end 2014</t>
  </si>
  <si>
    <t>Figure 3: FDI income and rates of return, EU-28, 2010–2015</t>
  </si>
  <si>
    <t>Note: rate of return = income in year t / stocks at the end of year t-1.</t>
  </si>
  <si>
    <t>2015 (¹)</t>
  </si>
  <si>
    <t>http://appsso.eurostat.ec.europa.eu/nui/show.do?query=BOOKMARK_DS-461808_QID_495BB352_UID_-3F171EB0&amp;layout=TIME,C,X,0;STK_FLOW,L,Y,0;FDI_ITEM,L,Y,1;CURRENCY,L,Z,0;NACE_R2,L,Z,1;ENTITY,L,Z,2;PARTNER,L,Z,3;GEO,L,Z,4;INDICATORS,C,Z,5;&amp;zSelection=DS-461808INDICATORS,OBS_FLAG;DS-461808ENTITY,TOTAL;DS-461808PARTNER,EXT_EU28;DS-461808NACE_R2,FDI;DS-461808GEO,EU28;DS-461808CURRENCY,MIO_EUR;&amp;rankName1=PARTNER_1_2_-1_2&amp;rankName2=STK-FLOW_1_2_0_1&amp;rankName3=TIME_1_0_0_0&amp;rankName4=GEO_1_2_-1_2&amp;rankName5=CURRENCY_1_2_-1_2&amp;rankName6=INDICATORS_1_2_-1_2&amp;rankName7=FDI-ITEM_1_2_1_1&amp;rankName8=NACE-R2_1_2_-1_2&amp;rankName9=ENTITY_1_2_-1_2&amp;pprRK=FIRST&amp;pprSO=PROTOCOL&amp;ppcRK=FIRST&amp;ppcSO=ASC&amp;sortC=ASC_-1_FIRST&amp;rStp=&amp;cStp=&amp;rDCh=&amp;cDCh=&amp;rDM=true&amp;cDM=true&amp;footnes=false&amp;empty=false&amp;wai=true&amp;time_mode=FIXED&amp;time_most_recent=true&amp;lang=EN&amp;cfo=%23%23%23%2C%23%23%23.%23%23%23</t>
  </si>
  <si>
    <t>Table 1: Foreign direct investment, EU-28, 2012–2015</t>
  </si>
  <si>
    <t>Note: Portugal not available.</t>
  </si>
  <si>
    <t>Ireland</t>
  </si>
  <si>
    <t>Italy</t>
  </si>
  <si>
    <t>Sweden</t>
  </si>
  <si>
    <t>Cyprus</t>
  </si>
  <si>
    <t>Belgium</t>
  </si>
  <si>
    <t>Denmark</t>
  </si>
  <si>
    <t>Greece</t>
  </si>
  <si>
    <t>Finland</t>
  </si>
  <si>
    <t>Poland</t>
  </si>
  <si>
    <t>Bulgaria</t>
  </si>
  <si>
    <t>Slovenia</t>
  </si>
  <si>
    <t>Estonia</t>
  </si>
  <si>
    <t>Lithuania</t>
  </si>
  <si>
    <t>Croatia</t>
  </si>
  <si>
    <t>Romania</t>
  </si>
  <si>
    <t>Malta</t>
  </si>
  <si>
    <t>Austria</t>
  </si>
  <si>
    <t>Hungary</t>
  </si>
  <si>
    <t>http://appsso.eurostat.ec.europa.eu/nui/show.do?query=BOOKMARK_DS-461808_QID_-711FE57B_UID_-3F171EB0&amp;layout=FDI_ITEM,L,X,0;TIME,C,X,1;PARTNER,L,Y,0;STK_FLOW,L,Y,1;CURRENCY,L,Z,0;NACE_R2,L,Z,1;ENTITY,L,Z,2;GEO,L,Z,3;INDICATORS,C,Z,4;&amp;zSelection=DS-461808INDICATORS,OBS_FLAG;DS-461808ENTITY,TOTAL;DS-461808CURRENCY,MIO_EUR;DS-461808GEO,EU28;DS-461808NACE_R2,FDI;&amp;rankName1=PARTNER_1_2_0_1&amp;rankName2=STK-FLOW_1_2_1_1&amp;rankName3=TIME_1_0_1_0&amp;rankName4=GEO_1_2_-1_2&amp;rankName5=CURRENCY_1_2_-1_2&amp;rankName6=INDICATORS_1_2_-1_2&amp;rankName7=FDI-ITEM_1_2_0_0&amp;rankName8=NACE-R2_1_2_-1_2&amp;rankName9=ENTITY_1_2_-1_2&amp;pprRK=FIRST&amp;pprSO=PROTOCOL&amp;ppcRK=FIRST&amp;ppcSO=PROTOCOL&amp;rStp=&amp;cStp=&amp;rDCh=&amp;cDCh=&amp;rDM=true&amp;cDM=true&amp;footnes=false&amp;empty=false&amp;wai=true&amp;time_mode=ROLLING&amp;time_most_recent=true&amp;lang=EN&amp;cfo=%23%23%23%2C%23%23%23.%23%23%23</t>
  </si>
  <si>
    <t>Bermuda</t>
  </si>
  <si>
    <t>http://appsso.eurostat.ec.europa.eu/nui/show.do?query=BOOKMARK_DS-212342_QID_-281ECDCA_UID_-3F171EB0&amp;layout=POST,L,X,0;TIME,C,X,1;PARTNER,L,Y,0;INDIC_BP,L,Z,0;GEO,L,Z,1;INDICATORS,C,Z,2;&amp;zSelection=DS-212342GEO,EU28;DS-212342INDIC_BP,STOCKS;DS-212342INDICATORS,OBS_FLAG;&amp;rankName1=GEO_1_2_-1_2&amp;rankName2=INDICATORS_1_2_-1_2&amp;rankName3=INDIC-BP_1_2_-1_2&amp;rankName4=POST_1_2_0_0&amp;rankName5=TIME_1_0_1_0&amp;rankName6=PARTNER_1_2_0_1&amp;rStp=&amp;cStp=&amp;rDCh=&amp;cDCh=&amp;rDM=true&amp;cDM=true&amp;footnes=false&amp;empty=false&amp;wai=false&amp;time_mode=ROLLING&amp;time_most_recent=true&amp;lang=EN&amp;cfo=%23%23%23%2C%23%23%23.%23%23%23</t>
  </si>
  <si>
    <t>:</t>
  </si>
  <si>
    <t>Spain (¹)</t>
  </si>
  <si>
    <t>Latvia (¹)</t>
  </si>
  <si>
    <t>Slovakia (¹)</t>
  </si>
  <si>
    <t>(¹) 2014–2015 average.</t>
  </si>
  <si>
    <t>Czech Republic (²)</t>
  </si>
  <si>
    <t>United Kingdom (²)</t>
  </si>
  <si>
    <t>(²) 2015.</t>
  </si>
  <si>
    <t>http://appsso.eurostat.ec.europa.eu/nui/show.do?query=BOOKMARK_DS-461808_QID_3070B52F_UID_-3F171EB0&amp;layout=FDI_ITEM,L,X,0;TIME,C,X,1;NACE_R2,L,Y,0;GEO,L,Y,1;CURRENCY,L,Z,0;STK_FLOW,L,Z,1;ENTITY,L,Z,2;PARTNER,L,Z,3;INDICATORS,C,Z,4;&amp;zSelection=DS-461808INDICATORS,OBS_FLAG;DS-461808ENTITY,TOTAL;DS-461808PARTNER,EXT_EU28;DS-461808CURRENCY,MIO_EUR;DS-461808STK_FLOW,NI;&amp;rankName1=PARTNER_1_2_-1_2&amp;rankName2=STK-FLOW_1_2_-1_2&amp;rankName3=TIME_1_0_1_0&amp;rankName4=GEO_1_2_1_1&amp;rankName5=CURRENCY_1_2_-1_2&amp;rankName6=INDICATORS_1_2_-1_2&amp;rankName7=FDI-ITEM_1_2_0_0&amp;rankName8=NACE-R2_1_2_0_1&amp;rankName9=ENTITY_1_2_-1_2&amp;pprRK=FIRST&amp;pprSO=PROTOCOL&amp;ppcRK=FIRST&amp;ppcSO=PROTOCOL&amp;rStp=&amp;cStp=&amp;rDCh=&amp;cDCh=&amp;rDM=true&amp;cDM=true&amp;footnes=false&amp;empty=false&amp;wai=true&amp;time_mode=ROLLING&amp;time_most_recent=true&amp;lang=EN&amp;cfo=%23%23%23%2C%23%23%23.%23%23%23</t>
  </si>
  <si>
    <t>Note: 2013–2015, based on international standards BPM6 and BD4. The sum of data by continent does not always equal the extra-EU total because of non-allocated flows.</t>
  </si>
  <si>
    <t>Note: the sum of the value of outward stocks by continent does not equal the extra-EU total because of non-allocated stocks.</t>
  </si>
  <si>
    <t>Table 2: Top 10 countries as extra EU-28 partners for FDI stocks, EU-28, end 2012–2015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</si>
</sst>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0.0"/>
    <numFmt numFmtId="168" formatCode="0.0%"/>
    <numFmt numFmtId="169" formatCode="#0.0"/>
    <numFmt numFmtId="170" formatCode="#0"/>
    <numFmt numFmtId="171" formatCode="0.000"/>
    <numFmt numFmtId="172" formatCode="#,##0.0_i"/>
    <numFmt numFmtId="173" formatCode="#,##0.000000000000"/>
    <numFmt numFmtId="174" formatCode="#,##0.0"/>
    <numFmt numFmtId="175" formatCode="#,##0_i"/>
    <numFmt numFmtId="176" formatCode="@_i"/>
  </numFmts>
  <fonts count="22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0"/>
      <name val="Calibri Light"/>
      <family val="2"/>
    </font>
    <font>
      <b/>
      <sz val="9"/>
      <color indexed="14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9"/>
      <color indexed="43"/>
      <name val="Arial"/>
      <family val="2"/>
    </font>
    <font>
      <sz val="9"/>
      <color indexed="14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12"/>
      <name val="Arial"/>
      <family val="2"/>
    </font>
    <font>
      <sz val="9"/>
      <color indexed="6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b/>
      <sz val="9"/>
      <color indexed="63"/>
      <name val="Arial"/>
      <family val="2"/>
    </font>
    <font>
      <b/>
      <sz val="9"/>
      <color indexed="45"/>
      <name val="Arial"/>
      <family val="2"/>
    </font>
    <font>
      <b/>
      <sz val="11"/>
      <name val="Arial"/>
      <family val="2"/>
    </font>
    <font>
      <b/>
      <sz val="11"/>
      <color indexed="14"/>
      <name val="Arial"/>
      <family val="2"/>
    </font>
    <font>
      <b/>
      <sz val="11"/>
      <color indexed="63"/>
      <name val="Arial"/>
      <family val="2"/>
    </font>
    <font>
      <b/>
      <sz val="11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 style="hair">
        <color rgb="FFC0C0C0"/>
      </bottom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C0C0C0"/>
      </left>
      <right/>
      <top/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/>
      <bottom style="thin"/>
    </border>
    <border>
      <left style="hair">
        <color rgb="FFC0C0C0"/>
      </left>
      <right/>
      <top style="thin"/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</borders>
  <cellStyleXfs count="2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2" borderId="1" applyNumberFormat="0" applyAlignment="0" applyProtection="0"/>
  </cellStyleXfs>
  <cellXfs count="189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" fontId="9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/>
    </xf>
    <xf numFmtId="167" fontId="10" fillId="0" borderId="0" xfId="0" applyNumberFormat="1" applyFont="1" applyFill="1" applyBorder="1" applyAlignment="1">
      <alignment horizontal="right" vertical="center" indent="1"/>
    </xf>
    <xf numFmtId="0" fontId="12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7" fontId="5" fillId="0" borderId="0" xfId="0" applyNumberFormat="1" applyFont="1" applyFill="1" applyBorder="1" applyAlignment="1">
      <alignment horizontal="left" vertical="center"/>
    </xf>
    <xf numFmtId="167" fontId="5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/>
    </xf>
    <xf numFmtId="1" fontId="16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 vertical="center"/>
    </xf>
    <xf numFmtId="1" fontId="17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67" fontId="5" fillId="3" borderId="6" xfId="0" applyNumberFormat="1" applyFont="1" applyFill="1" applyBorder="1" applyAlignment="1">
      <alignment horizontal="left" vertical="center"/>
    </xf>
    <xf numFmtId="167" fontId="5" fillId="3" borderId="2" xfId="0" applyNumberFormat="1" applyFont="1" applyFill="1" applyBorder="1" applyAlignment="1">
      <alignment horizontal="left" vertical="center" wrapText="1"/>
    </xf>
    <xf numFmtId="167" fontId="5" fillId="0" borderId="7" xfId="0" applyNumberFormat="1" applyFont="1" applyFill="1" applyBorder="1" applyAlignment="1">
      <alignment horizontal="left" vertical="center"/>
    </xf>
    <xf numFmtId="167" fontId="5" fillId="0" borderId="8" xfId="0" applyNumberFormat="1" applyFont="1" applyFill="1" applyBorder="1" applyAlignment="1">
      <alignment horizontal="left" vertical="center"/>
    </xf>
    <xf numFmtId="167" fontId="5" fillId="0" borderId="9" xfId="0" applyNumberFormat="1" applyFont="1" applyFill="1" applyBorder="1" applyAlignment="1">
      <alignment horizontal="left" vertical="center"/>
    </xf>
    <xf numFmtId="167" fontId="5" fillId="3" borderId="0" xfId="0" applyNumberFormat="1" applyFont="1" applyFill="1" applyBorder="1" applyAlignment="1">
      <alignment horizontal="left" vertical="center"/>
    </xf>
    <xf numFmtId="167" fontId="5" fillId="3" borderId="10" xfId="0" applyNumberFormat="1" applyFont="1" applyFill="1" applyBorder="1" applyAlignment="1">
      <alignment horizontal="left" vertical="center"/>
    </xf>
    <xf numFmtId="167" fontId="5" fillId="3" borderId="11" xfId="0" applyNumberFormat="1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67" fontId="5" fillId="3" borderId="10" xfId="0" applyNumberFormat="1" applyFont="1" applyFill="1" applyBorder="1" applyAlignment="1">
      <alignment horizontal="left" vertical="center" wrapText="1"/>
    </xf>
    <xf numFmtId="167" fontId="11" fillId="3" borderId="3" xfId="0" applyNumberFormat="1" applyFont="1" applyFill="1" applyBorder="1" applyAlignment="1">
      <alignment horizontal="left" vertical="center"/>
    </xf>
    <xf numFmtId="167" fontId="5" fillId="0" borderId="14" xfId="0" applyNumberFormat="1" applyFont="1" applyFill="1" applyBorder="1" applyAlignment="1">
      <alignment horizontal="left" vertical="center"/>
    </xf>
    <xf numFmtId="172" fontId="0" fillId="3" borderId="3" xfId="18" applyNumberFormat="1" applyFont="1" applyFill="1" applyBorder="1" applyAlignment="1">
      <alignment horizontal="right" vertical="center"/>
    </xf>
    <xf numFmtId="172" fontId="0" fillId="0" borderId="0" xfId="18" applyNumberFormat="1" applyFont="1" applyFill="1" applyBorder="1" applyAlignment="1">
      <alignment horizontal="right" vertical="center"/>
    </xf>
    <xf numFmtId="172" fontId="0" fillId="0" borderId="8" xfId="18" applyNumberFormat="1" applyFont="1" applyFill="1" applyBorder="1" applyAlignment="1">
      <alignment horizontal="right" vertical="center"/>
    </xf>
    <xf numFmtId="172" fontId="0" fillId="3" borderId="15" xfId="18" applyNumberFormat="1" applyFont="1" applyFill="1" applyBorder="1" applyAlignment="1">
      <alignment horizontal="right" vertical="center"/>
    </xf>
    <xf numFmtId="172" fontId="0" fillId="3" borderId="10" xfId="18" applyNumberFormat="1" applyFont="1" applyFill="1" applyBorder="1" applyAlignment="1">
      <alignment horizontal="right" vertical="center"/>
    </xf>
    <xf numFmtId="172" fontId="0" fillId="0" borderId="16" xfId="18" applyNumberFormat="1" applyFont="1" applyFill="1" applyBorder="1" applyAlignment="1">
      <alignment horizontal="right" vertical="center"/>
    </xf>
    <xf numFmtId="172" fontId="0" fillId="0" borderId="12" xfId="18" applyNumberFormat="1" applyFont="1" applyFill="1" applyBorder="1" applyAlignment="1">
      <alignment horizontal="right" vertical="center"/>
    </xf>
    <xf numFmtId="172" fontId="0" fillId="0" borderId="17" xfId="18" applyNumberFormat="1" applyFont="1" applyFill="1" applyBorder="1" applyAlignment="1">
      <alignment horizontal="right" vertical="center"/>
    </xf>
    <xf numFmtId="172" fontId="0" fillId="3" borderId="18" xfId="18" applyNumberFormat="1" applyFont="1" applyFill="1" applyBorder="1" applyAlignment="1">
      <alignment horizontal="right" vertical="center"/>
    </xf>
    <xf numFmtId="172" fontId="0" fillId="3" borderId="4" xfId="18" applyNumberFormat="1" applyFont="1" applyFill="1" applyBorder="1" applyAlignment="1">
      <alignment horizontal="right" vertical="center"/>
    </xf>
    <xf numFmtId="172" fontId="0" fillId="3" borderId="19" xfId="18" applyNumberFormat="1" applyFont="1" applyFill="1" applyBorder="1" applyAlignment="1">
      <alignment horizontal="right" vertical="center"/>
    </xf>
    <xf numFmtId="172" fontId="0" fillId="3" borderId="2" xfId="18" applyNumberFormat="1" applyFont="1" applyFill="1" applyBorder="1" applyAlignment="1">
      <alignment horizontal="right" vertical="center"/>
    </xf>
    <xf numFmtId="172" fontId="0" fillId="0" borderId="20" xfId="18" applyNumberFormat="1" applyFont="1" applyFill="1" applyBorder="1" applyAlignment="1">
      <alignment horizontal="right" vertical="center"/>
    </xf>
    <xf numFmtId="172" fontId="0" fillId="0" borderId="7" xfId="18" applyNumberFormat="1" applyFont="1" applyFill="1" applyBorder="1" applyAlignment="1">
      <alignment horizontal="right" vertical="center"/>
    </xf>
    <xf numFmtId="172" fontId="0" fillId="0" borderId="13" xfId="18" applyNumberFormat="1" applyFont="1" applyFill="1" applyBorder="1" applyAlignment="1">
      <alignment horizontal="right" vertical="center"/>
    </xf>
    <xf numFmtId="172" fontId="0" fillId="0" borderId="9" xfId="18" applyNumberFormat="1" applyFont="1" applyFill="1" applyBorder="1" applyAlignment="1">
      <alignment horizontal="right" vertical="center"/>
    </xf>
    <xf numFmtId="172" fontId="0" fillId="3" borderId="21" xfId="18" applyNumberFormat="1" applyFont="1" applyFill="1" applyBorder="1" applyAlignment="1">
      <alignment horizontal="right" vertical="center"/>
    </xf>
    <xf numFmtId="172" fontId="0" fillId="3" borderId="0" xfId="18" applyNumberFormat="1" applyFont="1" applyFill="1" applyBorder="1" applyAlignment="1">
      <alignment horizontal="right" vertical="center"/>
    </xf>
    <xf numFmtId="172" fontId="0" fillId="0" borderId="21" xfId="18" applyNumberFormat="1" applyFont="1" applyFill="1" applyBorder="1" applyAlignment="1">
      <alignment horizontal="right" vertical="center"/>
    </xf>
    <xf numFmtId="172" fontId="0" fillId="3" borderId="22" xfId="18" applyNumberFormat="1" applyFont="1" applyFill="1" applyBorder="1" applyAlignment="1">
      <alignment horizontal="right" vertical="center"/>
    </xf>
    <xf numFmtId="172" fontId="0" fillId="3" borderId="11" xfId="18" applyNumberFormat="1" applyFont="1" applyFill="1" applyBorder="1" applyAlignment="1">
      <alignment horizontal="right" vertical="center"/>
    </xf>
    <xf numFmtId="172" fontId="0" fillId="0" borderId="23" xfId="18" applyNumberFormat="1" applyFont="1" applyFill="1" applyBorder="1" applyAlignment="1">
      <alignment horizontal="right" vertical="center"/>
    </xf>
    <xf numFmtId="172" fontId="0" fillId="0" borderId="14" xfId="18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5" fillId="4" borderId="1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indent="1"/>
    </xf>
    <xf numFmtId="0" fontId="0" fillId="0" borderId="0" xfId="0" applyFont="1" applyFill="1" applyAlignment="1">
      <alignment horizontal="left"/>
    </xf>
    <xf numFmtId="0" fontId="0" fillId="0" borderId="24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 vertical="center"/>
    </xf>
    <xf numFmtId="174" fontId="0" fillId="0" borderId="0" xfId="0" applyNumberFormat="1" applyFont="1" applyFill="1" applyAlignment="1">
      <alignment horizontal="right"/>
    </xf>
    <xf numFmtId="167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174" fontId="0" fillId="0" borderId="0" xfId="0" applyNumberFormat="1" applyFont="1" applyFill="1" applyAlignment="1">
      <alignment vertical="center"/>
    </xf>
    <xf numFmtId="172" fontId="0" fillId="0" borderId="16" xfId="18" applyNumberFormat="1" applyFont="1" applyFill="1" applyBorder="1" applyAlignment="1">
      <alignment horizontal="right" vertical="center"/>
    </xf>
    <xf numFmtId="172" fontId="0" fillId="0" borderId="12" xfId="18" applyNumberFormat="1" applyFont="1" applyFill="1" applyBorder="1" applyAlignment="1">
      <alignment horizontal="right" vertical="center"/>
    </xf>
    <xf numFmtId="172" fontId="0" fillId="0" borderId="17" xfId="18" applyNumberFormat="1" applyFont="1" applyFill="1" applyBorder="1" applyAlignment="1">
      <alignment horizontal="right" vertical="center"/>
    </xf>
    <xf numFmtId="172" fontId="0" fillId="0" borderId="8" xfId="18" applyNumberFormat="1" applyFont="1" applyFill="1" applyBorder="1" applyAlignment="1">
      <alignment horizontal="right" vertical="center"/>
    </xf>
    <xf numFmtId="172" fontId="0" fillId="3" borderId="15" xfId="18" applyNumberFormat="1" applyFont="1" applyFill="1" applyBorder="1" applyAlignment="1">
      <alignment horizontal="right" vertical="center"/>
    </xf>
    <xf numFmtId="172" fontId="0" fillId="3" borderId="10" xfId="18" applyNumberFormat="1" applyFont="1" applyFill="1" applyBorder="1" applyAlignment="1">
      <alignment horizontal="right" vertical="center"/>
    </xf>
    <xf numFmtId="172" fontId="0" fillId="0" borderId="0" xfId="18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 vertical="center" indent="1"/>
    </xf>
    <xf numFmtId="167" fontId="0" fillId="0" borderId="0" xfId="0" applyNumberFormat="1" applyFont="1" applyFill="1" applyBorder="1" applyAlignment="1">
      <alignment horizontal="right" vertical="center" indent="1"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7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67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67" fontId="0" fillId="0" borderId="0" xfId="0" applyNumberFormat="1" applyFont="1" applyFill="1" applyAlignment="1">
      <alignment horizontal="right" vertical="center"/>
    </xf>
    <xf numFmtId="172" fontId="0" fillId="0" borderId="24" xfId="18" applyNumberFormat="1" applyFont="1" applyFill="1" applyBorder="1" applyAlignment="1">
      <alignment horizontal="right" vertical="center"/>
    </xf>
    <xf numFmtId="172" fontId="0" fillId="3" borderId="3" xfId="18" applyNumberFormat="1" applyFont="1" applyFill="1" applyBorder="1" applyAlignment="1">
      <alignment horizontal="right" vertical="center"/>
    </xf>
    <xf numFmtId="172" fontId="0" fillId="0" borderId="0" xfId="0" applyNumberFormat="1" applyFont="1" applyFill="1" applyAlignment="1">
      <alignment vertical="center"/>
    </xf>
    <xf numFmtId="172" fontId="0" fillId="0" borderId="2" xfId="18" applyNumberFormat="1" applyFont="1" applyFill="1" applyBorder="1" applyAlignment="1">
      <alignment horizontal="right" vertical="center"/>
    </xf>
    <xf numFmtId="172" fontId="0" fillId="0" borderId="5" xfId="18" applyNumberFormat="1" applyFont="1" applyFill="1" applyBorder="1" applyAlignment="1">
      <alignment horizontal="right" vertical="center"/>
    </xf>
    <xf numFmtId="172" fontId="0" fillId="0" borderId="4" xfId="18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8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wrapText="1"/>
    </xf>
    <xf numFmtId="1" fontId="5" fillId="0" borderId="0" xfId="0" applyNumberFormat="1" applyFont="1" applyFill="1" applyAlignment="1">
      <alignment horizontal="right" vertical="center"/>
    </xf>
    <xf numFmtId="0" fontId="5" fillId="4" borderId="10" xfId="0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right" vertical="center"/>
    </xf>
    <xf numFmtId="0" fontId="5" fillId="4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5" fillId="4" borderId="26" xfId="0" applyFont="1" applyFill="1" applyBorder="1" applyAlignment="1">
      <alignment horizontal="center"/>
    </xf>
    <xf numFmtId="0" fontId="5" fillId="4" borderId="27" xfId="0" applyNumberFormat="1" applyFont="1" applyFill="1" applyBorder="1" applyAlignment="1">
      <alignment horizontal="center" vertical="center" wrapText="1"/>
    </xf>
    <xf numFmtId="0" fontId="5" fillId="4" borderId="28" xfId="0" applyNumberFormat="1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/>
    </xf>
    <xf numFmtId="172" fontId="0" fillId="5" borderId="7" xfId="18" applyNumberFormat="1" applyFont="1" applyFill="1" applyBorder="1" applyAlignment="1">
      <alignment horizontal="right" vertical="center"/>
    </xf>
    <xf numFmtId="172" fontId="0" fillId="5" borderId="8" xfId="18" applyNumberFormat="1" applyFont="1" applyFill="1" applyBorder="1" applyAlignment="1">
      <alignment horizontal="right" vertical="center"/>
    </xf>
    <xf numFmtId="172" fontId="0" fillId="5" borderId="9" xfId="18" applyNumberFormat="1" applyFont="1" applyFill="1" applyBorder="1" applyAlignment="1">
      <alignment horizontal="right" vertical="center"/>
    </xf>
    <xf numFmtId="172" fontId="0" fillId="5" borderId="14" xfId="18" applyNumberFormat="1" applyFont="1" applyFill="1" applyBorder="1" applyAlignment="1">
      <alignment horizontal="right" vertical="center"/>
    </xf>
    <xf numFmtId="172" fontId="0" fillId="3" borderId="30" xfId="18" applyNumberFormat="1" applyFont="1" applyFill="1" applyBorder="1" applyAlignment="1">
      <alignment horizontal="right" vertical="center"/>
    </xf>
    <xf numFmtId="172" fontId="0" fillId="5" borderId="12" xfId="18" applyNumberFormat="1" applyFont="1" applyFill="1" applyBorder="1" applyAlignment="1">
      <alignment horizontal="right" vertical="center"/>
    </xf>
    <xf numFmtId="1" fontId="18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1" fontId="19" fillId="0" borderId="0" xfId="0" applyNumberFormat="1" applyFont="1" applyFill="1" applyAlignment="1">
      <alignment horizontal="left" vertical="center"/>
    </xf>
    <xf numFmtId="1" fontId="18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1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0" fillId="0" borderId="0" xfId="18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175" fontId="0" fillId="0" borderId="0" xfId="0" applyNumberFormat="1" applyFont="1" applyFill="1" applyAlignment="1">
      <alignment horizontal="right"/>
    </xf>
    <xf numFmtId="175" fontId="0" fillId="0" borderId="0" xfId="0" applyNumberFormat="1" applyFont="1" applyFill="1" applyAlignment="1">
      <alignment horizontal="right" vertical="center"/>
    </xf>
    <xf numFmtId="175" fontId="0" fillId="0" borderId="0" xfId="0" applyNumberFormat="1" applyFont="1" applyAlignment="1">
      <alignment horizontal="right" vertical="center"/>
    </xf>
    <xf numFmtId="167" fontId="0" fillId="0" borderId="0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center"/>
    </xf>
    <xf numFmtId="172" fontId="0" fillId="0" borderId="23" xfId="18" applyNumberFormat="1" applyFont="1" applyFill="1" applyBorder="1" applyAlignment="1">
      <alignment horizontal="right" vertical="center"/>
    </xf>
    <xf numFmtId="172" fontId="0" fillId="0" borderId="14" xfId="18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173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right"/>
    </xf>
    <xf numFmtId="176" fontId="0" fillId="0" borderId="17" xfId="18" applyNumberFormat="1" applyFont="1" applyFill="1" applyBorder="1" applyAlignment="1">
      <alignment horizontal="right" vertical="center"/>
    </xf>
    <xf numFmtId="0" fontId="5" fillId="4" borderId="1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heck Cel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5"/>
          <c:y val="0.086"/>
          <c:w val="0.89675"/>
          <c:h val="0.7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1'!$C$13</c:f>
              <c:strCache>
                <c:ptCount val="1"/>
                <c:pt idx="0">
                  <c:v>Extra-EU outward stocks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1'!$D$10:$J$10</c:f>
              <c:strCache/>
            </c:strRef>
          </c:cat>
          <c:val>
            <c:numRef>
              <c:f>'Figure 1'!$D$13:$J$13</c:f>
              <c:numCache/>
            </c:numRef>
          </c:val>
        </c:ser>
        <c:ser>
          <c:idx val="0"/>
          <c:order val="1"/>
          <c:tx>
            <c:strRef>
              <c:f>'Figure 1'!$C$14</c:f>
              <c:strCache>
                <c:ptCount val="1"/>
                <c:pt idx="0">
                  <c:v>Extra-EU inward stocks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1'!$D$10:$J$10</c:f>
              <c:strCache/>
            </c:strRef>
          </c:cat>
          <c:val>
            <c:numRef>
              <c:f>'Figure 1'!$D$14:$J$14</c:f>
              <c:numCache/>
            </c:numRef>
          </c:val>
        </c:ser>
        <c:overlap val="10"/>
        <c:axId val="10088497"/>
        <c:axId val="51772530"/>
      </c:barChart>
      <c:lineChart>
        <c:grouping val="standard"/>
        <c:varyColors val="0"/>
        <c:ser>
          <c:idx val="2"/>
          <c:order val="2"/>
          <c:tx>
            <c:strRef>
              <c:f>'Figure 1'!$C$11</c:f>
              <c:strCache>
                <c:ptCount val="1"/>
                <c:pt idx="0">
                  <c:v>Outflows to extra-EU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1'!$D$10:$I$10</c:f>
              <c:strCache/>
            </c:strRef>
          </c:cat>
          <c:val>
            <c:numRef>
              <c:f>'Figure 1'!$D$11:$J$11</c:f>
              <c:numCache/>
            </c:numRef>
          </c:val>
          <c:smooth val="0"/>
        </c:ser>
        <c:ser>
          <c:idx val="3"/>
          <c:order val="3"/>
          <c:tx>
            <c:strRef>
              <c:f>'Figure 1'!$C$12</c:f>
              <c:strCache>
                <c:ptCount val="1"/>
                <c:pt idx="0">
                  <c:v>Inflows from extra-EU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1'!$D$10:$I$10</c:f>
              <c:strCache/>
            </c:strRef>
          </c:cat>
          <c:val>
            <c:numRef>
              <c:f>'Figure 1'!$D$12:$J$12</c:f>
              <c:numCache/>
            </c:numRef>
          </c:val>
          <c:smooth val="0"/>
        </c:ser>
        <c:axId val="9771251"/>
        <c:axId val="31151540"/>
      </c:lineChart>
      <c:catAx>
        <c:axId val="1008849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1772530"/>
        <c:crosses val="autoZero"/>
        <c:auto val="0"/>
        <c:lblOffset val="100"/>
        <c:tickLblSkip val="1"/>
        <c:noMultiLvlLbl val="0"/>
      </c:catAx>
      <c:valAx>
        <c:axId val="51772530"/>
        <c:scaling>
          <c:orientation val="minMax"/>
          <c:max val="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Stocks</a:t>
                </a:r>
              </a:p>
            </c:rich>
          </c:tx>
          <c:layout>
            <c:manualLayout>
              <c:xMode val="edge"/>
              <c:yMode val="edge"/>
              <c:x val="0.01425"/>
              <c:y val="0.02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088497"/>
        <c:crosses val="autoZero"/>
        <c:crossBetween val="between"/>
        <c:dispUnits/>
      </c:valAx>
      <c:catAx>
        <c:axId val="9771251"/>
        <c:scaling>
          <c:orientation val="minMax"/>
        </c:scaling>
        <c:axPos val="b"/>
        <c:delete val="1"/>
        <c:majorTickMark val="out"/>
        <c:minorTickMark val="none"/>
        <c:tickLblPos val="nextTo"/>
        <c:crossAx val="31151540"/>
        <c:crosses val="autoZero"/>
        <c:auto val="0"/>
        <c:lblOffset val="100"/>
        <c:noMultiLvlLbl val="0"/>
      </c:catAx>
      <c:valAx>
        <c:axId val="31151540"/>
        <c:scaling>
          <c:orientation val="minMax"/>
          <c:max val="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Flows</a:t>
                </a:r>
              </a:p>
            </c:rich>
          </c:tx>
          <c:layout>
            <c:manualLayout>
              <c:xMode val="edge"/>
              <c:yMode val="edge"/>
              <c:x val="0.95"/>
              <c:y val="0.0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9771251"/>
        <c:crosses val="max"/>
        <c:crossBetween val="between"/>
        <c:dispUnits/>
        <c:majorUnit val="100"/>
      </c:valAx>
    </c:plotArea>
    <c:legend>
      <c:legendPos val="b"/>
      <c:layout>
        <c:manualLayout>
          <c:xMode val="edge"/>
          <c:yMode val="edge"/>
          <c:x val="0.22"/>
          <c:y val="0.9295"/>
          <c:w val="0.572"/>
          <c:h val="0.070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3075"/>
          <c:w val="0.93675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2'!$C$12:$C$38</c:f>
              <c:strCache/>
            </c:strRef>
          </c:cat>
          <c:val>
            <c:numRef>
              <c:f>'Figure 2'!$E$12:$E$38</c:f>
              <c:numCache/>
            </c:numRef>
          </c:val>
        </c:ser>
        <c:gapWidth val="100"/>
        <c:axId val="11584181"/>
        <c:axId val="14774262"/>
      </c:barChart>
      <c:catAx>
        <c:axId val="1158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4774262"/>
        <c:crosses val="autoZero"/>
        <c:auto val="1"/>
        <c:lblOffset val="100"/>
        <c:noMultiLvlLbl val="0"/>
      </c:catAx>
      <c:valAx>
        <c:axId val="147742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584181"/>
        <c:crosses val="autoZero"/>
        <c:crossBetween val="between"/>
        <c:dispUnits/>
      </c:valAx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12425"/>
          <c:w val="0.905"/>
          <c:h val="0.6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3'!$C$11</c:f>
              <c:strCache>
                <c:ptCount val="1"/>
                <c:pt idx="0">
                  <c:v>Income from extra-EU FDI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3'!$D$10:$I$10</c:f>
              <c:strCache/>
            </c:strRef>
          </c:cat>
          <c:val>
            <c:numRef>
              <c:f>'Figure 3'!$D$11:$I$11</c:f>
              <c:numCache/>
            </c:numRef>
          </c:val>
        </c:ser>
        <c:ser>
          <c:idx val="0"/>
          <c:order val="1"/>
          <c:tx>
            <c:strRef>
              <c:f>'Figure 3'!$C$12</c:f>
              <c:strCache>
                <c:ptCount val="1"/>
                <c:pt idx="0">
                  <c:v>Income paid to extra-EU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3'!$D$10:$I$10</c:f>
              <c:strCache/>
            </c:strRef>
          </c:cat>
          <c:val>
            <c:numRef>
              <c:f>'Figure 3'!$D$12:$I$12</c:f>
              <c:numCache/>
            </c:numRef>
          </c:val>
        </c:ser>
        <c:axId val="20802935"/>
        <c:axId val="10013496"/>
      </c:barChart>
      <c:lineChart>
        <c:grouping val="standard"/>
        <c:varyColors val="0"/>
        <c:ser>
          <c:idx val="2"/>
          <c:order val="2"/>
          <c:tx>
            <c:strRef>
              <c:f>'Figure 3'!$C$13</c:f>
              <c:strCache>
                <c:ptCount val="1"/>
                <c:pt idx="0">
                  <c:v>Rate of return on outward FDI stocks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3'!$D$10:$I$10</c:f>
              <c:strCache/>
            </c:strRef>
          </c:cat>
          <c:val>
            <c:numRef>
              <c:f>'Figure 3'!$D$13:$I$13</c:f>
              <c:numCache/>
            </c:numRef>
          </c:val>
          <c:smooth val="0"/>
        </c:ser>
        <c:ser>
          <c:idx val="3"/>
          <c:order val="3"/>
          <c:tx>
            <c:strRef>
              <c:f>'Figure 3'!$C$14</c:f>
              <c:strCache>
                <c:ptCount val="1"/>
                <c:pt idx="0">
                  <c:v>Rate of return on inward FDI stocks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3'!$D$10:$I$10</c:f>
              <c:strCache/>
            </c:strRef>
          </c:cat>
          <c:val>
            <c:numRef>
              <c:f>'Figure 3'!$D$14:$I$14</c:f>
              <c:numCache/>
            </c:numRef>
          </c:val>
          <c:smooth val="0"/>
        </c:ser>
        <c:axId val="46897465"/>
        <c:axId val="28436346"/>
      </c:lineChart>
      <c:catAx>
        <c:axId val="2080293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013496"/>
        <c:crosses val="autoZero"/>
        <c:auto val="0"/>
        <c:lblOffset val="100"/>
        <c:tickLblSkip val="1"/>
        <c:noMultiLvlLbl val="0"/>
      </c:catAx>
      <c:valAx>
        <c:axId val="10013496"/>
        <c:scaling>
          <c:orientation val="minMax"/>
          <c:max val="4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802935"/>
        <c:crosses val="autoZero"/>
        <c:crossBetween val="between"/>
        <c:dispUnits/>
        <c:majorUnit val="50"/>
      </c:valAx>
      <c:catAx>
        <c:axId val="46897465"/>
        <c:scaling>
          <c:orientation val="minMax"/>
        </c:scaling>
        <c:axPos val="b"/>
        <c:delete val="1"/>
        <c:majorTickMark val="out"/>
        <c:minorTickMark val="none"/>
        <c:tickLblPos val="nextTo"/>
        <c:crossAx val="28436346"/>
        <c:crosses val="autoZero"/>
        <c:auto val="0"/>
        <c:lblOffset val="100"/>
        <c:noMultiLvlLbl val="0"/>
      </c:catAx>
      <c:valAx>
        <c:axId val="28436346"/>
        <c:scaling>
          <c:orientation val="minMax"/>
          <c:max val="10"/>
        </c:scaling>
        <c:axPos val="l"/>
        <c:delete val="0"/>
        <c:numFmt formatCode="0.0" sourceLinked="0"/>
        <c:majorTickMark val="cross"/>
        <c:minorTickMark val="none"/>
        <c:tickLblPos val="nextTo"/>
        <c:spPr>
          <a:ln w="0">
            <a:noFill/>
          </a:ln>
        </c:spPr>
        <c:crossAx val="46897465"/>
        <c:crosses val="max"/>
        <c:crossBetween val="between"/>
        <c:dispUnits/>
        <c:majorUnit val="2.5"/>
      </c:valAx>
    </c:plotArea>
    <c:legend>
      <c:legendPos val="b"/>
      <c:layout>
        <c:manualLayout>
          <c:xMode val="edge"/>
          <c:yMode val="edge"/>
          <c:x val="0.194"/>
          <c:y val="0.90475"/>
          <c:w val="0.60925"/>
          <c:h val="0.074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361950</xdr:colOff>
      <xdr:row>27</xdr:row>
      <xdr:rowOff>104775</xdr:rowOff>
    </xdr:from>
    <xdr:to>
      <xdr:col>15</xdr:col>
      <xdr:colOff>133350</xdr:colOff>
      <xdr:row>70</xdr:row>
      <xdr:rowOff>47625</xdr:rowOff>
    </xdr:to>
    <xdr:graphicFrame macro="">
      <xdr:nvGraphicFramePr>
        <xdr:cNvPr id="5122" name="Chart 1"/>
        <xdr:cNvGraphicFramePr/>
      </xdr:nvGraphicFramePr>
      <xdr:xfrm>
        <a:off x="981075" y="42386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46</xdr:row>
      <xdr:rowOff>95250</xdr:rowOff>
    </xdr:from>
    <xdr:to>
      <xdr:col>17</xdr:col>
      <xdr:colOff>190500</xdr:colOff>
      <xdr:row>89</xdr:row>
      <xdr:rowOff>19050</xdr:rowOff>
    </xdr:to>
    <xdr:graphicFrame macro="">
      <xdr:nvGraphicFramePr>
        <xdr:cNvPr id="1025" name="Chart 1"/>
        <xdr:cNvGraphicFramePr/>
      </xdr:nvGraphicFramePr>
      <xdr:xfrm>
        <a:off x="1266825" y="71437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29</xdr:row>
      <xdr:rowOff>152400</xdr:rowOff>
    </xdr:from>
    <xdr:to>
      <xdr:col>9</xdr:col>
      <xdr:colOff>533400</xdr:colOff>
      <xdr:row>75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610100"/>
          <a:ext cx="10058400" cy="6943725"/>
        </a:xfrm>
        <a:prstGeom prst="rect">
          <a:avLst/>
        </a:prstGeom>
        <a:solidFill>
          <a:srgbClr val="C84B96">
            <a:alpha val="0"/>
          </a:srgbClr>
        </a:solidFill>
        <a:ln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0.0195</cdr:x>
      <cdr:y>0.0495</cdr:y>
    </cdr:from>
    <cdr:to>
      <cdr:x>0.226</cdr:x>
      <cdr:y>0.1835</cdr:y>
    </cdr:to>
    <cdr:sp macro="" textlink="">
      <cdr:nvSpPr>
        <cdr:cNvPr id="4097" name="Text Box 1"/>
        <cdr:cNvSpPr txBox="1">
          <a:spLocks noChangeArrowheads="1"/>
        </cdr:cNvSpPr>
      </cdr:nvSpPr>
      <cdr:spPr bwMode="auto">
        <a:xfrm>
          <a:off x="180975" y="314325"/>
          <a:ext cx="1971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Income </a:t>
          </a:r>
        </a:p>
        <a:p>
          <a:pPr algn="l" rtl="0">
            <a:defRPr sz="1000"/>
          </a:pPr>
          <a: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(billion EUR)</a:t>
          </a:r>
          <a:endParaRPr lang="en-GB" sz="900" b="1"/>
        </a:p>
      </cdr:txBody>
    </cdr:sp>
  </cdr:relSizeAnchor>
  <cdr:relSizeAnchor xmlns:cdr="http://schemas.openxmlformats.org/drawingml/2006/chartDrawing">
    <cdr:from>
      <cdr:x>0.8205</cdr:x>
      <cdr:y>0.054</cdr:y>
    </cdr:from>
    <cdr:to>
      <cdr:x>0.9895</cdr:x>
      <cdr:y>0.16925</cdr:y>
    </cdr:to>
    <cdr:sp macro="" textlink="">
      <cdr:nvSpPr>
        <cdr:cNvPr id="4098" name="Text Box 2"/>
        <cdr:cNvSpPr txBox="1">
          <a:spLocks noChangeArrowheads="1"/>
        </cdr:cNvSpPr>
      </cdr:nvSpPr>
      <cdr:spPr bwMode="auto">
        <a:xfrm>
          <a:off x="7810500" y="342900"/>
          <a:ext cx="1609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Rate of return</a:t>
          </a:r>
        </a:p>
        <a:p>
          <a:pPr algn="r" rtl="0">
            <a:defRPr sz="1000"/>
          </a:pPr>
          <a: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(%)</a:t>
          </a:r>
          <a:endParaRPr lang="en-GB" sz="900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276225</xdr:colOff>
      <xdr:row>28</xdr:row>
      <xdr:rowOff>9525</xdr:rowOff>
    </xdr:from>
    <xdr:to>
      <xdr:col>12</xdr:col>
      <xdr:colOff>514350</xdr:colOff>
      <xdr:row>70</xdr:row>
      <xdr:rowOff>85725</xdr:rowOff>
    </xdr:to>
    <xdr:graphicFrame macro="">
      <xdr:nvGraphicFramePr>
        <xdr:cNvPr id="3073" name="Chart 1"/>
        <xdr:cNvGraphicFramePr/>
      </xdr:nvGraphicFramePr>
      <xdr:xfrm>
        <a:off x="895350" y="43148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4"/>
  <sheetViews>
    <sheetView showGridLines="0" tabSelected="1" workbookViewId="0" topLeftCell="A1"/>
  </sheetViews>
  <sheetFormatPr defaultColWidth="9.140625" defaultRowHeight="12"/>
  <cols>
    <col min="1" max="2" width="9.28125" style="46" customWidth="1"/>
    <col min="3" max="3" width="22.8515625" style="46" customWidth="1"/>
    <col min="4" max="10" width="10.28125" style="46" customWidth="1"/>
    <col min="11" max="17" width="8.421875" style="46" customWidth="1"/>
    <col min="18" max="26" width="7.7109375" style="46" customWidth="1"/>
    <col min="27" max="16384" width="9.140625" style="46" customWidth="1"/>
  </cols>
  <sheetData>
    <row r="1" ht="12" customHeight="1"/>
    <row r="2" spans="1:3" ht="12" customHeight="1">
      <c r="A2" s="3"/>
      <c r="C2" s="4"/>
    </row>
    <row r="3" spans="1:3" ht="12" customHeight="1">
      <c r="A3" s="5"/>
      <c r="C3" s="4" t="s">
        <v>56</v>
      </c>
    </row>
    <row r="4" ht="12" customHeight="1">
      <c r="C4" s="4" t="s">
        <v>44</v>
      </c>
    </row>
    <row r="5" ht="12" customHeight="1"/>
    <row r="6" spans="1:23" s="153" customFormat="1" ht="15" customHeight="1">
      <c r="A6" s="152"/>
      <c r="C6" s="148" t="s">
        <v>115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</row>
    <row r="7" spans="3:25" s="159" customFormat="1" ht="12" customHeight="1">
      <c r="C7" s="82" t="s">
        <v>84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ht="12" customHeight="1"/>
    <row r="9" ht="12" customHeight="1"/>
    <row r="10" spans="1:17" ht="12">
      <c r="A10" s="8"/>
      <c r="D10" s="9">
        <v>2009</v>
      </c>
      <c r="E10" s="9">
        <v>2010</v>
      </c>
      <c r="F10" s="9">
        <v>2011</v>
      </c>
      <c r="G10" s="9">
        <v>2012</v>
      </c>
      <c r="H10" s="9" t="s">
        <v>110</v>
      </c>
      <c r="I10" s="9" t="s">
        <v>111</v>
      </c>
      <c r="J10" s="9" t="s">
        <v>121</v>
      </c>
      <c r="K10" s="9"/>
      <c r="L10" s="9"/>
      <c r="M10" s="9"/>
      <c r="N10" s="9"/>
      <c r="O10" s="9"/>
      <c r="P10" s="9"/>
      <c r="Q10" s="9"/>
    </row>
    <row r="11" spans="3:17" ht="12">
      <c r="C11" s="46" t="s">
        <v>54</v>
      </c>
      <c r="D11" s="92">
        <v>329.724</v>
      </c>
      <c r="E11" s="92">
        <v>303.356</v>
      </c>
      <c r="F11" s="92">
        <v>470.121</v>
      </c>
      <c r="G11" s="92">
        <v>317.419</v>
      </c>
      <c r="H11" s="92">
        <v>546.7776</v>
      </c>
      <c r="I11" s="92">
        <v>58.286699999999996</v>
      </c>
      <c r="J11" s="92">
        <v>537.1622</v>
      </c>
      <c r="K11" s="81"/>
      <c r="L11" s="81"/>
      <c r="M11" s="81"/>
      <c r="N11" s="81"/>
      <c r="O11" s="81"/>
      <c r="P11" s="81"/>
      <c r="Q11" s="81"/>
    </row>
    <row r="12" spans="3:17" ht="12">
      <c r="C12" s="46" t="s">
        <v>55</v>
      </c>
      <c r="D12" s="92">
        <v>274.578</v>
      </c>
      <c r="E12" s="92">
        <v>224.494</v>
      </c>
      <c r="F12" s="92">
        <v>424.723</v>
      </c>
      <c r="G12" s="92">
        <v>309.762</v>
      </c>
      <c r="H12" s="92">
        <v>506.799</v>
      </c>
      <c r="I12" s="92">
        <v>98.7402</v>
      </c>
      <c r="J12" s="92">
        <v>466.5173</v>
      </c>
      <c r="K12" s="81"/>
      <c r="O12" s="81"/>
      <c r="P12" s="81"/>
      <c r="Q12" s="81"/>
    </row>
    <row r="13" spans="3:17" ht="12">
      <c r="C13" s="46" t="s">
        <v>94</v>
      </c>
      <c r="D13" s="92">
        <v>3736.525</v>
      </c>
      <c r="E13" s="92">
        <v>4219.443</v>
      </c>
      <c r="F13" s="92">
        <v>4883.153</v>
      </c>
      <c r="G13" s="92">
        <v>5112.046</v>
      </c>
      <c r="H13" s="92">
        <v>5456.1918</v>
      </c>
      <c r="I13" s="92">
        <v>6000.1936</v>
      </c>
      <c r="J13" s="92">
        <v>6891.625099999999</v>
      </c>
      <c r="L13" s="81"/>
      <c r="M13" s="81"/>
      <c r="N13" s="81"/>
      <c r="O13" s="81"/>
      <c r="P13" s="81"/>
      <c r="Q13" s="81"/>
    </row>
    <row r="14" spans="3:17" ht="12">
      <c r="C14" s="46" t="s">
        <v>95</v>
      </c>
      <c r="D14" s="92">
        <v>2784.799</v>
      </c>
      <c r="E14" s="92">
        <v>3145.058</v>
      </c>
      <c r="F14" s="92">
        <v>3720.254</v>
      </c>
      <c r="G14" s="92">
        <v>3905.941</v>
      </c>
      <c r="H14" s="92">
        <v>4130.346</v>
      </c>
      <c r="I14" s="92">
        <v>4758.4793</v>
      </c>
      <c r="J14" s="92">
        <v>5744.9129</v>
      </c>
      <c r="K14" s="81"/>
      <c r="N14" s="81"/>
      <c r="O14" s="81"/>
      <c r="P14" s="81"/>
      <c r="Q14" s="81"/>
    </row>
    <row r="15" spans="12:14" ht="12">
      <c r="L15" s="163"/>
      <c r="M15" s="163"/>
      <c r="N15" s="163"/>
    </row>
    <row r="16" spans="3:17" ht="12">
      <c r="C16" s="28" t="s">
        <v>112</v>
      </c>
      <c r="K16" s="73"/>
      <c r="L16" s="163"/>
      <c r="M16" s="163"/>
      <c r="N16" s="163"/>
      <c r="O16" s="81"/>
      <c r="P16" s="73"/>
      <c r="Q16" s="73"/>
    </row>
    <row r="17" spans="3:15" ht="12">
      <c r="C17" s="78" t="s">
        <v>96</v>
      </c>
      <c r="K17" s="73"/>
      <c r="L17" s="73"/>
      <c r="M17" s="81"/>
      <c r="N17" s="81"/>
      <c r="O17" s="81"/>
    </row>
    <row r="18" spans="8:15" ht="12">
      <c r="H18" s="10"/>
      <c r="K18" s="73"/>
      <c r="L18" s="73"/>
      <c r="M18" s="81"/>
      <c r="N18" s="81"/>
      <c r="O18" s="81"/>
    </row>
    <row r="19" ht="12"/>
    <row r="20" ht="12"/>
    <row r="21" ht="12">
      <c r="A21" s="11" t="s">
        <v>114</v>
      </c>
    </row>
    <row r="22" ht="12">
      <c r="A22" s="46" t="s">
        <v>97</v>
      </c>
    </row>
    <row r="23" ht="12">
      <c r="A23" s="46" t="s">
        <v>98</v>
      </c>
    </row>
    <row r="24" ht="12">
      <c r="A24" s="46" t="s">
        <v>122</v>
      </c>
    </row>
    <row r="26" ht="11.25" customHeight="1"/>
    <row r="27" ht="11.25" customHeight="1"/>
    <row r="28" ht="11.25" customHeight="1"/>
    <row r="29" ht="11.25" customHeight="1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</sheetData>
  <printOptions/>
  <pageMargins left="0.18" right="0.17" top="0.53" bottom="0.32" header="0.27" footer="0.17"/>
  <pageSetup horizontalDpi="600" verticalDpi="600" orientation="portrait" paperSize="9" r:id="rId2"/>
  <headerFooter alignWithMargins="0">
    <oddHeader>&amp;C&amp;"Arial,Bold"&amp;A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showGridLines="0" workbookViewId="0" topLeftCell="A1"/>
  </sheetViews>
  <sheetFormatPr defaultColWidth="9.140625" defaultRowHeight="12"/>
  <cols>
    <col min="1" max="2" width="9.28125" style="73" customWidth="1"/>
    <col min="3" max="3" width="36.28125" style="73" customWidth="1"/>
    <col min="4" max="7" width="10.7109375" style="108" customWidth="1"/>
    <col min="8" max="8" width="10.7109375" style="73" customWidth="1"/>
    <col min="9" max="12" width="10.7109375" style="108" customWidth="1"/>
    <col min="13" max="13" width="10.7109375" style="73" customWidth="1"/>
    <col min="14" max="22" width="9.140625" style="73" customWidth="1"/>
    <col min="23" max="23" width="12.7109375" style="73" bestFit="1" customWidth="1"/>
    <col min="24" max="16384" width="9.140625" style="73" customWidth="1"/>
  </cols>
  <sheetData>
    <row r="1" spans="2:13" ht="12" customHeight="1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2" customHeight="1">
      <c r="A2" s="3"/>
      <c r="B2" s="74"/>
      <c r="C2" s="4"/>
      <c r="D2" s="94"/>
      <c r="E2" s="94"/>
      <c r="F2" s="94"/>
      <c r="G2" s="94"/>
      <c r="H2" s="75"/>
      <c r="I2" s="94"/>
      <c r="J2" s="94"/>
      <c r="K2" s="94"/>
      <c r="L2" s="94"/>
      <c r="M2" s="75"/>
    </row>
    <row r="3" spans="1:13" ht="12" customHeight="1">
      <c r="A3" s="5"/>
      <c r="C3" s="4" t="s">
        <v>56</v>
      </c>
      <c r="D3" s="94"/>
      <c r="E3" s="94"/>
      <c r="F3" s="94"/>
      <c r="G3" s="94"/>
      <c r="H3" s="75"/>
      <c r="I3" s="94"/>
      <c r="J3" s="94"/>
      <c r="K3" s="94"/>
      <c r="L3" s="94"/>
      <c r="M3" s="75"/>
    </row>
    <row r="4" spans="3:13" ht="12" customHeight="1">
      <c r="C4" s="4" t="s">
        <v>44</v>
      </c>
      <c r="D4" s="94"/>
      <c r="E4" s="94"/>
      <c r="F4" s="94"/>
      <c r="G4" s="94"/>
      <c r="H4" s="6"/>
      <c r="I4" s="94"/>
      <c r="J4" s="94"/>
      <c r="K4" s="94"/>
      <c r="L4" s="94"/>
      <c r="M4" s="75"/>
    </row>
    <row r="5" spans="3:13" ht="12" customHeight="1">
      <c r="C5" s="75"/>
      <c r="D5" s="94"/>
      <c r="E5" s="94"/>
      <c r="F5" s="94"/>
      <c r="G5" s="94"/>
      <c r="H5" s="75"/>
      <c r="I5" s="94"/>
      <c r="J5" s="94"/>
      <c r="K5" s="94"/>
      <c r="L5" s="94"/>
      <c r="M5" s="75"/>
    </row>
    <row r="6" spans="1:16" s="155" customFormat="1" ht="15" customHeight="1">
      <c r="A6" s="152"/>
      <c r="C6" s="151" t="s">
        <v>123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49"/>
      <c r="O6" s="149"/>
      <c r="P6" s="149"/>
    </row>
    <row r="7" spans="3:14" s="160" customFormat="1" ht="12" customHeight="1"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3:14" ht="12" customHeight="1">
      <c r="C8" s="12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3:13" ht="12">
      <c r="C9" s="89"/>
      <c r="D9" s="180" t="s">
        <v>0</v>
      </c>
      <c r="E9" s="179"/>
      <c r="F9" s="179"/>
      <c r="G9" s="179"/>
      <c r="H9" s="179"/>
      <c r="I9" s="181" t="s">
        <v>1</v>
      </c>
      <c r="J9" s="179"/>
      <c r="K9" s="179"/>
      <c r="L9" s="179"/>
      <c r="M9" s="179"/>
    </row>
    <row r="10" spans="3:13" ht="12">
      <c r="C10" s="88"/>
      <c r="D10" s="176" t="s">
        <v>88</v>
      </c>
      <c r="E10" s="177"/>
      <c r="F10" s="177"/>
      <c r="G10" s="177"/>
      <c r="H10" s="138" t="s">
        <v>89</v>
      </c>
      <c r="I10" s="178" t="s">
        <v>88</v>
      </c>
      <c r="J10" s="178"/>
      <c r="K10" s="178"/>
      <c r="L10" s="178"/>
      <c r="M10" s="141" t="s">
        <v>89</v>
      </c>
    </row>
    <row r="11" spans="1:13" ht="12">
      <c r="A11" s="5"/>
      <c r="C11" s="88"/>
      <c r="D11" s="45">
        <v>2012</v>
      </c>
      <c r="E11" s="42">
        <v>2013</v>
      </c>
      <c r="F11" s="42">
        <v>2014</v>
      </c>
      <c r="G11" s="42">
        <v>2015</v>
      </c>
      <c r="H11" s="139">
        <v>2015</v>
      </c>
      <c r="I11" s="42">
        <v>2012</v>
      </c>
      <c r="J11" s="42">
        <v>2013</v>
      </c>
      <c r="K11" s="42">
        <v>2014</v>
      </c>
      <c r="L11" s="42">
        <v>2015</v>
      </c>
      <c r="M11" s="140">
        <v>2015</v>
      </c>
    </row>
    <row r="12" spans="3:13" ht="12" customHeight="1">
      <c r="C12" s="34" t="s">
        <v>87</v>
      </c>
      <c r="D12" s="58">
        <v>317.419</v>
      </c>
      <c r="E12" s="59">
        <v>546.7776</v>
      </c>
      <c r="F12" s="59">
        <v>58.286699999999996</v>
      </c>
      <c r="G12" s="59">
        <v>537.1622</v>
      </c>
      <c r="H12" s="58">
        <v>100</v>
      </c>
      <c r="I12" s="58">
        <v>309.762</v>
      </c>
      <c r="J12" s="59">
        <v>506.799</v>
      </c>
      <c r="K12" s="59">
        <v>98.7402</v>
      </c>
      <c r="L12" s="59">
        <v>466.5173</v>
      </c>
      <c r="M12" s="58">
        <v>100</v>
      </c>
    </row>
    <row r="13" spans="3:15" ht="24" customHeight="1">
      <c r="C13" s="35" t="s">
        <v>82</v>
      </c>
      <c r="D13" s="60">
        <v>73.762</v>
      </c>
      <c r="E13" s="61">
        <v>58.1252</v>
      </c>
      <c r="F13" s="61">
        <v>-39.7059</v>
      </c>
      <c r="G13" s="61">
        <v>46.416599999999995</v>
      </c>
      <c r="H13" s="60">
        <f>+G13/G$12*100</f>
        <v>8.64107712716941</v>
      </c>
      <c r="I13" s="60">
        <v>67.378</v>
      </c>
      <c r="J13" s="61">
        <v>-2.844699999999999</v>
      </c>
      <c r="K13" s="61">
        <v>42.7286</v>
      </c>
      <c r="L13" s="61">
        <v>109.5156</v>
      </c>
      <c r="M13" s="60">
        <f>+L13/L$12*100</f>
        <v>23.475142293758456</v>
      </c>
      <c r="O13" s="96"/>
    </row>
    <row r="14" spans="2:15" ht="12">
      <c r="B14" s="125"/>
      <c r="C14" s="36" t="s">
        <v>75</v>
      </c>
      <c r="D14" s="62">
        <v>18.912</v>
      </c>
      <c r="E14" s="63">
        <v>8.2682</v>
      </c>
      <c r="F14" s="63">
        <v>6.6478</v>
      </c>
      <c r="G14" s="142">
        <v>7.0499</v>
      </c>
      <c r="H14" s="62">
        <f aca="true" t="shared" si="0" ref="H14:H40">+G14/G$12*100</f>
        <v>1.3124341213882884</v>
      </c>
      <c r="I14" s="62">
        <v>10.768</v>
      </c>
      <c r="J14" s="63">
        <v>1.0067000000000002</v>
      </c>
      <c r="K14" s="63">
        <v>3.3758000000000004</v>
      </c>
      <c r="L14" s="63">
        <v>1.6898</v>
      </c>
      <c r="M14" s="62">
        <f aca="true" t="shared" si="1" ref="M14:M40">+L14/L$12*100</f>
        <v>0.36221593497175775</v>
      </c>
      <c r="O14" s="96"/>
    </row>
    <row r="15" spans="2:15" ht="12">
      <c r="B15" s="125"/>
      <c r="C15" s="37" t="s">
        <v>2</v>
      </c>
      <c r="D15" s="55">
        <v>-1.92</v>
      </c>
      <c r="E15" s="56">
        <v>20.1415</v>
      </c>
      <c r="F15" s="56">
        <v>-32.9624</v>
      </c>
      <c r="G15" s="147">
        <v>48.8241</v>
      </c>
      <c r="H15" s="55">
        <f t="shared" si="0"/>
        <v>9.089265774844172</v>
      </c>
      <c r="I15" s="55">
        <v>24.573</v>
      </c>
      <c r="J15" s="56">
        <v>18.3094</v>
      </c>
      <c r="K15" s="56">
        <v>26.9162</v>
      </c>
      <c r="L15" s="56">
        <v>78.3306</v>
      </c>
      <c r="M15" s="55">
        <f t="shared" si="1"/>
        <v>16.790502731624315</v>
      </c>
      <c r="O15" s="96"/>
    </row>
    <row r="16" spans="2:15" ht="12">
      <c r="B16" s="125"/>
      <c r="C16" s="37" t="s">
        <v>17</v>
      </c>
      <c r="D16" s="57">
        <v>19.056</v>
      </c>
      <c r="E16" s="52">
        <v>6.3937</v>
      </c>
      <c r="F16" s="52">
        <v>1.5532000000000001</v>
      </c>
      <c r="G16" s="143">
        <v>2.1191</v>
      </c>
      <c r="H16" s="57">
        <f t="shared" si="0"/>
        <v>0.3944990917082401</v>
      </c>
      <c r="I16" s="57">
        <v>7.975</v>
      </c>
      <c r="J16" s="52">
        <v>7.2637</v>
      </c>
      <c r="K16" s="52">
        <v>10.4417</v>
      </c>
      <c r="L16" s="52">
        <v>4.4896</v>
      </c>
      <c r="M16" s="57">
        <f t="shared" si="1"/>
        <v>0.9623651684514166</v>
      </c>
      <c r="O16" s="96"/>
    </row>
    <row r="17" spans="2:15" ht="12">
      <c r="B17" s="125"/>
      <c r="C17" s="37" t="s">
        <v>3</v>
      </c>
      <c r="D17" s="57">
        <v>6.907</v>
      </c>
      <c r="E17" s="52">
        <v>2.5764</v>
      </c>
      <c r="F17" s="52">
        <v>3.9638</v>
      </c>
      <c r="G17" s="52">
        <v>10.6506</v>
      </c>
      <c r="H17" s="57">
        <f t="shared" si="0"/>
        <v>1.982753067881545</v>
      </c>
      <c r="I17" s="57">
        <v>2.281</v>
      </c>
      <c r="J17" s="52">
        <v>2.8483</v>
      </c>
      <c r="K17" s="52">
        <v>1.3491</v>
      </c>
      <c r="L17" s="52">
        <v>-0.766</v>
      </c>
      <c r="M17" s="57">
        <f t="shared" si="1"/>
        <v>-0.1641954114027497</v>
      </c>
      <c r="O17" s="96"/>
    </row>
    <row r="18" spans="2:15" ht="12">
      <c r="B18" s="125"/>
      <c r="C18" s="38" t="s">
        <v>4</v>
      </c>
      <c r="D18" s="64">
        <v>0.037</v>
      </c>
      <c r="E18" s="65">
        <v>-0.0221</v>
      </c>
      <c r="F18" s="65">
        <v>-1.9149</v>
      </c>
      <c r="G18" s="65">
        <v>0.0343</v>
      </c>
      <c r="H18" s="64">
        <f t="shared" si="0"/>
        <v>0.006385408355241675</v>
      </c>
      <c r="I18" s="64">
        <v>0.038</v>
      </c>
      <c r="J18" s="65">
        <v>0.5625</v>
      </c>
      <c r="K18" s="65">
        <v>0.4166</v>
      </c>
      <c r="L18" s="65">
        <v>-2.6845</v>
      </c>
      <c r="M18" s="64">
        <f t="shared" si="1"/>
        <v>-0.5754341800400542</v>
      </c>
      <c r="O18" s="96"/>
    </row>
    <row r="19" spans="2:15" ht="12">
      <c r="B19" s="125"/>
      <c r="C19" s="39" t="s">
        <v>69</v>
      </c>
      <c r="D19" s="66">
        <v>11.606</v>
      </c>
      <c r="E19" s="67">
        <v>17.6304</v>
      </c>
      <c r="F19" s="67">
        <v>11.6441</v>
      </c>
      <c r="G19" s="67">
        <v>30.9071</v>
      </c>
      <c r="H19" s="66">
        <f t="shared" si="0"/>
        <v>5.753774185897668</v>
      </c>
      <c r="I19" s="66">
        <v>18.477</v>
      </c>
      <c r="J19" s="67">
        <v>2.9446999999999997</v>
      </c>
      <c r="K19" s="67">
        <v>1.1079</v>
      </c>
      <c r="L19" s="67">
        <v>-0.5502999999999999</v>
      </c>
      <c r="M19" s="66">
        <f t="shared" si="1"/>
        <v>-0.11795918393594405</v>
      </c>
      <c r="O19" s="96"/>
    </row>
    <row r="20" spans="2:15" ht="12">
      <c r="B20" s="125"/>
      <c r="C20" s="36" t="s">
        <v>5</v>
      </c>
      <c r="D20" s="62">
        <v>2.898</v>
      </c>
      <c r="E20" s="63">
        <v>3.4094</v>
      </c>
      <c r="F20" s="63">
        <v>1.6373</v>
      </c>
      <c r="G20" s="63">
        <v>-2.6314</v>
      </c>
      <c r="H20" s="62">
        <f t="shared" si="0"/>
        <v>-0.48987065731728713</v>
      </c>
      <c r="I20" s="62">
        <v>2.576</v>
      </c>
      <c r="J20" s="63">
        <v>0.3962</v>
      </c>
      <c r="K20" s="63">
        <v>0.0631</v>
      </c>
      <c r="L20" s="63">
        <v>-0.2854</v>
      </c>
      <c r="M20" s="62">
        <f t="shared" si="1"/>
        <v>-0.061176723778517975</v>
      </c>
      <c r="O20" s="96"/>
    </row>
    <row r="21" spans="2:15" ht="12">
      <c r="B21" s="125"/>
      <c r="C21" s="38" t="s">
        <v>6</v>
      </c>
      <c r="D21" s="64">
        <v>2.96</v>
      </c>
      <c r="E21" s="65">
        <v>1.2003</v>
      </c>
      <c r="F21" s="65">
        <v>3.5486999999999997</v>
      </c>
      <c r="G21" s="65">
        <v>24.488599999999998</v>
      </c>
      <c r="H21" s="64">
        <f t="shared" si="0"/>
        <v>4.558883704028317</v>
      </c>
      <c r="I21" s="64">
        <v>-4.047</v>
      </c>
      <c r="J21" s="65">
        <v>-0.6072000000000001</v>
      </c>
      <c r="K21" s="65">
        <v>0.8709</v>
      </c>
      <c r="L21" s="65">
        <v>0.7867000000000001</v>
      </c>
      <c r="M21" s="64">
        <f t="shared" si="1"/>
        <v>0.1686325458884376</v>
      </c>
      <c r="O21" s="96"/>
    </row>
    <row r="22" spans="2:15" ht="12">
      <c r="B22" s="125"/>
      <c r="C22" s="39" t="s">
        <v>70</v>
      </c>
      <c r="D22" s="66">
        <v>141.134</v>
      </c>
      <c r="E22" s="67">
        <v>288.6346</v>
      </c>
      <c r="F22" s="67">
        <v>-63.4943</v>
      </c>
      <c r="G22" s="67">
        <v>304.7805</v>
      </c>
      <c r="H22" s="66">
        <f t="shared" si="0"/>
        <v>56.73900732404478</v>
      </c>
      <c r="I22" s="66">
        <v>131.993</v>
      </c>
      <c r="J22" s="67">
        <v>368.9865</v>
      </c>
      <c r="K22" s="67">
        <v>-12.4155</v>
      </c>
      <c r="L22" s="67">
        <v>276.69870000000003</v>
      </c>
      <c r="M22" s="66">
        <f t="shared" si="1"/>
        <v>59.31156250797132</v>
      </c>
      <c r="O22" s="96"/>
    </row>
    <row r="23" spans="2:15" ht="12">
      <c r="B23" s="125"/>
      <c r="C23" s="36" t="s">
        <v>7</v>
      </c>
      <c r="D23" s="62">
        <v>12.992</v>
      </c>
      <c r="E23" s="63">
        <v>14.237</v>
      </c>
      <c r="F23" s="63">
        <v>19.770599999999998</v>
      </c>
      <c r="G23" s="142">
        <v>-18.715</v>
      </c>
      <c r="H23" s="62">
        <f t="shared" si="0"/>
        <v>-3.4840500690480454</v>
      </c>
      <c r="I23" s="62">
        <v>12.437</v>
      </c>
      <c r="J23" s="63">
        <v>16.2342</v>
      </c>
      <c r="K23" s="63">
        <v>12.3554</v>
      </c>
      <c r="L23" s="63">
        <v>24.2365</v>
      </c>
      <c r="M23" s="62">
        <f t="shared" si="1"/>
        <v>5.195198548906975</v>
      </c>
      <c r="O23" s="96"/>
    </row>
    <row r="24" spans="2:15" ht="12">
      <c r="B24" s="125"/>
      <c r="C24" s="38" t="s">
        <v>8</v>
      </c>
      <c r="D24" s="64">
        <v>125.189</v>
      </c>
      <c r="E24" s="65">
        <v>274.4103</v>
      </c>
      <c r="F24" s="65">
        <v>-83.2651</v>
      </c>
      <c r="G24" s="144">
        <v>323.4856</v>
      </c>
      <c r="H24" s="64">
        <f t="shared" si="0"/>
        <v>60.2212143743547</v>
      </c>
      <c r="I24" s="64">
        <v>119.628</v>
      </c>
      <c r="J24" s="65">
        <v>352.7555</v>
      </c>
      <c r="K24" s="65">
        <v>-24.783</v>
      </c>
      <c r="L24" s="65">
        <v>252.4256</v>
      </c>
      <c r="M24" s="64">
        <f t="shared" si="1"/>
        <v>54.10851859084326</v>
      </c>
      <c r="O24" s="96"/>
    </row>
    <row r="25" spans="2:15" ht="12">
      <c r="B25" s="125"/>
      <c r="C25" s="40" t="s">
        <v>71</v>
      </c>
      <c r="D25" s="53">
        <v>8.322</v>
      </c>
      <c r="E25" s="54">
        <v>66.2688</v>
      </c>
      <c r="F25" s="54">
        <v>34.9765</v>
      </c>
      <c r="G25" s="54">
        <v>74.01769999999999</v>
      </c>
      <c r="H25" s="53">
        <f t="shared" si="0"/>
        <v>13.779394752646407</v>
      </c>
      <c r="I25" s="53">
        <v>62.112</v>
      </c>
      <c r="J25" s="54">
        <v>56.9994</v>
      </c>
      <c r="K25" s="54">
        <v>23.8848</v>
      </c>
      <c r="L25" s="54">
        <v>62.2827</v>
      </c>
      <c r="M25" s="53">
        <f t="shared" si="1"/>
        <v>13.350565991872113</v>
      </c>
      <c r="O25" s="96"/>
    </row>
    <row r="26" spans="2:15" ht="12">
      <c r="B26" s="125"/>
      <c r="C26" s="17" t="s">
        <v>9</v>
      </c>
      <c r="D26" s="68">
        <v>0.222</v>
      </c>
      <c r="E26" s="51">
        <v>21.5077</v>
      </c>
      <c r="F26" s="51">
        <v>24.58</v>
      </c>
      <c r="G26" s="51">
        <v>18.2873</v>
      </c>
      <c r="H26" s="68">
        <f t="shared" si="0"/>
        <v>3.4044279362918686</v>
      </c>
      <c r="I26" s="68">
        <v>4.845</v>
      </c>
      <c r="J26" s="51">
        <v>2.5974</v>
      </c>
      <c r="K26" s="51">
        <v>5.2809</v>
      </c>
      <c r="L26" s="51">
        <v>2.6939</v>
      </c>
      <c r="M26" s="68">
        <f t="shared" si="1"/>
        <v>0.5774491106760672</v>
      </c>
      <c r="O26" s="96"/>
    </row>
    <row r="27" spans="2:15" ht="12">
      <c r="B27" s="125"/>
      <c r="C27" s="41" t="s">
        <v>72</v>
      </c>
      <c r="D27" s="69">
        <v>35.618</v>
      </c>
      <c r="E27" s="70">
        <v>52.757</v>
      </c>
      <c r="F27" s="70">
        <v>48.271</v>
      </c>
      <c r="G27" s="70">
        <v>43.163</v>
      </c>
      <c r="H27" s="69">
        <f t="shared" si="0"/>
        <v>8.035375534615056</v>
      </c>
      <c r="I27" s="69">
        <v>7.199</v>
      </c>
      <c r="J27" s="70">
        <v>10.474200000000002</v>
      </c>
      <c r="K27" s="70">
        <v>-0.7963</v>
      </c>
      <c r="L27" s="70">
        <v>-2.5896</v>
      </c>
      <c r="M27" s="69">
        <f t="shared" si="1"/>
        <v>-0.5550919547892436</v>
      </c>
      <c r="O27" s="96"/>
    </row>
    <row r="28" spans="2:15" ht="12">
      <c r="B28" s="125"/>
      <c r="C28" s="36" t="s">
        <v>10</v>
      </c>
      <c r="D28" s="62">
        <v>3.006</v>
      </c>
      <c r="E28" s="63">
        <v>5.9979</v>
      </c>
      <c r="F28" s="63">
        <v>1.8962</v>
      </c>
      <c r="G28" s="63">
        <v>5.0059</v>
      </c>
      <c r="H28" s="62">
        <f t="shared" si="0"/>
        <v>0.9319159091983762</v>
      </c>
      <c r="I28" s="62">
        <v>0.162</v>
      </c>
      <c r="J28" s="63">
        <v>0.16</v>
      </c>
      <c r="K28" s="63">
        <v>0.44060000000000005</v>
      </c>
      <c r="L28" s="63">
        <v>-0.09029999999999999</v>
      </c>
      <c r="M28" s="62">
        <f t="shared" si="1"/>
        <v>-0.019356195365102215</v>
      </c>
      <c r="O28" s="96"/>
    </row>
    <row r="29" spans="2:15" ht="12">
      <c r="B29" s="125"/>
      <c r="C29" s="38" t="s">
        <v>11</v>
      </c>
      <c r="D29" s="64">
        <v>24.996</v>
      </c>
      <c r="E29" s="65">
        <v>44.9749</v>
      </c>
      <c r="F29" s="65">
        <v>32.7628</v>
      </c>
      <c r="G29" s="144">
        <v>28.937</v>
      </c>
      <c r="H29" s="64">
        <f t="shared" si="0"/>
        <v>5.387013457015405</v>
      </c>
      <c r="I29" s="64">
        <v>5.792</v>
      </c>
      <c r="J29" s="65">
        <v>9.9891</v>
      </c>
      <c r="K29" s="65">
        <v>-2.048</v>
      </c>
      <c r="L29" s="65">
        <v>-2.0853</v>
      </c>
      <c r="M29" s="64">
        <f t="shared" si="1"/>
        <v>-0.4469930697103838</v>
      </c>
      <c r="O29" s="96"/>
    </row>
    <row r="30" spans="2:15" ht="12">
      <c r="B30" s="125"/>
      <c r="C30" s="39" t="s">
        <v>73</v>
      </c>
      <c r="D30" s="66">
        <v>47.751</v>
      </c>
      <c r="E30" s="67">
        <v>49.6142</v>
      </c>
      <c r="F30" s="67">
        <v>55.9244</v>
      </c>
      <c r="G30" s="67">
        <v>37.2874</v>
      </c>
      <c r="H30" s="66">
        <f t="shared" si="0"/>
        <v>6.941553221727069</v>
      </c>
      <c r="I30" s="66">
        <v>35.721</v>
      </c>
      <c r="J30" s="67">
        <v>54.165699999999994</v>
      </c>
      <c r="K30" s="67">
        <v>29.5117</v>
      </c>
      <c r="L30" s="67">
        <v>29.2185</v>
      </c>
      <c r="M30" s="66">
        <f t="shared" si="1"/>
        <v>6.263111785993789</v>
      </c>
      <c r="O30" s="96"/>
    </row>
    <row r="31" spans="2:15" ht="12">
      <c r="B31" s="125"/>
      <c r="C31" s="36" t="s">
        <v>35</v>
      </c>
      <c r="D31" s="62">
        <v>13.971</v>
      </c>
      <c r="E31" s="63">
        <v>2.5402</v>
      </c>
      <c r="F31" s="63">
        <v>7.7098</v>
      </c>
      <c r="G31" s="63">
        <v>-4.4866</v>
      </c>
      <c r="H31" s="62">
        <f t="shared" si="0"/>
        <v>-0.8352411990270351</v>
      </c>
      <c r="I31" s="62">
        <v>-0.725</v>
      </c>
      <c r="J31" s="63">
        <v>5.9695</v>
      </c>
      <c r="K31" s="63">
        <v>-2.698</v>
      </c>
      <c r="L31" s="63">
        <v>9.7243</v>
      </c>
      <c r="M31" s="62">
        <f t="shared" si="1"/>
        <v>2.0844457429552987</v>
      </c>
      <c r="O31" s="96"/>
    </row>
    <row r="32" spans="2:15" ht="12">
      <c r="B32" s="125"/>
      <c r="C32" s="37" t="s">
        <v>45</v>
      </c>
      <c r="D32" s="57">
        <v>16.34</v>
      </c>
      <c r="E32" s="52">
        <v>20.9163</v>
      </c>
      <c r="F32" s="52">
        <v>8.826799999999999</v>
      </c>
      <c r="G32" s="143">
        <v>6.0022</v>
      </c>
      <c r="H32" s="57">
        <f t="shared" si="0"/>
        <v>1.1173906131146236</v>
      </c>
      <c r="I32" s="57">
        <v>8.444</v>
      </c>
      <c r="J32" s="52">
        <v>6.6136</v>
      </c>
      <c r="K32" s="52">
        <v>7.869</v>
      </c>
      <c r="L32" s="52">
        <v>6.2751</v>
      </c>
      <c r="M32" s="57">
        <f t="shared" si="1"/>
        <v>1.345094812132369</v>
      </c>
      <c r="O32" s="96"/>
    </row>
    <row r="33" spans="2:15" ht="12">
      <c r="B33" s="125"/>
      <c r="C33" s="37" t="s">
        <v>12</v>
      </c>
      <c r="D33" s="57">
        <v>15.013</v>
      </c>
      <c r="E33" s="52">
        <v>15.7659</v>
      </c>
      <c r="F33" s="52">
        <v>4.7296000000000005</v>
      </c>
      <c r="G33" s="143">
        <v>2.0013</v>
      </c>
      <c r="H33" s="57">
        <f t="shared" si="0"/>
        <v>0.3725690303599174</v>
      </c>
      <c r="I33" s="57">
        <v>-1.152</v>
      </c>
      <c r="J33" s="52">
        <v>7.7911</v>
      </c>
      <c r="K33" s="52">
        <v>2.5997</v>
      </c>
      <c r="L33" s="52">
        <v>-15.7292</v>
      </c>
      <c r="M33" s="57">
        <f t="shared" si="1"/>
        <v>-3.3716220170184474</v>
      </c>
      <c r="O33" s="96"/>
    </row>
    <row r="34" spans="2:15" ht="12">
      <c r="B34" s="125"/>
      <c r="C34" s="37" t="s">
        <v>14</v>
      </c>
      <c r="D34" s="57">
        <v>5.337</v>
      </c>
      <c r="E34" s="52">
        <v>4.6993</v>
      </c>
      <c r="F34" s="52">
        <v>4.7835</v>
      </c>
      <c r="G34" s="143">
        <v>6.187399999999999</v>
      </c>
      <c r="H34" s="57">
        <f t="shared" si="0"/>
        <v>1.1518680949627504</v>
      </c>
      <c r="I34" s="57">
        <v>-0.868</v>
      </c>
      <c r="J34" s="52">
        <v>0.0181</v>
      </c>
      <c r="K34" s="52">
        <v>1.6877</v>
      </c>
      <c r="L34" s="52">
        <v>1.073</v>
      </c>
      <c r="M34" s="57">
        <f t="shared" si="1"/>
        <v>0.23000218855763763</v>
      </c>
      <c r="O34" s="96"/>
    </row>
    <row r="35" spans="2:15" ht="12">
      <c r="B35" s="125"/>
      <c r="C35" s="49" t="s">
        <v>13</v>
      </c>
      <c r="D35" s="71">
        <v>0.992</v>
      </c>
      <c r="E35" s="72">
        <v>8.196399999999999</v>
      </c>
      <c r="F35" s="72">
        <v>-0.5744</v>
      </c>
      <c r="G35" s="145">
        <v>10.892299999999999</v>
      </c>
      <c r="H35" s="71">
        <f t="shared" si="0"/>
        <v>2.027748787982475</v>
      </c>
      <c r="I35" s="71">
        <v>1.762</v>
      </c>
      <c r="J35" s="72">
        <v>9.6731</v>
      </c>
      <c r="K35" s="72">
        <v>10.568100000000001</v>
      </c>
      <c r="L35" s="72">
        <v>6.1118999999999994</v>
      </c>
      <c r="M35" s="71">
        <f t="shared" si="1"/>
        <v>1.310112186622018</v>
      </c>
      <c r="O35" s="96"/>
    </row>
    <row r="36" spans="2:15" ht="12">
      <c r="B36" s="125"/>
      <c r="C36" s="37" t="s">
        <v>15</v>
      </c>
      <c r="D36" s="57">
        <v>-8.551</v>
      </c>
      <c r="E36" s="52">
        <v>2.6942</v>
      </c>
      <c r="F36" s="52">
        <v>8.4745</v>
      </c>
      <c r="G36" s="52">
        <v>27.8485</v>
      </c>
      <c r="H36" s="57">
        <f t="shared" si="0"/>
        <v>5.184374477578654</v>
      </c>
      <c r="I36" s="57">
        <v>5.671</v>
      </c>
      <c r="J36" s="52">
        <v>11.7051</v>
      </c>
      <c r="K36" s="52">
        <v>-4.5091</v>
      </c>
      <c r="L36" s="52">
        <v>14.209100000000001</v>
      </c>
      <c r="M36" s="57">
        <f t="shared" si="1"/>
        <v>3.0457820106564113</v>
      </c>
      <c r="O36" s="96"/>
    </row>
    <row r="37" spans="2:15" ht="12">
      <c r="B37" s="125"/>
      <c r="C37" s="38" t="s">
        <v>76</v>
      </c>
      <c r="D37" s="64">
        <v>-0.179</v>
      </c>
      <c r="E37" s="65">
        <v>0.8229</v>
      </c>
      <c r="F37" s="65">
        <v>5.4846</v>
      </c>
      <c r="G37" s="65">
        <v>-4.5391</v>
      </c>
      <c r="H37" s="64">
        <f t="shared" si="0"/>
        <v>-0.8450147832442417</v>
      </c>
      <c r="I37" s="64">
        <v>4.302</v>
      </c>
      <c r="J37" s="65">
        <v>1.34</v>
      </c>
      <c r="K37" s="65">
        <v>4.486</v>
      </c>
      <c r="L37" s="65">
        <v>2.1955999999999998</v>
      </c>
      <c r="M37" s="64">
        <f t="shared" si="1"/>
        <v>0.4706363515350877</v>
      </c>
      <c r="O37" s="96"/>
    </row>
    <row r="38" spans="2:15" ht="24">
      <c r="B38" s="125"/>
      <c r="C38" s="47" t="s">
        <v>74</v>
      </c>
      <c r="D38" s="53">
        <v>9.198</v>
      </c>
      <c r="E38" s="54">
        <v>12.483799999999999</v>
      </c>
      <c r="F38" s="54">
        <v>10.3351</v>
      </c>
      <c r="G38" s="54">
        <v>-6.2535</v>
      </c>
      <c r="H38" s="53">
        <f t="shared" si="0"/>
        <v>-1.1641735029009859</v>
      </c>
      <c r="I38" s="53">
        <v>-14.03</v>
      </c>
      <c r="J38" s="54">
        <v>5.769100000000001</v>
      </c>
      <c r="K38" s="54">
        <v>4.2501999999999995</v>
      </c>
      <c r="L38" s="54">
        <v>-2.3866</v>
      </c>
      <c r="M38" s="53">
        <f t="shared" si="1"/>
        <v>-0.5115780272242851</v>
      </c>
      <c r="O38" s="96"/>
    </row>
    <row r="39" spans="2:15" ht="12">
      <c r="B39" s="125"/>
      <c r="C39" s="17" t="s">
        <v>16</v>
      </c>
      <c r="D39" s="68">
        <v>10.511</v>
      </c>
      <c r="E39" s="51">
        <v>11.9412</v>
      </c>
      <c r="F39" s="51">
        <v>9.3035</v>
      </c>
      <c r="G39" s="51">
        <v>-8.493</v>
      </c>
      <c r="H39" s="68">
        <f t="shared" si="0"/>
        <v>-1.5810866810806865</v>
      </c>
      <c r="I39" s="68">
        <v>-14.556</v>
      </c>
      <c r="J39" s="51">
        <v>4.5831</v>
      </c>
      <c r="K39" s="51">
        <v>3.0631</v>
      </c>
      <c r="L39" s="51">
        <v>-1.0614000000000001</v>
      </c>
      <c r="M39" s="68">
        <f t="shared" si="1"/>
        <v>-0.2275156784110686</v>
      </c>
      <c r="O39" s="96"/>
    </row>
    <row r="40" spans="2:15" ht="12">
      <c r="B40" s="125"/>
      <c r="C40" s="48" t="s">
        <v>39</v>
      </c>
      <c r="D40" s="146">
        <v>43</v>
      </c>
      <c r="E40" s="50">
        <v>85.8517</v>
      </c>
      <c r="F40" s="50">
        <v>7.188899999999999</v>
      </c>
      <c r="G40" s="50">
        <v>64.1612</v>
      </c>
      <c r="H40" s="146">
        <f t="shared" si="0"/>
        <v>11.944474127181696</v>
      </c>
      <c r="I40" s="146">
        <v>84.87</v>
      </c>
      <c r="J40" s="50">
        <v>42.458800000000004</v>
      </c>
      <c r="K40" s="50">
        <v>17.4904</v>
      </c>
      <c r="L40" s="50">
        <v>82.9502</v>
      </c>
      <c r="M40" s="146">
        <f t="shared" si="1"/>
        <v>17.780733962063145</v>
      </c>
      <c r="O40" s="96"/>
    </row>
    <row r="41" spans="3:13" ht="12">
      <c r="C41" s="104"/>
      <c r="D41" s="105"/>
      <c r="E41" s="105"/>
      <c r="F41" s="106"/>
      <c r="G41" s="105"/>
      <c r="H41" s="107"/>
      <c r="I41" s="106"/>
      <c r="J41" s="106"/>
      <c r="K41" s="106"/>
      <c r="L41" s="13"/>
      <c r="M41" s="107"/>
    </row>
    <row r="42" spans="1:13" ht="12">
      <c r="A42" s="5"/>
      <c r="C42" s="182" t="s">
        <v>155</v>
      </c>
      <c r="D42" s="182"/>
      <c r="E42" s="182"/>
      <c r="F42" s="182"/>
      <c r="G42" s="182"/>
      <c r="H42" s="182"/>
      <c r="I42" s="182"/>
      <c r="J42" s="182"/>
      <c r="K42" s="182"/>
      <c r="L42" s="182"/>
      <c r="M42" s="182"/>
    </row>
    <row r="43" spans="3:13" ht="12">
      <c r="C43" s="79" t="s">
        <v>93</v>
      </c>
      <c r="D43" s="94"/>
      <c r="E43" s="94"/>
      <c r="F43" s="94"/>
      <c r="G43" s="94"/>
      <c r="H43" s="75"/>
      <c r="I43" s="94"/>
      <c r="J43" s="94"/>
      <c r="K43" s="94"/>
      <c r="L43" s="94"/>
      <c r="M43" s="75"/>
    </row>
    <row r="44" spans="3:16" ht="12">
      <c r="C44" s="74"/>
      <c r="N44" s="10"/>
      <c r="O44" s="10"/>
      <c r="P44" s="10"/>
    </row>
    <row r="45" spans="2:22" ht="12">
      <c r="B45" s="75"/>
      <c r="C45" s="75"/>
      <c r="D45" s="94"/>
      <c r="E45" s="94"/>
      <c r="F45" s="94"/>
      <c r="G45" s="94"/>
      <c r="H45" s="75"/>
      <c r="I45" s="94"/>
      <c r="J45" s="94"/>
      <c r="K45" s="94"/>
      <c r="L45" s="94"/>
      <c r="M45" s="75"/>
      <c r="N45" s="75"/>
      <c r="O45" s="75"/>
      <c r="P45" s="75"/>
      <c r="Q45" s="75"/>
      <c r="R45" s="75"/>
      <c r="S45" s="75"/>
      <c r="T45" s="75"/>
      <c r="U45" s="75"/>
      <c r="V45" s="75"/>
    </row>
    <row r="46" spans="2:16" ht="12">
      <c r="B46" s="75"/>
      <c r="C46" s="14"/>
      <c r="D46" s="74"/>
      <c r="E46" s="74"/>
      <c r="F46" s="74"/>
      <c r="G46" s="74"/>
      <c r="H46" s="74"/>
      <c r="I46" s="74"/>
      <c r="J46" s="74"/>
      <c r="K46" s="74"/>
      <c r="L46" s="94"/>
      <c r="M46" s="75"/>
      <c r="N46" s="75"/>
      <c r="O46" s="75"/>
      <c r="P46" s="75"/>
    </row>
    <row r="47" spans="1:16" ht="12">
      <c r="A47" s="11" t="s">
        <v>114</v>
      </c>
      <c r="B47" s="75"/>
      <c r="C47" s="74"/>
      <c r="D47" s="74"/>
      <c r="E47" s="74"/>
      <c r="F47" s="74"/>
      <c r="G47" s="74"/>
      <c r="H47" s="74"/>
      <c r="I47" s="74"/>
      <c r="J47" s="74"/>
      <c r="K47" s="74"/>
      <c r="L47" s="94"/>
      <c r="M47" s="75"/>
      <c r="N47" s="75"/>
      <c r="O47" s="75"/>
      <c r="P47" s="75"/>
    </row>
    <row r="48" spans="1:16" ht="12">
      <c r="A48" s="73" t="s">
        <v>100</v>
      </c>
      <c r="C48" s="74"/>
      <c r="D48" s="74"/>
      <c r="E48" s="74"/>
      <c r="F48" s="74"/>
      <c r="G48" s="74"/>
      <c r="H48" s="74"/>
      <c r="I48" s="74"/>
      <c r="J48" s="74"/>
      <c r="K48" s="74"/>
      <c r="L48" s="94"/>
      <c r="M48" s="75"/>
      <c r="N48" s="75"/>
      <c r="O48" s="75"/>
      <c r="P48" s="75"/>
    </row>
    <row r="49" spans="1:16" ht="12">
      <c r="A49" s="73" t="s">
        <v>101</v>
      </c>
      <c r="C49" s="74"/>
      <c r="D49" s="74"/>
      <c r="E49" s="74"/>
      <c r="F49" s="74"/>
      <c r="G49" s="74"/>
      <c r="H49" s="74"/>
      <c r="I49" s="74"/>
      <c r="J49" s="74"/>
      <c r="K49" s="74"/>
      <c r="L49" s="94"/>
      <c r="M49" s="75"/>
      <c r="N49" s="75"/>
      <c r="O49" s="75"/>
      <c r="P49" s="75"/>
    </row>
    <row r="50" spans="2:16" ht="12">
      <c r="B50" s="46"/>
      <c r="C50" s="74"/>
      <c r="D50" s="74"/>
      <c r="E50" s="74"/>
      <c r="F50" s="74"/>
      <c r="G50" s="74"/>
      <c r="H50" s="74"/>
      <c r="I50" s="74"/>
      <c r="J50" s="74"/>
      <c r="K50" s="74"/>
      <c r="L50" s="94"/>
      <c r="M50" s="75"/>
      <c r="N50" s="75"/>
      <c r="O50" s="75"/>
      <c r="P50" s="75"/>
    </row>
    <row r="51" spans="2:16" ht="12">
      <c r="B51" s="75"/>
      <c r="C51" s="74"/>
      <c r="D51" s="74"/>
      <c r="E51" s="74"/>
      <c r="F51" s="74"/>
      <c r="G51" s="74"/>
      <c r="H51" s="74"/>
      <c r="I51" s="74"/>
      <c r="J51" s="74"/>
      <c r="K51" s="74"/>
      <c r="L51" s="94"/>
      <c r="M51" s="75"/>
      <c r="N51" s="75"/>
      <c r="O51" s="75"/>
      <c r="P51" s="75"/>
    </row>
    <row r="52" spans="2:16" ht="12">
      <c r="B52" s="75"/>
      <c r="C52" s="74"/>
      <c r="D52" s="74"/>
      <c r="E52" s="74"/>
      <c r="F52" s="74"/>
      <c r="G52" s="74"/>
      <c r="H52" s="74"/>
      <c r="I52" s="74"/>
      <c r="J52" s="74"/>
      <c r="K52" s="74"/>
      <c r="L52" s="94"/>
      <c r="M52" s="75"/>
      <c r="N52" s="75"/>
      <c r="O52" s="75"/>
      <c r="P52" s="75"/>
    </row>
    <row r="53" spans="2:16" ht="12">
      <c r="B53" s="75"/>
      <c r="C53" s="74"/>
      <c r="D53" s="74"/>
      <c r="E53" s="74"/>
      <c r="F53" s="74"/>
      <c r="G53" s="74"/>
      <c r="H53" s="74"/>
      <c r="I53" s="74"/>
      <c r="J53" s="74"/>
      <c r="K53" s="74"/>
      <c r="L53" s="94"/>
      <c r="M53" s="75"/>
      <c r="N53" s="75"/>
      <c r="O53" s="75"/>
      <c r="P53" s="75"/>
    </row>
    <row r="54" spans="2:16" ht="12">
      <c r="B54" s="75"/>
      <c r="C54" s="74"/>
      <c r="D54" s="74"/>
      <c r="E54" s="74"/>
      <c r="F54" s="74"/>
      <c r="G54" s="74"/>
      <c r="H54" s="75"/>
      <c r="I54" s="74"/>
      <c r="J54" s="74"/>
      <c r="K54" s="74"/>
      <c r="L54" s="74"/>
      <c r="M54" s="75"/>
      <c r="N54" s="75"/>
      <c r="O54" s="75"/>
      <c r="P54" s="75"/>
    </row>
    <row r="55" spans="2:16" ht="12">
      <c r="B55" s="75"/>
      <c r="C55" s="74"/>
      <c r="D55" s="74"/>
      <c r="E55" s="74"/>
      <c r="F55" s="74"/>
      <c r="G55" s="74"/>
      <c r="H55" s="75"/>
      <c r="I55" s="74"/>
      <c r="J55" s="74"/>
      <c r="K55" s="74"/>
      <c r="L55" s="74"/>
      <c r="M55" s="75"/>
      <c r="N55" s="75"/>
      <c r="O55" s="75"/>
      <c r="P55" s="75"/>
    </row>
    <row r="56" spans="2:16" ht="12">
      <c r="B56" s="75"/>
      <c r="C56" s="74"/>
      <c r="D56" s="109"/>
      <c r="E56" s="109"/>
      <c r="F56" s="109"/>
      <c r="G56" s="110"/>
      <c r="H56" s="75"/>
      <c r="I56" s="109"/>
      <c r="J56" s="109"/>
      <c r="K56" s="109"/>
      <c r="L56" s="110"/>
      <c r="M56" s="75"/>
      <c r="N56" s="75"/>
      <c r="O56" s="75"/>
      <c r="P56" s="75"/>
    </row>
    <row r="57" spans="2:16" ht="12">
      <c r="B57" s="75"/>
      <c r="C57" s="74"/>
      <c r="D57" s="109"/>
      <c r="E57" s="109"/>
      <c r="F57" s="109"/>
      <c r="G57" s="110"/>
      <c r="H57" s="75"/>
      <c r="I57" s="109"/>
      <c r="J57" s="109"/>
      <c r="K57" s="109"/>
      <c r="L57" s="110"/>
      <c r="M57" s="75"/>
      <c r="N57" s="75"/>
      <c r="O57" s="75"/>
      <c r="P57" s="75"/>
    </row>
    <row r="58" spans="2:16" ht="12">
      <c r="B58" s="75"/>
      <c r="C58" s="74"/>
      <c r="D58" s="74"/>
      <c r="E58" s="74"/>
      <c r="F58" s="74"/>
      <c r="G58" s="74"/>
      <c r="H58" s="74"/>
      <c r="I58" s="74"/>
      <c r="J58" s="74"/>
      <c r="K58" s="74"/>
      <c r="L58" s="94"/>
      <c r="M58" s="75"/>
      <c r="N58" s="75"/>
      <c r="O58" s="75"/>
      <c r="P58" s="75"/>
    </row>
    <row r="59" spans="2:16" ht="12">
      <c r="B59" s="75"/>
      <c r="C59" s="75"/>
      <c r="D59" s="111"/>
      <c r="E59" s="111"/>
      <c r="F59" s="111"/>
      <c r="G59" s="111"/>
      <c r="H59" s="112"/>
      <c r="I59" s="111"/>
      <c r="J59" s="111"/>
      <c r="K59" s="111"/>
      <c r="L59" s="94"/>
      <c r="M59" s="75"/>
      <c r="N59" s="75"/>
      <c r="O59" s="75"/>
      <c r="P59" s="75"/>
    </row>
    <row r="60" spans="2:16" ht="12">
      <c r="B60" s="75"/>
      <c r="C60" s="75"/>
      <c r="D60" s="94"/>
      <c r="E60" s="94"/>
      <c r="F60" s="94"/>
      <c r="G60" s="94"/>
      <c r="H60" s="75"/>
      <c r="I60" s="94"/>
      <c r="J60" s="94"/>
      <c r="K60" s="94"/>
      <c r="L60" s="94"/>
      <c r="M60" s="75"/>
      <c r="N60" s="75"/>
      <c r="O60" s="75"/>
      <c r="P60" s="75"/>
    </row>
    <row r="61" spans="2:16" ht="12">
      <c r="B61" s="75"/>
      <c r="C61" s="75"/>
      <c r="D61" s="94"/>
      <c r="E61" s="94"/>
      <c r="F61" s="94"/>
      <c r="G61" s="94"/>
      <c r="H61" s="75"/>
      <c r="I61" s="94"/>
      <c r="J61" s="94"/>
      <c r="K61" s="94"/>
      <c r="L61" s="94"/>
      <c r="M61" s="75"/>
      <c r="N61" s="75"/>
      <c r="O61" s="75"/>
      <c r="P61" s="75"/>
    </row>
    <row r="62" spans="2:16" ht="12">
      <c r="B62" s="75"/>
      <c r="C62" s="75"/>
      <c r="D62" s="94"/>
      <c r="E62" s="94"/>
      <c r="F62" s="94"/>
      <c r="G62" s="94"/>
      <c r="H62" s="75"/>
      <c r="I62" s="94"/>
      <c r="J62" s="94"/>
      <c r="K62" s="94"/>
      <c r="L62" s="94"/>
      <c r="M62" s="75"/>
      <c r="N62" s="75"/>
      <c r="O62" s="75"/>
      <c r="P62" s="75"/>
    </row>
    <row r="63" spans="2:16" ht="12">
      <c r="B63" s="75"/>
      <c r="C63" s="75"/>
      <c r="D63" s="94"/>
      <c r="E63" s="94"/>
      <c r="F63" s="94"/>
      <c r="G63" s="94"/>
      <c r="H63" s="75"/>
      <c r="I63" s="94"/>
      <c r="J63" s="94"/>
      <c r="K63" s="94"/>
      <c r="L63" s="94"/>
      <c r="M63" s="75"/>
      <c r="N63" s="75"/>
      <c r="O63" s="75"/>
      <c r="P63" s="75"/>
    </row>
    <row r="64" spans="2:16" ht="12">
      <c r="B64" s="75"/>
      <c r="C64" s="75"/>
      <c r="D64" s="94"/>
      <c r="E64" s="94"/>
      <c r="F64" s="94"/>
      <c r="G64" s="94"/>
      <c r="H64" s="75"/>
      <c r="I64" s="94"/>
      <c r="J64" s="94"/>
      <c r="K64" s="94"/>
      <c r="L64" s="94"/>
      <c r="M64" s="75"/>
      <c r="N64" s="75"/>
      <c r="O64" s="75"/>
      <c r="P64" s="75"/>
    </row>
  </sheetData>
  <mergeCells count="5">
    <mergeCell ref="D9:H9"/>
    <mergeCell ref="I9:M9"/>
    <mergeCell ref="C42:M42"/>
    <mergeCell ref="D10:G10"/>
    <mergeCell ref="I10:L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showGridLines="0" workbookViewId="0" topLeftCell="A1"/>
  </sheetViews>
  <sheetFormatPr defaultColWidth="6.00390625" defaultRowHeight="12"/>
  <cols>
    <col min="1" max="2" width="9.28125" style="73" customWidth="1"/>
    <col min="3" max="3" width="17.00390625" style="73" customWidth="1"/>
    <col min="4" max="4" width="23.28125" style="73" customWidth="1"/>
    <col min="5" max="6" width="6.00390625" style="73" customWidth="1"/>
    <col min="7" max="8" width="6.140625" style="73" customWidth="1"/>
    <col min="9" max="17" width="8.421875" style="73" customWidth="1"/>
    <col min="18" max="16384" width="6.00390625" style="73" customWidth="1"/>
  </cols>
  <sheetData>
    <row r="1" ht="12" customHeight="1">
      <c r="A1" s="1"/>
    </row>
    <row r="2" spans="1:4" ht="12" customHeight="1">
      <c r="A2" s="3"/>
      <c r="C2" s="4"/>
      <c r="D2" s="93"/>
    </row>
    <row r="3" spans="1:4" ht="12" customHeight="1">
      <c r="A3" s="10"/>
      <c r="C3" s="4" t="s">
        <v>56</v>
      </c>
      <c r="D3" s="93"/>
    </row>
    <row r="4" spans="1:4" ht="12" customHeight="1">
      <c r="A4" s="10"/>
      <c r="C4" s="4" t="s">
        <v>44</v>
      </c>
      <c r="D4" s="93"/>
    </row>
    <row r="5" spans="1:4" ht="12" customHeight="1">
      <c r="A5" s="10"/>
      <c r="D5" s="93"/>
    </row>
    <row r="6" spans="1:23" s="155" customFormat="1" ht="15" customHeight="1">
      <c r="A6" s="158"/>
      <c r="C6" s="149" t="s">
        <v>116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</row>
    <row r="7" spans="1:25" s="160" customFormat="1" ht="12" customHeight="1">
      <c r="A7" s="162"/>
      <c r="C7" s="86" t="s">
        <v>92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ht="12" customHeight="1">
      <c r="A8" s="10"/>
    </row>
    <row r="9" ht="12" customHeight="1">
      <c r="A9" s="10"/>
    </row>
    <row r="10" spans="1:5" ht="12">
      <c r="A10" s="10"/>
      <c r="D10" s="81" t="s">
        <v>85</v>
      </c>
      <c r="E10" s="81" t="s">
        <v>53</v>
      </c>
    </row>
    <row r="11" spans="1:5" ht="12">
      <c r="A11" s="10"/>
      <c r="C11" s="73" t="s">
        <v>113</v>
      </c>
      <c r="D11" s="166">
        <v>380742.166666667</v>
      </c>
      <c r="E11" s="165"/>
    </row>
    <row r="12" spans="1:17" ht="12">
      <c r="A12" s="15"/>
      <c r="C12" s="15" t="s">
        <v>24</v>
      </c>
      <c r="D12" s="166">
        <v>152922</v>
      </c>
      <c r="E12" s="164">
        <v>40.1641881010465</v>
      </c>
      <c r="F12" s="46"/>
      <c r="Q12" s="15"/>
    </row>
    <row r="13" spans="1:17" ht="12">
      <c r="A13" s="15"/>
      <c r="C13" s="15" t="s">
        <v>77</v>
      </c>
      <c r="D13" s="166">
        <v>123755.333333333</v>
      </c>
      <c r="E13" s="166">
        <v>32.5037109540008</v>
      </c>
      <c r="F13" s="46"/>
      <c r="Q13" s="15"/>
    </row>
    <row r="14" spans="1:17" ht="12">
      <c r="A14" s="15"/>
      <c r="C14" s="15" t="s">
        <v>147</v>
      </c>
      <c r="D14" s="166">
        <v>32943</v>
      </c>
      <c r="E14" s="164">
        <v>8.65231195389006</v>
      </c>
      <c r="F14" s="46"/>
      <c r="Q14" s="15"/>
    </row>
    <row r="15" spans="1:17" ht="12">
      <c r="A15" s="15"/>
      <c r="C15" s="15" t="s">
        <v>22</v>
      </c>
      <c r="D15" s="166">
        <v>31188.3333333333</v>
      </c>
      <c r="E15" s="164">
        <v>8.19145764872379</v>
      </c>
      <c r="F15" s="46"/>
      <c r="Q15" s="15"/>
    </row>
    <row r="16" spans="1:17" ht="12">
      <c r="A16" s="15"/>
      <c r="C16" s="15" t="s">
        <v>125</v>
      </c>
      <c r="D16" s="166">
        <v>26261.3333333333</v>
      </c>
      <c r="E16" s="164">
        <v>6.8974060748897</v>
      </c>
      <c r="F16" s="46"/>
      <c r="Q16" s="15"/>
    </row>
    <row r="17" spans="1:17" ht="12">
      <c r="A17" s="15"/>
      <c r="C17" s="15" t="s">
        <v>126</v>
      </c>
      <c r="D17" s="167">
        <v>9047.6</v>
      </c>
      <c r="E17" s="164">
        <v>2.37630627550665</v>
      </c>
      <c r="F17" s="46"/>
      <c r="Q17" s="15"/>
    </row>
    <row r="18" spans="1:6" ht="12">
      <c r="A18" s="10"/>
      <c r="C18" s="137" t="s">
        <v>127</v>
      </c>
      <c r="D18" s="166">
        <v>7368.43333333333</v>
      </c>
      <c r="E18" s="164">
        <v>1.93528166261245</v>
      </c>
      <c r="F18" s="46"/>
    </row>
    <row r="19" spans="1:5" ht="12">
      <c r="A19" s="10"/>
      <c r="C19" s="73" t="s">
        <v>23</v>
      </c>
      <c r="D19" s="166">
        <v>6811.66666666667</v>
      </c>
      <c r="E19" s="164">
        <v>1.78904971999862</v>
      </c>
    </row>
    <row r="20" spans="1:5" ht="12">
      <c r="A20" s="10"/>
      <c r="C20" s="73" t="s">
        <v>128</v>
      </c>
      <c r="D20" s="166">
        <v>4223.66666666667</v>
      </c>
      <c r="E20" s="164">
        <v>1.10932463920247</v>
      </c>
    </row>
    <row r="21" spans="1:5" ht="12">
      <c r="A21" s="10"/>
      <c r="C21" s="73" t="s">
        <v>129</v>
      </c>
      <c r="D21" s="166">
        <v>3066.66666666667</v>
      </c>
      <c r="E21" s="164">
        <v>0.805444454317948</v>
      </c>
    </row>
    <row r="22" spans="1:5" ht="12">
      <c r="A22" s="10"/>
      <c r="C22" s="73" t="s">
        <v>130</v>
      </c>
      <c r="D22" s="166">
        <v>2556.1</v>
      </c>
      <c r="E22" s="164">
        <v>0.671346707505035</v>
      </c>
    </row>
    <row r="23" spans="1:5" ht="12">
      <c r="A23" s="10"/>
      <c r="C23" s="73" t="s">
        <v>131</v>
      </c>
      <c r="D23" s="166">
        <v>689.266666666667</v>
      </c>
      <c r="E23" s="164">
        <v>0.181032395938984</v>
      </c>
    </row>
    <row r="24" spans="1:5" ht="12">
      <c r="A24" s="10"/>
      <c r="C24" s="73" t="s">
        <v>132</v>
      </c>
      <c r="D24" s="166">
        <v>506.466666666667</v>
      </c>
      <c r="E24" s="164">
        <v>0.133020902596814</v>
      </c>
    </row>
    <row r="25" spans="1:5" ht="12">
      <c r="A25" s="10"/>
      <c r="C25" s="73" t="s">
        <v>133</v>
      </c>
      <c r="D25" s="166">
        <v>309.2</v>
      </c>
      <c r="E25" s="164">
        <v>0.0812098125897096</v>
      </c>
    </row>
    <row r="26" spans="1:5" ht="12">
      <c r="A26" s="10"/>
      <c r="C26" s="73" t="s">
        <v>151</v>
      </c>
      <c r="D26" s="166">
        <v>270.9</v>
      </c>
      <c r="E26" s="164">
        <v>0.0711505117417605</v>
      </c>
    </row>
    <row r="27" spans="1:5" ht="12">
      <c r="A27" s="10"/>
      <c r="C27" s="73" t="s">
        <v>134</v>
      </c>
      <c r="D27" s="166">
        <v>92.2</v>
      </c>
      <c r="E27" s="164">
        <v>0.0242158626156896</v>
      </c>
    </row>
    <row r="28" spans="1:5" ht="12">
      <c r="A28" s="10"/>
      <c r="C28" s="73" t="s">
        <v>135</v>
      </c>
      <c r="D28" s="166">
        <v>47.5666666666667</v>
      </c>
      <c r="E28" s="164">
        <v>0.0124931438729534</v>
      </c>
    </row>
    <row r="29" spans="1:5" ht="12">
      <c r="A29" s="10"/>
      <c r="C29" s="73" t="s">
        <v>136</v>
      </c>
      <c r="D29" s="166">
        <v>23.8333333333333</v>
      </c>
      <c r="E29" s="164">
        <v>0.00625970418301449</v>
      </c>
    </row>
    <row r="30" spans="1:5" ht="12">
      <c r="A30" s="10"/>
      <c r="C30" s="73" t="s">
        <v>148</v>
      </c>
      <c r="D30" s="166">
        <v>18.5</v>
      </c>
      <c r="E30" s="164">
        <v>0.00485893121898327</v>
      </c>
    </row>
    <row r="31" spans="1:5" ht="12">
      <c r="A31" s="10"/>
      <c r="C31" s="73" t="s">
        <v>137</v>
      </c>
      <c r="D31" s="166">
        <v>-28</v>
      </c>
      <c r="E31" s="164">
        <v>-0.00735405806116388</v>
      </c>
    </row>
    <row r="32" spans="1:5" ht="12">
      <c r="A32" s="10"/>
      <c r="C32" s="73" t="s">
        <v>149</v>
      </c>
      <c r="D32" s="166">
        <v>-40.75</v>
      </c>
      <c r="E32" s="164">
        <v>-0.010702780928301</v>
      </c>
    </row>
    <row r="33" spans="1:5" ht="12">
      <c r="A33" s="10"/>
      <c r="C33" s="73" t="s">
        <v>138</v>
      </c>
      <c r="D33" s="166">
        <v>-197.3</v>
      </c>
      <c r="E33" s="164">
        <v>-0.0518198448381297</v>
      </c>
    </row>
    <row r="34" spans="1:5" ht="12">
      <c r="A34" s="10"/>
      <c r="C34" s="73" t="s">
        <v>139</v>
      </c>
      <c r="D34" s="166">
        <v>-223.8</v>
      </c>
      <c r="E34" s="164">
        <v>-0.0587799355031598</v>
      </c>
    </row>
    <row r="35" spans="1:5" ht="12">
      <c r="A35" s="10"/>
      <c r="C35" s="73" t="s">
        <v>140</v>
      </c>
      <c r="D35" s="166">
        <v>-301.5</v>
      </c>
      <c r="E35" s="164">
        <v>-0.0791874466228896</v>
      </c>
    </row>
    <row r="36" spans="1:5" ht="12">
      <c r="A36" s="10"/>
      <c r="C36" s="73" t="s">
        <v>141</v>
      </c>
      <c r="D36" s="166">
        <v>-1663.66666666667</v>
      </c>
      <c r="E36" s="164">
        <v>-0.436953616467487</v>
      </c>
    </row>
    <row r="37" spans="1:5" ht="12">
      <c r="A37" s="10"/>
      <c r="C37" s="73" t="s">
        <v>142</v>
      </c>
      <c r="D37" s="166">
        <v>-5314.1</v>
      </c>
      <c r="E37" s="164">
        <v>-1.39572142652968</v>
      </c>
    </row>
    <row r="38" spans="1:5" ht="12">
      <c r="A38" s="10"/>
      <c r="C38" s="73" t="s">
        <v>152</v>
      </c>
      <c r="D38" s="166">
        <v>-59492.8</v>
      </c>
      <c r="E38" s="164">
        <v>-15.6254823364718</v>
      </c>
    </row>
    <row r="39" ht="12">
      <c r="A39" s="10"/>
    </row>
    <row r="40" spans="1:3" ht="12">
      <c r="A40" s="10"/>
      <c r="C40" s="73" t="s">
        <v>124</v>
      </c>
    </row>
    <row r="41" spans="1:3" ht="12">
      <c r="A41" s="10"/>
      <c r="C41" s="73" t="s">
        <v>150</v>
      </c>
    </row>
    <row r="42" ht="12">
      <c r="C42" s="73" t="s">
        <v>153</v>
      </c>
    </row>
    <row r="43" ht="12">
      <c r="C43" s="79" t="s">
        <v>102</v>
      </c>
    </row>
    <row r="44" ht="12"/>
    <row r="45" spans="1:2" ht="12">
      <c r="A45" s="11" t="s">
        <v>57</v>
      </c>
      <c r="B45" s="76"/>
    </row>
    <row r="46" ht="12">
      <c r="A46" s="73" t="s">
        <v>103</v>
      </c>
    </row>
    <row r="47" ht="12">
      <c r="B47" s="46"/>
    </row>
    <row r="48" ht="12"/>
    <row r="49" ht="12"/>
    <row r="50" ht="12"/>
    <row r="51" ht="12"/>
    <row r="52" ht="12"/>
    <row r="53" ht="12">
      <c r="C53" s="11"/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showGridLines="0" workbookViewId="0" topLeftCell="A1"/>
  </sheetViews>
  <sheetFormatPr defaultColWidth="9.140625" defaultRowHeight="12"/>
  <cols>
    <col min="1" max="2" width="9.28125" style="75" customWidth="1"/>
    <col min="3" max="3" width="33.57421875" style="75" customWidth="1"/>
    <col min="4" max="4" width="18.57421875" style="94" customWidth="1"/>
    <col min="5" max="5" width="5.8515625" style="94" customWidth="1"/>
    <col min="6" max="6" width="17.28125" style="94" customWidth="1"/>
    <col min="7" max="7" width="8.421875" style="94" customWidth="1"/>
    <col min="8" max="8" width="34.421875" style="75" customWidth="1"/>
    <col min="9" max="16384" width="9.140625" style="75" customWidth="1"/>
  </cols>
  <sheetData>
    <row r="1" spans="1:8" ht="12">
      <c r="A1" s="16"/>
      <c r="C1" s="46"/>
      <c r="D1" s="46"/>
      <c r="E1" s="46"/>
      <c r="F1" s="46"/>
      <c r="G1" s="46"/>
      <c r="H1" s="46"/>
    </row>
    <row r="2" spans="1:8" ht="12">
      <c r="A2" s="3"/>
      <c r="B2" s="74"/>
      <c r="C2" s="4"/>
      <c r="D2" s="46"/>
      <c r="E2" s="46"/>
      <c r="F2" s="46"/>
      <c r="G2" s="46"/>
      <c r="H2" s="46"/>
    </row>
    <row r="3" spans="1:8" ht="12">
      <c r="A3" s="5"/>
      <c r="C3" s="4" t="s">
        <v>56</v>
      </c>
      <c r="D3" s="46"/>
      <c r="E3" s="46"/>
      <c r="F3" s="46"/>
      <c r="G3" s="46"/>
      <c r="H3" s="46"/>
    </row>
    <row r="4" spans="3:8" ht="12">
      <c r="C4" s="4" t="s">
        <v>44</v>
      </c>
      <c r="D4" s="46"/>
      <c r="E4" s="46"/>
      <c r="F4" s="46"/>
      <c r="G4" s="6"/>
      <c r="H4" s="46"/>
    </row>
    <row r="5" spans="3:8" ht="12">
      <c r="C5" s="46"/>
      <c r="D5" s="46"/>
      <c r="E5" s="46"/>
      <c r="F5" s="46"/>
      <c r="G5" s="46"/>
      <c r="H5" s="46"/>
    </row>
    <row r="6" spans="1:21" s="157" customFormat="1" ht="15">
      <c r="A6" s="156"/>
      <c r="C6" s="148" t="s">
        <v>117</v>
      </c>
      <c r="D6" s="148"/>
      <c r="E6" s="148"/>
      <c r="F6" s="148"/>
      <c r="G6" s="148"/>
      <c r="H6" s="148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</row>
    <row r="7" spans="3:23" s="161" customFormat="1" ht="12">
      <c r="C7" s="82"/>
      <c r="D7" s="82"/>
      <c r="E7" s="82"/>
      <c r="F7" s="82"/>
      <c r="G7" s="82"/>
      <c r="H7" s="82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</row>
    <row r="8" spans="3:8" ht="12">
      <c r="C8" s="46"/>
      <c r="D8" s="46"/>
      <c r="E8" s="46"/>
      <c r="F8" s="46"/>
      <c r="G8" s="46"/>
      <c r="H8" s="46"/>
    </row>
    <row r="9" spans="3:8" ht="12">
      <c r="C9" s="46"/>
      <c r="D9" s="46"/>
      <c r="E9" s="46"/>
      <c r="F9" s="46"/>
      <c r="G9" s="46"/>
      <c r="H9" s="46"/>
    </row>
    <row r="10" spans="3:8" ht="12">
      <c r="C10" s="46"/>
      <c r="D10" s="9" t="s">
        <v>84</v>
      </c>
      <c r="E10" s="9" t="s">
        <v>53</v>
      </c>
      <c r="F10" s="9"/>
      <c r="G10" s="9"/>
      <c r="H10" s="9"/>
    </row>
    <row r="11" spans="3:8" ht="12">
      <c r="C11" s="2" t="s">
        <v>91</v>
      </c>
      <c r="D11" s="92">
        <v>1350.5881000000002</v>
      </c>
      <c r="E11" s="114">
        <v>19.597527149293136</v>
      </c>
      <c r="F11" s="168"/>
      <c r="H11" s="114"/>
    </row>
    <row r="12" spans="3:8" ht="12">
      <c r="C12" s="17" t="s">
        <v>46</v>
      </c>
      <c r="D12" s="92">
        <v>80.94810000000001</v>
      </c>
      <c r="E12" s="114">
        <v>1.1745865282195924</v>
      </c>
      <c r="F12" s="168"/>
      <c r="H12" s="114"/>
    </row>
    <row r="13" spans="3:8" ht="12">
      <c r="C13" s="2" t="s">
        <v>47</v>
      </c>
      <c r="D13" s="92">
        <v>212.8328</v>
      </c>
      <c r="E13" s="114">
        <v>3.0882817464925654</v>
      </c>
      <c r="F13" s="168"/>
      <c r="H13" s="114"/>
    </row>
    <row r="14" spans="3:8" ht="12">
      <c r="C14" s="2" t="s">
        <v>48</v>
      </c>
      <c r="D14" s="92">
        <v>98.7449</v>
      </c>
      <c r="E14" s="114">
        <v>1.4328246033000256</v>
      </c>
      <c r="F14" s="168"/>
      <c r="H14" s="114"/>
    </row>
    <row r="15" spans="3:8" ht="12">
      <c r="C15" s="2" t="s">
        <v>49</v>
      </c>
      <c r="D15" s="92">
        <v>795.0355999999999</v>
      </c>
      <c r="E15" s="114">
        <v>11.536257246494735</v>
      </c>
      <c r="F15" s="168"/>
      <c r="H15" s="114"/>
    </row>
    <row r="16" spans="3:8" ht="12">
      <c r="C16" s="2" t="s">
        <v>78</v>
      </c>
      <c r="D16" s="92">
        <v>141.3591</v>
      </c>
      <c r="E16" s="114">
        <v>2.0511722264172496</v>
      </c>
      <c r="F16" s="168"/>
      <c r="H16" s="114"/>
    </row>
    <row r="17" spans="3:8" ht="12">
      <c r="C17" s="2" t="s">
        <v>50</v>
      </c>
      <c r="D17" s="92">
        <v>2809.1831</v>
      </c>
      <c r="E17" s="114">
        <v>40.762273908370325</v>
      </c>
      <c r="F17" s="168"/>
      <c r="H17" s="114"/>
    </row>
    <row r="18" spans="3:8" ht="12">
      <c r="C18" s="2" t="s">
        <v>51</v>
      </c>
      <c r="D18" s="92">
        <v>805.2157</v>
      </c>
      <c r="E18" s="114">
        <v>11.683974219665547</v>
      </c>
      <c r="F18" s="168"/>
      <c r="H18" s="114"/>
    </row>
    <row r="19" spans="3:8" ht="12">
      <c r="C19" s="2" t="s">
        <v>52</v>
      </c>
      <c r="D19" s="92">
        <v>490.2063</v>
      </c>
      <c r="E19" s="114">
        <v>7.113072648133458</v>
      </c>
      <c r="F19" s="168"/>
      <c r="H19" s="114"/>
    </row>
    <row r="21" spans="3:8" ht="12">
      <c r="C21" s="74" t="s">
        <v>156</v>
      </c>
      <c r="D21" s="115"/>
      <c r="E21" s="115"/>
      <c r="F21" s="115"/>
      <c r="G21" s="115"/>
      <c r="H21" s="115"/>
    </row>
    <row r="22" spans="3:8" ht="12">
      <c r="C22" s="79" t="s">
        <v>86</v>
      </c>
      <c r="D22" s="114"/>
      <c r="E22" s="114"/>
      <c r="F22" s="114"/>
      <c r="G22" s="114"/>
      <c r="H22" s="114"/>
    </row>
    <row r="23" spans="3:8" ht="12" customHeight="1">
      <c r="C23" s="46"/>
      <c r="D23" s="114"/>
      <c r="E23" s="114"/>
      <c r="F23" s="114"/>
      <c r="G23" s="114"/>
      <c r="H23" s="114"/>
    </row>
    <row r="24" spans="1:8" ht="12" customHeight="1">
      <c r="A24" s="5"/>
      <c r="D24" s="116"/>
      <c r="E24" s="117"/>
      <c r="F24" s="117"/>
      <c r="G24" s="114"/>
      <c r="H24" s="114"/>
    </row>
    <row r="25" spans="3:8" ht="12" customHeight="1">
      <c r="C25" s="4"/>
      <c r="D25" s="18"/>
      <c r="E25" s="117"/>
      <c r="F25" s="118"/>
      <c r="G25" s="46"/>
      <c r="H25" s="46"/>
    </row>
    <row r="26" spans="1:8" ht="12">
      <c r="A26" s="11" t="s">
        <v>57</v>
      </c>
      <c r="C26" s="4"/>
      <c r="D26" s="18"/>
      <c r="E26" s="117"/>
      <c r="F26" s="117"/>
      <c r="G26" s="114"/>
      <c r="H26" s="114"/>
    </row>
    <row r="27" spans="1:8" ht="12">
      <c r="A27" s="75" t="s">
        <v>104</v>
      </c>
      <c r="B27" s="77"/>
      <c r="C27" s="4"/>
      <c r="D27" s="18"/>
      <c r="E27" s="117"/>
      <c r="F27" s="117"/>
      <c r="G27" s="114"/>
      <c r="H27" s="114"/>
    </row>
    <row r="28" spans="3:8" ht="12" customHeight="1">
      <c r="C28" s="4"/>
      <c r="D28" s="18"/>
      <c r="E28" s="117"/>
      <c r="F28" s="117"/>
      <c r="G28" s="114"/>
      <c r="H28" s="114"/>
    </row>
    <row r="29" spans="3:8" ht="12" customHeight="1">
      <c r="C29" s="4"/>
      <c r="D29" s="18"/>
      <c r="E29" s="117"/>
      <c r="F29" s="118"/>
      <c r="G29" s="46"/>
      <c r="H29" s="46"/>
    </row>
    <row r="30" spans="3:8" ht="12" customHeight="1">
      <c r="C30" s="17"/>
      <c r="D30" s="119"/>
      <c r="E30" s="119"/>
      <c r="F30" s="119"/>
      <c r="G30" s="119"/>
      <c r="H30" s="119"/>
    </row>
    <row r="31" spans="5:8" ht="12" customHeight="1">
      <c r="E31" s="119"/>
      <c r="F31" s="119"/>
      <c r="G31" s="119"/>
      <c r="H31" s="119"/>
    </row>
    <row r="32" spans="5:8" ht="12" customHeight="1">
      <c r="E32" s="119"/>
      <c r="F32" s="119"/>
      <c r="G32" s="119"/>
      <c r="H32" s="119"/>
    </row>
    <row r="33" spans="5:8" ht="12" customHeight="1">
      <c r="E33" s="119"/>
      <c r="F33" s="119"/>
      <c r="G33" s="119"/>
      <c r="H33" s="119"/>
    </row>
    <row r="34" spans="5:8" ht="12" customHeight="1">
      <c r="E34" s="119"/>
      <c r="F34" s="119"/>
      <c r="G34" s="19"/>
      <c r="H34" s="119"/>
    </row>
    <row r="35" spans="5:8" ht="12" customHeight="1">
      <c r="E35" s="119"/>
      <c r="F35" s="119"/>
      <c r="G35" s="19"/>
      <c r="H35" s="119"/>
    </row>
    <row r="36" spans="5:8" ht="12" customHeight="1">
      <c r="E36" s="119"/>
      <c r="F36" s="119"/>
      <c r="G36" s="119"/>
      <c r="H36" s="120"/>
    </row>
    <row r="37" spans="5:8" ht="12" customHeight="1">
      <c r="E37" s="119"/>
      <c r="F37" s="119"/>
      <c r="G37" s="119"/>
      <c r="H37" s="119"/>
    </row>
    <row r="38" spans="5:8" ht="12" customHeight="1">
      <c r="E38" s="119"/>
      <c r="F38" s="119"/>
      <c r="G38" s="119"/>
      <c r="H38" s="119"/>
    </row>
    <row r="39" spans="5:8" ht="12" customHeight="1">
      <c r="E39" s="119"/>
      <c r="F39" s="119"/>
      <c r="G39" s="119"/>
      <c r="H39" s="119"/>
    </row>
    <row r="40" spans="3:8" ht="12" customHeight="1">
      <c r="C40" s="17"/>
      <c r="D40" s="119"/>
      <c r="E40" s="119"/>
      <c r="F40" s="119"/>
      <c r="G40" s="19"/>
      <c r="H40" s="119"/>
    </row>
    <row r="41" spans="3:8" ht="12" customHeight="1">
      <c r="C41" s="17"/>
      <c r="D41" s="119"/>
      <c r="E41" s="119"/>
      <c r="F41" s="119"/>
      <c r="G41" s="119"/>
      <c r="H41" s="119"/>
    </row>
    <row r="42" spans="3:8" ht="12" customHeight="1">
      <c r="C42" s="17"/>
      <c r="D42" s="119"/>
      <c r="E42" s="119"/>
      <c r="F42" s="119"/>
      <c r="G42" s="119"/>
      <c r="H42" s="119"/>
    </row>
    <row r="43" spans="3:8" ht="12" customHeight="1">
      <c r="C43" s="17"/>
      <c r="D43" s="119"/>
      <c r="E43" s="119"/>
      <c r="F43" s="119"/>
      <c r="G43" s="19"/>
      <c r="H43" s="119"/>
    </row>
    <row r="44" spans="3:8" ht="12" customHeight="1">
      <c r="C44" s="17"/>
      <c r="D44" s="119"/>
      <c r="E44" s="119"/>
      <c r="F44" s="119"/>
      <c r="G44" s="19"/>
      <c r="H44" s="119"/>
    </row>
    <row r="45" spans="3:8" ht="12" customHeight="1">
      <c r="C45" s="17"/>
      <c r="D45" s="119"/>
      <c r="E45" s="119"/>
      <c r="F45" s="119"/>
      <c r="G45" s="19"/>
      <c r="H45" s="119"/>
    </row>
    <row r="46" spans="3:8" ht="12" customHeight="1">
      <c r="C46" s="17"/>
      <c r="D46" s="119"/>
      <c r="E46" s="119"/>
      <c r="F46" s="119"/>
      <c r="G46" s="19"/>
      <c r="H46" s="119"/>
    </row>
    <row r="47" spans="3:8" ht="12" customHeight="1">
      <c r="C47" s="17"/>
      <c r="D47" s="119"/>
      <c r="E47" s="119"/>
      <c r="F47" s="119"/>
      <c r="G47" s="119"/>
      <c r="H47" s="119"/>
    </row>
    <row r="48" spans="3:8" ht="12" customHeight="1">
      <c r="C48" s="17"/>
      <c r="D48" s="119"/>
      <c r="E48" s="119"/>
      <c r="F48" s="119"/>
      <c r="G48" s="119"/>
      <c r="H48" s="119"/>
    </row>
    <row r="49" spans="3:8" ht="12" customHeight="1">
      <c r="C49" s="17"/>
      <c r="D49" s="119"/>
      <c r="E49" s="119"/>
      <c r="F49" s="119"/>
      <c r="G49" s="119"/>
      <c r="H49" s="119"/>
    </row>
    <row r="50" spans="3:8" ht="12" customHeight="1">
      <c r="C50" s="17"/>
      <c r="D50" s="119"/>
      <c r="E50" s="119"/>
      <c r="F50" s="119"/>
      <c r="G50" s="19"/>
      <c r="H50" s="119"/>
    </row>
    <row r="51" spans="3:8" ht="12" customHeight="1">
      <c r="C51" s="104"/>
      <c r="D51" s="105"/>
      <c r="E51" s="105"/>
      <c r="F51" s="105"/>
      <c r="G51" s="105"/>
      <c r="H51" s="107"/>
    </row>
    <row r="52" ht="12" customHeight="1">
      <c r="C52" s="74"/>
    </row>
    <row r="53" ht="12" customHeight="1">
      <c r="C53" s="74"/>
    </row>
    <row r="54" ht="12" customHeight="1">
      <c r="C54" s="74"/>
    </row>
    <row r="55" spans="3:8" ht="12" customHeight="1">
      <c r="C55" s="74"/>
      <c r="D55" s="183"/>
      <c r="E55" s="183"/>
      <c r="F55" s="183"/>
      <c r="G55" s="183"/>
      <c r="H55" s="183"/>
    </row>
    <row r="56" spans="3:8" ht="12" customHeight="1">
      <c r="C56" s="74"/>
      <c r="D56" s="90"/>
      <c r="E56" s="90"/>
      <c r="F56" s="90"/>
      <c r="G56" s="90"/>
      <c r="H56" s="20"/>
    </row>
    <row r="57" spans="3:8" ht="12" customHeight="1">
      <c r="C57" s="74"/>
      <c r="D57" s="21"/>
      <c r="E57" s="21"/>
      <c r="F57" s="21"/>
      <c r="G57" s="21"/>
      <c r="H57" s="22"/>
    </row>
    <row r="58" spans="3:8" ht="12" customHeight="1">
      <c r="C58" s="74"/>
      <c r="D58" s="183"/>
      <c r="E58" s="183"/>
      <c r="F58" s="183"/>
      <c r="G58" s="183"/>
      <c r="H58" s="183"/>
    </row>
    <row r="59" spans="3:8" ht="12" customHeight="1">
      <c r="C59" s="74"/>
      <c r="D59" s="90"/>
      <c r="E59" s="90"/>
      <c r="F59" s="90"/>
      <c r="G59" s="90"/>
      <c r="H59" s="20"/>
    </row>
    <row r="60" ht="12" customHeight="1">
      <c r="C60" s="74"/>
    </row>
    <row r="61" ht="12" customHeight="1"/>
    <row r="62" ht="12" customHeight="1"/>
    <row r="63" ht="12" customHeight="1">
      <c r="A63" s="4"/>
    </row>
    <row r="64" ht="12" customHeight="1">
      <c r="A64" s="77"/>
    </row>
    <row r="65" ht="12" customHeight="1"/>
    <row r="66" ht="12" customHeight="1"/>
    <row r="67" spans="3:8" ht="12" customHeight="1">
      <c r="C67" s="12"/>
      <c r="D67" s="74"/>
      <c r="E67" s="74"/>
      <c r="F67" s="74"/>
      <c r="G67" s="74"/>
      <c r="H67" s="74"/>
    </row>
    <row r="68" spans="3:8" ht="12" customHeight="1">
      <c r="C68" s="74"/>
      <c r="D68" s="74"/>
      <c r="E68" s="74"/>
      <c r="F68" s="74"/>
      <c r="G68" s="74"/>
      <c r="H68" s="74"/>
    </row>
    <row r="69" spans="3:8" ht="12" customHeight="1">
      <c r="C69" s="74"/>
      <c r="D69" s="74"/>
      <c r="E69" s="74"/>
      <c r="F69" s="74"/>
      <c r="G69" s="74"/>
      <c r="H69" s="74"/>
    </row>
    <row r="70" spans="3:8" ht="12" customHeight="1">
      <c r="C70" s="74"/>
      <c r="D70" s="74"/>
      <c r="E70" s="74"/>
      <c r="F70" s="74"/>
      <c r="G70" s="74"/>
      <c r="H70" s="74"/>
    </row>
    <row r="71" spans="3:8" ht="12" customHeight="1">
      <c r="C71" s="74"/>
      <c r="D71" s="74"/>
      <c r="E71" s="74"/>
      <c r="F71" s="74"/>
      <c r="G71" s="74"/>
      <c r="H71" s="74"/>
    </row>
    <row r="72" spans="3:8" ht="12" customHeight="1">
      <c r="C72" s="74"/>
      <c r="D72" s="74"/>
      <c r="E72" s="74"/>
      <c r="F72" s="74"/>
      <c r="G72" s="74"/>
      <c r="H72" s="74"/>
    </row>
    <row r="73" spans="3:8" ht="12" customHeight="1">
      <c r="C73" s="74"/>
      <c r="D73" s="74"/>
      <c r="E73" s="74"/>
      <c r="F73" s="74"/>
      <c r="G73" s="74"/>
      <c r="H73" s="74"/>
    </row>
    <row r="74" spans="3:8" ht="12" customHeight="1">
      <c r="C74" s="74"/>
      <c r="D74" s="74"/>
      <c r="E74" s="74"/>
      <c r="F74" s="74"/>
      <c r="G74" s="74"/>
      <c r="H74" s="74"/>
    </row>
    <row r="75" spans="1:7" ht="12" customHeight="1">
      <c r="A75" s="74"/>
      <c r="D75" s="74"/>
      <c r="E75" s="74"/>
      <c r="F75" s="74"/>
      <c r="G75" s="74"/>
    </row>
    <row r="76" spans="1:7" ht="12" customHeight="1">
      <c r="A76" s="79"/>
      <c r="D76" s="74"/>
      <c r="E76" s="74"/>
      <c r="F76" s="74"/>
      <c r="G76" s="74"/>
    </row>
    <row r="77" spans="3:7" ht="12" customHeight="1">
      <c r="C77" s="74"/>
      <c r="D77" s="109"/>
      <c r="E77" s="109"/>
      <c r="F77" s="109"/>
      <c r="G77" s="110"/>
    </row>
    <row r="78" spans="3:7" ht="12" customHeight="1">
      <c r="C78" s="74"/>
      <c r="D78" s="109"/>
      <c r="E78" s="109"/>
      <c r="F78" s="109"/>
      <c r="G78" s="110"/>
    </row>
    <row r="79" spans="3:8" ht="12" customHeight="1">
      <c r="C79" s="74"/>
      <c r="D79" s="74"/>
      <c r="E79" s="74"/>
      <c r="F79" s="74"/>
      <c r="G79" s="74"/>
      <c r="H79" s="74"/>
    </row>
    <row r="80" spans="4:8" ht="12" customHeight="1">
      <c r="D80" s="111"/>
      <c r="E80" s="111"/>
      <c r="F80" s="111"/>
      <c r="G80" s="111"/>
      <c r="H80" s="112"/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</sheetData>
  <mergeCells count="2">
    <mergeCell ref="D58:H58"/>
    <mergeCell ref="D55:H5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showGridLines="0" workbookViewId="0" topLeftCell="A1"/>
  </sheetViews>
  <sheetFormatPr defaultColWidth="9.140625" defaultRowHeight="9.75" customHeight="1"/>
  <cols>
    <col min="1" max="2" width="9.28125" style="73" customWidth="1"/>
    <col min="3" max="3" width="16.28125" style="73" customWidth="1"/>
    <col min="4" max="7" width="12.7109375" style="73" customWidth="1"/>
    <col min="8" max="8" width="12.7109375" style="81" customWidth="1"/>
    <col min="9" max="12" width="12.7109375" style="73" customWidth="1"/>
    <col min="13" max="13" width="12.7109375" style="81" customWidth="1"/>
    <col min="14" max="16384" width="9.140625" style="73" customWidth="1"/>
  </cols>
  <sheetData>
    <row r="1" spans="1:13" ht="12" customHeight="1">
      <c r="A1" s="23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3" ht="12" customHeight="1">
      <c r="A2" s="3"/>
      <c r="B2" s="74"/>
      <c r="C2" s="4"/>
    </row>
    <row r="3" spans="1:11" ht="12" customHeight="1">
      <c r="A3" s="5"/>
      <c r="C3" s="4" t="s">
        <v>56</v>
      </c>
      <c r="J3" s="6"/>
      <c r="K3" s="6"/>
    </row>
    <row r="4" ht="12" customHeight="1">
      <c r="C4" s="4" t="s">
        <v>44</v>
      </c>
    </row>
    <row r="5" ht="12" customHeight="1"/>
    <row r="6" spans="1:29" s="155" customFormat="1" ht="15" customHeight="1">
      <c r="A6" s="152"/>
      <c r="C6" s="149" t="s">
        <v>157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</row>
    <row r="7" spans="3:31" s="160" customFormat="1" ht="12" customHeight="1">
      <c r="C7" s="83" t="s">
        <v>84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</row>
    <row r="8" spans="6:12" ht="12" customHeight="1">
      <c r="F8" s="93"/>
      <c r="G8" s="93"/>
      <c r="H8" s="114"/>
      <c r="I8" s="93"/>
      <c r="J8" s="93"/>
      <c r="K8" s="93"/>
      <c r="L8" s="93"/>
    </row>
    <row r="9" ht="12" customHeight="1"/>
    <row r="10" spans="3:13" ht="12">
      <c r="C10" s="89"/>
      <c r="D10" s="185" t="s">
        <v>27</v>
      </c>
      <c r="E10" s="184"/>
      <c r="F10" s="184"/>
      <c r="G10" s="184"/>
      <c r="H10" s="184"/>
      <c r="I10" s="185" t="s">
        <v>28</v>
      </c>
      <c r="J10" s="184"/>
      <c r="K10" s="184"/>
      <c r="L10" s="184"/>
      <c r="M10" s="184"/>
    </row>
    <row r="11" spans="3:13" ht="12">
      <c r="C11" s="88"/>
      <c r="D11" s="186" t="s">
        <v>88</v>
      </c>
      <c r="E11" s="187"/>
      <c r="F11" s="187"/>
      <c r="G11" s="188"/>
      <c r="H11" s="84" t="s">
        <v>89</v>
      </c>
      <c r="I11" s="186" t="s">
        <v>88</v>
      </c>
      <c r="J11" s="187"/>
      <c r="K11" s="187"/>
      <c r="L11" s="188"/>
      <c r="M11" s="84" t="s">
        <v>89</v>
      </c>
    </row>
    <row r="12" spans="3:13" ht="12">
      <c r="C12" s="88"/>
      <c r="D12" s="45">
        <v>2012</v>
      </c>
      <c r="E12" s="42" t="s">
        <v>110</v>
      </c>
      <c r="F12" s="42" t="s">
        <v>111</v>
      </c>
      <c r="G12" s="136" t="s">
        <v>121</v>
      </c>
      <c r="H12" s="134" t="s">
        <v>121</v>
      </c>
      <c r="I12" s="45">
        <v>2012</v>
      </c>
      <c r="J12" s="42" t="s">
        <v>110</v>
      </c>
      <c r="K12" s="42" t="s">
        <v>111</v>
      </c>
      <c r="L12" s="136" t="s">
        <v>121</v>
      </c>
      <c r="M12" s="134" t="s">
        <v>121</v>
      </c>
    </row>
    <row r="13" spans="3:15" s="121" customFormat="1" ht="12">
      <c r="C13" s="31" t="s">
        <v>87</v>
      </c>
      <c r="D13" s="101">
        <v>5112.046</v>
      </c>
      <c r="E13" s="102">
        <v>5456.1918</v>
      </c>
      <c r="F13" s="102">
        <v>6000.1936</v>
      </c>
      <c r="G13" s="102">
        <v>6891.6251</v>
      </c>
      <c r="H13" s="101">
        <v>100</v>
      </c>
      <c r="I13" s="101">
        <v>3905.941</v>
      </c>
      <c r="J13" s="102">
        <v>4130.346</v>
      </c>
      <c r="K13" s="102">
        <v>4758.4793</v>
      </c>
      <c r="L13" s="102">
        <v>5744.9129</v>
      </c>
      <c r="M13" s="101">
        <v>100</v>
      </c>
      <c r="N13" s="122"/>
      <c r="O13" s="122"/>
    </row>
    <row r="14" spans="3:15" s="121" customFormat="1" ht="12">
      <c r="C14" s="43" t="s">
        <v>36</v>
      </c>
      <c r="D14" s="97">
        <v>1627.841</v>
      </c>
      <c r="E14" s="98">
        <v>1835.582</v>
      </c>
      <c r="F14" s="98">
        <v>2059.3886</v>
      </c>
      <c r="G14" s="98">
        <v>2559.8323</v>
      </c>
      <c r="H14" s="97">
        <v>37.1441026297266</v>
      </c>
      <c r="I14" s="97">
        <v>1543.863</v>
      </c>
      <c r="J14" s="98">
        <v>1675.9789</v>
      </c>
      <c r="K14" s="98">
        <v>1784.8659</v>
      </c>
      <c r="L14" s="98">
        <v>2380.8963</v>
      </c>
      <c r="M14" s="97">
        <v>41.4435578300935</v>
      </c>
      <c r="N14" s="135"/>
      <c r="O14" s="122"/>
    </row>
    <row r="15" spans="3:15" s="121" customFormat="1" ht="12">
      <c r="C15" s="44" t="s">
        <v>25</v>
      </c>
      <c r="D15" s="99">
        <v>664.845</v>
      </c>
      <c r="E15" s="100">
        <v>676.8156</v>
      </c>
      <c r="F15" s="100">
        <v>691.7735</v>
      </c>
      <c r="G15" s="100">
        <v>821.7984</v>
      </c>
      <c r="H15" s="99">
        <v>11.9245952598321</v>
      </c>
      <c r="I15" s="99">
        <v>500.585</v>
      </c>
      <c r="J15" s="100">
        <v>491.5049</v>
      </c>
      <c r="K15" s="100">
        <v>501.6432</v>
      </c>
      <c r="L15" s="100">
        <v>619.2536</v>
      </c>
      <c r="M15" s="99">
        <v>10.7791642933351</v>
      </c>
      <c r="N15" s="135"/>
      <c r="O15" s="122"/>
    </row>
    <row r="16" spans="3:15" s="121" customFormat="1" ht="12">
      <c r="C16" s="44" t="s">
        <v>144</v>
      </c>
      <c r="D16" s="175" t="s">
        <v>146</v>
      </c>
      <c r="E16" s="100">
        <v>276.2312</v>
      </c>
      <c r="F16" s="100">
        <v>304.4799</v>
      </c>
      <c r="G16" s="100">
        <v>362.6355</v>
      </c>
      <c r="H16" s="99">
        <v>5.26197369616058</v>
      </c>
      <c r="I16" s="175" t="s">
        <v>146</v>
      </c>
      <c r="J16" s="100">
        <v>310.8196</v>
      </c>
      <c r="K16" s="100">
        <v>426.8252</v>
      </c>
      <c r="L16" s="100">
        <v>495.0126</v>
      </c>
      <c r="M16" s="99">
        <v>8.61653794611925</v>
      </c>
      <c r="N16" s="135"/>
      <c r="O16" s="122"/>
    </row>
    <row r="17" spans="3:15" s="121" customFormat="1" ht="12">
      <c r="C17" s="44" t="s">
        <v>21</v>
      </c>
      <c r="D17" s="99">
        <v>257.084</v>
      </c>
      <c r="E17" s="100">
        <v>276.8295</v>
      </c>
      <c r="F17" s="100">
        <v>331.6304</v>
      </c>
      <c r="G17" s="100">
        <v>329.934</v>
      </c>
      <c r="H17" s="99">
        <v>4.78746297444416</v>
      </c>
      <c r="I17" s="99">
        <v>81.085</v>
      </c>
      <c r="J17" s="100">
        <v>101.0611</v>
      </c>
      <c r="K17" s="100">
        <v>116.6293</v>
      </c>
      <c r="L17" s="100">
        <v>127.5841</v>
      </c>
      <c r="M17" s="99">
        <v>2.22081870031485</v>
      </c>
      <c r="N17" s="135"/>
      <c r="O17" s="122"/>
    </row>
    <row r="18" spans="3:15" s="121" customFormat="1" ht="12">
      <c r="C18" s="44" t="s">
        <v>18</v>
      </c>
      <c r="D18" s="99">
        <v>247.123</v>
      </c>
      <c r="E18" s="100">
        <v>227.5407</v>
      </c>
      <c r="F18" s="100">
        <v>273.5154</v>
      </c>
      <c r="G18" s="100">
        <v>248.8214</v>
      </c>
      <c r="H18" s="99">
        <v>3.61048949107809</v>
      </c>
      <c r="I18" s="99">
        <v>135.51</v>
      </c>
      <c r="J18" s="100">
        <v>131.4193</v>
      </c>
      <c r="K18" s="100">
        <v>199.3923</v>
      </c>
      <c r="L18" s="100">
        <v>219.1927</v>
      </c>
      <c r="M18" s="99">
        <v>3.81542251058323</v>
      </c>
      <c r="N18" s="135"/>
      <c r="O18" s="122"/>
    </row>
    <row r="19" spans="3:15" s="121" customFormat="1" ht="12">
      <c r="C19" s="44" t="s">
        <v>79</v>
      </c>
      <c r="D19" s="99">
        <v>120.725</v>
      </c>
      <c r="E19" s="100">
        <v>126.0035</v>
      </c>
      <c r="F19" s="100">
        <v>143.2371</v>
      </c>
      <c r="G19" s="100">
        <v>167.9375</v>
      </c>
      <c r="H19" s="99">
        <v>2.43683452833208</v>
      </c>
      <c r="I19" s="99">
        <v>27.428</v>
      </c>
      <c r="J19" s="100">
        <v>35.9989</v>
      </c>
      <c r="K19" s="100">
        <v>23.5422</v>
      </c>
      <c r="L19" s="100">
        <v>34.9433</v>
      </c>
      <c r="M19" s="99">
        <v>0.608247689882296</v>
      </c>
      <c r="N19" s="135"/>
      <c r="O19" s="122"/>
    </row>
    <row r="20" spans="1:15" s="121" customFormat="1" ht="12">
      <c r="A20" s="24"/>
      <c r="C20" s="44" t="s">
        <v>19</v>
      </c>
      <c r="D20" s="99">
        <v>193.457</v>
      </c>
      <c r="E20" s="100">
        <v>192.1475</v>
      </c>
      <c r="F20" s="100">
        <v>162.6542</v>
      </c>
      <c r="G20" s="100">
        <v>162.2364</v>
      </c>
      <c r="H20" s="99">
        <v>2.35410948282721</v>
      </c>
      <c r="I20" s="99">
        <v>75.345</v>
      </c>
      <c r="J20" s="100">
        <v>52.5568</v>
      </c>
      <c r="K20" s="100">
        <v>56.3736</v>
      </c>
      <c r="L20" s="100">
        <v>61.0499</v>
      </c>
      <c r="M20" s="99">
        <v>1.06267755599915</v>
      </c>
      <c r="N20" s="135"/>
      <c r="O20" s="122"/>
    </row>
    <row r="21" spans="1:15" s="121" customFormat="1" ht="12">
      <c r="A21" s="24"/>
      <c r="C21" s="44" t="s">
        <v>90</v>
      </c>
      <c r="D21" s="99">
        <v>82.401</v>
      </c>
      <c r="E21" s="100">
        <v>111.838</v>
      </c>
      <c r="F21" s="100">
        <v>135.1302</v>
      </c>
      <c r="G21" s="100">
        <v>161.5594</v>
      </c>
      <c r="H21" s="99">
        <v>2.34428596529431</v>
      </c>
      <c r="I21" s="99">
        <v>21.428</v>
      </c>
      <c r="J21" s="100">
        <v>25.2511</v>
      </c>
      <c r="K21" s="100">
        <v>31.1469</v>
      </c>
      <c r="L21" s="100">
        <v>36.527</v>
      </c>
      <c r="M21" s="99">
        <v>0.635814687460275</v>
      </c>
      <c r="N21" s="135"/>
      <c r="O21" s="122"/>
    </row>
    <row r="22" spans="3:15" s="121" customFormat="1" ht="12">
      <c r="C22" s="169" t="s">
        <v>26</v>
      </c>
      <c r="D22" s="170">
        <v>92.55</v>
      </c>
      <c r="E22" s="171">
        <v>98.5258</v>
      </c>
      <c r="F22" s="171">
        <v>116.3507</v>
      </c>
      <c r="G22" s="171">
        <v>153.1619</v>
      </c>
      <c r="H22" s="170">
        <v>2.22243516989919</v>
      </c>
      <c r="I22" s="170">
        <v>47.73</v>
      </c>
      <c r="J22" s="171">
        <v>36.7744</v>
      </c>
      <c r="K22" s="171">
        <v>52.6663</v>
      </c>
      <c r="L22" s="171">
        <v>57.0027</v>
      </c>
      <c r="M22" s="170">
        <v>0.992229142412237</v>
      </c>
      <c r="N22" s="135"/>
      <c r="O22" s="122"/>
    </row>
    <row r="23" spans="3:15" s="121" customFormat="1" ht="12" customHeight="1">
      <c r="C23" s="169" t="s">
        <v>20</v>
      </c>
      <c r="D23" s="170">
        <v>132.07</v>
      </c>
      <c r="E23" s="171">
        <v>112.6095</v>
      </c>
      <c r="F23" s="171">
        <v>127.6075</v>
      </c>
      <c r="G23" s="171">
        <v>119.2109</v>
      </c>
      <c r="H23" s="170">
        <v>1.72979374632552</v>
      </c>
      <c r="I23" s="170">
        <v>50.732</v>
      </c>
      <c r="J23" s="171">
        <v>57.4753</v>
      </c>
      <c r="K23" s="171">
        <v>89.7857</v>
      </c>
      <c r="L23" s="171">
        <v>78.9686</v>
      </c>
      <c r="M23" s="170">
        <v>1.37458306809142</v>
      </c>
      <c r="N23" s="135"/>
      <c r="O23" s="122"/>
    </row>
    <row r="24" spans="3:13" ht="12" customHeight="1">
      <c r="C24" s="172"/>
      <c r="D24" s="172"/>
      <c r="E24" s="172"/>
      <c r="F24" s="172"/>
      <c r="G24" s="173"/>
      <c r="H24" s="174"/>
      <c r="I24" s="172"/>
      <c r="J24" s="172"/>
      <c r="K24" s="172"/>
      <c r="L24" s="172"/>
      <c r="M24" s="174"/>
    </row>
    <row r="25" spans="3:13" ht="12" customHeight="1">
      <c r="C25" s="28" t="s">
        <v>112</v>
      </c>
      <c r="D25" s="46"/>
      <c r="E25" s="46"/>
      <c r="F25" s="46"/>
      <c r="G25" s="46"/>
      <c r="H25" s="46"/>
      <c r="I25" s="93"/>
      <c r="M25" s="73"/>
    </row>
    <row r="26" ht="12" customHeight="1">
      <c r="C26" s="80" t="s">
        <v>105</v>
      </c>
    </row>
    <row r="27" ht="12" customHeight="1">
      <c r="C27" s="80"/>
    </row>
    <row r="28" ht="12" customHeight="1">
      <c r="C28" s="80"/>
    </row>
    <row r="29" ht="12" customHeight="1">
      <c r="M29" s="114"/>
    </row>
    <row r="30" ht="12" customHeight="1">
      <c r="M30" s="114"/>
    </row>
    <row r="31" spans="1:13" ht="12" customHeight="1">
      <c r="A31" s="11" t="s">
        <v>114</v>
      </c>
      <c r="M31" s="114"/>
    </row>
    <row r="32" spans="1:13" ht="12" customHeight="1">
      <c r="A32" s="76" t="s">
        <v>145</v>
      </c>
      <c r="M32" s="114"/>
    </row>
    <row r="33" spans="1:13" ht="12" customHeight="1">
      <c r="A33" s="73" t="s">
        <v>106</v>
      </c>
      <c r="M33" s="114"/>
    </row>
    <row r="34" spans="1:13" ht="12" customHeight="1">
      <c r="A34" s="73" t="s">
        <v>143</v>
      </c>
      <c r="M34" s="114"/>
    </row>
    <row r="35" ht="12" customHeight="1">
      <c r="M35" s="114"/>
    </row>
    <row r="36" ht="12" customHeight="1">
      <c r="M36" s="114"/>
    </row>
    <row r="37" ht="12" customHeight="1">
      <c r="M37" s="114"/>
    </row>
    <row r="38" ht="12" customHeight="1">
      <c r="M38" s="114"/>
    </row>
    <row r="39" ht="12" customHeight="1"/>
    <row r="40" ht="12" customHeight="1"/>
    <row r="41" ht="12" customHeight="1"/>
    <row r="42" spans="4:13" ht="12" customHeight="1">
      <c r="D42" s="93"/>
      <c r="E42" s="93"/>
      <c r="F42" s="93"/>
      <c r="G42" s="93"/>
      <c r="H42" s="93"/>
      <c r="I42" s="93"/>
      <c r="J42" s="93"/>
      <c r="K42" s="93"/>
      <c r="L42" s="93"/>
      <c r="M42" s="93"/>
    </row>
    <row r="43" spans="4:13" ht="12" customHeight="1">
      <c r="D43" s="93"/>
      <c r="E43" s="93"/>
      <c r="F43" s="93"/>
      <c r="G43" s="93"/>
      <c r="H43" s="93"/>
      <c r="I43" s="93"/>
      <c r="J43" s="93"/>
      <c r="K43" s="93"/>
      <c r="L43" s="93"/>
      <c r="M43" s="93"/>
    </row>
    <row r="44" spans="4:13" ht="12" customHeight="1">
      <c r="D44" s="93"/>
      <c r="E44" s="93"/>
      <c r="F44" s="93"/>
      <c r="G44" s="93"/>
      <c r="H44" s="93"/>
      <c r="I44" s="93"/>
      <c r="J44" s="93"/>
      <c r="K44" s="93"/>
      <c r="L44" s="93"/>
      <c r="M44" s="93"/>
    </row>
    <row r="45" spans="4:13" ht="12" customHeight="1">
      <c r="D45" s="93"/>
      <c r="E45" s="93"/>
      <c r="F45" s="93"/>
      <c r="G45" s="93"/>
      <c r="H45" s="93"/>
      <c r="I45" s="93"/>
      <c r="J45" s="93"/>
      <c r="K45" s="93"/>
      <c r="L45" s="93"/>
      <c r="M45" s="93"/>
    </row>
    <row r="46" spans="4:13" ht="12" customHeight="1">
      <c r="D46" s="93"/>
      <c r="E46" s="93"/>
      <c r="F46" s="93"/>
      <c r="G46" s="93"/>
      <c r="H46" s="93"/>
      <c r="I46" s="93"/>
      <c r="J46" s="93"/>
      <c r="K46" s="93"/>
      <c r="L46" s="93"/>
      <c r="M46" s="93"/>
    </row>
    <row r="47" spans="4:13" ht="12" customHeight="1">
      <c r="D47" s="93"/>
      <c r="E47" s="93"/>
      <c r="F47" s="93"/>
      <c r="G47" s="93"/>
      <c r="H47" s="93"/>
      <c r="I47" s="93"/>
      <c r="J47" s="93"/>
      <c r="K47" s="93"/>
      <c r="L47" s="93"/>
      <c r="M47" s="93"/>
    </row>
    <row r="48" spans="4:13" ht="12" customHeight="1">
      <c r="D48" s="93"/>
      <c r="E48" s="93"/>
      <c r="F48" s="93"/>
      <c r="G48" s="93"/>
      <c r="H48" s="93"/>
      <c r="I48" s="93"/>
      <c r="J48" s="93"/>
      <c r="K48" s="93"/>
      <c r="L48" s="93"/>
      <c r="M48" s="93"/>
    </row>
    <row r="49" spans="4:13" ht="12" customHeight="1">
      <c r="D49" s="93"/>
      <c r="E49" s="93"/>
      <c r="F49" s="93"/>
      <c r="G49" s="93"/>
      <c r="H49" s="93"/>
      <c r="I49" s="93"/>
      <c r="J49" s="93"/>
      <c r="K49" s="93"/>
      <c r="L49" s="93"/>
      <c r="M49" s="93"/>
    </row>
    <row r="50" spans="4:13" ht="12" customHeight="1">
      <c r="D50" s="93"/>
      <c r="E50" s="93"/>
      <c r="F50" s="93"/>
      <c r="G50" s="93"/>
      <c r="H50" s="93"/>
      <c r="I50" s="93"/>
      <c r="J50" s="93"/>
      <c r="K50" s="93"/>
      <c r="L50" s="93"/>
      <c r="M50" s="93"/>
    </row>
    <row r="51" spans="4:13" ht="12" customHeight="1">
      <c r="D51" s="93"/>
      <c r="E51" s="93"/>
      <c r="F51" s="93"/>
      <c r="G51" s="93"/>
      <c r="H51" s="93"/>
      <c r="I51" s="93"/>
      <c r="J51" s="93"/>
      <c r="K51" s="93"/>
      <c r="L51" s="93"/>
      <c r="M51" s="93"/>
    </row>
    <row r="52" spans="4:13" ht="12" customHeight="1">
      <c r="D52" s="93"/>
      <c r="E52" s="93"/>
      <c r="F52" s="93"/>
      <c r="G52" s="93"/>
      <c r="H52" s="93"/>
      <c r="I52" s="93"/>
      <c r="J52" s="93"/>
      <c r="K52" s="93"/>
      <c r="L52" s="93"/>
      <c r="M52" s="93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4">
    <mergeCell ref="D10:H10"/>
    <mergeCell ref="I10:M10"/>
    <mergeCell ref="D11:G11"/>
    <mergeCell ref="I11:L11"/>
  </mergeCell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showGridLines="0" workbookViewId="0" topLeftCell="A1"/>
  </sheetViews>
  <sheetFormatPr defaultColWidth="9.140625" defaultRowHeight="12" customHeight="1"/>
  <cols>
    <col min="1" max="2" width="9.28125" style="73" customWidth="1"/>
    <col min="3" max="3" width="88.421875" style="73" customWidth="1"/>
    <col min="4" max="5" width="27.28125" style="73" customWidth="1"/>
    <col min="6" max="16384" width="9.140625" style="73" customWidth="1"/>
  </cols>
  <sheetData>
    <row r="1" spans="2:5" ht="12" customHeight="1">
      <c r="B1" s="75"/>
      <c r="C1" s="75"/>
      <c r="D1" s="75"/>
      <c r="E1" s="75"/>
    </row>
    <row r="2" spans="1:3" ht="12" customHeight="1">
      <c r="A2" s="3"/>
      <c r="B2" s="74"/>
      <c r="C2" s="4"/>
    </row>
    <row r="3" spans="1:5" ht="12" customHeight="1">
      <c r="A3" s="5"/>
      <c r="C3" s="4" t="s">
        <v>56</v>
      </c>
      <c r="E3" s="6"/>
    </row>
    <row r="4" ht="12" customHeight="1">
      <c r="C4" s="4" t="s">
        <v>44</v>
      </c>
    </row>
    <row r="6" spans="1:23" s="155" customFormat="1" ht="15">
      <c r="A6" s="154"/>
      <c r="C6" s="149" t="s">
        <v>118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</row>
    <row r="7" spans="3:25" s="160" customFormat="1" ht="12" customHeight="1">
      <c r="C7" s="83" t="s">
        <v>84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ht="12" customHeight="1">
      <c r="C8" s="11"/>
    </row>
    <row r="9" s="120" customFormat="1" ht="12" customHeight="1"/>
    <row r="10" spans="3:5" ht="12" customHeight="1">
      <c r="C10" s="91"/>
      <c r="D10" s="91" t="s">
        <v>27</v>
      </c>
      <c r="E10" s="91" t="s">
        <v>28</v>
      </c>
    </row>
    <row r="11" spans="3:7" ht="12" customHeight="1">
      <c r="C11" s="31" t="s">
        <v>29</v>
      </c>
      <c r="D11" s="124">
        <v>6000.1936</v>
      </c>
      <c r="E11" s="124">
        <v>4758.4793</v>
      </c>
      <c r="F11" s="93"/>
      <c r="G11" s="93"/>
    </row>
    <row r="12" spans="2:7" ht="12" customHeight="1">
      <c r="B12" s="125"/>
      <c r="C12" s="30" t="s">
        <v>30</v>
      </c>
      <c r="D12" s="103">
        <v>4.223199999999999</v>
      </c>
      <c r="E12" s="103">
        <v>2.5138000000000003</v>
      </c>
      <c r="F12" s="93"/>
      <c r="G12" s="93"/>
    </row>
    <row r="13" spans="2:7" ht="12" customHeight="1">
      <c r="B13" s="125"/>
      <c r="C13" s="25" t="s">
        <v>31</v>
      </c>
      <c r="D13" s="126">
        <v>635.0527</v>
      </c>
      <c r="E13" s="126">
        <v>44.0099</v>
      </c>
      <c r="F13" s="93"/>
      <c r="G13" s="93"/>
    </row>
    <row r="14" spans="2:7" ht="12" customHeight="1">
      <c r="B14" s="125"/>
      <c r="C14" s="33" t="s">
        <v>32</v>
      </c>
      <c r="D14" s="127">
        <v>1615.6373</v>
      </c>
      <c r="E14" s="127">
        <v>451.71040000000005</v>
      </c>
      <c r="F14" s="93"/>
      <c r="G14" s="46"/>
    </row>
    <row r="15" spans="2:7" ht="12" customHeight="1">
      <c r="B15" s="125"/>
      <c r="C15" s="85" t="s">
        <v>61</v>
      </c>
      <c r="D15" s="100">
        <v>276.2847</v>
      </c>
      <c r="E15" s="100">
        <v>107.1082</v>
      </c>
      <c r="F15" s="93"/>
      <c r="G15" s="93"/>
    </row>
    <row r="16" spans="2:7" ht="12" customHeight="1">
      <c r="B16" s="125"/>
      <c r="C16" s="85" t="s">
        <v>42</v>
      </c>
      <c r="D16" s="100">
        <v>45.3724</v>
      </c>
      <c r="E16" s="100">
        <v>11.959200000000001</v>
      </c>
      <c r="F16" s="93"/>
      <c r="G16" s="93"/>
    </row>
    <row r="17" spans="2:7" ht="12" customHeight="1">
      <c r="B17" s="125"/>
      <c r="C17" s="85" t="s">
        <v>62</v>
      </c>
      <c r="D17" s="100">
        <v>595.9060999999999</v>
      </c>
      <c r="E17" s="100">
        <v>176.6327</v>
      </c>
      <c r="F17" s="93"/>
      <c r="G17" s="93"/>
    </row>
    <row r="18" spans="2:7" ht="12" customHeight="1">
      <c r="B18" s="125"/>
      <c r="C18" s="85" t="s">
        <v>63</v>
      </c>
      <c r="D18" s="100">
        <v>414.9834</v>
      </c>
      <c r="E18" s="100">
        <v>73.3802</v>
      </c>
      <c r="F18" s="93"/>
      <c r="G18" s="93"/>
    </row>
    <row r="19" spans="2:7" ht="12" customHeight="1">
      <c r="B19" s="125"/>
      <c r="C19" s="87" t="s">
        <v>43</v>
      </c>
      <c r="D19" s="123">
        <v>130.6851</v>
      </c>
      <c r="E19" s="123">
        <v>46.0103</v>
      </c>
      <c r="F19" s="93"/>
      <c r="G19" s="93"/>
    </row>
    <row r="20" spans="2:7" ht="12" customHeight="1">
      <c r="B20" s="125"/>
      <c r="C20" s="32" t="s">
        <v>59</v>
      </c>
      <c r="D20" s="128">
        <v>71.2777</v>
      </c>
      <c r="E20" s="128">
        <v>14.739</v>
      </c>
      <c r="F20" s="93"/>
      <c r="G20" s="93"/>
    </row>
    <row r="21" spans="2:7" ht="12" customHeight="1">
      <c r="B21" s="125"/>
      <c r="C21" s="25" t="s">
        <v>60</v>
      </c>
      <c r="D21" s="126">
        <v>4.318</v>
      </c>
      <c r="E21" s="126">
        <v>2.3251</v>
      </c>
      <c r="F21" s="93"/>
      <c r="G21" s="93"/>
    </row>
    <row r="22" spans="2:7" ht="12" customHeight="1">
      <c r="B22" s="125"/>
      <c r="C22" s="25" t="s">
        <v>33</v>
      </c>
      <c r="D22" s="126">
        <v>50.7289</v>
      </c>
      <c r="E22" s="126">
        <v>15.168700000000001</v>
      </c>
      <c r="F22" s="93"/>
      <c r="G22" s="93"/>
    </row>
    <row r="23" spans="2:7" ht="12" customHeight="1">
      <c r="B23" s="125"/>
      <c r="C23" s="33" t="s">
        <v>34</v>
      </c>
      <c r="D23" s="127">
        <v>3519.1007</v>
      </c>
      <c r="E23" s="127">
        <v>4155.5633</v>
      </c>
      <c r="F23" s="93"/>
      <c r="G23" s="93"/>
    </row>
    <row r="24" spans="2:7" ht="12" customHeight="1">
      <c r="B24" s="125"/>
      <c r="C24" s="85" t="s">
        <v>64</v>
      </c>
      <c r="D24" s="100">
        <v>245.3198</v>
      </c>
      <c r="E24" s="100">
        <v>184.78879999999998</v>
      </c>
      <c r="F24" s="93"/>
      <c r="G24" s="93"/>
    </row>
    <row r="25" spans="2:7" ht="12" customHeight="1">
      <c r="B25" s="125"/>
      <c r="C25" s="85" t="s">
        <v>58</v>
      </c>
      <c r="D25" s="100">
        <v>66.9162</v>
      </c>
      <c r="E25" s="100">
        <v>30.045</v>
      </c>
      <c r="F25" s="93"/>
      <c r="G25" s="93"/>
    </row>
    <row r="26" spans="2:7" ht="12" customHeight="1">
      <c r="B26" s="125"/>
      <c r="C26" s="85" t="s">
        <v>81</v>
      </c>
      <c r="D26" s="100">
        <v>40.1334</v>
      </c>
      <c r="E26" s="100">
        <v>11.5731</v>
      </c>
      <c r="F26" s="93"/>
      <c r="G26" s="93"/>
    </row>
    <row r="27" spans="2:7" ht="12" customHeight="1">
      <c r="B27" s="125"/>
      <c r="C27" s="85" t="s">
        <v>65</v>
      </c>
      <c r="D27" s="100">
        <v>283.2927</v>
      </c>
      <c r="E27" s="100">
        <v>83.303</v>
      </c>
      <c r="F27" s="93"/>
      <c r="G27" s="93"/>
    </row>
    <row r="28" spans="2:7" ht="12" customHeight="1">
      <c r="B28" s="125"/>
      <c r="C28" s="85" t="s">
        <v>66</v>
      </c>
      <c r="D28" s="100">
        <v>2301.5735</v>
      </c>
      <c r="E28" s="100">
        <v>3489.9907000000003</v>
      </c>
      <c r="F28" s="93"/>
      <c r="G28" s="93"/>
    </row>
    <row r="29" spans="2:7" ht="12" customHeight="1">
      <c r="B29" s="125"/>
      <c r="C29" s="85" t="s">
        <v>67</v>
      </c>
      <c r="D29" s="100">
        <v>42.738099999999996</v>
      </c>
      <c r="E29" s="100">
        <v>66.4755</v>
      </c>
      <c r="F29" s="93"/>
      <c r="G29" s="93"/>
    </row>
    <row r="30" spans="2:7" ht="12" customHeight="1">
      <c r="B30" s="125"/>
      <c r="C30" s="85" t="s">
        <v>68</v>
      </c>
      <c r="D30" s="100">
        <v>413.8968</v>
      </c>
      <c r="E30" s="100">
        <v>212.1705</v>
      </c>
      <c r="F30" s="93"/>
      <c r="G30" s="93"/>
    </row>
    <row r="31" spans="2:7" ht="12" customHeight="1">
      <c r="B31" s="125"/>
      <c r="C31" s="87" t="s">
        <v>83</v>
      </c>
      <c r="D31" s="123">
        <f>+D23-SUM(D24:D30)</f>
        <v>125.23019999999997</v>
      </c>
      <c r="E31" s="123">
        <f>+E23-SUM(E24:E30)</f>
        <v>77.21669999999949</v>
      </c>
      <c r="F31" s="93"/>
      <c r="G31" s="93"/>
    </row>
    <row r="32" spans="2:7" ht="12" customHeight="1">
      <c r="B32" s="125"/>
      <c r="C32" s="32" t="s">
        <v>80</v>
      </c>
      <c r="D32" s="128">
        <f>+D11-D12-D13-D14-D20-D21-D22-D23</f>
        <v>99.8550999999984</v>
      </c>
      <c r="E32" s="128">
        <f>+E11-E12-E13-E14-E20-E21-E22-E23</f>
        <v>72.44910000000073</v>
      </c>
      <c r="F32" s="93"/>
      <c r="G32" s="93"/>
    </row>
    <row r="33" ht="12" customHeight="1">
      <c r="D33" s="125"/>
    </row>
    <row r="34" spans="3:4" ht="12" customHeight="1">
      <c r="C34" s="80" t="s">
        <v>86</v>
      </c>
      <c r="D34" s="129"/>
    </row>
    <row r="35" spans="6:7" ht="12" customHeight="1">
      <c r="F35" s="10"/>
      <c r="G35" s="10"/>
    </row>
    <row r="36" spans="1:5" ht="12" customHeight="1">
      <c r="A36" s="11" t="s">
        <v>57</v>
      </c>
      <c r="D36" s="75"/>
      <c r="E36" s="75"/>
    </row>
    <row r="37" ht="12" customHeight="1">
      <c r="A37" s="76" t="s">
        <v>154</v>
      </c>
    </row>
    <row r="39" spans="2:7" ht="12" customHeight="1">
      <c r="B39" s="46"/>
      <c r="C39" s="75"/>
      <c r="D39" s="75"/>
      <c r="E39" s="75"/>
      <c r="F39" s="75"/>
      <c r="G39" s="75"/>
    </row>
  </sheetData>
  <printOptions/>
  <pageMargins left="0.75" right="0.75" top="1" bottom="1" header="0.5" footer="0.5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showGridLines="0" workbookViewId="0" topLeftCell="A1"/>
  </sheetViews>
  <sheetFormatPr defaultColWidth="9.140625" defaultRowHeight="12"/>
  <cols>
    <col min="1" max="2" width="9.28125" style="46" customWidth="1"/>
    <col min="3" max="3" width="29.28125" style="46" customWidth="1"/>
    <col min="4" max="4" width="27.57421875" style="46" customWidth="1"/>
    <col min="5" max="16384" width="9.140625" style="46" customWidth="1"/>
  </cols>
  <sheetData>
    <row r="1" spans="1:3" ht="12" customHeight="1">
      <c r="A1" s="1"/>
      <c r="C1" s="2"/>
    </row>
    <row r="2" spans="1:3" ht="12" customHeight="1">
      <c r="A2" s="3"/>
      <c r="C2" s="4"/>
    </row>
    <row r="3" spans="1:6" ht="12" customHeight="1">
      <c r="A3" s="5"/>
      <c r="C3" s="4" t="s">
        <v>56</v>
      </c>
      <c r="F3" s="6"/>
    </row>
    <row r="4" ht="12" customHeight="1">
      <c r="C4" s="4" t="s">
        <v>44</v>
      </c>
    </row>
    <row r="5" ht="12" customHeight="1">
      <c r="C5" s="2"/>
    </row>
    <row r="6" spans="1:33" s="153" customFormat="1" ht="15" customHeight="1">
      <c r="A6" s="152"/>
      <c r="C6" s="148" t="s">
        <v>119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</row>
    <row r="7" spans="3:35" s="159" customFormat="1" ht="12" customHeight="1"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</row>
    <row r="8" spans="3:9" ht="12" customHeight="1">
      <c r="C8" s="26"/>
      <c r="F8" s="93"/>
      <c r="G8" s="93"/>
      <c r="H8" s="93"/>
      <c r="I8" s="93"/>
    </row>
    <row r="9" spans="4:9" ht="12" customHeight="1">
      <c r="D9" s="93"/>
      <c r="E9" s="93"/>
      <c r="F9" s="93"/>
      <c r="G9" s="93"/>
      <c r="H9" s="93"/>
      <c r="I9" s="93"/>
    </row>
    <row r="10" spans="1:9" ht="12">
      <c r="A10" s="5"/>
      <c r="D10" s="133">
        <v>2010</v>
      </c>
      <c r="E10" s="133">
        <v>2011</v>
      </c>
      <c r="F10" s="133">
        <v>2012</v>
      </c>
      <c r="G10" s="133" t="s">
        <v>110</v>
      </c>
      <c r="H10" s="133" t="s">
        <v>111</v>
      </c>
      <c r="I10" s="133" t="s">
        <v>121</v>
      </c>
    </row>
    <row r="11" spans="3:9" ht="12">
      <c r="C11" s="46" t="s">
        <v>40</v>
      </c>
      <c r="D11" s="46">
        <v>293.207</v>
      </c>
      <c r="E11" s="46">
        <v>340.002</v>
      </c>
      <c r="F11" s="46">
        <v>354.496</v>
      </c>
      <c r="G11" s="46">
        <v>310.9813</v>
      </c>
      <c r="H11" s="46">
        <v>324.844</v>
      </c>
      <c r="I11" s="46">
        <v>302.9858</v>
      </c>
    </row>
    <row r="12" spans="3:17" ht="12">
      <c r="C12" s="46" t="s">
        <v>41</v>
      </c>
      <c r="D12" s="46">
        <v>151.48</v>
      </c>
      <c r="E12" s="46">
        <v>175.282</v>
      </c>
      <c r="F12" s="46">
        <v>200.454</v>
      </c>
      <c r="G12" s="46">
        <v>163.2235</v>
      </c>
      <c r="H12" s="46">
        <v>208.83829999999998</v>
      </c>
      <c r="I12" s="46">
        <v>218.6205</v>
      </c>
      <c r="J12" s="130"/>
      <c r="K12" s="130"/>
      <c r="L12" s="130"/>
      <c r="M12" s="130"/>
      <c r="N12" s="130"/>
      <c r="O12" s="130"/>
      <c r="P12" s="130"/>
      <c r="Q12" s="130"/>
    </row>
    <row r="13" spans="3:9" ht="12">
      <c r="C13" s="46" t="s">
        <v>37</v>
      </c>
      <c r="D13" s="93">
        <v>7.847050401107982</v>
      </c>
      <c r="E13" s="93">
        <v>8.057983008657779</v>
      </c>
      <c r="F13" s="93">
        <v>7.2595718381136125</v>
      </c>
      <c r="G13" s="93">
        <v>6.083304023477097</v>
      </c>
      <c r="H13" s="93">
        <v>5.953678081090355</v>
      </c>
      <c r="I13" s="93">
        <v>5.049601914392136</v>
      </c>
    </row>
    <row r="14" spans="3:9" ht="12">
      <c r="C14" s="46" t="s">
        <v>38</v>
      </c>
      <c r="D14" s="93">
        <v>5.439530824307248</v>
      </c>
      <c r="E14" s="93">
        <v>5.573251749252319</v>
      </c>
      <c r="F14" s="93">
        <v>5.388180484450793</v>
      </c>
      <c r="G14" s="93">
        <v>4.178852163921575</v>
      </c>
      <c r="H14" s="93">
        <v>5.05619702226212</v>
      </c>
      <c r="I14" s="93">
        <v>4.594336290357018</v>
      </c>
    </row>
    <row r="15" ht="12">
      <c r="A15" s="7"/>
    </row>
    <row r="16" spans="1:17" ht="12">
      <c r="A16" s="27"/>
      <c r="C16" s="28" t="s">
        <v>120</v>
      </c>
      <c r="I16" s="93"/>
      <c r="J16" s="73"/>
      <c r="K16" s="73"/>
      <c r="L16" s="73"/>
      <c r="M16" s="73"/>
      <c r="N16" s="73"/>
      <c r="O16" s="73"/>
      <c r="P16" s="73"/>
      <c r="Q16" s="73"/>
    </row>
    <row r="17" spans="1:17" ht="12">
      <c r="A17" s="27"/>
      <c r="C17" s="28" t="s">
        <v>112</v>
      </c>
      <c r="I17" s="93"/>
      <c r="J17" s="73"/>
      <c r="K17" s="73"/>
      <c r="L17" s="73"/>
      <c r="M17" s="73"/>
      <c r="N17" s="73"/>
      <c r="O17" s="73"/>
      <c r="P17" s="73"/>
      <c r="Q17" s="73"/>
    </row>
    <row r="18" spans="3:17" ht="12">
      <c r="C18" s="78" t="s">
        <v>109</v>
      </c>
      <c r="G18" s="93"/>
      <c r="H18" s="93"/>
      <c r="I18" s="93"/>
      <c r="J18" s="73"/>
      <c r="K18" s="73"/>
      <c r="L18" s="73"/>
      <c r="M18" s="73"/>
      <c r="N18" s="73"/>
      <c r="O18" s="73"/>
      <c r="P18" s="73"/>
      <c r="Q18" s="73"/>
    </row>
    <row r="19" spans="3:17" ht="12">
      <c r="C19" s="2"/>
      <c r="D19" s="2"/>
      <c r="E19" s="2"/>
      <c r="G19" s="93"/>
      <c r="H19" s="93"/>
      <c r="I19" s="93"/>
      <c r="J19" s="131"/>
      <c r="K19" s="131"/>
      <c r="L19" s="131"/>
      <c r="M19" s="131"/>
      <c r="N19" s="131"/>
      <c r="O19" s="131"/>
      <c r="P19" s="131"/>
      <c r="Q19" s="131"/>
    </row>
    <row r="20" spans="3:17" ht="12">
      <c r="C20" s="132"/>
      <c r="J20" s="131"/>
      <c r="K20" s="131"/>
      <c r="L20" s="131"/>
      <c r="M20" s="131"/>
      <c r="N20" s="131"/>
      <c r="O20" s="131"/>
      <c r="P20" s="131"/>
      <c r="Q20" s="131"/>
    </row>
    <row r="21" spans="10:17" ht="12">
      <c r="J21" s="131"/>
      <c r="K21" s="131"/>
      <c r="L21" s="131"/>
      <c r="M21" s="131"/>
      <c r="N21" s="131"/>
      <c r="O21" s="131"/>
      <c r="P21" s="131"/>
      <c r="Q21" s="131"/>
    </row>
    <row r="22" ht="12">
      <c r="C22" s="8"/>
    </row>
    <row r="23" ht="12">
      <c r="A23" s="11" t="s">
        <v>114</v>
      </c>
    </row>
    <row r="24" ht="12">
      <c r="A24" s="46" t="s">
        <v>107</v>
      </c>
    </row>
    <row r="25" ht="12">
      <c r="A25" s="46" t="s">
        <v>108</v>
      </c>
    </row>
    <row r="26" ht="12">
      <c r="A26" s="46" t="s">
        <v>99</v>
      </c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spans="3:17" ht="12"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3:17" ht="12"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3:9" ht="12">
      <c r="C39" s="2"/>
      <c r="D39" s="2"/>
      <c r="E39" s="2"/>
      <c r="F39" s="2"/>
      <c r="G39" s="2"/>
      <c r="H39" s="2"/>
      <c r="I39" s="2"/>
    </row>
    <row r="40" ht="12"/>
    <row r="41" ht="12"/>
    <row r="42" ht="12">
      <c r="C42" s="93"/>
    </row>
    <row r="43" ht="12"/>
    <row r="44" ht="12">
      <c r="C44" s="93"/>
    </row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2010-05-05T13:23:13Z</cp:lastPrinted>
  <dcterms:created xsi:type="dcterms:W3CDTF">2010-04-29T09:00:44Z</dcterms:created>
  <dcterms:modified xsi:type="dcterms:W3CDTF">2017-04-10T11:46:33Z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