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10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6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6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65431" yWindow="65431" windowWidth="19425" windowHeight="10425" tabRatio="662" firstSheet="5" activeTab="10"/>
  </bookViews>
  <sheets>
    <sheet name="Average_PI" sheetId="94" r:id="rId1"/>
    <sheet name="Figure1" sheetId="102" r:id="rId2"/>
    <sheet name="Figure2" sheetId="90" r:id="rId3"/>
    <sheet name="Figure3" sheetId="80" r:id="rId4"/>
    <sheet name="Figure4" sheetId="91" r:id="rId5"/>
    <sheet name="Figure5" sheetId="79" r:id="rId6"/>
    <sheet name="Figure6" sheetId="101" r:id="rId7"/>
    <sheet name="Figure7" sheetId="77" r:id="rId8"/>
    <sheet name="Figure8" sheetId="100" r:id="rId9"/>
    <sheet name="Figue9" sheetId="86" state="hidden" r:id="rId10"/>
    <sheet name="Figure9" sheetId="104" r:id="rId11"/>
    <sheet name="Figure10" sheetId="95" r:id="rId12"/>
    <sheet name="Figure11 " sheetId="103" r:id="rId13"/>
    <sheet name="Figure12" sheetId="76" r:id="rId14"/>
    <sheet name="Table1" sheetId="67" r:id="rId15"/>
    <sheet name="Table2" sheetId="68" r:id="rId16"/>
    <sheet name="Table3" sheetId="69" r:id="rId17"/>
    <sheet name="Table4" sheetId="70" r:id="rId18"/>
  </sheets>
  <externalReferences>
    <externalReference r:id="rId21"/>
    <externalReference r:id="rId22"/>
  </externalReferences>
  <definedNames>
    <definedName name="_xlnm.Print_Area" localSheetId="13">'Figure12'!$G$1:$O$37</definedName>
    <definedName name="_xlnm.Print_Area" localSheetId="3">'Figure3'!$I$2:$T$34</definedName>
    <definedName name="_xlnm.Print_Area" localSheetId="5">'Figure5'!$H$2:$T$36</definedName>
    <definedName name="_xlnm.Print_Area" localSheetId="7">'Figure7'!$I$3:$T$38</definedName>
  </definedNames>
  <calcPr calcId="162913"/>
  <extLst/>
</workbook>
</file>

<file path=xl/sharedStrings.xml><?xml version="1.0" encoding="utf-8"?>
<sst xmlns="http://schemas.openxmlformats.org/spreadsheetml/2006/main" count="476" uniqueCount="203">
  <si>
    <t>Proposed indicator</t>
  </si>
  <si>
    <t>Price indicator and trade volume of waste glass</t>
  </si>
  <si>
    <t>FTS item No</t>
  </si>
  <si>
    <t>FTS - reporting</t>
  </si>
  <si>
    <t>Units</t>
  </si>
  <si>
    <t>Geographical coverage</t>
  </si>
  <si>
    <t>Time coverage</t>
  </si>
  <si>
    <t>Price indicator and trade volume of waste paper</t>
  </si>
  <si>
    <t>FTS codes</t>
  </si>
  <si>
    <t>2000-2003</t>
  </si>
  <si>
    <t>2004-2009</t>
  </si>
  <si>
    <t>2010-onward</t>
  </si>
  <si>
    <t>Table 3: Changes in nomenclature for plastic waste</t>
  </si>
  <si>
    <t>Price indicator and trade volume of waste plastic</t>
  </si>
  <si>
    <t>FTS – reporting</t>
  </si>
  <si>
    <t>Price: yearly (average of monthly prices)</t>
  </si>
  <si>
    <t>Price: monthly</t>
  </si>
  <si>
    <t>Volume: yearly (average of monthly volumes)</t>
  </si>
  <si>
    <t>Volume: monthly</t>
  </si>
  <si>
    <t>Price for best quality, yearly average</t>
  </si>
  <si>
    <t>Price for lowest quality, yearly average</t>
  </si>
  <si>
    <t xml:space="preserve">Extraction from the Foreign Trade Statistics:   </t>
  </si>
  <si>
    <t>FTS code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</si>
  <si>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COMEXT</t>
    </r>
  </si>
  <si>
    <t xml:space="preserve">09 April 2020,  General Disclaimer of the EC </t>
  </si>
  <si>
    <t>EU-27</t>
  </si>
  <si>
    <r>
      <t xml:space="preserve">39151000: </t>
    </r>
    <r>
      <rPr>
        <sz val="9"/>
        <rFont val="Arial"/>
        <family val="2"/>
      </rPr>
      <t>Waste, parings and scrap, of polymers of ethylene</t>
    </r>
  </si>
  <si>
    <r>
      <t xml:space="preserve">39152000: </t>
    </r>
    <r>
      <rPr>
        <sz val="9"/>
        <rFont val="Arial"/>
        <family val="2"/>
      </rPr>
      <t>Waste, parings and scrap, of polymers of styrene</t>
    </r>
  </si>
  <si>
    <r>
      <t xml:space="preserve">39153000: </t>
    </r>
    <r>
      <rPr>
        <sz val="9"/>
        <rFont val="Arial"/>
        <family val="2"/>
      </rPr>
      <t>Waste, parings and scrap, of polymers of vinyl chloride</t>
    </r>
  </si>
  <si>
    <r>
      <t xml:space="preserve">39159011: </t>
    </r>
    <r>
      <rPr>
        <sz val="9"/>
        <rFont val="Arial"/>
        <family val="2"/>
      </rPr>
      <t>Waste, parings and scrap, of polymers of propylene</t>
    </r>
  </si>
  <si>
    <r>
      <t xml:space="preserve">39159013: </t>
    </r>
    <r>
      <rPr>
        <sz val="9"/>
        <rFont val="Arial"/>
        <family val="2"/>
      </rPr>
      <t>Waste, parings and scrap, of acrylic polymers</t>
    </r>
  </si>
  <si>
    <r>
      <t xml:space="preserve">39159018: </t>
    </r>
    <r>
      <rPr>
        <sz val="9"/>
        <rFont val="Arial"/>
        <family val="2"/>
      </rPr>
      <t>Waste, parings and scrap, of addition polymerization products (excl. that of polymers of ethylene, styrene and vinyl chloride and propylene)</t>
    </r>
  </si>
  <si>
    <r>
      <t xml:space="preserve">39159019: </t>
    </r>
    <r>
      <rPr>
        <sz val="9"/>
        <rFont val="Arial"/>
        <family val="2"/>
      </rPr>
      <t>Waste, parings and scrap, of addition polymerization products (excl. that of acrylic polymers, polymers of ethylene, styrene and vinyl chloride and propylene)</t>
    </r>
  </si>
  <si>
    <r>
      <t xml:space="preserve">39159090: </t>
    </r>
    <r>
      <rPr>
        <sz val="9"/>
        <rFont val="Arial"/>
        <family val="2"/>
      </rPr>
      <t>Waste, parings and scrap, of plastics (excl. that of addition polymerization products)</t>
    </r>
  </si>
  <si>
    <r>
      <t xml:space="preserve">39159091: </t>
    </r>
    <r>
      <rPr>
        <sz val="9"/>
        <rFont val="Arial"/>
        <family val="2"/>
      </rPr>
      <t>Waste, parings and scrap, of epoxide resins</t>
    </r>
  </si>
  <si>
    <r>
      <t xml:space="preserve">39159093: </t>
    </r>
    <r>
      <rPr>
        <sz val="9"/>
        <rFont val="Arial"/>
        <family val="2"/>
      </rPr>
      <t>Waste, parings and scrap, of cellulose and its chemical derivatives</t>
    </r>
  </si>
  <si>
    <r>
      <t xml:space="preserve">39159099: </t>
    </r>
    <r>
      <rPr>
        <sz val="9"/>
        <rFont val="Arial"/>
        <family val="2"/>
      </rPr>
      <t>Waste, parings and scrap, of plastics (excl. that of addition polymerization products, epoxide resins, cellulose and its chemical derivatives)</t>
    </r>
  </si>
  <si>
    <t>EUR/tonnes; 1 000 tonnes (monthly traded) acc. to Index</t>
  </si>
  <si>
    <r>
      <t xml:space="preserve">47073010: </t>
    </r>
    <r>
      <rPr>
        <sz val="9"/>
        <rFont val="Arial"/>
        <family val="2"/>
      </rPr>
      <t>Old and unsold newspapers and magazines, telephone directories, brochures and printed advertising material</t>
    </r>
  </si>
  <si>
    <t>EUR/tonnes; 1 000 000 tonnes (monthly traded)</t>
  </si>
  <si>
    <t>EUR/tonnes; 1 000 tonnes (monthly traded)</t>
  </si>
  <si>
    <t>Period</t>
  </si>
  <si>
    <r>
      <t>N</t>
    </r>
    <r>
      <rPr>
        <b/>
        <vertAlign val="superscript"/>
        <sz val="9"/>
        <rFont val="Arial"/>
        <family val="2"/>
      </rPr>
      <t>o</t>
    </r>
  </si>
  <si>
    <r>
      <rPr>
        <b/>
        <sz val="9"/>
        <rFont val="Arial"/>
        <family val="2"/>
      </rPr>
      <t xml:space="preserve">47072000: </t>
    </r>
    <r>
      <rPr>
        <sz val="9"/>
        <rFont val="Arial"/>
        <family val="2"/>
      </rPr>
      <t>Recovered ‘waste and scrap’ paper or paperboard made mainly of bleached chemical pulp, not coloured in the mass</t>
    </r>
  </si>
  <si>
    <r>
      <rPr>
        <b/>
        <sz val="9"/>
        <rFont val="Arial"/>
        <family val="2"/>
      </rPr>
      <t xml:space="preserve">47079010: </t>
    </r>
    <r>
      <rPr>
        <sz val="9"/>
        <rFont val="Arial"/>
        <family val="2"/>
      </rPr>
      <t>Unsorted, recovered ‘waste and scrap’ paper or paperboard</t>
    </r>
  </si>
  <si>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>As examples, the trade positions of paper waste with the highest (code 47072000) and lowest (code 47079010) price were chosen:</t>
    </r>
  </si>
  <si>
    <t>Table 1: Codes in Foreign Trade Statistics (FTS) for glass waste</t>
  </si>
  <si>
    <r>
      <rPr>
        <b/>
        <sz val="9"/>
        <rFont val="Arial"/>
        <family val="2"/>
      </rPr>
      <t xml:space="preserve">70010010: </t>
    </r>
    <r>
      <rPr>
        <sz val="9"/>
        <rFont val="Arial"/>
        <family val="2"/>
      </rPr>
      <t>Cullet and other waste and scrap of glass 
(excl. glass in the form of powder, granules or flakes)</t>
    </r>
  </si>
  <si>
    <r>
      <t>47071000:</t>
    </r>
    <r>
      <rPr>
        <sz val="9"/>
        <rFont val="Arial"/>
        <family val="2"/>
      </rPr>
      <t xml:space="preserve"> Recovered 'waste and scrap' paper or paperboard of unbleached kraft paper, corrugated paper or corrugated paperboard</t>
    </r>
  </si>
  <si>
    <r>
      <t>47072000:</t>
    </r>
    <r>
      <rPr>
        <sz val="9"/>
        <rFont val="Arial"/>
        <family val="2"/>
      </rPr>
      <t xml:space="preserve"> Recovered 'waste and scrap' paper or paperboard made mainly of bleached chemical pulp, not coloured in the mass</t>
    </r>
  </si>
  <si>
    <r>
      <t>47073090:</t>
    </r>
    <r>
      <rPr>
        <sz val="9"/>
        <rFont val="Arial"/>
        <family val="2"/>
      </rPr>
      <t xml:space="preserve"> 'Waste and scrap' of paper or paperboard made mainly of mechanical pulp</t>
    </r>
  </si>
  <si>
    <r>
      <t>47079010:</t>
    </r>
    <r>
      <rPr>
        <sz val="9"/>
        <rFont val="Arial"/>
        <family val="2"/>
      </rPr>
      <t xml:space="preserve"> Unsorted, recovered 'waste and scrap' paper or paperboard</t>
    </r>
  </si>
  <si>
    <r>
      <t>47079090:</t>
    </r>
    <r>
      <rPr>
        <sz val="9"/>
        <rFont val="Arial"/>
        <family val="2"/>
      </rPr>
      <t xml:space="preserve"> Sorted, recovered 'waste and scrap' paper or paperboard</t>
    </r>
  </si>
  <si>
    <t>The Foreign Trade Statistics codes are applied for the period marked in grey. For the respective labels for these codes, please refer to Table 4.</t>
  </si>
  <si>
    <t>Table 4: Codes in Foreign Trade Statistics (FTS) for plastic waste</t>
  </si>
  <si>
    <r>
      <t xml:space="preserve">39159080:  </t>
    </r>
    <r>
      <rPr>
        <sz val="9"/>
        <rFont val="Arial"/>
        <family val="2"/>
      </rPr>
      <t>Waste, parings and scrap, of plastics (excl. that of polymers of ethylene, styrene, vinyl chloride and propylene)</t>
    </r>
  </si>
  <si>
    <t>Price for best quality, monthly</t>
  </si>
  <si>
    <t>Price for lowest quality, monthly</t>
  </si>
  <si>
    <t>Table 2: Codes in Foreign Trade Statistics (FTS) for paper waste</t>
  </si>
  <si>
    <t>Monthly from January 2004</t>
  </si>
  <si>
    <t>monthly from January 2004</t>
  </si>
  <si>
    <t>Import (intra + extra) + exports (intra + extra)</t>
  </si>
  <si>
    <t>Source: Eurostat COMEXT</t>
  </si>
  <si>
    <t xml:space="preserve">Extraction from the Foreign Trade Statistics:  </t>
  </si>
  <si>
    <t>Jan. 2013</t>
  </si>
  <si>
    <t>Feb. 2013</t>
  </si>
  <si>
    <t>Mar. 2013</t>
  </si>
  <si>
    <t>Apr. 2013</t>
  </si>
  <si>
    <t>May. 2013</t>
  </si>
  <si>
    <t>Jun. 2013</t>
  </si>
  <si>
    <t>Jul. 2013</t>
  </si>
  <si>
    <t>Aug. 2013</t>
  </si>
  <si>
    <t>Sep. 2013</t>
  </si>
  <si>
    <t>Oct. 2013</t>
  </si>
  <si>
    <t>Nov. 2013</t>
  </si>
  <si>
    <t>Dec. 2013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</si>
  <si>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</si>
  <si>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</si>
  <si>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</si>
  <si>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</si>
  <si>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</si>
  <si>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</si>
  <si>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</si>
  <si>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</si>
  <si>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</si>
  <si>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</si>
  <si>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</si>
  <si>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</si>
  <si>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</si>
  <si>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</si>
  <si>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</si>
  <si>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</si>
  <si>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</si>
  <si>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</si>
  <si>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</si>
  <si>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</si>
  <si>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</si>
  <si>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</si>
  <si>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</si>
  <si>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</si>
  <si>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</si>
  <si>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</si>
  <si>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</si>
  <si>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</si>
  <si>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</si>
  <si>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</si>
  <si>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</si>
  <si>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</si>
  <si>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</si>
  <si>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</si>
  <si>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</si>
  <si>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</si>
  <si>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</si>
  <si>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</si>
  <si>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</si>
  <si>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</si>
  <si>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</si>
  <si>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</si>
  <si>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</si>
  <si>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</si>
  <si>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</si>
  <si>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</si>
  <si>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</si>
  <si>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</si>
  <si>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</si>
  <si>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</si>
  <si>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</si>
  <si>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</si>
  <si>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</si>
  <si>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</si>
  <si>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</si>
  <si>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</si>
  <si>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</si>
  <si>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</si>
  <si>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</si>
  <si>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</si>
  <si>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</si>
  <si>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</si>
  <si>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</si>
  <si>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</si>
  <si>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</si>
  <si>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</si>
  <si>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</si>
  <si>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</si>
  <si>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</si>
  <si>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</si>
  <si>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</si>
  <si>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</si>
  <si>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Jan. 2020</t>
  </si>
  <si>
    <t>Feb. 2020</t>
  </si>
  <si>
    <t>Mar. 2020</t>
  </si>
  <si>
    <t>Apr. 2020</t>
  </si>
  <si>
    <t>May. 2020</t>
  </si>
  <si>
    <t>Jun. 2020</t>
  </si>
  <si>
    <t>Jul. 2020</t>
  </si>
  <si>
    <t>Aug. 2020</t>
  </si>
  <si>
    <t>Sep. 2020</t>
  </si>
  <si>
    <t>Oct. 2020</t>
  </si>
  <si>
    <t>Nov. 2020</t>
  </si>
  <si>
    <t>Dec. 2020</t>
  </si>
  <si>
    <t>Jan. 2021</t>
  </si>
  <si>
    <t>Feb. 2021</t>
  </si>
  <si>
    <t>Mar. 2021</t>
  </si>
  <si>
    <t>Apr. 2021</t>
  </si>
  <si>
    <t>May. 2021</t>
  </si>
  <si>
    <t>Jun. 2021</t>
  </si>
  <si>
    <t>Jul. 2021</t>
  </si>
  <si>
    <t>Aug. 2021</t>
  </si>
  <si>
    <t>Sep. 2021</t>
  </si>
  <si>
    <t>Oct. 2021</t>
  </si>
  <si>
    <t>Nov. 2021</t>
  </si>
  <si>
    <t>Dec. 2021</t>
  </si>
  <si>
    <t>Period/Partner</t>
  </si>
  <si>
    <t>Average</t>
  </si>
  <si>
    <t>Glass</t>
  </si>
  <si>
    <t>Paper</t>
  </si>
  <si>
    <t>Plastic</t>
  </si>
  <si>
    <t>Price: Yearly</t>
  </si>
  <si>
    <t xml:space="preserve">09 April 2022,  General Disclaimer of the EC </t>
  </si>
  <si>
    <t>Source: Eurostat COMEXT</t>
  </si>
  <si>
    <t>Year</t>
  </si>
  <si>
    <t xml:space="preserve"> Codes in Foreign Trade Statistics (FTS) for plastic waste</t>
  </si>
  <si>
    <t>Figure 1: Price indicator and trade volume for secondary glass materials, EU, 2004 to 2021</t>
  </si>
  <si>
    <t>Figure 3: Price indicator and trade volume for secondary paper and paperboard materials, EU, 2004 to December 2021</t>
  </si>
  <si>
    <t>Figure 5: Price indicator and trade volume for secondary plastic materials, EU, 2004 to December 2021</t>
  </si>
  <si>
    <t>Figure 8: Price indicator of secondary glass materials, by trade flows, EU, 2004-2021</t>
  </si>
  <si>
    <t>Figure 9: Trade volume of secondary paper and cardboard materials, by trade flows, EU, 2004-2021</t>
  </si>
  <si>
    <t>Figure 12: Price indicator of secondary plastic materials, by trade flows, EU, 2004-2021</t>
  </si>
  <si>
    <t>Import extra-EU</t>
  </si>
  <si>
    <t>Intra-EU trade [import]</t>
  </si>
  <si>
    <t>Export extra-EU</t>
  </si>
  <si>
    <t>Intra-EU import</t>
  </si>
  <si>
    <t xml:space="preserve">Extra-EU export </t>
  </si>
  <si>
    <t>Extra-EU import</t>
  </si>
  <si>
    <t>Extra-EU export</t>
  </si>
  <si>
    <t xml:space="preserve">Figure 2: Average Prices for Glass, EU, 2013-2021, (EUR_tonnes) </t>
  </si>
  <si>
    <t xml:space="preserve">Extra-EU import </t>
  </si>
  <si>
    <t>Average Price Indicator for glass, paper and cardboard, and plastic EU (2012-2021) (EUR/tonne)</t>
  </si>
  <si>
    <t>Figure 4: Average prices for paper and cardboard, EU, 2013-2021 (EUR/tonne)</t>
  </si>
  <si>
    <t>Figure 9: Trade volume of secondary paper and cardboard materials by trade flows, EU, 2004-2021 (thousand tonnes)</t>
  </si>
  <si>
    <t>Figure 11: Trade volume of secondary plastic materials by trade flows, EU, 2004-2022 (thousand tonnes)</t>
  </si>
  <si>
    <t xml:space="preserve">Figure 6:Average price for Plastic, EU, 2013-2021 (EUR/tonnes) </t>
  </si>
  <si>
    <t>Figure 7: Price development for low and high quality secondary paper materials, EU, 2004 to 2020 (EUR/tonne)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</si>
</sst>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"/>
    <numFmt numFmtId="166" formatCode="_-* #,##0\ _€_-;\-* #,##0\ _€_-;_-* &quot;-&quot;??\ _€_-;_-@_-"/>
    <numFmt numFmtId="167" formatCode="#,##0.0_i"/>
    <numFmt numFmtId="168" formatCode="#,##0_i"/>
    <numFmt numFmtId="169" formatCode="#"/>
    <numFmt numFmtId="170" formatCode="_(&quot;€&quot;* #,##0.00_);_(&quot;€&quot;* \(#,##0.00\);_(&quot;€&quot;* &quot;-&quot;??_);_(@_)"/>
    <numFmt numFmtId="171" formatCode="_-* #,##0.00\ _€_-;\-* #,##0.00\ _€_-;_-* &quot;-&quot;??\ _€_-;_-@_-"/>
  </numFmts>
  <fonts count="44">
    <font>
      <sz val="10"/>
      <name val="Arial"/>
      <family val="2"/>
    </font>
    <font>
      <sz val="8"/>
      <name val="Arial"/>
      <family val="2"/>
    </font>
    <font>
      <u val="single"/>
      <sz val="5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color indexed="12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  <scheme val="minor"/>
    </font>
    <font>
      <b/>
      <sz val="9"/>
      <color rgb="FF333333"/>
      <name val="Arial"/>
      <family val="2"/>
    </font>
    <font>
      <i/>
      <sz val="9"/>
      <color rgb="FF4F72B8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9"/>
      <color indexed="12"/>
      <name val="Arial"/>
      <family val="2"/>
    </font>
    <font>
      <b/>
      <sz val="16"/>
      <color theme="1" tint="0.35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sz val="12"/>
      <color theme="1" tint="0.35"/>
      <name val="Arial"/>
      <family val="2"/>
    </font>
    <font>
      <sz val="11"/>
      <name val="Calibri"/>
      <family val="2"/>
    </font>
    <font>
      <b/>
      <sz val="18"/>
      <color theme="1"/>
      <name val="Calibri"/>
      <family val="2"/>
    </font>
    <font>
      <b/>
      <sz val="12"/>
      <color theme="1" tint="0.35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sz val="9"/>
      <color theme="1" tint="0.35"/>
      <name val="+mn-cs"/>
      <family val="2"/>
    </font>
    <font>
      <sz val="11"/>
      <name val="+mn-cs"/>
      <family val="2"/>
    </font>
    <font>
      <sz val="14.4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b/>
      <sz val="10"/>
      <color theme="1" tint="0.35"/>
      <name val="Arial"/>
      <family val="2"/>
    </font>
    <font>
      <sz val="10"/>
      <color theme="1" tint="0.35"/>
      <name val="Arial"/>
      <family val="2"/>
    </font>
    <font>
      <i/>
      <sz val="10"/>
      <color rgb="FF00000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6"/>
      <name val="Calibri"/>
      <family val="2"/>
    </font>
    <font>
      <b/>
      <sz val="14"/>
      <color theme="1" tint="0.35"/>
      <name val="Calibri"/>
      <family val="2"/>
    </font>
    <font>
      <b/>
      <sz val="9"/>
      <color theme="1" tint="0.35"/>
      <name val="+mn-cs"/>
      <family val="2"/>
    </font>
    <font>
      <sz val="12"/>
      <color theme="1" tint="0.35"/>
      <name val="+mn-cs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/>
      <bottom style="thin"/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/>
    </border>
    <border>
      <left/>
      <right style="thin">
        <color rgb="FF000000"/>
      </right>
      <top style="hair">
        <color rgb="FFC0C0C0"/>
      </top>
      <bottom/>
    </border>
    <border>
      <left style="thin">
        <color rgb="FF000000"/>
      </left>
      <right/>
      <top style="hair">
        <color rgb="FFC0C0C0"/>
      </top>
      <bottom style="thin"/>
    </border>
    <border>
      <left/>
      <right style="thin">
        <color rgb="FF000000"/>
      </right>
      <top style="hair">
        <color rgb="FFC0C0C0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hair">
        <color rgb="FFC0C0C0"/>
      </bottom>
    </border>
    <border>
      <left/>
      <right style="thin">
        <color rgb="FF000000"/>
      </right>
      <top/>
      <bottom style="hair">
        <color rgb="FFC0C0C0"/>
      </bottom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rgb="FF000000"/>
      </right>
      <top/>
      <bottom style="hair">
        <color rgb="FFC0C0C0"/>
      </bottom>
    </border>
    <border>
      <left style="hair">
        <color rgb="FFA6A6A6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rgb="FF000000"/>
      </right>
      <top style="hair">
        <color rgb="FFC0C0C0"/>
      </top>
      <bottom/>
    </border>
    <border>
      <left style="hair">
        <color rgb="FFA6A6A6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000000"/>
      </right>
      <top/>
      <bottom/>
    </border>
    <border>
      <left style="hair">
        <color rgb="FFA6A6A6"/>
      </left>
      <right style="thin">
        <color rgb="FF000000"/>
      </right>
      <top style="hair">
        <color rgb="FFC0C0C0"/>
      </top>
      <bottom style="thin"/>
    </border>
    <border>
      <left style="medium"/>
      <right/>
      <top/>
      <bottom/>
    </border>
    <border>
      <left style="hair">
        <color rgb="FFA6A6A6"/>
      </left>
      <right style="medium"/>
      <top style="hair">
        <color rgb="FFC0C0C0"/>
      </top>
      <bottom style="hair">
        <color rgb="FFC0C0C0"/>
      </bottom>
    </border>
    <border>
      <left style="medium"/>
      <right/>
      <top style="hair">
        <color rgb="FFC0C0C0"/>
      </top>
      <bottom/>
    </border>
    <border>
      <left style="medium"/>
      <right/>
      <top style="hair">
        <color rgb="FFC0C0C0"/>
      </top>
      <bottom style="hair">
        <color rgb="FFC0C0C0"/>
      </bottom>
    </border>
    <border>
      <left style="medium"/>
      <right/>
      <top style="hair">
        <color rgb="FFC0C0C0"/>
      </top>
      <bottom style="thin">
        <color rgb="FF000000"/>
      </bottom>
    </border>
    <border>
      <left style="medium"/>
      <right/>
      <top style="hair">
        <color rgb="FFC0C0C0"/>
      </top>
      <bottom style="medium"/>
    </border>
    <border>
      <left style="medium"/>
      <right/>
      <top style="medium"/>
      <bottom style="thin">
        <color rgb="FF000000"/>
      </bottom>
    </border>
    <border>
      <left style="hair">
        <color rgb="FFA6A6A6"/>
      </left>
      <right/>
      <top style="medium"/>
      <bottom style="thin">
        <color rgb="FF000000"/>
      </bottom>
    </border>
    <border>
      <left style="hair">
        <color rgb="FFA6A6A6"/>
      </left>
      <right style="medium"/>
      <top style="medium"/>
      <bottom style="thin">
        <color rgb="FF000000"/>
      </bottom>
    </border>
    <border>
      <left style="hair">
        <color rgb="FFA6A6A6"/>
      </left>
      <right style="medium"/>
      <top/>
      <bottom/>
    </border>
    <border>
      <left style="medium"/>
      <right/>
      <top/>
      <bottom style="medium"/>
    </border>
    <border>
      <left style="hair">
        <color rgb="FFA6A6A6"/>
      </left>
      <right/>
      <top/>
      <bottom style="medium"/>
    </border>
    <border>
      <left style="hair">
        <color rgb="FFA6A6A6"/>
      </left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64" fontId="7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>
      <alignment/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67">
    <xf numFmtId="0" fontId="0" fillId="0" borderId="0" xfId="0"/>
    <xf numFmtId="1" fontId="4" fillId="0" borderId="0" xfId="0" applyNumberFormat="1" applyFont="1"/>
    <xf numFmtId="0" fontId="5" fillId="0" borderId="0" xfId="0" applyFont="1"/>
    <xf numFmtId="166" fontId="9" fillId="0" borderId="0" xfId="21" applyNumberFormat="1" applyFont="1"/>
    <xf numFmtId="9" fontId="4" fillId="0" borderId="0" xfId="15" applyFont="1"/>
    <xf numFmtId="0" fontId="5" fillId="0" borderId="0" xfId="0" applyFont="1" applyAlignment="1">
      <alignment horizontal="left" indent="2"/>
    </xf>
    <xf numFmtId="0" fontId="4" fillId="0" borderId="0" xfId="0" applyFont="1" applyBorder="1"/>
    <xf numFmtId="0" fontId="6" fillId="0" borderId="0" xfId="20" applyFont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7" fontId="4" fillId="0" borderId="0" xfId="0" applyNumberFormat="1" applyFont="1"/>
    <xf numFmtId="167" fontId="4" fillId="0" borderId="0" xfId="22" applyNumberFormat="1" applyFont="1" applyAlignment="1">
      <alignment horizontal="right"/>
    </xf>
    <xf numFmtId="17" fontId="3" fillId="0" borderId="1" xfId="0" applyNumberFormat="1" applyFont="1" applyFill="1" applyBorder="1" applyAlignment="1">
      <alignment horizontal="left"/>
    </xf>
    <xf numFmtId="17" fontId="3" fillId="0" borderId="2" xfId="0" applyNumberFormat="1" applyFont="1" applyFill="1" applyBorder="1" applyAlignment="1">
      <alignment horizontal="left"/>
    </xf>
    <xf numFmtId="17" fontId="3" fillId="0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165" fontId="4" fillId="0" borderId="0" xfId="0" applyNumberFormat="1" applyFont="1"/>
    <xf numFmtId="168" fontId="4" fillId="0" borderId="0" xfId="0" applyNumberFormat="1" applyFont="1"/>
    <xf numFmtId="0" fontId="9" fillId="0" borderId="0" xfId="0" applyFont="1"/>
    <xf numFmtId="17" fontId="3" fillId="0" borderId="5" xfId="0" applyNumberFormat="1" applyFont="1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/>
    </xf>
    <xf numFmtId="167" fontId="3" fillId="2" borderId="7" xfId="22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67" fontId="4" fillId="0" borderId="1" xfId="22" applyFont="1" applyBorder="1" applyAlignment="1">
      <alignment horizontal="left" vertical="center"/>
    </xf>
    <xf numFmtId="167" fontId="4" fillId="0" borderId="5" xfId="22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7" fontId="4" fillId="0" borderId="3" xfId="22" applyFont="1" applyBorder="1" applyAlignment="1">
      <alignment horizontal="left" vertical="center"/>
    </xf>
    <xf numFmtId="167" fontId="3" fillId="2" borderId="4" xfId="22" applyFont="1" applyFill="1" applyBorder="1" applyAlignment="1">
      <alignment horizontal="left" vertical="center"/>
    </xf>
    <xf numFmtId="167" fontId="4" fillId="0" borderId="5" xfId="22" applyFont="1" applyBorder="1" applyAlignment="1">
      <alignment horizontal="left" vertical="center" wrapText="1"/>
    </xf>
    <xf numFmtId="1" fontId="4" fillId="0" borderId="0" xfId="22" applyNumberFormat="1" applyFont="1" applyBorder="1" applyAlignment="1">
      <alignment horizontal="left" vertical="center" wrapText="1"/>
    </xf>
    <xf numFmtId="1" fontId="3" fillId="0" borderId="6" xfId="22" applyNumberFormat="1" applyFont="1" applyBorder="1" applyAlignment="1">
      <alignment horizontal="center" vertical="center" wrapText="1"/>
    </xf>
    <xf numFmtId="167" fontId="4" fillId="2" borderId="5" xfId="22" applyFont="1" applyFill="1" applyBorder="1" applyAlignment="1">
      <alignment horizontal="left" vertical="center"/>
    </xf>
    <xf numFmtId="1" fontId="3" fillId="0" borderId="1" xfId="22" applyNumberFormat="1" applyFont="1" applyBorder="1" applyAlignment="1">
      <alignment horizontal="center" vertical="center" wrapText="1"/>
    </xf>
    <xf numFmtId="167" fontId="4" fillId="2" borderId="1" xfId="22" applyFont="1" applyFill="1" applyBorder="1" applyAlignment="1">
      <alignment horizontal="left" vertical="center"/>
    </xf>
    <xf numFmtId="1" fontId="3" fillId="0" borderId="5" xfId="22" applyNumberFormat="1" applyFont="1" applyBorder="1" applyAlignment="1">
      <alignment horizontal="center" vertical="center" wrapText="1"/>
    </xf>
    <xf numFmtId="1" fontId="3" fillId="0" borderId="8" xfId="22" applyNumberFormat="1" applyFont="1" applyBorder="1" applyAlignment="1">
      <alignment horizontal="center" vertical="center" wrapText="1"/>
    </xf>
    <xf numFmtId="167" fontId="4" fillId="2" borderId="3" xfId="22" applyFont="1" applyFill="1" applyBorder="1" applyAlignment="1">
      <alignment horizontal="left" vertical="center"/>
    </xf>
    <xf numFmtId="0" fontId="3" fillId="0" borderId="5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3" fillId="0" borderId="5" xfId="0" applyFont="1" applyBorder="1" applyAlignment="1">
      <alignment vertical="center" wrapText="1"/>
    </xf>
    <xf numFmtId="0" fontId="5" fillId="0" borderId="0" xfId="0" applyFont="1" applyAlignment="1">
      <alignment/>
    </xf>
    <xf numFmtId="168" fontId="4" fillId="0" borderId="9" xfId="22" applyNumberFormat="1" applyFont="1" applyBorder="1" applyAlignment="1">
      <alignment horizontal="right"/>
    </xf>
    <xf numFmtId="168" fontId="4" fillId="0" borderId="10" xfId="22" applyNumberFormat="1" applyFont="1" applyBorder="1" applyAlignment="1">
      <alignment horizontal="right"/>
    </xf>
    <xf numFmtId="168" fontId="8" fillId="0" borderId="9" xfId="22" applyNumberFormat="1" applyFont="1" applyBorder="1" applyAlignment="1">
      <alignment horizontal="right"/>
    </xf>
    <xf numFmtId="168" fontId="8" fillId="0" borderId="10" xfId="22" applyNumberFormat="1" applyFont="1" applyBorder="1" applyAlignment="1">
      <alignment horizontal="right"/>
    </xf>
    <xf numFmtId="168" fontId="4" fillId="0" borderId="11" xfId="22" applyNumberFormat="1" applyFont="1" applyBorder="1" applyAlignment="1">
      <alignment horizontal="right"/>
    </xf>
    <xf numFmtId="168" fontId="8" fillId="0" borderId="11" xfId="22" applyNumberFormat="1" applyFont="1" applyBorder="1" applyAlignment="1">
      <alignment horizontal="right"/>
    </xf>
    <xf numFmtId="168" fontId="4" fillId="0" borderId="12" xfId="22" applyNumberFormat="1" applyFont="1" applyBorder="1" applyAlignment="1">
      <alignment horizontal="right"/>
    </xf>
    <xf numFmtId="168" fontId="8" fillId="0" borderId="12" xfId="22" applyNumberFormat="1" applyFont="1" applyBorder="1" applyAlignment="1">
      <alignment horizontal="right"/>
    </xf>
    <xf numFmtId="167" fontId="8" fillId="0" borderId="9" xfId="22" applyFont="1" applyBorder="1" applyAlignment="1">
      <alignment horizontal="right"/>
    </xf>
    <xf numFmtId="167" fontId="4" fillId="0" borderId="9" xfId="22" applyFont="1" applyBorder="1" applyAlignment="1">
      <alignment horizontal="right"/>
    </xf>
    <xf numFmtId="0" fontId="4" fillId="0" borderId="9" xfId="0" applyFont="1" applyBorder="1"/>
    <xf numFmtId="167" fontId="4" fillId="0" borderId="9" xfId="22" applyFont="1" applyFill="1" applyBorder="1" applyAlignment="1">
      <alignment horizontal="right"/>
    </xf>
    <xf numFmtId="167" fontId="4" fillId="0" borderId="11" xfId="22" applyFont="1" applyFill="1" applyBorder="1" applyAlignment="1">
      <alignment horizontal="right"/>
    </xf>
    <xf numFmtId="167" fontId="4" fillId="0" borderId="11" xfId="22" applyFont="1" applyBorder="1" applyAlignment="1">
      <alignment horizontal="right"/>
    </xf>
    <xf numFmtId="167" fontId="4" fillId="0" borderId="12" xfId="22" applyFont="1" applyBorder="1" applyAlignment="1">
      <alignment horizontal="right"/>
    </xf>
    <xf numFmtId="167" fontId="8" fillId="0" borderId="12" xfId="22" applyFont="1" applyBorder="1" applyAlignment="1">
      <alignment horizontal="right"/>
    </xf>
    <xf numFmtId="167" fontId="4" fillId="0" borderId="12" xfId="22" applyFont="1" applyFill="1" applyBorder="1" applyAlignment="1">
      <alignment horizontal="right"/>
    </xf>
    <xf numFmtId="0" fontId="3" fillId="2" borderId="13" xfId="0" applyNumberFormat="1" applyFont="1" applyFill="1" applyBorder="1" applyAlignment="1">
      <alignment horizontal="center" vertical="center" wrapText="1"/>
    </xf>
    <xf numFmtId="167" fontId="4" fillId="0" borderId="14" xfId="22" applyNumberFormat="1" applyFont="1" applyBorder="1" applyAlignment="1">
      <alignment horizontal="right"/>
    </xf>
    <xf numFmtId="167" fontId="4" fillId="0" borderId="15" xfId="22" applyNumberFormat="1" applyFont="1" applyBorder="1" applyAlignment="1">
      <alignment horizontal="right"/>
    </xf>
    <xf numFmtId="0" fontId="3" fillId="2" borderId="16" xfId="0" applyNumberFormat="1" applyFont="1" applyFill="1" applyBorder="1" applyAlignment="1">
      <alignment horizontal="center" vertical="center" wrapText="1"/>
    </xf>
    <xf numFmtId="167" fontId="4" fillId="0" borderId="17" xfId="22" applyNumberFormat="1" applyFont="1" applyBorder="1" applyAlignment="1">
      <alignment horizontal="right"/>
    </xf>
    <xf numFmtId="167" fontId="4" fillId="0" borderId="18" xfId="22" applyNumberFormat="1" applyFont="1" applyBorder="1" applyAlignment="1">
      <alignment horizontal="right"/>
    </xf>
    <xf numFmtId="167" fontId="4" fillId="0" borderId="18" xfId="22" applyNumberFormat="1" applyFont="1" applyFill="1" applyBorder="1" applyAlignment="1">
      <alignment horizontal="right"/>
    </xf>
    <xf numFmtId="1" fontId="4" fillId="0" borderId="18" xfId="0" applyNumberFormat="1" applyFont="1" applyBorder="1"/>
    <xf numFmtId="167" fontId="4" fillId="0" borderId="19" xfId="22" applyNumberFormat="1" applyFont="1" applyBorder="1" applyAlignment="1">
      <alignment horizontal="right"/>
    </xf>
    <xf numFmtId="167" fontId="4" fillId="0" borderId="20" xfId="22" applyNumberFormat="1" applyFont="1" applyBorder="1" applyAlignment="1">
      <alignment horizontal="right"/>
    </xf>
    <xf numFmtId="1" fontId="4" fillId="0" borderId="21" xfId="0" applyNumberFormat="1" applyFont="1" applyBorder="1"/>
    <xf numFmtId="167" fontId="4" fillId="0" borderId="21" xfId="22" applyNumberFormat="1" applyFont="1" applyBorder="1" applyAlignment="1">
      <alignment horizontal="right"/>
    </xf>
    <xf numFmtId="167" fontId="4" fillId="0" borderId="22" xfId="22" applyFont="1" applyBorder="1" applyAlignment="1">
      <alignment horizontal="right"/>
    </xf>
    <xf numFmtId="17" fontId="3" fillId="0" borderId="8" xfId="0" applyNumberFormat="1" applyFont="1" applyFill="1" applyBorder="1" applyAlignment="1">
      <alignment horizontal="left"/>
    </xf>
    <xf numFmtId="167" fontId="8" fillId="0" borderId="23" xfId="22" applyFont="1" applyBorder="1" applyAlignment="1">
      <alignment horizontal="right"/>
    </xf>
    <xf numFmtId="167" fontId="4" fillId="0" borderId="23" xfId="22" applyFont="1" applyFill="1" applyBorder="1" applyAlignment="1">
      <alignment horizontal="right"/>
    </xf>
    <xf numFmtId="167" fontId="4" fillId="0" borderId="23" xfId="22" applyFont="1" applyBorder="1" applyAlignment="1">
      <alignment horizontal="right"/>
    </xf>
    <xf numFmtId="0" fontId="4" fillId="0" borderId="23" xfId="0" applyFont="1" applyBorder="1"/>
    <xf numFmtId="168" fontId="4" fillId="0" borderId="23" xfId="22" applyNumberFormat="1" applyFont="1" applyBorder="1" applyAlignment="1">
      <alignment horizontal="right"/>
    </xf>
    <xf numFmtId="168" fontId="8" fillId="0" borderId="23" xfId="22" applyNumberFormat="1" applyFont="1" applyBorder="1" applyAlignment="1">
      <alignment horizontal="right"/>
    </xf>
    <xf numFmtId="167" fontId="4" fillId="0" borderId="24" xfId="22" applyNumberFormat="1" applyFont="1" applyBorder="1" applyAlignment="1">
      <alignment horizontal="right"/>
    </xf>
    <xf numFmtId="167" fontId="4" fillId="0" borderId="25" xfId="22" applyNumberFormat="1" applyFont="1" applyBorder="1" applyAlignment="1">
      <alignment horizontal="right"/>
    </xf>
    <xf numFmtId="1" fontId="4" fillId="0" borderId="26" xfId="0" applyNumberFormat="1" applyFont="1" applyBorder="1"/>
    <xf numFmtId="167" fontId="4" fillId="0" borderId="22" xfId="22" applyFont="1" applyFill="1" applyBorder="1" applyAlignment="1">
      <alignment horizontal="right"/>
    </xf>
    <xf numFmtId="167" fontId="4" fillId="0" borderId="27" xfId="22" applyNumberFormat="1" applyFont="1" applyBorder="1" applyAlignment="1">
      <alignment horizontal="right"/>
    </xf>
    <xf numFmtId="167" fontId="4" fillId="0" borderId="28" xfId="22" applyNumberFormat="1" applyFont="1" applyBorder="1" applyAlignment="1">
      <alignment horizontal="right"/>
    </xf>
    <xf numFmtId="167" fontId="8" fillId="0" borderId="22" xfId="22" applyFont="1" applyBorder="1" applyAlignment="1">
      <alignment horizontal="right"/>
    </xf>
    <xf numFmtId="168" fontId="4" fillId="0" borderId="22" xfId="22" applyNumberFormat="1" applyFont="1" applyBorder="1" applyAlignment="1">
      <alignment horizontal="right"/>
    </xf>
    <xf numFmtId="168" fontId="8" fillId="0" borderId="22" xfId="22" applyNumberFormat="1" applyFont="1" applyBorder="1" applyAlignment="1">
      <alignment horizontal="right"/>
    </xf>
    <xf numFmtId="3" fontId="4" fillId="0" borderId="9" xfId="22" applyNumberFormat="1" applyFont="1" applyBorder="1" applyAlignment="1">
      <alignment horizontal="right"/>
    </xf>
    <xf numFmtId="1" fontId="4" fillId="0" borderId="9" xfId="22" applyNumberFormat="1" applyFont="1" applyBorder="1" applyAlignment="1">
      <alignment horizontal="right"/>
    </xf>
    <xf numFmtId="17" fontId="3" fillId="3" borderId="3" xfId="24" applyNumberFormat="1" applyFont="1" applyFill="1" applyBorder="1" applyAlignment="1">
      <alignment horizontal="left"/>
    </xf>
    <xf numFmtId="17" fontId="3" fillId="3" borderId="1" xfId="24" applyNumberFormat="1" applyFont="1" applyFill="1" applyBorder="1" applyAlignment="1">
      <alignment horizontal="left"/>
    </xf>
    <xf numFmtId="17" fontId="3" fillId="3" borderId="2" xfId="24" applyNumberFormat="1" applyFont="1" applyFill="1" applyBorder="1" applyAlignment="1">
      <alignment horizontal="left"/>
    </xf>
    <xf numFmtId="17" fontId="3" fillId="3" borderId="0" xfId="24" applyNumberFormat="1" applyFont="1" applyFill="1" applyBorder="1" applyAlignment="1">
      <alignment horizontal="left"/>
    </xf>
    <xf numFmtId="1" fontId="4" fillId="0" borderId="22" xfId="22" applyNumberFormat="1" applyFont="1" applyFill="1" applyBorder="1" applyAlignment="1">
      <alignment horizontal="right"/>
    </xf>
    <xf numFmtId="0" fontId="3" fillId="4" borderId="29" xfId="0" applyNumberFormat="1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" xfId="24" applyNumberFormat="1" applyFont="1" applyFill="1" applyBorder="1" applyAlignment="1">
      <alignment horizontal="center" vertical="center" wrapText="1"/>
    </xf>
    <xf numFmtId="0" fontId="3" fillId="4" borderId="29" xfId="24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17" fontId="3" fillId="0" borderId="32" xfId="0" applyNumberFormat="1" applyFont="1" applyFill="1" applyBorder="1" applyAlignment="1">
      <alignment horizontal="left"/>
    </xf>
    <xf numFmtId="167" fontId="4" fillId="0" borderId="33" xfId="22" applyNumberFormat="1" applyFont="1" applyBorder="1" applyAlignment="1">
      <alignment horizontal="right"/>
    </xf>
    <xf numFmtId="17" fontId="3" fillId="0" borderId="34" xfId="0" applyNumberFormat="1" applyFont="1" applyFill="1" applyBorder="1" applyAlignment="1">
      <alignment horizontal="left"/>
    </xf>
    <xf numFmtId="167" fontId="4" fillId="0" borderId="35" xfId="22" applyNumberFormat="1" applyFont="1" applyBorder="1" applyAlignment="1">
      <alignment horizontal="right"/>
    </xf>
    <xf numFmtId="17" fontId="3" fillId="0" borderId="36" xfId="0" applyNumberFormat="1" applyFont="1" applyFill="1" applyBorder="1" applyAlignment="1">
      <alignment horizontal="left"/>
    </xf>
    <xf numFmtId="167" fontId="4" fillId="0" borderId="37" xfId="22" applyNumberFormat="1" applyFont="1" applyBorder="1" applyAlignment="1">
      <alignment horizontal="right"/>
    </xf>
    <xf numFmtId="17" fontId="3" fillId="0" borderId="38" xfId="0" applyNumberFormat="1" applyFont="1" applyFill="1" applyBorder="1" applyAlignment="1">
      <alignment horizontal="left"/>
    </xf>
    <xf numFmtId="167" fontId="4" fillId="0" borderId="39" xfId="22" applyNumberFormat="1" applyFont="1" applyBorder="1" applyAlignment="1">
      <alignment horizontal="right"/>
    </xf>
    <xf numFmtId="17" fontId="3" fillId="0" borderId="40" xfId="0" applyNumberFormat="1" applyFont="1" applyFill="1" applyBorder="1" applyAlignment="1">
      <alignment horizontal="left"/>
    </xf>
    <xf numFmtId="167" fontId="4" fillId="0" borderId="41" xfId="22" applyNumberFormat="1" applyFont="1" applyBorder="1" applyAlignment="1">
      <alignment horizontal="right"/>
    </xf>
    <xf numFmtId="17" fontId="3" fillId="0" borderId="42" xfId="0" applyNumberFormat="1" applyFont="1" applyFill="1" applyBorder="1" applyAlignment="1">
      <alignment horizontal="left"/>
    </xf>
    <xf numFmtId="1" fontId="4" fillId="0" borderId="43" xfId="0" applyNumberFormat="1" applyFont="1" applyBorder="1"/>
    <xf numFmtId="1" fontId="4" fillId="0" borderId="35" xfId="0" applyNumberFormat="1" applyFont="1" applyBorder="1"/>
    <xf numFmtId="1" fontId="4" fillId="0" borderId="44" xfId="0" applyNumberFormat="1" applyFont="1" applyBorder="1"/>
    <xf numFmtId="1" fontId="4" fillId="0" borderId="41" xfId="0" applyNumberFormat="1" applyFont="1" applyBorder="1"/>
    <xf numFmtId="17" fontId="3" fillId="0" borderId="45" xfId="0" applyNumberFormat="1" applyFont="1" applyFill="1" applyBorder="1" applyAlignment="1">
      <alignment horizontal="left"/>
    </xf>
    <xf numFmtId="0" fontId="4" fillId="0" borderId="46" xfId="0" applyFont="1" applyBorder="1"/>
    <xf numFmtId="1" fontId="4" fillId="0" borderId="47" xfId="0" applyNumberFormat="1" applyFont="1" applyBorder="1"/>
    <xf numFmtId="1" fontId="4" fillId="0" borderId="48" xfId="0" applyNumberFormat="1" applyFont="1" applyBorder="1"/>
    <xf numFmtId="0" fontId="3" fillId="4" borderId="4" xfId="0" applyNumberFormat="1" applyFont="1" applyFill="1" applyBorder="1" applyAlignment="1">
      <alignment horizontal="left" vertical="center" wrapText="1"/>
    </xf>
    <xf numFmtId="0" fontId="3" fillId="4" borderId="49" xfId="0" applyNumberFormat="1" applyFont="1" applyFill="1" applyBorder="1" applyAlignment="1">
      <alignment horizontal="left" vertical="center" wrapText="1"/>
    </xf>
    <xf numFmtId="0" fontId="3" fillId="4" borderId="50" xfId="0" applyFont="1" applyFill="1" applyBorder="1" applyAlignment="1">
      <alignment horizontal="center" vertical="center" wrapText="1"/>
    </xf>
    <xf numFmtId="168" fontId="8" fillId="0" borderId="51" xfId="22" applyNumberFormat="1" applyFont="1" applyBorder="1" applyAlignment="1">
      <alignment horizontal="right"/>
    </xf>
    <xf numFmtId="168" fontId="8" fillId="0" borderId="52" xfId="22" applyNumberFormat="1" applyFont="1" applyBorder="1" applyAlignment="1">
      <alignment horizontal="right"/>
    </xf>
    <xf numFmtId="168" fontId="8" fillId="0" borderId="53" xfId="22" applyNumberFormat="1" applyFont="1" applyBorder="1" applyAlignment="1">
      <alignment horizontal="right"/>
    </xf>
    <xf numFmtId="168" fontId="8" fillId="0" borderId="54" xfId="22" applyNumberFormat="1" applyFont="1" applyBorder="1" applyAlignment="1">
      <alignment horizontal="right"/>
    </xf>
    <xf numFmtId="168" fontId="8" fillId="0" borderId="55" xfId="22" applyNumberFormat="1" applyFont="1" applyBorder="1" applyAlignment="1">
      <alignment horizontal="right"/>
    </xf>
    <xf numFmtId="168" fontId="8" fillId="0" borderId="56" xfId="22" applyNumberFormat="1" applyFont="1" applyBorder="1" applyAlignment="1">
      <alignment horizontal="right"/>
    </xf>
    <xf numFmtId="0" fontId="4" fillId="0" borderId="41" xfId="0" applyFont="1" applyBorder="1"/>
    <xf numFmtId="0" fontId="4" fillId="0" borderId="48" xfId="0" applyFont="1" applyBorder="1"/>
    <xf numFmtId="2" fontId="4" fillId="0" borderId="9" xfId="22" applyNumberFormat="1" applyFont="1" applyFill="1" applyBorder="1" applyAlignment="1">
      <alignment horizontal="right"/>
    </xf>
    <xf numFmtId="17" fontId="3" fillId="0" borderId="57" xfId="24" applyNumberFormat="1" applyFont="1" applyFill="1" applyBorder="1" applyAlignment="1">
      <alignment horizontal="left"/>
    </xf>
    <xf numFmtId="2" fontId="4" fillId="0" borderId="58" xfId="22" applyNumberFormat="1" applyFont="1" applyFill="1" applyBorder="1" applyAlignment="1">
      <alignment horizontal="right"/>
    </xf>
    <xf numFmtId="17" fontId="3" fillId="0" borderId="59" xfId="24" applyNumberFormat="1" applyFont="1" applyFill="1" applyBorder="1" applyAlignment="1">
      <alignment horizontal="left"/>
    </xf>
    <xf numFmtId="17" fontId="3" fillId="0" borderId="60" xfId="24" applyNumberFormat="1" applyFont="1" applyFill="1" applyBorder="1" applyAlignment="1">
      <alignment horizontal="left"/>
    </xf>
    <xf numFmtId="17" fontId="3" fillId="0" borderId="61" xfId="24" applyNumberFormat="1" applyFont="1" applyFill="1" applyBorder="1" applyAlignment="1">
      <alignment horizontal="left"/>
    </xf>
    <xf numFmtId="17" fontId="3" fillId="0" borderId="62" xfId="24" applyNumberFormat="1" applyFont="1" applyFill="1" applyBorder="1" applyAlignment="1">
      <alignment horizontal="left"/>
    </xf>
    <xf numFmtId="0" fontId="3" fillId="4" borderId="63" xfId="24" applyNumberFormat="1" applyFont="1" applyFill="1" applyBorder="1" applyAlignment="1">
      <alignment horizontal="center" vertical="center" wrapText="1"/>
    </xf>
    <xf numFmtId="0" fontId="3" fillId="4" borderId="64" xfId="24" applyNumberFormat="1" applyFont="1" applyFill="1" applyBorder="1" applyAlignment="1">
      <alignment horizontal="center" vertical="center" wrapText="1"/>
    </xf>
    <xf numFmtId="0" fontId="3" fillId="4" borderId="65" xfId="24" applyNumberFormat="1" applyFont="1" applyFill="1" applyBorder="1" applyAlignment="1">
      <alignment horizontal="center" vertical="center" wrapText="1"/>
    </xf>
    <xf numFmtId="1" fontId="4" fillId="0" borderId="66" xfId="22" applyNumberFormat="1" applyFont="1" applyFill="1" applyBorder="1" applyAlignment="1">
      <alignment horizontal="right"/>
    </xf>
    <xf numFmtId="17" fontId="3" fillId="0" borderId="67" xfId="24" applyNumberFormat="1" applyFont="1" applyFill="1" applyBorder="1" applyAlignment="1">
      <alignment horizontal="left"/>
    </xf>
    <xf numFmtId="0" fontId="3" fillId="4" borderId="63" xfId="0" applyNumberFormat="1" applyFont="1" applyFill="1" applyBorder="1" applyAlignment="1">
      <alignment horizontal="center" vertical="center" wrapText="1"/>
    </xf>
    <xf numFmtId="0" fontId="3" fillId="4" borderId="64" xfId="0" applyNumberFormat="1" applyFont="1" applyFill="1" applyBorder="1" applyAlignment="1">
      <alignment horizontal="center" vertical="center" wrapText="1"/>
    </xf>
    <xf numFmtId="0" fontId="3" fillId="4" borderId="65" xfId="0" applyNumberFormat="1" applyFont="1" applyFill="1" applyBorder="1" applyAlignment="1">
      <alignment horizontal="center" vertical="center" wrapText="1"/>
    </xf>
    <xf numFmtId="2" fontId="4" fillId="0" borderId="68" xfId="22" applyNumberFormat="1" applyFont="1" applyFill="1" applyBorder="1" applyAlignment="1">
      <alignment horizontal="right"/>
    </xf>
    <xf numFmtId="2" fontId="4" fillId="5" borderId="69" xfId="22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4" borderId="0" xfId="25" applyNumberFormat="1" applyFont="1" applyFill="1" applyBorder="1" applyAlignment="1">
      <alignment/>
    </xf>
    <xf numFmtId="0" fontId="4" fillId="4" borderId="70" xfId="25" applyNumberFormat="1" applyFont="1" applyFill="1" applyBorder="1" applyAlignment="1">
      <alignment/>
    </xf>
    <xf numFmtId="0" fontId="4" fillId="4" borderId="71" xfId="25" applyNumberFormat="1" applyFont="1" applyFill="1" applyBorder="1" applyAlignment="1">
      <alignment/>
    </xf>
    <xf numFmtId="0" fontId="4" fillId="4" borderId="72" xfId="25" applyNumberFormat="1" applyFont="1" applyFill="1" applyBorder="1" applyAlignment="1">
      <alignment/>
    </xf>
    <xf numFmtId="0" fontId="4" fillId="0" borderId="0" xfId="25" applyNumberFormat="1" applyFont="1" applyFill="1" applyBorder="1" applyAlignment="1">
      <alignment/>
    </xf>
    <xf numFmtId="1" fontId="4" fillId="0" borderId="0" xfId="25" applyNumberFormat="1" applyFont="1" applyFill="1" applyBorder="1" applyAlignment="1">
      <alignment/>
    </xf>
    <xf numFmtId="1" fontId="4" fillId="0" borderId="73" xfId="25" applyNumberFormat="1" applyFont="1" applyFill="1" applyBorder="1" applyAlignment="1">
      <alignment/>
    </xf>
    <xf numFmtId="1" fontId="4" fillId="0" borderId="74" xfId="25" applyNumberFormat="1" applyFont="1" applyFill="1" applyBorder="1" applyAlignment="1">
      <alignment/>
    </xf>
    <xf numFmtId="0" fontId="12" fillId="0" borderId="0" xfId="25" applyNumberFormat="1" applyFont="1" applyFill="1" applyBorder="1" applyAlignment="1">
      <alignment/>
    </xf>
    <xf numFmtId="1" fontId="4" fillId="0" borderId="75" xfId="25" applyNumberFormat="1" applyFont="1" applyFill="1" applyBorder="1" applyAlignment="1">
      <alignment/>
    </xf>
    <xf numFmtId="1" fontId="4" fillId="0" borderId="76" xfId="25" applyNumberFormat="1" applyFont="1" applyFill="1" applyBorder="1" applyAlignment="1">
      <alignment/>
    </xf>
    <xf numFmtId="1" fontId="4" fillId="0" borderId="77" xfId="25" applyNumberFormat="1" applyFont="1" applyFill="1" applyBorder="1" applyAlignment="1">
      <alignment/>
    </xf>
    <xf numFmtId="0" fontId="3" fillId="0" borderId="0" xfId="25" applyNumberFormat="1" applyFont="1" applyFill="1" applyBorder="1" applyAlignment="1">
      <alignment horizontal="left"/>
    </xf>
    <xf numFmtId="1" fontId="4" fillId="4" borderId="71" xfId="25" applyNumberFormat="1" applyFont="1" applyFill="1" applyBorder="1" applyAlignment="1">
      <alignment/>
    </xf>
    <xf numFmtId="17" fontId="4" fillId="0" borderId="73" xfId="25" applyNumberFormat="1" applyFont="1" applyFill="1" applyBorder="1" applyAlignment="1">
      <alignment/>
    </xf>
    <xf numFmtId="165" fontId="4" fillId="0" borderId="0" xfId="25" applyNumberFormat="1" applyFont="1" applyFill="1" applyBorder="1" applyAlignment="1">
      <alignment/>
    </xf>
    <xf numFmtId="0" fontId="4" fillId="0" borderId="74" xfId="25" applyNumberFormat="1" applyFont="1" applyFill="1" applyBorder="1" applyAlignment="1">
      <alignment/>
    </xf>
    <xf numFmtId="165" fontId="13" fillId="0" borderId="0" xfId="25" applyNumberFormat="1" applyFont="1" applyFill="1" applyBorder="1" applyAlignment="1">
      <alignment/>
    </xf>
    <xf numFmtId="10" fontId="13" fillId="0" borderId="0" xfId="15" applyNumberFormat="1" applyFont="1" applyFill="1" applyBorder="1" applyAlignment="1">
      <alignment/>
    </xf>
    <xf numFmtId="1" fontId="13" fillId="0" borderId="0" xfId="25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25" applyNumberFormat="1" applyFont="1" applyFill="1" applyBorder="1" applyAlignment="1">
      <alignment/>
    </xf>
    <xf numFmtId="1" fontId="4" fillId="0" borderId="0" xfId="25" applyNumberFormat="1" applyFont="1" applyFill="1" applyBorder="1" applyAlignment="1">
      <alignment wrapText="1"/>
    </xf>
    <xf numFmtId="3" fontId="4" fillId="0" borderId="74" xfId="25" applyNumberFormat="1" applyFont="1" applyFill="1" applyBorder="1" applyAlignment="1">
      <alignment/>
    </xf>
    <xf numFmtId="169" fontId="4" fillId="0" borderId="0" xfId="25" applyNumberFormat="1" applyFont="1" applyFill="1" applyBorder="1" applyAlignment="1">
      <alignment/>
    </xf>
    <xf numFmtId="169" fontId="4" fillId="0" borderId="74" xfId="25" applyNumberFormat="1" applyFont="1" applyFill="1" applyBorder="1" applyAlignment="1">
      <alignment/>
    </xf>
    <xf numFmtId="1" fontId="4" fillId="0" borderId="74" xfId="27" applyNumberFormat="1" applyFont="1" applyFill="1" applyBorder="1" applyAlignment="1">
      <alignment/>
    </xf>
    <xf numFmtId="17" fontId="4" fillId="0" borderId="75" xfId="25" applyNumberFormat="1" applyFont="1" applyFill="1" applyBorder="1" applyAlignment="1">
      <alignment/>
    </xf>
    <xf numFmtId="0" fontId="4" fillId="0" borderId="76" xfId="25" applyNumberFormat="1" applyFont="1" applyFill="1" applyBorder="1" applyAlignment="1">
      <alignment/>
    </xf>
    <xf numFmtId="1" fontId="13" fillId="0" borderId="0" xfId="25" applyNumberFormat="1" applyFont="1"/>
    <xf numFmtId="0" fontId="4" fillId="0" borderId="0" xfId="25" applyNumberFormat="1" applyFont="1" applyFill="1" applyBorder="1" applyAlignment="1">
      <alignment horizontal="center"/>
    </xf>
    <xf numFmtId="4" fontId="4" fillId="4" borderId="0" xfId="25" applyNumberFormat="1" applyFont="1" applyFill="1" applyBorder="1" applyAlignment="1">
      <alignment/>
    </xf>
    <xf numFmtId="0" fontId="4" fillId="0" borderId="0" xfId="25" applyNumberFormat="1" applyFont="1" applyFill="1" applyBorder="1" applyAlignment="1">
      <alignment wrapText="1"/>
    </xf>
    <xf numFmtId="0" fontId="4" fillId="0" borderId="0" xfId="25" applyNumberFormat="1" applyFont="1" applyFill="1" applyBorder="1" applyAlignment="1">
      <alignment horizontal="center" vertical="center"/>
    </xf>
    <xf numFmtId="4" fontId="4" fillId="0" borderId="0" xfId="25" applyNumberFormat="1" applyFont="1" applyFill="1" applyBorder="1" applyAlignment="1">
      <alignment/>
    </xf>
    <xf numFmtId="0" fontId="6" fillId="6" borderId="0" xfId="20" applyFont="1" applyFill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17" fontId="3" fillId="0" borderId="0" xfId="0" applyNumberFormat="1" applyFont="1" applyFill="1" applyBorder="1" applyAlignment="1">
      <alignment horizontal="left"/>
    </xf>
    <xf numFmtId="0" fontId="3" fillId="4" borderId="70" xfId="25" applyNumberFormat="1" applyFont="1" applyFill="1" applyBorder="1" applyAlignment="1">
      <alignment/>
    </xf>
    <xf numFmtId="0" fontId="3" fillId="4" borderId="73" xfId="25" applyNumberFormat="1" applyFont="1" applyFill="1" applyBorder="1" applyAlignment="1">
      <alignment/>
    </xf>
    <xf numFmtId="4" fontId="4" fillId="4" borderId="74" xfId="25" applyNumberFormat="1" applyFont="1" applyFill="1" applyBorder="1" applyAlignment="1">
      <alignment/>
    </xf>
    <xf numFmtId="2" fontId="4" fillId="0" borderId="0" xfId="25" applyNumberFormat="1" applyFont="1" applyFill="1" applyBorder="1" applyAlignment="1">
      <alignment wrapText="1"/>
    </xf>
    <xf numFmtId="0" fontId="3" fillId="0" borderId="73" xfId="25" applyNumberFormat="1" applyFont="1" applyFill="1" applyBorder="1" applyAlignment="1">
      <alignment/>
    </xf>
    <xf numFmtId="4" fontId="4" fillId="0" borderId="74" xfId="25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2" fontId="4" fillId="0" borderId="0" xfId="25" applyNumberFormat="1" applyFont="1" applyFill="1" applyBorder="1" applyAlignment="1">
      <alignment/>
    </xf>
    <xf numFmtId="0" fontId="15" fillId="6" borderId="0" xfId="20" applyFont="1" applyFill="1" applyAlignment="1" applyProtection="1">
      <alignment vertical="center"/>
      <protection/>
    </xf>
    <xf numFmtId="0" fontId="3" fillId="0" borderId="75" xfId="25" applyNumberFormat="1" applyFont="1" applyFill="1" applyBorder="1" applyAlignment="1">
      <alignment/>
    </xf>
    <xf numFmtId="4" fontId="4" fillId="0" borderId="77" xfId="25" applyNumberFormat="1" applyFont="1" applyFill="1" applyBorder="1" applyAlignment="1">
      <alignment/>
    </xf>
    <xf numFmtId="0" fontId="3" fillId="0" borderId="0" xfId="25" applyNumberFormat="1" applyFont="1" applyFill="1" applyBorder="1" applyAlignment="1">
      <alignment/>
    </xf>
    <xf numFmtId="17" fontId="3" fillId="0" borderId="78" xfId="0" applyNumberFormat="1" applyFont="1" applyFill="1" applyBorder="1" applyAlignment="1">
      <alignment horizontal="left"/>
    </xf>
    <xf numFmtId="2" fontId="4" fillId="4" borderId="72" xfId="25" applyNumberFormat="1" applyFont="1" applyFill="1" applyBorder="1" applyAlignment="1">
      <alignment/>
    </xf>
    <xf numFmtId="2" fontId="4" fillId="0" borderId="74" xfId="25" applyNumberFormat="1" applyFont="1" applyFill="1" applyBorder="1" applyAlignment="1">
      <alignment/>
    </xf>
    <xf numFmtId="0" fontId="16" fillId="6" borderId="0" xfId="20" applyFont="1" applyFill="1" applyAlignment="1" applyProtection="1">
      <alignment vertical="center"/>
      <protection/>
    </xf>
    <xf numFmtId="2" fontId="4" fillId="0" borderId="77" xfId="25" applyNumberFormat="1" applyFont="1" applyFill="1" applyBorder="1" applyAlignment="1">
      <alignment/>
    </xf>
    <xf numFmtId="0" fontId="4" fillId="4" borderId="70" xfId="0" applyFont="1" applyFill="1" applyBorder="1"/>
    <xf numFmtId="0" fontId="4" fillId="4" borderId="71" xfId="0" applyFont="1" applyFill="1" applyBorder="1"/>
    <xf numFmtId="0" fontId="4" fillId="4" borderId="72" xfId="0" applyFont="1" applyFill="1" applyBorder="1"/>
    <xf numFmtId="0" fontId="4" fillId="4" borderId="0" xfId="0" applyFont="1" applyFill="1"/>
    <xf numFmtId="0" fontId="4" fillId="4" borderId="73" xfId="0" applyFont="1" applyFill="1" applyBorder="1"/>
    <xf numFmtId="0" fontId="4" fillId="4" borderId="0" xfId="0" applyFont="1" applyFill="1" applyBorder="1"/>
    <xf numFmtId="0" fontId="4" fillId="4" borderId="74" xfId="0" applyFont="1" applyFill="1" applyBorder="1"/>
    <xf numFmtId="0" fontId="4" fillId="0" borderId="73" xfId="0" applyFont="1" applyBorder="1"/>
    <xf numFmtId="2" fontId="4" fillId="0" borderId="0" xfId="0" applyNumberFormat="1" applyFont="1" applyBorder="1"/>
    <xf numFmtId="2" fontId="4" fillId="0" borderId="74" xfId="0" applyNumberFormat="1" applyFont="1" applyBorder="1"/>
    <xf numFmtId="0" fontId="4" fillId="0" borderId="75" xfId="0" applyFont="1" applyBorder="1"/>
    <xf numFmtId="2" fontId="4" fillId="0" borderId="76" xfId="0" applyNumberFormat="1" applyFont="1" applyBorder="1"/>
    <xf numFmtId="2" fontId="4" fillId="0" borderId="77" xfId="0" applyNumberFormat="1" applyFont="1" applyBorder="1"/>
    <xf numFmtId="0" fontId="4" fillId="0" borderId="0" xfId="24" applyNumberFormat="1" applyFont="1" applyFill="1" applyBorder="1" applyAlignment="1">
      <alignment/>
    </xf>
    <xf numFmtId="0" fontId="6" fillId="0" borderId="0" xfId="20" applyFont="1" applyAlignment="1" applyProtection="1">
      <alignment vertical="center"/>
      <protection/>
    </xf>
    <xf numFmtId="1" fontId="4" fillId="0" borderId="0" xfId="24" applyNumberFormat="1" applyFont="1" applyFill="1" applyBorder="1" applyAlignment="1">
      <alignment/>
    </xf>
    <xf numFmtId="2" fontId="4" fillId="0" borderId="0" xfId="24" applyNumberFormat="1" applyFont="1" applyFill="1" applyBorder="1" applyAlignment="1">
      <alignment/>
    </xf>
    <xf numFmtId="2" fontId="4" fillId="0" borderId="79" xfId="24" applyNumberFormat="1" applyFont="1" applyFill="1" applyBorder="1" applyAlignment="1">
      <alignment/>
    </xf>
    <xf numFmtId="2" fontId="4" fillId="0" borderId="80" xfId="24" applyNumberFormat="1" applyFont="1" applyFill="1" applyBorder="1" applyAlignment="1">
      <alignment/>
    </xf>
    <xf numFmtId="2" fontId="4" fillId="0" borderId="81" xfId="24" applyNumberFormat="1" applyFont="1" applyFill="1" applyBorder="1" applyAlignment="1">
      <alignment/>
    </xf>
    <xf numFmtId="0" fontId="4" fillId="4" borderId="82" xfId="25" applyNumberFormat="1" applyFont="1" applyFill="1" applyBorder="1" applyAlignment="1">
      <alignment horizontal="center"/>
    </xf>
    <xf numFmtId="0" fontId="4" fillId="4" borderId="83" xfId="25" applyNumberFormat="1" applyFont="1" applyFill="1" applyBorder="1" applyAlignment="1">
      <alignment horizontal="center"/>
    </xf>
    <xf numFmtId="0" fontId="4" fillId="4" borderId="84" xfId="25" applyNumberFormat="1" applyFont="1" applyFill="1" applyBorder="1" applyAlignment="1">
      <alignment horizontal="center"/>
    </xf>
    <xf numFmtId="2" fontId="4" fillId="4" borderId="57" xfId="25" applyNumberFormat="1" applyFont="1" applyFill="1" applyBorder="1" applyAlignment="1">
      <alignment wrapText="1"/>
    </xf>
    <xf numFmtId="2" fontId="4" fillId="4" borderId="0" xfId="25" applyNumberFormat="1" applyFont="1" applyFill="1" applyBorder="1" applyAlignment="1">
      <alignment wrapText="1"/>
    </xf>
    <xf numFmtId="0" fontId="4" fillId="4" borderId="79" xfId="25" applyNumberFormat="1" applyFont="1" applyFill="1" applyBorder="1" applyAlignment="1">
      <alignment horizontal="center" vertical="center"/>
    </xf>
    <xf numFmtId="2" fontId="4" fillId="0" borderId="57" xfId="25" applyNumberFormat="1" applyFont="1" applyFill="1" applyBorder="1" applyAlignment="1">
      <alignment/>
    </xf>
    <xf numFmtId="0" fontId="4" fillId="0" borderId="79" xfId="25" applyNumberFormat="1" applyFont="1" applyFill="1" applyBorder="1" applyAlignment="1">
      <alignment/>
    </xf>
    <xf numFmtId="2" fontId="4" fillId="0" borderId="67" xfId="25" applyNumberFormat="1" applyFont="1" applyFill="1" applyBorder="1" applyAlignment="1">
      <alignment/>
    </xf>
    <xf numFmtId="2" fontId="4" fillId="0" borderId="80" xfId="25" applyNumberFormat="1" applyFont="1" applyFill="1" applyBorder="1" applyAlignment="1">
      <alignment/>
    </xf>
    <xf numFmtId="0" fontId="4" fillId="0" borderId="81" xfId="25" applyNumberFormat="1" applyFont="1" applyFill="1" applyBorder="1" applyAlignment="1">
      <alignment/>
    </xf>
    <xf numFmtId="0" fontId="16" fillId="0" borderId="0" xfId="20" applyFont="1" applyAlignment="1" applyProtection="1">
      <alignment vertical="center"/>
      <protection/>
    </xf>
    <xf numFmtId="1" fontId="4" fillId="0" borderId="79" xfId="24" applyNumberFormat="1" applyFont="1" applyFill="1" applyBorder="1" applyAlignment="1">
      <alignment/>
    </xf>
    <xf numFmtId="1" fontId="4" fillId="0" borderId="80" xfId="24" applyNumberFormat="1" applyFont="1" applyFill="1" applyBorder="1" applyAlignment="1">
      <alignment/>
    </xf>
    <xf numFmtId="1" fontId="4" fillId="0" borderId="81" xfId="24" applyNumberFormat="1" applyFont="1" applyFill="1" applyBorder="1" applyAlignment="1">
      <alignment/>
    </xf>
    <xf numFmtId="0" fontId="3" fillId="0" borderId="0" xfId="24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0" borderId="57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79" xfId="0" applyNumberFormat="1" applyFont="1" applyFill="1" applyBorder="1" applyAlignment="1">
      <alignment/>
    </xf>
    <xf numFmtId="2" fontId="4" fillId="7" borderId="79" xfId="0" applyNumberFormat="1" applyFont="1" applyFill="1" applyBorder="1" applyAlignment="1">
      <alignment/>
    </xf>
    <xf numFmtId="0" fontId="4" fillId="0" borderId="67" xfId="0" applyNumberFormat="1" applyFont="1" applyFill="1" applyBorder="1" applyAlignment="1">
      <alignment/>
    </xf>
    <xf numFmtId="0" fontId="3" fillId="0" borderId="4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Komma 2" xfId="21"/>
    <cellStyle name="NumberCellStyle" xfId="22"/>
    <cellStyle name="Standard 2" xfId="23"/>
    <cellStyle name="Normal 2" xfId="24"/>
    <cellStyle name="Normal 3" xfId="25"/>
    <cellStyle name="Normal 3 2" xfId="26"/>
    <cellStyle name="Currency 2" xfId="27"/>
    <cellStyle name="Comma 2" xfId="28"/>
  </cellStyles>
  <dxfs count="27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 indicator for glass, paper and cardboard and plastic, EU (2012-2020)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EUR/tonne</a:t>
            </a:r>
          </a:p>
        </c:rich>
      </c:tx>
      <c:layout>
        <c:manualLayout>
          <c:xMode val="edge"/>
          <c:yMode val="edge"/>
          <c:x val="0.006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45"/>
          <c:y val="0.1875"/>
          <c:w val="0.86025"/>
          <c:h val="0.6495"/>
        </c:manualLayout>
      </c:layout>
      <c:lineChart>
        <c:grouping val="standard"/>
        <c:varyColors val="0"/>
        <c:ser>
          <c:idx val="0"/>
          <c:order val="0"/>
          <c:tx>
            <c:strRef>
              <c:f>Average_PI!$B$2</c:f>
              <c:strCache>
                <c:ptCount val="1"/>
                <c:pt idx="0">
                  <c:v>Glass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Average_PI!$A$3:$A$12</c:f>
              <c:numCache/>
            </c:numRef>
          </c:cat>
          <c:val>
            <c:numRef>
              <c:f>Average_PI!$B$3:$B$12</c:f>
              <c:numCache/>
            </c:numRef>
          </c:val>
          <c:smooth val="0"/>
        </c:ser>
        <c:ser>
          <c:idx val="1"/>
          <c:order val="1"/>
          <c:tx>
            <c:strRef>
              <c:f>Average_PI!$C$2</c:f>
              <c:strCache>
                <c:ptCount val="1"/>
                <c:pt idx="0">
                  <c:v>Paper</c:v>
                </c:pt>
              </c:strCache>
            </c:strRef>
          </c:tx>
          <c:spPr>
            <a:ln w="22225" cap="rnd">
              <a:solidFill>
                <a:srgbClr val="AD357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AD357C"/>
              </a:solidFill>
              <a:ln w="9525">
                <a:solidFill>
                  <a:srgbClr val="AD357C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Average_PI!$A$3:$A$12</c:f>
              <c:numCache/>
            </c:numRef>
          </c:cat>
          <c:val>
            <c:numRef>
              <c:f>Average_PI!$C$3:$C$12</c:f>
              <c:numCache/>
            </c:numRef>
          </c:val>
          <c:smooth val="0"/>
        </c:ser>
        <c:ser>
          <c:idx val="2"/>
          <c:order val="2"/>
          <c:tx>
            <c:strRef>
              <c:f>Average_PI!$D$2</c:f>
              <c:strCache>
                <c:ptCount val="1"/>
                <c:pt idx="0">
                  <c:v>Plastic</c:v>
                </c:pt>
              </c:strCache>
            </c:strRef>
          </c:tx>
          <c:spPr>
            <a:ln w="22225" cap="rnd">
              <a:solidFill>
                <a:srgbClr val="1048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1048AC"/>
              </a:solidFill>
              <a:ln w="9525">
                <a:solidFill>
                  <a:srgbClr val="1048AC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Average_PI!$A$3:$A$12</c:f>
              <c:numCache/>
            </c:numRef>
          </c:cat>
          <c:val>
            <c:numRef>
              <c:f>Average_PI!$D$3:$D$12</c:f>
              <c:numCache/>
            </c:numRef>
          </c:val>
          <c:smooth val="0"/>
        </c:ser>
        <c:marker val="1"/>
        <c:axId val="29847727"/>
        <c:axId val="194088"/>
      </c:lineChart>
      <c:catAx>
        <c:axId val="29847727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all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4088"/>
        <c:crosses val="autoZero"/>
        <c:auto val="1"/>
        <c:lblOffset val="100"/>
        <c:noMultiLvlLbl val="0"/>
      </c:catAx>
      <c:valAx>
        <c:axId val="194088"/>
        <c:scaling>
          <c:orientation val="minMax"/>
          <c:max val="3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EUR/tonne</a:t>
                </a:r>
              </a:p>
            </c:rich>
          </c:tx>
          <c:layout>
            <c:manualLayout>
              <c:xMode val="edge"/>
              <c:yMode val="edge"/>
              <c:x val="0.0365"/>
              <c:y val="0.4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8477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675"/>
          <c:y val="0.91725"/>
          <c:w val="0.34025"/>
          <c:h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Trade volume of secondary paper and ardboard   materials , by trade flows, EU, 2010-2021 (Thousand Tonnes)</a:t>
            </a:r>
          </a:p>
        </c:rich>
      </c:tx>
      <c:layout>
        <c:manualLayout>
          <c:xMode val="edge"/>
          <c:yMode val="edge"/>
          <c:x val="0.03875"/>
          <c:y val="0.00075"/>
        </c:manualLayout>
      </c:layout>
      <c:overlay val="0"/>
      <c:spPr>
        <a:noFill/>
        <a:ln w="12700">
          <a:noFill/>
        </a:ln>
      </c:spPr>
    </c:title>
    <c:plotArea>
      <c:layout>
        <c:manualLayout>
          <c:layoutTarget val="inner"/>
          <c:xMode val="edge"/>
          <c:yMode val="edge"/>
          <c:x val="0.0925"/>
          <c:y val="0.19"/>
          <c:w val="0.81725"/>
          <c:h val="0.52225"/>
        </c:manualLayout>
      </c:layout>
      <c:lineChart>
        <c:grouping val="standard"/>
        <c:varyColors val="0"/>
        <c:ser>
          <c:idx val="0"/>
          <c:order val="0"/>
          <c:tx>
            <c:strRef>
              <c:f>Figue9!$B$1</c:f>
              <c:strCache>
                <c:ptCount val="1"/>
                <c:pt idx="0">
                  <c:v>Import extra-EU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Figue9!$B$2:$B$37</c:f>
              <c:numCache/>
            </c:numRef>
          </c:val>
          <c:smooth val="0"/>
        </c:ser>
        <c:ser>
          <c:idx val="1"/>
          <c:order val="1"/>
          <c:tx>
            <c:strRef>
              <c:f>Figue9!$C$1</c:f>
              <c:strCache>
                <c:ptCount val="1"/>
                <c:pt idx="0">
                  <c:v>Intra-EU trade [import]</c:v>
                </c:pt>
              </c:strCache>
            </c:strRef>
          </c:tx>
          <c:spPr>
            <a:ln w="28575" cap="rnd">
              <a:solidFill>
                <a:srgbClr val="7AD9D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Figue9!$C$2:$C$37</c:f>
              <c:numCache/>
            </c:numRef>
          </c:val>
          <c:smooth val="0"/>
        </c:ser>
        <c:ser>
          <c:idx val="2"/>
          <c:order val="2"/>
          <c:tx>
            <c:strRef>
              <c:f>Figue9!$D$1</c:f>
              <c:strCache>
                <c:ptCount val="1"/>
                <c:pt idx="0">
                  <c:v>Export extra-EU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Figue9!$D$2:$D$37</c:f>
              <c:numCache/>
            </c:numRef>
          </c:val>
          <c:smooth val="0"/>
        </c:ser>
        <c:axId val="59487655"/>
        <c:axId val="65626848"/>
      </c:lineChart>
      <c:dateAx>
        <c:axId val="59487655"/>
        <c:scaling>
          <c:orientation val="minMax"/>
          <c:max val="4456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26848"/>
        <c:crosses val="autoZero"/>
        <c:auto val="1"/>
        <c:baseTimeUnit val="days"/>
        <c:noMultiLvlLbl val="0"/>
      </c:dateAx>
      <c:valAx>
        <c:axId val="65626848"/>
        <c:scaling>
          <c:orientation val="minMax"/>
        </c:scaling>
        <c:axPos val="l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4876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5"/>
          <c:y val="0.8795"/>
          <c:w val="0.7625"/>
          <c:h val="0.05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tx1"/>
                </a:solidFill>
                <a:latin typeface="+mn-lt"/>
                <a:ea typeface="Arial"/>
                <a:cs typeface="Arial"/>
              </a:rPr>
              <a:t>Trade volume of secondary paper and cardboard materials by trade flows, EU, 2004-2021 (thousand tonnes)</a:t>
            </a:r>
          </a:p>
        </c:rich>
      </c:tx>
      <c:layout>
        <c:manualLayout>
          <c:xMode val="edge"/>
          <c:yMode val="edge"/>
          <c:x val="0.089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"/>
          <c:y val="0.15075"/>
          <c:w val="0.83075"/>
          <c:h val="0.5395"/>
        </c:manualLayout>
      </c:layout>
      <c:lineChart>
        <c:grouping val="standard"/>
        <c:varyColors val="0"/>
        <c:ser>
          <c:idx val="0"/>
          <c:order val="0"/>
          <c:tx>
            <c:strRef>
              <c:f>Figure9!$B$1</c:f>
              <c:strCache>
                <c:ptCount val="1"/>
                <c:pt idx="0">
                  <c:v>Extra-EU import</c:v>
                </c:pt>
              </c:strCache>
            </c:strRef>
          </c:tx>
          <c:spPr>
            <a:ln w="38100" cap="rnd">
              <a:solidFill>
                <a:srgbClr val="AD357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Figure9!$A$2:$A$37</c:f>
              <c:strCache/>
            </c:strRef>
          </c:cat>
          <c:val>
            <c:numRef>
              <c:f>Figure9!$B$2:$B$37</c:f>
              <c:numCache/>
            </c:numRef>
          </c:val>
          <c:smooth val="0"/>
        </c:ser>
        <c:ser>
          <c:idx val="1"/>
          <c:order val="1"/>
          <c:tx>
            <c:strRef>
              <c:f>Figure9!$C$1</c:f>
              <c:strCache>
                <c:ptCount val="1"/>
                <c:pt idx="0">
                  <c:v>Intra-EU import</c:v>
                </c:pt>
              </c:strCache>
            </c:strRef>
          </c:tx>
          <c:spPr>
            <a:ln w="38100" cap="rnd">
              <a:solidFill>
                <a:srgbClr val="00AF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Figure9!$A$2:$A$37</c:f>
              <c:strCache/>
            </c:strRef>
          </c:cat>
          <c:val>
            <c:numRef>
              <c:f>Figure9!$C$2:$C$37</c:f>
              <c:numCache/>
            </c:numRef>
          </c:val>
          <c:smooth val="0"/>
        </c:ser>
        <c:ser>
          <c:idx val="2"/>
          <c:order val="2"/>
          <c:tx>
            <c:strRef>
              <c:f>Figure9!$D$1</c:f>
              <c:strCache>
                <c:ptCount val="1"/>
                <c:pt idx="0">
                  <c:v>Extra-EU export </c:v>
                </c:pt>
              </c:strCache>
            </c:strRef>
          </c:tx>
          <c:spPr>
            <a:ln w="38100" cap="rnd">
              <a:solidFill>
                <a:srgbClr val="1048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Figure9!$A$2:$A$37</c:f>
              <c:strCache/>
            </c:strRef>
          </c:cat>
          <c:val>
            <c:numRef>
              <c:f>Figure9!$D$2:$D$37</c:f>
              <c:numCache/>
            </c:numRef>
          </c:val>
          <c:smooth val="0"/>
        </c:ser>
        <c:axId val="53770721"/>
        <c:axId val="14174442"/>
      </c:lineChart>
      <c:dateAx>
        <c:axId val="53770721"/>
        <c:scaling>
          <c:orientation val="minMax"/>
          <c:max val="44562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4174442"/>
        <c:crosses val="autoZero"/>
        <c:auto val="1"/>
        <c:baseTimeUnit val="days"/>
        <c:majorUnit val="1"/>
        <c:majorTimeUnit val="years"/>
        <c:noMultiLvlLbl val="0"/>
      </c:dateAx>
      <c:valAx>
        <c:axId val="14174442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07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25"/>
          <c:y val="0.87475"/>
          <c:w val="0.7625"/>
          <c:h val="0.05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Paper and cardboard - average yearly prices by trade flows, EU, 2004-2021 (EUR/tonne)</a:t>
            </a:r>
          </a:p>
        </c:rich>
      </c:tx>
      <c:layout>
        <c:manualLayout>
          <c:xMode val="edge"/>
          <c:yMode val="edge"/>
          <c:x val="0.006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5"/>
          <c:y val="0.1615"/>
          <c:w val="0.7975"/>
          <c:h val="0.6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Figure10!$B$3</c:f>
              <c:strCache>
                <c:ptCount val="1"/>
                <c:pt idx="0">
                  <c:v>Extra-EU 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Figure10!$A$4:$A$21</c:f>
              <c:numCache/>
            </c:numRef>
          </c:cat>
          <c:val>
            <c:numRef>
              <c:f>Figure10!$B$4:$B$21</c:f>
              <c:numCache/>
            </c:numRef>
          </c:val>
        </c:ser>
        <c:ser>
          <c:idx val="1"/>
          <c:order val="1"/>
          <c:tx>
            <c:strRef>
              <c:f>Figure10!$C$3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Figure10!$A$4:$A$21</c:f>
              <c:numCache/>
            </c:numRef>
          </c:cat>
          <c:val>
            <c:numRef>
              <c:f>Figure10!$C$4:$C$21</c:f>
              <c:numCache/>
            </c:numRef>
          </c:val>
        </c:ser>
        <c:ser>
          <c:idx val="2"/>
          <c:order val="2"/>
          <c:tx>
            <c:strRef>
              <c:f>Figure10!$D$3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1048A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Figure10!$A$4:$A$21</c:f>
              <c:numCache/>
            </c:numRef>
          </c:cat>
          <c:val>
            <c:numRef>
              <c:f>Figure10!$D$4:$D$21</c:f>
              <c:numCache/>
            </c:numRef>
          </c:val>
        </c:ser>
        <c:overlap val="-27"/>
        <c:gapWidth val="219"/>
        <c:axId val="60461115"/>
        <c:axId val="7279124"/>
      </c:bar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9124"/>
        <c:crosses val="autoZero"/>
        <c:auto val="1"/>
        <c:lblOffset val="100"/>
        <c:noMultiLvlLbl val="0"/>
      </c:catAx>
      <c:valAx>
        <c:axId val="727912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04611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5"/>
          <c:y val="0.9035"/>
          <c:w val="0.61275"/>
          <c:h val="0.05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plastic materials by trade flows, EU, 2004-2021 (thousand tonnes)</a:t>
            </a:r>
          </a:p>
        </c:rich>
      </c:tx>
      <c:layout>
        <c:manualLayout>
          <c:xMode val="edge"/>
          <c:yMode val="edge"/>
          <c:x val="0.006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655"/>
          <c:w val="0.87375"/>
          <c:h val="0.53875"/>
        </c:manualLayout>
      </c:layout>
      <c:lineChart>
        <c:grouping val="standard"/>
        <c:varyColors val="0"/>
        <c:ser>
          <c:idx val="0"/>
          <c:order val="0"/>
          <c:tx>
            <c:strRef>
              <c:f>'Figure11 '!$B$1</c:f>
              <c:strCache>
                <c:ptCount val="1"/>
                <c:pt idx="0">
                  <c:v>Extra-EU import </c:v>
                </c:pt>
              </c:strCache>
            </c:strRef>
          </c:tx>
          <c:spPr>
            <a:ln w="38100" cap="rnd">
              <a:solidFill>
                <a:srgbClr val="00AF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'!$A$2:$A$37</c:f>
              <c:strCache/>
            </c:strRef>
          </c:cat>
          <c:val>
            <c:numRef>
              <c:f>'Figure11 '!$B$2:$B$37</c:f>
              <c:numCache/>
            </c:numRef>
          </c:val>
          <c:smooth val="0"/>
        </c:ser>
        <c:ser>
          <c:idx val="1"/>
          <c:order val="1"/>
          <c:tx>
            <c:strRef>
              <c:f>'Figure11 '!$C$1</c:f>
              <c:strCache>
                <c:ptCount val="1"/>
                <c:pt idx="0">
                  <c:v>Intra-EU import</c:v>
                </c:pt>
              </c:strCache>
            </c:strRef>
          </c:tx>
          <c:spPr>
            <a:ln w="38100" cap="rnd">
              <a:solidFill>
                <a:srgbClr val="AD357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'!$A$2:$A$37</c:f>
              <c:strCache/>
            </c:strRef>
          </c:cat>
          <c:val>
            <c:numRef>
              <c:f>'Figure11 '!$C$2:$C$37</c:f>
              <c:numCache/>
            </c:numRef>
          </c:val>
          <c:smooth val="0"/>
        </c:ser>
        <c:ser>
          <c:idx val="2"/>
          <c:order val="2"/>
          <c:tx>
            <c:strRef>
              <c:f>'Figure11 '!$D$1</c:f>
              <c:strCache>
                <c:ptCount val="1"/>
                <c:pt idx="0">
                  <c:v>Extra-EU export </c:v>
                </c:pt>
              </c:strCache>
            </c:strRef>
          </c:tx>
          <c:spPr>
            <a:ln w="38100" cap="rnd">
              <a:solidFill>
                <a:srgbClr val="1048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'!$A$2:$A$37</c:f>
              <c:strCache/>
            </c:strRef>
          </c:cat>
          <c:val>
            <c:numRef>
              <c:f>'Figure11 '!$D$2:$D$37</c:f>
              <c:numCache/>
            </c:numRef>
          </c:val>
          <c:smooth val="0"/>
        </c:ser>
        <c:axId val="65512117"/>
        <c:axId val="52738142"/>
      </c:lineChart>
      <c:dateAx>
        <c:axId val="65512117"/>
        <c:scaling>
          <c:orientation val="minMax"/>
          <c:max val="44562"/>
        </c:scaling>
        <c:axPos val="b"/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38142"/>
        <c:crosses val="autoZero"/>
        <c:auto val="1"/>
        <c:baseTimeUnit val="days"/>
        <c:noMultiLvlLbl val="0"/>
      </c:dateAx>
      <c:valAx>
        <c:axId val="5273814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55121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87375"/>
          <c:w val="0.8015"/>
          <c:h val="0.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Plastic - average yearly prices by trade flows, EU, 2004-2021 (EUR/tonne)</a:t>
            </a:r>
          </a:p>
        </c:rich>
      </c:tx>
      <c:layout>
        <c:manualLayout>
          <c:xMode val="edge"/>
          <c:yMode val="edge"/>
          <c:x val="0.003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85"/>
          <c:y val="0.06375"/>
          <c:w val="0.882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Figure12!$B$2</c:f>
              <c:strCache>
                <c:ptCount val="1"/>
                <c:pt idx="0">
                  <c:v>Extra-EU import</c:v>
                </c:pt>
              </c:strCache>
            </c:strRef>
          </c:tx>
          <c:spPr>
            <a:solidFill>
              <a:srgbClr val="00AFAC"/>
            </a:solidFill>
            <a:ln>
              <a:solidFill>
                <a:srgbClr val="00AFA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Figure12!$A$3:$A$20</c:f>
              <c:numCache/>
            </c:numRef>
          </c:cat>
          <c:val>
            <c:numRef>
              <c:f>Figure12!$B$3:$B$20</c:f>
              <c:numCache/>
            </c:numRef>
          </c:val>
        </c:ser>
        <c:ser>
          <c:idx val="1"/>
          <c:order val="1"/>
          <c:tx>
            <c:strRef>
              <c:f>Figure12!$C$2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AD357C"/>
            </a:solidFill>
            <a:ln>
              <a:solidFill>
                <a:srgbClr val="B6388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Figure12!$A$3:$A$20</c:f>
              <c:numCache/>
            </c:numRef>
          </c:cat>
          <c:val>
            <c:numRef>
              <c:f>Figure12!$C$3:$C$20</c:f>
              <c:numCache/>
            </c:numRef>
          </c:val>
        </c:ser>
        <c:ser>
          <c:idx val="2"/>
          <c:order val="2"/>
          <c:tx>
            <c:strRef>
              <c:f>Figure12!$D$2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1048AC"/>
            </a:solidFill>
            <a:ln>
              <a:solidFill>
                <a:srgbClr val="1048A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Figure12!$A$3:$A$20</c:f>
              <c:numCache/>
            </c:numRef>
          </c:cat>
          <c:val>
            <c:numRef>
              <c:f>Figure12!$D$3:$D$20</c:f>
              <c:numCache/>
            </c:numRef>
          </c:val>
        </c:ser>
        <c:overlap val="-27"/>
        <c:gapWidth val="219"/>
        <c:axId val="4881231"/>
        <c:axId val="43931080"/>
      </c:barChart>
      <c:catAx>
        <c:axId val="4881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1080"/>
        <c:crosses val="autoZero"/>
        <c:auto val="1"/>
        <c:lblOffset val="100"/>
        <c:noMultiLvlLbl val="0"/>
      </c:catAx>
      <c:valAx>
        <c:axId val="4393108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2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"/>
          <c:y val="0.942"/>
          <c:w val="0.508"/>
          <c:h val="0.02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developments and trade volume of secondary glass materials,2004-2021(EU)</a:t>
            </a:r>
          </a:p>
        </c:rich>
      </c:tx>
      <c:layout>
        <c:manualLayout>
          <c:xMode val="edge"/>
          <c:yMode val="edge"/>
          <c:x val="0.003"/>
          <c:y val="0.004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11075"/>
          <c:w val="0.76475"/>
          <c:h val="0.694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Figure1!$B$2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Figure1!$A$3:$A$38</c:f>
              <c:strCache/>
            </c:strRef>
          </c:xVal>
          <c:yVal>
            <c:numRef>
              <c:f>Figure1!$B$3:$B$38</c:f>
              <c:numCache/>
            </c:numRef>
          </c:yVal>
          <c:smooth val="0"/>
        </c:ser>
        <c:ser>
          <c:idx val="0"/>
          <c:order val="1"/>
          <c:tx>
            <c:strRef>
              <c:f>Figure1!$C$2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Figure1!$A$39:$A$122</c:f>
              <c:strCache/>
            </c:strRef>
          </c:xVal>
          <c:yVal>
            <c:numRef>
              <c:f>Figure1!$C$39:$C$122</c:f>
              <c:numCache/>
            </c:numRef>
          </c:yVal>
          <c:smooth val="0"/>
        </c:ser>
        <c:axId val="1746793"/>
        <c:axId val="15721138"/>
      </c:scatterChart>
      <c:scatterChart>
        <c:scatterStyle val="lineMarker"/>
        <c:varyColors val="0"/>
        <c:ser>
          <c:idx val="2"/>
          <c:order val="2"/>
          <c:tx>
            <c:strRef>
              <c:f>Figure1!$D$2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rgbClr val="AD357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Figure1!$A$3:$A$38</c:f>
              <c:strCache/>
            </c:strRef>
          </c:xVal>
          <c:yVal>
            <c:numRef>
              <c:f>Figure1!$D$3:$D$38</c:f>
              <c:numCache/>
            </c:numRef>
          </c:yVal>
          <c:smooth val="0"/>
        </c:ser>
        <c:ser>
          <c:idx val="3"/>
          <c:order val="3"/>
          <c:tx>
            <c:strRef>
              <c:f>Figure1!$E$2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rgbClr val="AD357C">
                  <a:alpha val="49804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Figure1!$A$39:$A$122</c:f>
              <c:strCache/>
            </c:strRef>
          </c:xVal>
          <c:yVal>
            <c:numRef>
              <c:f>Figure1!$E$39:$E$122</c:f>
              <c:numCache/>
            </c:numRef>
          </c:yVal>
          <c:smooth val="0"/>
        </c:ser>
        <c:axId val="7272515"/>
        <c:axId val="65452636"/>
      </c:scatterChart>
      <c:valAx>
        <c:axId val="1746793"/>
        <c:scaling>
          <c:orientation val="minMax"/>
          <c:max val="44550"/>
          <c:min val="37987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21138"/>
        <c:crossesAt val="0"/>
        <c:crossBetween val="midCat"/>
        <c:dispUnits/>
        <c:majorUnit val="366"/>
      </c:valAx>
      <c:valAx>
        <c:axId val="1572113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Monthly specific price (EUR/tonne)</a:t>
                </a:r>
              </a:p>
            </c:rich>
          </c:tx>
          <c:layout>
            <c:manualLayout>
              <c:xMode val="edge"/>
              <c:yMode val="edge"/>
              <c:x val="0.03925"/>
              <c:y val="0.270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noFill/>
          <a:ln w="12700">
            <a:noFill/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793"/>
        <c:crosses val="autoZero"/>
        <c:crossBetween val="midCat"/>
        <c:dispUnits/>
      </c:valAx>
      <c:valAx>
        <c:axId val="7272515"/>
        <c:scaling>
          <c:orientation val="minMax"/>
        </c:scaling>
        <c:axPos val="b"/>
        <c:delete val="1"/>
        <c:majorTickMark val="out"/>
        <c:minorTickMark val="none"/>
        <c:tickLblPos val="nextTo"/>
        <c:crossAx val="65452636"/>
        <c:crosses val="max"/>
        <c:crossBetween val="midCat"/>
        <c:dispUnits/>
      </c:valAx>
      <c:valAx>
        <c:axId val="65452636"/>
        <c:scaling>
          <c:orientation val="minMax"/>
          <c:max val="5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(1 000 tonnes)</a:t>
                </a:r>
              </a:p>
            </c:rich>
          </c:tx>
          <c:layout>
            <c:manualLayout>
              <c:xMode val="edge"/>
              <c:yMode val="edge"/>
              <c:x val="0.91375"/>
              <c:y val="0.238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72515"/>
        <c:crosses val="max"/>
        <c:crossBetween val="midCat"/>
        <c:dispUnits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08975"/>
          <c:y val="0.862"/>
          <c:w val="0.7805"/>
          <c:h val="0.0782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for glass, EU, 2013-2021,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(EUR/tonnes) </a:t>
            </a:r>
          </a:p>
        </c:rich>
      </c:tx>
      <c:layout>
        <c:manualLayout>
          <c:xMode val="edge"/>
          <c:yMode val="edge"/>
          <c:x val="0.012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6475"/>
          <c:w val="0.87625"/>
          <c:h val="0.566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28AF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Figure2!$A$4:$A$111</c:f>
              <c:strCache/>
            </c:strRef>
          </c:cat>
          <c:val>
            <c:numRef>
              <c:f>Figure2!$B$4:$B$111</c:f>
              <c:numCache/>
            </c:numRef>
          </c:val>
          <c:smooth val="0"/>
        </c:ser>
        <c:axId val="52202813"/>
        <c:axId val="63270"/>
      </c:lineChart>
      <c:catAx>
        <c:axId val="52202813"/>
        <c:scaling>
          <c:orientation val="minMax"/>
        </c:scaling>
        <c:axPos val="b"/>
        <c:delete val="0"/>
        <c:numFmt formatCode="[$-407]mmm\.\ yyyy;@" sourceLinked="0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3270"/>
        <c:crosses val="autoZero"/>
        <c:auto val="1"/>
        <c:lblOffset val="100"/>
        <c:tickLblSkip val="6"/>
        <c:tickMarkSkip val="2"/>
        <c:noMultiLvlLbl val="0"/>
      </c:catAx>
      <c:valAx>
        <c:axId val="63270"/>
        <c:scaling>
          <c:orientation val="minMax"/>
          <c:max val="125"/>
          <c:min val="5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028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paper and paperboard materials, EU, 2004-2021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485"/>
          <c:w val="0.87675"/>
          <c:h val="0.632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Figure3!$C$2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Figure3!$B$3:$B$38</c:f>
              <c:strCache/>
            </c:strRef>
          </c:xVal>
          <c:yVal>
            <c:numRef>
              <c:f>Figure3!$C$3:$C$38</c:f>
              <c:numCache/>
            </c:numRef>
          </c:yVal>
          <c:smooth val="0"/>
        </c:ser>
        <c:ser>
          <c:idx val="0"/>
          <c:order val="1"/>
          <c:tx>
            <c:strRef>
              <c:f>Figure3!$D$2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Figure3!$B$39:$B$122</c:f>
              <c:strCache/>
            </c:strRef>
          </c:xVal>
          <c:yVal>
            <c:numRef>
              <c:f>Figure3!$D$39:$D$122</c:f>
              <c:numCache/>
            </c:numRef>
          </c:yVal>
          <c:smooth val="0"/>
        </c:ser>
        <c:axId val="569431"/>
        <c:axId val="5124880"/>
      </c:scatterChart>
      <c:scatterChart>
        <c:scatterStyle val="lineMarker"/>
        <c:varyColors val="0"/>
        <c:ser>
          <c:idx val="2"/>
          <c:order val="2"/>
          <c:tx>
            <c:strRef>
              <c:f>Figure3!$E$2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rgbClr val="AD357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Figure3!$B$3:$B$38</c:f>
              <c:strCache/>
            </c:strRef>
          </c:xVal>
          <c:yVal>
            <c:numRef>
              <c:f>Figure3!$E$3:$E$38</c:f>
              <c:numCache/>
            </c:numRef>
          </c:yVal>
          <c:smooth val="0"/>
        </c:ser>
        <c:ser>
          <c:idx val="3"/>
          <c:order val="3"/>
          <c:tx>
            <c:strRef>
              <c:f>Figure3!$F$2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rgbClr val="AD357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Figure3!$B$39:$B$122</c:f>
              <c:strCache/>
            </c:strRef>
          </c:xVal>
          <c:yVal>
            <c:numRef>
              <c:f>Figure3!$F$39:$F$122</c:f>
              <c:numCache/>
            </c:numRef>
          </c:yVal>
          <c:smooth val="0"/>
        </c:ser>
        <c:axId val="46123921"/>
        <c:axId val="12462106"/>
      </c:scatterChart>
      <c:valAx>
        <c:axId val="569431"/>
        <c:scaling>
          <c:orientation val="minMax"/>
          <c:max val="44550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24880"/>
        <c:crossesAt val="0"/>
        <c:crossBetween val="midCat"/>
        <c:dispUnits/>
        <c:majorUnit val="366"/>
      </c:valAx>
      <c:valAx>
        <c:axId val="5124880"/>
        <c:scaling>
          <c:orientation val="minMax"/>
          <c:max val="22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2225">
            <a:noFill/>
            <a:prstDash val="solid"/>
          </a:ln>
        </c:spPr>
        <c:crossAx val="569431"/>
        <c:crosses val="autoZero"/>
        <c:crossBetween val="midCat"/>
        <c:dispUnits/>
        <c:majorUnit val="25"/>
      </c:valAx>
      <c:valAx>
        <c:axId val="46123921"/>
        <c:scaling>
          <c:orientation val="minMax"/>
        </c:scaling>
        <c:axPos val="b"/>
        <c:delete val="1"/>
        <c:majorTickMark val="out"/>
        <c:minorTickMark val="none"/>
        <c:tickLblPos val="nextTo"/>
        <c:crossAx val="12462106"/>
        <c:crossesAt val="1"/>
        <c:crossBetween val="midCat"/>
        <c:dispUnits/>
      </c:valAx>
      <c:valAx>
        <c:axId val="12462106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(million tonnes)</a:t>
                </a:r>
              </a:p>
            </c:rich>
          </c:tx>
          <c:layout>
            <c:manualLayout>
              <c:xMode val="edge"/>
              <c:yMode val="edge"/>
              <c:x val="0.95375"/>
              <c:y val="0.289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22225">
            <a:noFill/>
            <a:prstDash val="solid"/>
          </a:ln>
        </c:spPr>
        <c:crossAx val="46123921"/>
        <c:crosses val="max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1775"/>
          <c:y val="0.87025"/>
          <c:w val="0.9605"/>
          <c:h val="0.0602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for paper and cardboard, EU, 2013-2021 (EUR/tonne)</a:t>
            </a:r>
          </a:p>
        </c:rich>
      </c:tx>
      <c:layout>
        <c:manualLayout>
          <c:xMode val="edge"/>
          <c:yMode val="edge"/>
          <c:x val="0.0077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55"/>
          <c:w val="0.8135"/>
          <c:h val="0.53575"/>
        </c:manualLayout>
      </c:layout>
      <c:lineChart>
        <c:grouping val="standard"/>
        <c:varyColors val="0"/>
        <c:ser>
          <c:idx val="0"/>
          <c:order val="0"/>
          <c:tx>
            <c:strRef>
              <c:f>Figure4!$B$3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Figure4!$A$4:$A$111</c:f>
              <c:strCache/>
            </c:strRef>
          </c:cat>
          <c:val>
            <c:numRef>
              <c:f>Figure4!$B$4:$B$111</c:f>
              <c:numCache/>
            </c:numRef>
          </c:val>
          <c:smooth val="0"/>
        </c:ser>
        <c:axId val="45050091"/>
        <c:axId val="2797636"/>
      </c:lineChart>
      <c:catAx>
        <c:axId val="45050091"/>
        <c:scaling>
          <c:orientation val="minMax"/>
        </c:scaling>
        <c:axPos val="b"/>
        <c:delete val="0"/>
        <c:numFmt formatCode="[$-407]mmm\.\ yyyy;@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797636"/>
        <c:crosses val="autoZero"/>
        <c:auto val="1"/>
        <c:lblOffset val="100"/>
        <c:noMultiLvlLbl val="0"/>
      </c:catAx>
      <c:valAx>
        <c:axId val="2797636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505009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plastic materials, EU, 2004-2021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075"/>
          <c:w val="0.90375"/>
          <c:h val="0.6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Figure5!$C$2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Figure5!$B$3:$B$38</c:f>
              <c:strCache/>
            </c:strRef>
          </c:xVal>
          <c:yVal>
            <c:numRef>
              <c:f>Figure5!$C$3:$C$38</c:f>
              <c:numCache/>
            </c:numRef>
          </c:yVal>
          <c:smooth val="0"/>
        </c:ser>
        <c:ser>
          <c:idx val="0"/>
          <c:order val="1"/>
          <c:tx>
            <c:strRef>
              <c:f>Figure5!$D$2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49804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Figure5!$B$39:$B$122</c:f>
              <c:strCache/>
            </c:strRef>
          </c:xVal>
          <c:yVal>
            <c:numRef>
              <c:f>Figure5!$D$39:$D$122</c:f>
              <c:numCache/>
            </c:numRef>
          </c:yVal>
          <c:smooth val="0"/>
        </c:ser>
        <c:axId val="25178725"/>
        <c:axId val="25281934"/>
      </c:scatterChart>
      <c:scatterChart>
        <c:scatterStyle val="lineMarker"/>
        <c:varyColors val="0"/>
        <c:ser>
          <c:idx val="2"/>
          <c:order val="2"/>
          <c:tx>
            <c:strRef>
              <c:f>Figure5!$E$2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rgbClr val="AD357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Figure5!$B$3:$B$38</c:f>
              <c:strCache/>
            </c:strRef>
          </c:xVal>
          <c:yVal>
            <c:numRef>
              <c:f>Figure5!$E$3:$E$38</c:f>
              <c:numCache/>
            </c:numRef>
          </c:yVal>
          <c:smooth val="0"/>
        </c:ser>
        <c:ser>
          <c:idx val="3"/>
          <c:order val="3"/>
          <c:tx>
            <c:strRef>
              <c:f>Figure5!$F$2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rgbClr val="AD357C">
                  <a:alpha val="49804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Figure5!$B$39:$B$122</c:f>
              <c:strCache/>
            </c:strRef>
          </c:xVal>
          <c:yVal>
            <c:numRef>
              <c:f>Figure5!$F$39:$F$122</c:f>
              <c:numCache/>
            </c:numRef>
          </c:yVal>
          <c:smooth val="0"/>
        </c:ser>
        <c:axId val="26210815"/>
        <c:axId val="34570744"/>
      </c:scatterChart>
      <c:valAx>
        <c:axId val="25178725"/>
        <c:scaling>
          <c:orientation val="minMax"/>
          <c:max val="44550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281934"/>
        <c:crossesAt val="0"/>
        <c:crossBetween val="midCat"/>
        <c:dispUnits/>
        <c:majorUnit val="366"/>
      </c:valAx>
      <c:valAx>
        <c:axId val="25281934"/>
        <c:scaling>
          <c:orientation val="minMax"/>
          <c:max val="420"/>
          <c:min val="2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2225">
            <a:noFill/>
            <a:prstDash val="solid"/>
          </a:ln>
        </c:spPr>
        <c:crossAx val="25178725"/>
        <c:crosses val="autoZero"/>
        <c:crossBetween val="midCat"/>
        <c:dispUnits/>
      </c:valAx>
      <c:valAx>
        <c:axId val="26210815"/>
        <c:scaling>
          <c:orientation val="minMax"/>
        </c:scaling>
        <c:axPos val="b"/>
        <c:delete val="1"/>
        <c:majorTickMark val="out"/>
        <c:minorTickMark val="none"/>
        <c:tickLblPos val="nextTo"/>
        <c:crossAx val="34570744"/>
        <c:crosses val="max"/>
        <c:crossBetween val="midCat"/>
        <c:dispUnits/>
      </c:valAx>
      <c:valAx>
        <c:axId val="34570744"/>
        <c:scaling>
          <c:orientation val="minMax"/>
          <c:max val="8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(1 000  tonnes)</a:t>
                </a:r>
              </a:p>
            </c:rich>
          </c:tx>
          <c:layout>
            <c:manualLayout>
              <c:xMode val="edge"/>
              <c:yMode val="edge"/>
              <c:x val="0.96025"/>
              <c:y val="0.253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22225">
            <a:noFill/>
            <a:prstDash val="solid"/>
          </a:ln>
        </c:spPr>
        <c:crossAx val="26210815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91"/>
          <c:y val="0.867"/>
          <c:w val="0.83675"/>
          <c:h val="0.05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for plastic, EU, 2013-2021  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(EUR/tonne) </a:t>
            </a:r>
          </a:p>
        </c:rich>
      </c:tx>
      <c:layout>
        <c:manualLayout>
          <c:xMode val="edge"/>
          <c:yMode val="edge"/>
          <c:x val="0.00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655"/>
          <c:w val="0.83925"/>
          <c:h val="0.553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32AF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Figure6!$A$4:$A$111</c:f>
              <c:strCache/>
            </c:strRef>
          </c:cat>
          <c:val>
            <c:numRef>
              <c:f>Figure6!$B$4:$B$111</c:f>
              <c:numCache/>
            </c:numRef>
          </c:val>
          <c:smooth val="0"/>
        </c:ser>
        <c:axId val="42701241"/>
        <c:axId val="48766850"/>
      </c:lineChart>
      <c:catAx>
        <c:axId val="42701241"/>
        <c:scaling>
          <c:orientation val="minMax"/>
        </c:scaling>
        <c:axPos val="b"/>
        <c:delete val="0"/>
        <c:numFmt formatCode="[$-407]mmm\.\ yyyy;@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8766850"/>
        <c:crosses val="autoZero"/>
        <c:auto val="1"/>
        <c:lblOffset val="100"/>
        <c:noMultiLvlLbl val="0"/>
      </c:catAx>
      <c:valAx>
        <c:axId val="48766850"/>
        <c:scaling>
          <c:orientation val="minMax"/>
          <c:max val="430"/>
          <c:min val="200"/>
        </c:scaling>
        <c:axPos val="l"/>
        <c:majorGridlines>
          <c:spPr>
            <a:ln w="9525" cap="flat" cmpd="sng">
              <a:solidFill>
                <a:schemeClr val="bg1">
                  <a:lumMod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270124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development for low and high quality secondary paper and cardboard materials, EU,  2004-2020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(EUR/tonne) 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27"/>
          <c:w val="0.93075"/>
          <c:h val="0.609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Figure7!$C$2</c:f>
              <c:strCache>
                <c:ptCount val="1"/>
                <c:pt idx="0">
                  <c:v>Price for best quality, yearly average</c:v>
                </c:pt>
              </c:strCache>
            </c:strRef>
          </c:tx>
          <c:spPr>
            <a:ln w="38100">
              <a:solidFill>
                <a:srgbClr val="AD357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Figure7!$B$7:$B$40</c:f>
              <c:strCache/>
            </c:strRef>
          </c:xVal>
          <c:yVal>
            <c:numRef>
              <c:f>Figure7!$C$7:$C$40</c:f>
              <c:numCache/>
            </c:numRef>
          </c:yVal>
          <c:smooth val="0"/>
        </c:ser>
        <c:ser>
          <c:idx val="0"/>
          <c:order val="1"/>
          <c:tx>
            <c:strRef>
              <c:f>Figure7!$D$2</c:f>
              <c:strCache>
                <c:ptCount val="1"/>
                <c:pt idx="0">
                  <c:v>Price for best quality, monthly</c:v>
                </c:pt>
              </c:strCache>
            </c:strRef>
          </c:tx>
          <c:spPr>
            <a:ln w="38100">
              <a:solidFill>
                <a:srgbClr val="AD357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Figure7!$B$41:$B$112</c:f>
              <c:strCache/>
            </c:strRef>
          </c:xVal>
          <c:yVal>
            <c:numRef>
              <c:f>Figure7!$D$41:$D$112</c:f>
              <c:numCache/>
            </c:numRef>
          </c:yVal>
          <c:smooth val="0"/>
        </c:ser>
        <c:ser>
          <c:idx val="2"/>
          <c:order val="2"/>
          <c:tx>
            <c:strRef>
              <c:f>Figure7!$E$2</c:f>
              <c:strCache>
                <c:ptCount val="1"/>
                <c:pt idx="0">
                  <c:v>Price for lowest quality, yearly average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Figure7!$B$7:$B$40</c:f>
              <c:strCache/>
            </c:strRef>
          </c:xVal>
          <c:yVal>
            <c:numRef>
              <c:f>Figure7!$E$7:$E$40</c:f>
              <c:numCache/>
            </c:numRef>
          </c:yVal>
          <c:smooth val="0"/>
        </c:ser>
        <c:ser>
          <c:idx val="3"/>
          <c:order val="3"/>
          <c:tx>
            <c:strRef>
              <c:f>Figure7!$F$2</c:f>
              <c:strCache>
                <c:ptCount val="1"/>
                <c:pt idx="0">
                  <c:v>Price for lowest quality,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Figure7!$B$41:$B$112</c:f>
              <c:strCache/>
            </c:strRef>
          </c:xVal>
          <c:yVal>
            <c:numRef>
              <c:f>Figure7!$F$41:$F$112</c:f>
              <c:numCache/>
            </c:numRef>
          </c:yVal>
          <c:smooth val="0"/>
        </c:ser>
        <c:axId val="36248467"/>
        <c:axId val="57800748"/>
      </c:scatterChart>
      <c:valAx>
        <c:axId val="36248467"/>
        <c:scaling>
          <c:orientation val="minMax"/>
          <c:max val="44200"/>
          <c:min val="37988"/>
        </c:scaling>
        <c:axPos val="b"/>
        <c:delete val="0"/>
        <c:numFmt formatCode="[$-407]mmm\.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800748"/>
        <c:crossesAt val="0"/>
        <c:crossBetween val="midCat"/>
        <c:dispUnits/>
        <c:majorUnit val="366"/>
      </c:valAx>
      <c:valAx>
        <c:axId val="5780074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248467"/>
        <c:crosses val="autoZero"/>
        <c:crossBetween val="midCat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9675"/>
          <c:y val="0.809"/>
          <c:w val="0.788"/>
          <c:h val="0.0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solidFill>
        <a:schemeClr val="bg1">
          <a:lumMod val="85000"/>
        </a:schemeClr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Glass - average yearly prices by trade flows, EU, 2004-2021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(EUR/tonne)</a:t>
            </a:r>
          </a:p>
        </c:rich>
      </c:tx>
      <c:layout>
        <c:manualLayout>
          <c:xMode val="edge"/>
          <c:yMode val="edge"/>
          <c:x val="0.00675"/>
          <c:y val="0.02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5225"/>
          <c:w val="0.893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Figure8!$B$2</c:f>
              <c:strCache>
                <c:ptCount val="1"/>
                <c:pt idx="0">
                  <c:v>Extra-EU import</c:v>
                </c:pt>
              </c:strCache>
            </c:strRef>
          </c:tx>
          <c:spPr>
            <a:solidFill>
              <a:srgbClr val="00AFAC"/>
            </a:solidFill>
            <a:ln>
              <a:solidFill>
                <a:srgbClr val="00AFA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Figure8!$A$3:$A$20</c:f>
              <c:numCache/>
            </c:numRef>
          </c:cat>
          <c:val>
            <c:numRef>
              <c:f>Figure8!$B$3:$B$20</c:f>
              <c:numCache/>
            </c:numRef>
          </c:val>
        </c:ser>
        <c:ser>
          <c:idx val="1"/>
          <c:order val="1"/>
          <c:tx>
            <c:strRef>
              <c:f>Figure8!$C$2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AD357C"/>
            </a:solidFill>
            <a:ln>
              <a:solidFill>
                <a:srgbClr val="AD357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Figure8!$A$3:$A$20</c:f>
              <c:numCache/>
            </c:numRef>
          </c:cat>
          <c:val>
            <c:numRef>
              <c:f>Figure8!$C$3:$C$20</c:f>
              <c:numCache/>
            </c:numRef>
          </c:val>
        </c:ser>
        <c:ser>
          <c:idx val="2"/>
          <c:order val="2"/>
          <c:tx>
            <c:strRef>
              <c:f>Figure8!$D$2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1048AC"/>
            </a:solidFill>
            <a:ln>
              <a:solidFill>
                <a:srgbClr val="1048A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Figure8!$A$3:$A$20</c:f>
              <c:numCache/>
            </c:numRef>
          </c:cat>
          <c:val>
            <c:numRef>
              <c:f>Figure8!$D$3:$D$20</c:f>
              <c:numCache/>
            </c:numRef>
          </c:val>
        </c:ser>
        <c:overlap val="-27"/>
        <c:gapWidth val="219"/>
        <c:axId val="50444685"/>
        <c:axId val="51348982"/>
      </c:barChart>
      <c:catAx>
        <c:axId val="50444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48982"/>
        <c:crosses val="autoZero"/>
        <c:auto val="1"/>
        <c:lblOffset val="100"/>
        <c:noMultiLvlLbl val="0"/>
      </c:catAx>
      <c:valAx>
        <c:axId val="51348982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46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5"/>
          <c:y val="0.8635"/>
          <c:w val="0.7585"/>
          <c:h val="0.06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0.9455</cdr:y>
    </cdr:from>
    <cdr:to>
      <cdr:x>0.248</cdr:x>
      <cdr:y>1</cdr:y>
    </cdr:to>
    <cdr:sp macro="" textlink="">
      <cdr:nvSpPr>
        <cdr:cNvPr id="3" name="TextBox 2"/>
        <cdr:cNvSpPr txBox="1"/>
      </cdr:nvSpPr>
      <cdr:spPr>
        <a:xfrm>
          <a:off x="57150" y="4724400"/>
          <a:ext cx="208597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COMEXT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0.83125</cdr:x>
      <cdr:y>0.9165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181850" y="4581525"/>
          <a:ext cx="1457325" cy="41910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561975</xdr:colOff>
      <xdr:row>6</xdr:row>
      <xdr:rowOff>66675</xdr:rowOff>
    </xdr:from>
    <xdr:ext cx="6334125" cy="4533900"/>
    <xdr:graphicFrame macro="">
      <xdr:nvGraphicFramePr>
        <xdr:cNvPr id="3" name="Chart 2"/>
        <xdr:cNvGraphicFramePr/>
      </xdr:nvGraphicFramePr>
      <xdr:xfrm>
        <a:off x="2581275" y="981075"/>
        <a:ext cx="63341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610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0.01375</cdr:x>
      <cdr:y>0.241</cdr:y>
    </cdr:from>
    <cdr:to>
      <cdr:x>0.04425</cdr:x>
      <cdr:y>0.572</cdr:y>
    </cdr:to>
    <cdr:sp macro="" textlink="">
      <cdr:nvSpPr>
        <cdr:cNvPr id="4" name="TextBox 3"/>
        <cdr:cNvSpPr txBox="1"/>
      </cdr:nvSpPr>
      <cdr:spPr>
        <a:xfrm>
          <a:off x="123825" y="2143125"/>
          <a:ext cx="276225" cy="2943225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 (EUR/tonne)</a:t>
          </a:r>
        </a:p>
      </cdr:txBody>
    </cdr:sp>
  </cdr:relSizeAnchor>
  <cdr:relSizeAnchor xmlns:cdr="http://schemas.openxmlformats.org/drawingml/2006/chartDrawing">
    <cdr:from>
      <cdr:x>0.009</cdr:x>
      <cdr:y>0.07225</cdr:y>
    </cdr:from>
    <cdr:to>
      <cdr:x>0.99025</cdr:x>
      <cdr:y>0.187</cdr:y>
    </cdr:to>
    <cdr:sp macro="" textlink="">
      <cdr:nvSpPr>
        <cdr:cNvPr id="5" name="TextBox 4"/>
        <cdr:cNvSpPr txBox="1"/>
      </cdr:nvSpPr>
      <cdr:spPr>
        <a:xfrm>
          <a:off x="76200" y="638175"/>
          <a:ext cx="8972550" cy="1019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0.83525</cdr:x>
      <cdr:y>0.94925</cdr:y>
    </cdr:from>
    <cdr:to>
      <cdr:x>0.99575</cdr:x>
      <cdr:y>0.998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629525" y="8439150"/>
          <a:ext cx="1466850" cy="43815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</xdr:colOff>
      <xdr:row>1</xdr:row>
      <xdr:rowOff>561975</xdr:rowOff>
    </xdr:from>
    <xdr:ext cx="9144000" cy="8896350"/>
    <xdr:graphicFrame macro="">
      <xdr:nvGraphicFramePr>
        <xdr:cNvPr id="226505" name="Chart 1"/>
        <xdr:cNvGraphicFramePr/>
      </xdr:nvGraphicFramePr>
      <xdr:xfrm>
        <a:off x="6172200" y="714375"/>
        <a:ext cx="9144000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0.9405</cdr:y>
    </cdr:from>
    <cdr:to>
      <cdr:x>0.42275</cdr:x>
      <cdr:y>1</cdr:y>
    </cdr:to>
    <cdr:sp macro="" textlink="">
      <cdr:nvSpPr>
        <cdr:cNvPr id="3" name="TextBox 2"/>
        <cdr:cNvSpPr txBox="1"/>
      </cdr:nvSpPr>
      <cdr:spPr>
        <a:xfrm>
          <a:off x="0" y="4419600"/>
          <a:ext cx="269557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Source:</a:t>
          </a:r>
          <a:r>
            <a:rPr lang="en-GB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/>
          </a:r>
          <a:r>
            <a:rPr lang="en-GB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</a:t>
          </a:r>
          <a:r>
            <a:rPr lang="en-GB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/>
          </a:r>
          <a:r>
            <a:rPr lang="en-GB" sz="1000">
              <a:effectLst/>
              <a:latin typeface="+mn-lt"/>
              <a:ea typeface="+mn-ea"/>
              <a:cs typeface="+mn-cs"/>
            </a:rPr>
            <a:t>COMEXT</a:t>
          </a:r>
          <a:endParaRPr lang="en-US" sz="1000">
            <a:effectLst/>
          </a:endParaRPr>
        </a:p>
        <a:p>
          <a:endParaRPr lang="en-US" sz="1000"/>
        </a:p>
      </cdr:txBody>
    </cdr:sp>
  </cdr:relSizeAnchor>
  <cdr:relSizeAnchor xmlns:cdr="http://schemas.openxmlformats.org/drawingml/2006/chartDrawing">
    <cdr:from>
      <cdr:x>0.84225</cdr:x>
      <cdr:y>0.93975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372100" y="4419600"/>
          <a:ext cx="1009650" cy="28575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6</xdr:row>
      <xdr:rowOff>0</xdr:rowOff>
    </xdr:from>
    <xdr:ext cx="6381750" cy="4705350"/>
    <xdr:graphicFrame macro="">
      <xdr:nvGraphicFramePr>
        <xdr:cNvPr id="4" name="Chart 3"/>
        <xdr:cNvGraphicFramePr/>
      </xdr:nvGraphicFramePr>
      <xdr:xfrm>
        <a:off x="2219325" y="914400"/>
        <a:ext cx="6381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0.298</cdr:y>
    </cdr:from>
    <cdr:to>
      <cdr:x>0.03275</cdr:x>
      <cdr:y>0.55625</cdr:y>
    </cdr:to>
    <cdr:sp macro="" textlink="">
      <cdr:nvSpPr>
        <cdr:cNvPr id="4" name="TextBox 3"/>
        <cdr:cNvSpPr txBox="1"/>
      </cdr:nvSpPr>
      <cdr:spPr>
        <a:xfrm>
          <a:off x="95250" y="2943225"/>
          <a:ext cx="200025" cy="2562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0.014</cdr:x>
      <cdr:y>0.30625</cdr:y>
    </cdr:from>
    <cdr:to>
      <cdr:x>0.04875</cdr:x>
      <cdr:y>0.57325</cdr:y>
    </cdr:to>
    <cdr:sp macro="" textlink="">
      <cdr:nvSpPr>
        <cdr:cNvPr id="5" name="TextBox 4"/>
        <cdr:cNvSpPr txBox="1"/>
      </cdr:nvSpPr>
      <cdr:spPr>
        <a:xfrm>
          <a:off x="123825" y="3028950"/>
          <a:ext cx="314325" cy="264795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Specific price (EUR/tonne)</a:t>
          </a:r>
        </a:p>
      </cdr:txBody>
    </cdr:sp>
  </cdr:relSizeAnchor>
  <cdr:relSizeAnchor xmlns:cdr="http://schemas.openxmlformats.org/drawingml/2006/chartDrawing">
    <cdr:from>
      <cdr:x>0.00525</cdr:x>
      <cdr:y>0.874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864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As examples, the trade positions of paper waste with the highest (code 47072000) and lowest (code 47079010) price were chosen:</a:t>
          </a:r>
        </a:p>
        <a:p>
          <a:r>
            <a:rPr lang="en-GB" sz="1200">
              <a:latin typeface="Arial" panose="020B0604020202020204" pitchFamily="34" charset="0"/>
            </a:rPr>
            <a:t>47072000: Recovered ‘waste and scrap’ paper or paperboard made mainly of bleached chemical pulp, not coloured in the mass</a:t>
          </a:r>
        </a:p>
        <a:p>
          <a:r>
            <a:rPr lang="en-GB" sz="1200">
              <a:latin typeface="Arial" panose="020B0604020202020204" pitchFamily="34" charset="0"/>
            </a:rPr>
            <a:t>47079010: Unsorted, recovered ‘waste and scrap’ paper or paperboard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0.83725</cdr:x>
      <cdr:y>0.954</cdr:y>
    </cdr:from>
    <cdr:to>
      <cdr:x>0.99775</cdr:x>
      <cdr:y>0.998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639050" y="9448800"/>
          <a:ext cx="1466850" cy="43815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</xdr:row>
      <xdr:rowOff>600075</xdr:rowOff>
    </xdr:from>
    <xdr:ext cx="9134475" cy="9906000"/>
    <xdr:graphicFrame macro="">
      <xdr:nvGraphicFramePr>
        <xdr:cNvPr id="224456" name="Diagramm 1"/>
        <xdr:cNvGraphicFramePr/>
      </xdr:nvGraphicFramePr>
      <xdr:xfrm>
        <a:off x="6591300" y="752475"/>
        <a:ext cx="9134475" cy="990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0.93725</cdr:y>
    </cdr:from>
    <cdr:to>
      <cdr:x>0.41675</cdr:x>
      <cdr:y>1</cdr:y>
    </cdr:to>
    <cdr:sp macro="" textlink="">
      <cdr:nvSpPr>
        <cdr:cNvPr id="3" name="TextBox 2"/>
        <cdr:cNvSpPr txBox="1"/>
      </cdr:nvSpPr>
      <cdr:spPr>
        <a:xfrm>
          <a:off x="0" y="4752975"/>
          <a:ext cx="315277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 baseline="0">
              <a:effectLst/>
              <a:latin typeface="Arial" panose="020B0604020202020204" pitchFamily="34" charset="0"/>
              <a:ea typeface="+mn-ea"/>
              <a:cs typeface="+mn-cs"/>
            </a:rPr>
            <a:t>Source: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+mn-cs"/>
            </a:rPr>
            <a:t> Eurostat 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COMEXT</a:t>
          </a:r>
          <a:endParaRPr lang="en-US" sz="120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cdr:txBody>
    </cdr:sp>
  </cdr:relSizeAnchor>
  <cdr:relSizeAnchor xmlns:cdr="http://schemas.openxmlformats.org/drawingml/2006/chartDrawing">
    <cdr:from>
      <cdr:x>0.798</cdr:x>
      <cdr:y>0.91475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6038850" y="4638675"/>
          <a:ext cx="1524000" cy="428625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609600</xdr:colOff>
      <xdr:row>3</xdr:row>
      <xdr:rowOff>19050</xdr:rowOff>
    </xdr:from>
    <xdr:ext cx="7572375" cy="5076825"/>
    <xdr:graphicFrame macro="">
      <xdr:nvGraphicFramePr>
        <xdr:cNvPr id="4" name="Chart 3"/>
        <xdr:cNvGraphicFramePr/>
      </xdr:nvGraphicFramePr>
      <xdr:xfrm>
        <a:off x="6096000" y="476250"/>
        <a:ext cx="75723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0.86325</cdr:x>
      <cdr:y>0.929</cdr:y>
    </cdr:from>
    <cdr:to>
      <cdr:x>0.99975</cdr:x>
      <cdr:y>0.9885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486400" y="4200525"/>
          <a:ext cx="866775" cy="2667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0.93275</cdr:y>
    </cdr:from>
    <cdr:to>
      <cdr:x>0.29475</cdr:x>
      <cdr:y>0.977</cdr:y>
    </cdr:to>
    <cdr:sp macro="" textlink="">
      <cdr:nvSpPr>
        <cdr:cNvPr id="3" name="TextBox 2"/>
        <cdr:cNvSpPr txBox="1"/>
      </cdr:nvSpPr>
      <cdr:spPr>
        <a:xfrm>
          <a:off x="0" y="4219575"/>
          <a:ext cx="1876425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Source: Eurostat COMEXT</a:t>
          </a:r>
          <a:endParaRPr lang="en-US">
            <a:effectLst/>
          </a:endParaRPr>
        </a:p>
        <a:p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</xdr:row>
      <xdr:rowOff>142875</xdr:rowOff>
    </xdr:from>
    <xdr:to>
      <xdr:col>20</xdr:col>
      <xdr:colOff>238125</xdr:colOff>
      <xdr:row>36</xdr:row>
      <xdr:rowOff>47625</xdr:rowOff>
    </xdr:to>
    <xdr:graphicFrame macro="">
      <xdr:nvGraphicFramePr>
        <xdr:cNvPr id="2" name="Chart 1"/>
        <xdr:cNvGraphicFramePr/>
      </xdr:nvGraphicFramePr>
      <xdr:xfrm>
        <a:off x="3209925" y="762000"/>
        <a:ext cx="8648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76200</xdr:rowOff>
    </xdr:from>
    <xdr:to>
      <xdr:col>16</xdr:col>
      <xdr:colOff>533400</xdr:colOff>
      <xdr:row>31</xdr:row>
      <xdr:rowOff>28575</xdr:rowOff>
    </xdr:to>
    <xdr:graphicFrame macro="">
      <xdr:nvGraphicFramePr>
        <xdr:cNvPr id="2" name="Chart 1"/>
        <xdr:cNvGraphicFramePr/>
      </xdr:nvGraphicFramePr>
      <xdr:xfrm>
        <a:off x="3467100" y="533400"/>
        <a:ext cx="63627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0.94575</cdr:y>
    </cdr:from>
    <cdr:to>
      <cdr:x>0.29475</cdr:x>
      <cdr:y>0.99</cdr:y>
    </cdr:to>
    <cdr:sp macro="" textlink="">
      <cdr:nvSpPr>
        <cdr:cNvPr id="3" name="TextBox 2"/>
        <cdr:cNvSpPr txBox="1"/>
      </cdr:nvSpPr>
      <cdr:spPr>
        <a:xfrm>
          <a:off x="0" y="6372225"/>
          <a:ext cx="2486025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effectLst/>
              <a:latin typeface="Arial" panose="020B0604020202020204" pitchFamily="34" charset="0"/>
              <a:ea typeface="+mn-ea"/>
              <a:cs typeface="+mn-cs"/>
            </a:rPr>
            <a:t>Source: Eurostat COMEXT</a:t>
          </a:r>
          <a:endParaRPr lang="en-US" sz="1200" baseline="0">
            <a:effectLst/>
            <a:latin typeface="Arial" panose="020B0604020202020204" pitchFamily="34" charset="0"/>
          </a:endParaRPr>
        </a:p>
        <a:p>
          <a:endParaRPr lang="en-US" sz="1100"/>
        </a:p>
      </cdr:txBody>
    </cdr:sp>
  </cdr:relSizeAnchor>
  <cdr:relSizeAnchor xmlns:cdr="http://schemas.openxmlformats.org/drawingml/2006/chartDrawing">
    <cdr:from>
      <cdr:x>0.817</cdr:x>
      <cdr:y>0.916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6886575" y="6172200"/>
          <a:ext cx="1543050" cy="561975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123825</xdr:rowOff>
    </xdr:from>
    <xdr:to>
      <xdr:col>20</xdr:col>
      <xdr:colOff>304800</xdr:colOff>
      <xdr:row>48</xdr:row>
      <xdr:rowOff>47625</xdr:rowOff>
    </xdr:to>
    <xdr:graphicFrame macro="">
      <xdr:nvGraphicFramePr>
        <xdr:cNvPr id="2" name="Chart 1"/>
        <xdr:cNvGraphicFramePr/>
      </xdr:nvGraphicFramePr>
      <xdr:xfrm>
        <a:off x="3495675" y="1038225"/>
        <a:ext cx="842962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0.94575</cdr:y>
    </cdr:from>
    <cdr:to>
      <cdr:x>0.27575</cdr:x>
      <cdr:y>1</cdr:y>
    </cdr:to>
    <cdr:sp macro="" textlink="">
      <cdr:nvSpPr>
        <cdr:cNvPr id="3" name="TextBox 2"/>
        <cdr:cNvSpPr txBox="1"/>
      </cdr:nvSpPr>
      <cdr:spPr>
        <a:xfrm>
          <a:off x="19050" y="4848225"/>
          <a:ext cx="197167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Source: Eurostat COMEXT</a:t>
          </a:r>
        </a:p>
      </cdr:txBody>
    </cdr:sp>
  </cdr:relSizeAnchor>
  <cdr:relSizeAnchor xmlns:cdr="http://schemas.openxmlformats.org/drawingml/2006/chartDrawing">
    <cdr:from>
      <cdr:x>0.82925</cdr:x>
      <cdr:y>0.93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981700" y="4772025"/>
          <a:ext cx="1228725" cy="36195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47625</xdr:rowOff>
    </xdr:from>
    <xdr:ext cx="7219950" cy="5133975"/>
    <xdr:graphicFrame macro="">
      <xdr:nvGraphicFramePr>
        <xdr:cNvPr id="4" name="Chart 3"/>
        <xdr:cNvGraphicFramePr/>
      </xdr:nvGraphicFramePr>
      <xdr:xfrm>
        <a:off x="4800600" y="209550"/>
        <a:ext cx="72199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0.9375</cdr:y>
    </cdr:from>
    <cdr:to>
      <cdr:x>0.34875</cdr:x>
      <cdr:y>1</cdr:y>
    </cdr:to>
    <cdr:sp macro="" textlink="">
      <cdr:nvSpPr>
        <cdr:cNvPr id="3" name="TextBox 2"/>
        <cdr:cNvSpPr txBox="1"/>
      </cdr:nvSpPr>
      <cdr:spPr>
        <a:xfrm>
          <a:off x="152400" y="5095875"/>
          <a:ext cx="1962150" cy="342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0.956</cdr:y>
    </cdr:from>
    <cdr:to>
      <cdr:x>0.472</cdr:x>
      <cdr:y>1</cdr:y>
    </cdr:to>
    <cdr:sp macro="" textlink="">
      <cdr:nvSpPr>
        <cdr:cNvPr id="5" name="TextBox 4"/>
        <cdr:cNvSpPr txBox="1"/>
      </cdr:nvSpPr>
      <cdr:spPr>
        <a:xfrm>
          <a:off x="0" y="5191125"/>
          <a:ext cx="286702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effectLst/>
              <a:latin typeface="Arial" panose="020B0604020202020204" pitchFamily="34" charset="0"/>
              <a:ea typeface="+mn-ea"/>
              <a:cs typeface="+mn-cs"/>
            </a:rPr>
            <a:t>Source: Eurostat COMEXT</a:t>
          </a:r>
          <a:endParaRPr lang="en-US" sz="1200" baseline="0">
            <a:effectLst/>
            <a:latin typeface="Arial" panose="020B0604020202020204" pitchFamily="34" charset="0"/>
          </a:endParaRPr>
        </a:p>
        <a:p>
          <a:endParaRPr lang="en-US" sz="1100"/>
        </a:p>
      </cdr:txBody>
    </cdr:sp>
  </cdr:relSizeAnchor>
  <cdr:relSizeAnchor xmlns:cdr="http://schemas.openxmlformats.org/drawingml/2006/chartDrawing">
    <cdr:from>
      <cdr:x>0.78025</cdr:x>
      <cdr:y>0.93175</cdr:y>
    </cdr:from>
    <cdr:to>
      <cdr:x>0.99975</cdr:x>
      <cdr:y>0.99975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4733925" y="5067300"/>
          <a:ext cx="1333500" cy="371475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581025</xdr:colOff>
      <xdr:row>1</xdr:row>
      <xdr:rowOff>38100</xdr:rowOff>
    </xdr:from>
    <xdr:ext cx="6067425" cy="5438775"/>
    <xdr:graphicFrame macro="">
      <xdr:nvGraphicFramePr>
        <xdr:cNvPr id="2" name="Chart 1"/>
        <xdr:cNvGraphicFramePr/>
      </xdr:nvGraphicFramePr>
      <xdr:xfrm>
        <a:off x="3486150" y="495300"/>
        <a:ext cx="60674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0.9655</cdr:y>
    </cdr:from>
    <cdr:to>
      <cdr:x>0.212</cdr:x>
      <cdr:y>1</cdr:y>
    </cdr:to>
    <cdr:sp macro="" textlink="">
      <cdr:nvSpPr>
        <cdr:cNvPr id="3" name="TextBox 2"/>
        <cdr:cNvSpPr txBox="1"/>
      </cdr:nvSpPr>
      <cdr:spPr>
        <a:xfrm>
          <a:off x="0" y="6962775"/>
          <a:ext cx="2171700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200" baseline="0">
              <a:latin typeface="Arial" panose="020B0604020202020204" pitchFamily="34" charset="0"/>
            </a:rPr>
            <a:t>Source: Eurostat COMEXT</a:t>
          </a:r>
        </a:p>
      </cdr:txBody>
    </cdr:sp>
  </cdr:relSizeAnchor>
  <cdr:relSizeAnchor xmlns:cdr="http://schemas.openxmlformats.org/drawingml/2006/chartDrawing">
    <cdr:from>
      <cdr:x>0.85675</cdr:x>
      <cdr:y>0.94125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763000" y="6791325"/>
          <a:ext cx="1466850" cy="41910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3</xdr:row>
      <xdr:rowOff>142875</xdr:rowOff>
    </xdr:from>
    <xdr:to>
      <xdr:col>17</xdr:col>
      <xdr:colOff>485775</xdr:colOff>
      <xdr:row>50</xdr:row>
      <xdr:rowOff>190500</xdr:rowOff>
    </xdr:to>
    <xdr:graphicFrame macro="">
      <xdr:nvGraphicFramePr>
        <xdr:cNvPr id="4" name="Chart 3"/>
        <xdr:cNvGraphicFramePr/>
      </xdr:nvGraphicFramePr>
      <xdr:xfrm>
        <a:off x="2857500" y="762000"/>
        <a:ext cx="1022985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0.954</cdr:y>
    </cdr:from>
    <cdr:to>
      <cdr:x>0.73425</cdr:x>
      <cdr:y>0.9865</cdr:y>
    </cdr:to>
    <cdr:sp macro="" textlink="">
      <cdr:nvSpPr>
        <cdr:cNvPr id="2" name="TextBox 1"/>
        <cdr:cNvSpPr txBox="1"/>
      </cdr:nvSpPr>
      <cdr:spPr>
        <a:xfrm>
          <a:off x="66675" y="5934075"/>
          <a:ext cx="7496175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1" baseline="0">
              <a:effectLst/>
              <a:latin typeface="Arial" panose="020B0604020202020204" pitchFamily="34" charset="0"/>
              <a:ea typeface="+mn-ea"/>
              <a:cs typeface="+mn-cs"/>
            </a:rPr>
            <a:t>Source:</a:t>
          </a:r>
          <a:r>
            <a:rPr lang="en-GB" sz="1200" b="0" baseline="0">
              <a:effectLst/>
              <a:latin typeface="Arial" panose="020B0604020202020204" pitchFamily="34" charset="0"/>
              <a:ea typeface="+mn-ea"/>
              <a:cs typeface="+mn-cs"/>
            </a:rPr>
            <a:t> Eurostat COMEXT</a:t>
          </a:r>
          <a:endParaRPr lang="en-US" sz="1200" b="0" baseline="0">
            <a:effectLst/>
            <a:latin typeface="Arial" panose="020B0604020202020204" pitchFamily="34" charset="0"/>
          </a:endParaRPr>
        </a:p>
        <a:p>
          <a:endParaRPr lang="en-US" sz="600" b="1"/>
        </a:p>
      </cdr:txBody>
    </cdr:sp>
  </cdr:relSizeAnchor>
  <cdr:relSizeAnchor xmlns:cdr="http://schemas.openxmlformats.org/drawingml/2006/chartDrawing">
    <cdr:from>
      <cdr:x>0.85775</cdr:x>
      <cdr:y>0.93225</cdr:y>
    </cdr:from>
    <cdr:to>
      <cdr:x>0.99875</cdr:x>
      <cdr:y>0.994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839200" y="5800725"/>
          <a:ext cx="1457325" cy="3810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5</xdr:row>
      <xdr:rowOff>123825</xdr:rowOff>
    </xdr:from>
    <xdr:to>
      <xdr:col>24</xdr:col>
      <xdr:colOff>514350</xdr:colOff>
      <xdr:row>46</xdr:row>
      <xdr:rowOff>104775</xdr:rowOff>
    </xdr:to>
    <xdr:graphicFrame macro="">
      <xdr:nvGraphicFramePr>
        <xdr:cNvPr id="2" name="Chart 1"/>
        <xdr:cNvGraphicFramePr/>
      </xdr:nvGraphicFramePr>
      <xdr:xfrm>
        <a:off x="5505450" y="885825"/>
        <a:ext cx="103060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0.9415</cdr:y>
    </cdr:from>
    <cdr:to>
      <cdr:x>0.32075</cdr:x>
      <cdr:y>1</cdr:y>
    </cdr:to>
    <cdr:sp macro="" textlink="">
      <cdr:nvSpPr>
        <cdr:cNvPr id="3" name="TextBox 2"/>
        <cdr:cNvSpPr txBox="1"/>
      </cdr:nvSpPr>
      <cdr:spPr>
        <a:xfrm>
          <a:off x="0" y="4248150"/>
          <a:ext cx="18573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 i="0" baseline="0">
              <a:effectLst/>
              <a:latin typeface="Arial" panose="020B0604020202020204" pitchFamily="34" charset="0"/>
              <a:ea typeface="+mn-ea"/>
              <a:cs typeface="+mn-cs"/>
            </a:rPr>
            <a:t>Source: Eurostat COMEXT</a:t>
          </a:r>
          <a:endParaRPr lang="en-US" sz="1000" b="0" i="0" baseline="0">
            <a:effectLst/>
            <a:latin typeface="Arial" panose="020B0604020202020204" pitchFamily="34" charset="0"/>
          </a:endParaRPr>
        </a:p>
        <a:p>
          <a:endParaRPr lang="en-US" sz="1100"/>
        </a:p>
      </cdr:txBody>
    </cdr:sp>
  </cdr:relSizeAnchor>
  <cdr:relSizeAnchor xmlns:cdr="http://schemas.openxmlformats.org/drawingml/2006/chartDrawing">
    <cdr:from>
      <cdr:x>0.83225</cdr:x>
      <cdr:y>0.935</cdr:y>
    </cdr:from>
    <cdr:to>
      <cdr:x>0.99975</cdr:x>
      <cdr:y>0.99675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4819650" y="4219575"/>
          <a:ext cx="971550" cy="27622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971550</xdr:colOff>
      <xdr:row>5</xdr:row>
      <xdr:rowOff>0</xdr:rowOff>
    </xdr:from>
    <xdr:ext cx="5791200" cy="4514850"/>
    <xdr:graphicFrame macro="">
      <xdr:nvGraphicFramePr>
        <xdr:cNvPr id="2" name="Chart 1"/>
        <xdr:cNvGraphicFramePr/>
      </xdr:nvGraphicFramePr>
      <xdr:xfrm>
        <a:off x="2943225" y="762000"/>
        <a:ext cx="57912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448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0.02825</cdr:x>
      <cdr:y>0.373</cdr:y>
    </cdr:from>
    <cdr:to>
      <cdr:x>0.04825</cdr:x>
      <cdr:y>0.72525</cdr:y>
    </cdr:to>
    <cdr:sp macro="" textlink="">
      <cdr:nvSpPr>
        <cdr:cNvPr id="4" name="TextBox 3"/>
        <cdr:cNvSpPr txBox="1"/>
      </cdr:nvSpPr>
      <cdr:spPr>
        <a:xfrm>
          <a:off x="257175" y="3257550"/>
          <a:ext cx="180975" cy="3076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0.0075</cdr:x>
      <cdr:y>0.2975</cdr:y>
    </cdr:from>
    <cdr:to>
      <cdr:x>0.039</cdr:x>
      <cdr:y>0.66175</cdr:y>
    </cdr:to>
    <cdr:sp macro="" textlink="">
      <cdr:nvSpPr>
        <cdr:cNvPr id="5" name="TextBox 4"/>
        <cdr:cNvSpPr txBox="1"/>
      </cdr:nvSpPr>
      <cdr:spPr>
        <a:xfrm>
          <a:off x="66675" y="2590800"/>
          <a:ext cx="285750" cy="318135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 (EUR/tonne)</a:t>
          </a:r>
        </a:p>
      </cdr:txBody>
    </cdr:sp>
  </cdr:relSizeAnchor>
  <cdr:relSizeAnchor xmlns:cdr="http://schemas.openxmlformats.org/drawingml/2006/chartDrawing">
    <cdr:from>
      <cdr:x>0.83675</cdr:x>
      <cdr:y>0.9485</cdr:y>
    </cdr:from>
    <cdr:to>
      <cdr:x>0.99725</cdr:x>
      <cdr:y>0.99825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610475" y="8277225"/>
          <a:ext cx="1457325" cy="43815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323850</xdr:colOff>
      <xdr:row>2</xdr:row>
      <xdr:rowOff>28575</xdr:rowOff>
    </xdr:from>
    <xdr:ext cx="9105900" cy="8734425"/>
    <xdr:graphicFrame macro="">
      <xdr:nvGraphicFramePr>
        <xdr:cNvPr id="236823" name="Chart 1"/>
        <xdr:cNvGraphicFramePr/>
      </xdr:nvGraphicFramePr>
      <xdr:xfrm>
        <a:off x="5410200" y="942975"/>
        <a:ext cx="9105900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0.948</cdr:y>
    </cdr:from>
    <cdr:to>
      <cdr:x>0.441</cdr:x>
      <cdr:y>1</cdr:y>
    </cdr:to>
    <cdr:sp macro="" textlink="">
      <cdr:nvSpPr>
        <cdr:cNvPr id="2" name="TextBox 1"/>
        <cdr:cNvSpPr txBox="1"/>
      </cdr:nvSpPr>
      <cdr:spPr>
        <a:xfrm>
          <a:off x="57150" y="4295775"/>
          <a:ext cx="2724150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COMEXT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/>
        </a:p>
      </cdr:txBody>
    </cdr:sp>
  </cdr:relSizeAnchor>
  <cdr:relSizeAnchor xmlns:cdr="http://schemas.openxmlformats.org/drawingml/2006/chartDrawing">
    <cdr:from>
      <cdr:x>0.841</cdr:x>
      <cdr:y>0.937</cdr:y>
    </cdr:from>
    <cdr:to>
      <cdr:x>0.99975</cdr:x>
      <cdr:y>0.99925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324475" y="4248150"/>
          <a:ext cx="1009650" cy="28575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MyTasks\Recycling%20&#8211;%20secondary%20material%20price%20indicator\Report\Old\Data%20and%20graphs_Price%20Indicator_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Environment\10-Project_Teams\Waste\01_Production_system\Price%20indicator\2019\OEKO\1_Secondary_Price_DATA_cal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">
          <cell r="C23">
            <v>334.1032081107036</v>
          </cell>
        </row>
        <row r="25">
          <cell r="C25">
            <v>350.9322940723764</v>
          </cell>
        </row>
        <row r="27">
          <cell r="C27">
            <v>350.0053749573541</v>
          </cell>
        </row>
        <row r="29">
          <cell r="C29">
            <v>329.72117203264725</v>
          </cell>
        </row>
        <row r="31">
          <cell r="C31">
            <v>297.6738081883837</v>
          </cell>
        </row>
        <row r="33">
          <cell r="C33">
            <v>301.18513436664773</v>
          </cell>
        </row>
        <row r="35">
          <cell r="C35">
            <v>297.5854634239539</v>
          </cell>
        </row>
        <row r="37">
          <cell r="C37">
            <v>290.61551889541306</v>
          </cell>
        </row>
        <row r="39">
          <cell r="C39">
            <v>246.5788109366152</v>
          </cell>
        </row>
        <row r="41">
          <cell r="C41">
            <v>325.3936844824743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_I_query"/>
      <sheetName val="DATA_I_no_EU-Intra_Imp"/>
      <sheetName val="DATA_II_query"/>
      <sheetName val="Sheet1"/>
      <sheetName val="DATA_III_no-EU-Intra_Exp"/>
      <sheetName val="Glass_per_year"/>
      <sheetName val="Glass_tons_per_month"/>
      <sheetName val="Glass_EUR_per_month"/>
      <sheetName val="paper_per_year"/>
      <sheetName val="paper_tons_per_month"/>
      <sheetName val="paper_EUR_per_month"/>
      <sheetName val="plastic_per_year"/>
      <sheetName val="plastic_tons_per_month"/>
      <sheetName val="plastic_EUR_per_month"/>
      <sheetName val="High_grade_paper_price_month"/>
      <sheetName val="Low_grade_paper_price_month"/>
      <sheetName val="High_grade_paper_price_year"/>
      <sheetName val="Low_paper_price_year"/>
      <sheetName val="Figure_5"/>
      <sheetName val="Figure_6"/>
      <sheetName val="Figure_7"/>
      <sheetName val="Figure_8"/>
      <sheetName val="Figure_9"/>
      <sheetName val="Figure_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H8">
            <v>132.2792809602867</v>
          </cell>
        </row>
        <row r="9">
          <cell r="H9">
            <v>132.2792809602867</v>
          </cell>
        </row>
        <row r="10">
          <cell r="H10">
            <v>128.67443861914967</v>
          </cell>
        </row>
        <row r="11">
          <cell r="H11">
            <v>128.67443861914967</v>
          </cell>
        </row>
        <row r="12">
          <cell r="H12">
            <v>135.10649161759147</v>
          </cell>
        </row>
        <row r="13">
          <cell r="H13">
            <v>135.10649161759147</v>
          </cell>
        </row>
        <row r="14">
          <cell r="H14">
            <v>159.1569591263339</v>
          </cell>
        </row>
        <row r="15">
          <cell r="H15">
            <v>159.1569591263339</v>
          </cell>
        </row>
        <row r="16">
          <cell r="H16">
            <v>170.55840810736456</v>
          </cell>
        </row>
        <row r="17">
          <cell r="H17">
            <v>170.55840810736456</v>
          </cell>
        </row>
        <row r="18">
          <cell r="H18">
            <v>122.79960393110265</v>
          </cell>
        </row>
        <row r="19">
          <cell r="H19">
            <v>122.79960393110265</v>
          </cell>
        </row>
        <row r="20">
          <cell r="H20">
            <v>195.66387919266387</v>
          </cell>
        </row>
        <row r="21">
          <cell r="H21">
            <v>195.66387919266387</v>
          </cell>
        </row>
        <row r="22">
          <cell r="H22">
            <v>207.61730306898107</v>
          </cell>
        </row>
        <row r="23">
          <cell r="H23">
            <v>207.61730306898107</v>
          </cell>
        </row>
      </sheetData>
      <sheetData sheetId="17">
        <row r="8">
          <cell r="H8">
            <v>83.20025275291923</v>
          </cell>
        </row>
        <row r="9">
          <cell r="H9">
            <v>83.20025275291923</v>
          </cell>
        </row>
        <row r="10">
          <cell r="H10">
            <v>79.62572252038505</v>
          </cell>
        </row>
        <row r="11">
          <cell r="H11">
            <v>79.62572252038505</v>
          </cell>
        </row>
        <row r="12">
          <cell r="H12">
            <v>81.7023109112079</v>
          </cell>
        </row>
        <row r="13">
          <cell r="H13">
            <v>81.7023109112079</v>
          </cell>
        </row>
        <row r="14">
          <cell r="H14">
            <v>106.41576609358289</v>
          </cell>
        </row>
        <row r="15">
          <cell r="H15">
            <v>106.41576609358289</v>
          </cell>
        </row>
        <row r="16">
          <cell r="H16">
            <v>102.60345807503515</v>
          </cell>
        </row>
        <row r="17">
          <cell r="H17">
            <v>102.60345807503515</v>
          </cell>
        </row>
        <row r="18">
          <cell r="H18">
            <v>70.13943243428304</v>
          </cell>
        </row>
        <row r="19">
          <cell r="H19">
            <v>70.13943243428304</v>
          </cell>
        </row>
        <row r="20">
          <cell r="H20">
            <v>124.77435174408984</v>
          </cell>
        </row>
        <row r="21">
          <cell r="H21">
            <v>124.77435174408984</v>
          </cell>
        </row>
        <row r="22">
          <cell r="H22">
            <v>138.9080718370143</v>
          </cell>
        </row>
        <row r="23">
          <cell r="H23">
            <v>138.9080718370143</v>
          </cell>
        </row>
        <row r="28">
          <cell r="H28">
            <v>121.82349050656822</v>
          </cell>
        </row>
        <row r="29">
          <cell r="H29">
            <v>121.82349050656822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Larissa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8"/>
  <sheetViews>
    <sheetView showGridLines="0" workbookViewId="0" topLeftCell="B1">
      <selection activeCell="D21" sqref="D21"/>
    </sheetView>
  </sheetViews>
  <sheetFormatPr defaultColWidth="8.7109375" defaultRowHeight="12.75"/>
  <cols>
    <col min="1" max="16384" width="8.7109375" style="171" customWidth="1"/>
  </cols>
  <sheetData>
    <row r="2" spans="1:4" ht="12">
      <c r="A2" s="167"/>
      <c r="B2" s="168" t="s">
        <v>174</v>
      </c>
      <c r="C2" s="169" t="s">
        <v>175</v>
      </c>
      <c r="D2" s="170" t="s">
        <v>176</v>
      </c>
    </row>
    <row r="3" spans="1:7" ht="12">
      <c r="A3" s="172">
        <v>2012</v>
      </c>
      <c r="B3" s="173">
        <v>49.37770735521532</v>
      </c>
      <c r="C3" s="172">
        <v>138.59452302247033</v>
      </c>
      <c r="D3" s="174">
        <f>'[1]plastic PI_neu'!$C$23</f>
        <v>334.1032081107036</v>
      </c>
      <c r="G3" s="175" t="s">
        <v>197</v>
      </c>
    </row>
    <row r="4" spans="1:4" ht="12">
      <c r="A4" s="172">
        <v>2013</v>
      </c>
      <c r="B4" s="173">
        <v>53.962350651677724</v>
      </c>
      <c r="C4" s="172">
        <v>131.66504227183782</v>
      </c>
      <c r="D4" s="174">
        <f>'[1]plastic PI_neu'!$C$25</f>
        <v>350.9322940723764</v>
      </c>
    </row>
    <row r="5" spans="1:4" ht="12">
      <c r="A5" s="172">
        <v>2014</v>
      </c>
      <c r="B5" s="173">
        <v>54.70056401368285</v>
      </c>
      <c r="C5" s="172">
        <v>128.71782218342008</v>
      </c>
      <c r="D5" s="174">
        <f>'[1]plastic PI_neu'!$C$27</f>
        <v>350.0053749573541</v>
      </c>
    </row>
    <row r="6" spans="1:4" ht="12">
      <c r="A6" s="172">
        <v>2015</v>
      </c>
      <c r="B6" s="173">
        <v>64.28179684487921</v>
      </c>
      <c r="C6" s="172">
        <v>135.7063962539405</v>
      </c>
      <c r="D6" s="174">
        <f>'[1]plastic PI_neu'!$C$29</f>
        <v>329.72117203264725</v>
      </c>
    </row>
    <row r="7" spans="1:4" ht="12">
      <c r="A7" s="172">
        <v>2016</v>
      </c>
      <c r="B7" s="173">
        <v>67.43916792752668</v>
      </c>
      <c r="C7" s="172">
        <v>143.23355803772802</v>
      </c>
      <c r="D7" s="174">
        <f>'[1]plastic PI_neu'!$C$31</f>
        <v>297.6738081883837</v>
      </c>
    </row>
    <row r="8" spans="1:4" ht="12">
      <c r="A8" s="172">
        <v>2017</v>
      </c>
      <c r="B8" s="173">
        <v>67.08240641854944</v>
      </c>
      <c r="C8" s="172">
        <v>159.09965566770427</v>
      </c>
      <c r="D8" s="174">
        <f>'[1]plastic PI_neu'!$C$33</f>
        <v>301.18513436664773</v>
      </c>
    </row>
    <row r="9" spans="1:4" ht="12">
      <c r="A9" s="172">
        <v>2018</v>
      </c>
      <c r="B9" s="173">
        <v>73.6895883043931</v>
      </c>
      <c r="C9" s="172">
        <v>137.31616690441382</v>
      </c>
      <c r="D9" s="174">
        <f>'[1]plastic PI_neu'!$C$35</f>
        <v>297.5854634239539</v>
      </c>
    </row>
    <row r="10" spans="1:4" ht="12">
      <c r="A10" s="172">
        <v>2019</v>
      </c>
      <c r="B10" s="173">
        <v>74.03352565250478</v>
      </c>
      <c r="C10" s="172">
        <v>118.69794485525114</v>
      </c>
      <c r="D10" s="174">
        <f>'[1]plastic PI_neu'!$C$37</f>
        <v>290.61551889541306</v>
      </c>
    </row>
    <row r="11" spans="1:4" ht="12">
      <c r="A11" s="172">
        <v>2020</v>
      </c>
      <c r="B11" s="173">
        <v>62.9307413952104</v>
      </c>
      <c r="C11" s="172">
        <v>104.39797834737423</v>
      </c>
      <c r="D11" s="174">
        <f>'[1]plastic PI_neu'!$C$39</f>
        <v>246.5788109366152</v>
      </c>
    </row>
    <row r="12" spans="1:4" ht="12">
      <c r="A12" s="172">
        <v>2021</v>
      </c>
      <c r="B12" s="176">
        <v>64.57120163905915</v>
      </c>
      <c r="C12" s="177">
        <v>184</v>
      </c>
      <c r="D12" s="178">
        <f>'[1]plastic PI_neu'!$C$41</f>
        <v>325.3936844824743</v>
      </c>
    </row>
    <row r="18" ht="12">
      <c r="C18" s="17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workbookViewId="0" topLeftCell="A1">
      <selection activeCell="R11" sqref="R11"/>
    </sheetView>
  </sheetViews>
  <sheetFormatPr defaultColWidth="8.7109375" defaultRowHeight="12.75"/>
  <cols>
    <col min="1" max="16384" width="8.7109375" style="235" customWidth="1"/>
  </cols>
  <sheetData>
    <row r="1" spans="1:4" ht="36">
      <c r="A1" s="105" t="s">
        <v>41</v>
      </c>
      <c r="B1" s="106" t="s">
        <v>188</v>
      </c>
      <c r="C1" s="106" t="s">
        <v>189</v>
      </c>
      <c r="D1" s="106" t="s">
        <v>190</v>
      </c>
    </row>
    <row r="2" spans="1:7" ht="12">
      <c r="A2" s="101">
        <v>37987</v>
      </c>
      <c r="B2" s="96">
        <v>1749.68075</v>
      </c>
      <c r="C2" s="96">
        <v>9085.871674</v>
      </c>
      <c r="D2" s="96">
        <v>4714.014357</v>
      </c>
      <c r="G2" s="187" t="s">
        <v>186</v>
      </c>
    </row>
    <row r="3" spans="1:7" ht="12">
      <c r="A3" s="100">
        <v>38352</v>
      </c>
      <c r="B3" s="96">
        <v>1749.68075</v>
      </c>
      <c r="C3" s="96">
        <v>9085.871674</v>
      </c>
      <c r="D3" s="96">
        <v>4714.014357</v>
      </c>
      <c r="G3" s="236" t="s">
        <v>179</v>
      </c>
    </row>
    <row r="4" spans="1:4" ht="12">
      <c r="A4" s="100">
        <v>38353</v>
      </c>
      <c r="B4" s="96">
        <v>1848.8458469999998</v>
      </c>
      <c r="C4" s="96">
        <v>9415.244801</v>
      </c>
      <c r="D4" s="96">
        <v>5300.970225</v>
      </c>
    </row>
    <row r="5" spans="1:4" ht="12">
      <c r="A5" s="100">
        <v>38717</v>
      </c>
      <c r="B5" s="96">
        <v>1848.8458469999998</v>
      </c>
      <c r="C5" s="96">
        <v>9415.244801</v>
      </c>
      <c r="D5" s="96">
        <v>5300.970225</v>
      </c>
    </row>
    <row r="6" spans="1:4" ht="12">
      <c r="A6" s="100">
        <v>38718</v>
      </c>
      <c r="B6" s="96">
        <v>1973.975188</v>
      </c>
      <c r="C6" s="96">
        <v>10317.383553</v>
      </c>
      <c r="D6" s="96">
        <v>5833.681254</v>
      </c>
    </row>
    <row r="7" spans="1:4" ht="12">
      <c r="A7" s="100">
        <v>39082</v>
      </c>
      <c r="B7" s="96">
        <v>1973.975188</v>
      </c>
      <c r="C7" s="96">
        <v>10317.383553</v>
      </c>
      <c r="D7" s="96">
        <v>5833.681254</v>
      </c>
    </row>
    <row r="8" spans="1:4" ht="12">
      <c r="A8" s="100">
        <v>39083</v>
      </c>
      <c r="B8" s="96">
        <v>2117.133761</v>
      </c>
      <c r="C8" s="96">
        <v>11041.079593</v>
      </c>
      <c r="D8" s="96">
        <v>6406.112634</v>
      </c>
    </row>
    <row r="9" spans="1:4" ht="12">
      <c r="A9" s="100">
        <v>39447</v>
      </c>
      <c r="B9" s="96">
        <v>2117.133761</v>
      </c>
      <c r="C9" s="96">
        <v>11041.079593</v>
      </c>
      <c r="D9" s="96">
        <v>6406.112634</v>
      </c>
    </row>
    <row r="10" spans="1:4" ht="12">
      <c r="A10" s="100">
        <v>39448</v>
      </c>
      <c r="B10" s="97">
        <v>2085.480748</v>
      </c>
      <c r="C10" s="97">
        <v>11095.913347</v>
      </c>
      <c r="D10" s="97">
        <v>7817.176009000001</v>
      </c>
    </row>
    <row r="11" spans="1:4" ht="12">
      <c r="A11" s="100">
        <v>39813</v>
      </c>
      <c r="B11" s="97">
        <v>2085.480748</v>
      </c>
      <c r="C11" s="97">
        <v>11095.913347</v>
      </c>
      <c r="D11" s="97">
        <v>7817.176009000001</v>
      </c>
    </row>
    <row r="12" spans="1:4" ht="12">
      <c r="A12" s="100">
        <v>39814</v>
      </c>
      <c r="B12" s="97">
        <v>1933.969532</v>
      </c>
      <c r="C12" s="97">
        <v>11262.27409</v>
      </c>
      <c r="D12" s="97">
        <v>9588.343569</v>
      </c>
    </row>
    <row r="13" spans="1:4" ht="12">
      <c r="A13" s="100">
        <v>40178</v>
      </c>
      <c r="B13" s="97">
        <v>1933.969532</v>
      </c>
      <c r="C13" s="97">
        <v>11262.27409</v>
      </c>
      <c r="D13" s="97">
        <v>9588.343569</v>
      </c>
    </row>
    <row r="14" spans="1:4" ht="12">
      <c r="A14" s="100">
        <v>40179</v>
      </c>
      <c r="B14" s="97">
        <v>2373.7069739999997</v>
      </c>
      <c r="C14" s="97">
        <v>12439.327462000001</v>
      </c>
      <c r="D14" s="97">
        <v>6916.34172</v>
      </c>
    </row>
    <row r="15" spans="1:4" ht="12">
      <c r="A15" s="100">
        <v>40543</v>
      </c>
      <c r="B15" s="97">
        <v>2373.7069739999997</v>
      </c>
      <c r="C15" s="97">
        <v>12439.327462000001</v>
      </c>
      <c r="D15" s="97">
        <v>6916.34172</v>
      </c>
    </row>
    <row r="16" spans="1:4" ht="12">
      <c r="A16" s="100">
        <v>40544</v>
      </c>
      <c r="B16" s="97">
        <v>2381.624655</v>
      </c>
      <c r="C16" s="97">
        <v>12689.780474</v>
      </c>
      <c r="D16" s="97">
        <v>7638.030769</v>
      </c>
    </row>
    <row r="17" spans="1:4" ht="12">
      <c r="A17" s="100">
        <v>40908</v>
      </c>
      <c r="B17" s="97">
        <v>2381.624655</v>
      </c>
      <c r="C17" s="97">
        <v>12689.780474</v>
      </c>
      <c r="D17" s="97">
        <v>7638.030769</v>
      </c>
    </row>
    <row r="18" spans="1:4" ht="12">
      <c r="A18" s="100">
        <v>40909</v>
      </c>
      <c r="B18" s="97">
        <v>2178.539711</v>
      </c>
      <c r="C18" s="97">
        <v>12232.855418000001</v>
      </c>
      <c r="D18" s="97">
        <v>7527.52223</v>
      </c>
    </row>
    <row r="19" spans="1:4" ht="12">
      <c r="A19" s="100">
        <v>41274</v>
      </c>
      <c r="B19" s="97">
        <v>2178.539711</v>
      </c>
      <c r="C19" s="97">
        <v>12232.855418000001</v>
      </c>
      <c r="D19" s="97">
        <v>7527.52223</v>
      </c>
    </row>
    <row r="20" spans="1:4" ht="12">
      <c r="A20" s="100">
        <v>41275</v>
      </c>
      <c r="B20" s="97">
        <v>1957.865075</v>
      </c>
      <c r="C20" s="97">
        <v>11603.935528</v>
      </c>
      <c r="D20" s="97">
        <v>6415.039032</v>
      </c>
    </row>
    <row r="21" spans="1:4" ht="12">
      <c r="A21" s="100">
        <v>41639</v>
      </c>
      <c r="B21" s="97">
        <v>1957.865075</v>
      </c>
      <c r="C21" s="97">
        <v>11603.935528</v>
      </c>
      <c r="D21" s="97">
        <v>6415.039032</v>
      </c>
    </row>
    <row r="22" spans="1:4" ht="12">
      <c r="A22" s="100">
        <v>41640</v>
      </c>
      <c r="B22" s="97">
        <v>1967.3850699999998</v>
      </c>
      <c r="C22" s="97">
        <v>11618.43738</v>
      </c>
      <c r="D22" s="97">
        <v>6331.9192</v>
      </c>
    </row>
    <row r="23" spans="1:4" ht="12">
      <c r="A23" s="100">
        <v>42004</v>
      </c>
      <c r="B23" s="97">
        <v>1967.3850699999998</v>
      </c>
      <c r="C23" s="97">
        <v>11618.43738</v>
      </c>
      <c r="D23" s="97">
        <v>6331.9192</v>
      </c>
    </row>
    <row r="24" spans="1:4" ht="12">
      <c r="A24" s="100">
        <v>42005</v>
      </c>
      <c r="B24" s="97">
        <v>2111.217955</v>
      </c>
      <c r="C24" s="97">
        <v>11726.714274</v>
      </c>
      <c r="D24" s="97">
        <v>7184.719678</v>
      </c>
    </row>
    <row r="25" spans="1:4" ht="12">
      <c r="A25" s="100">
        <v>42369</v>
      </c>
      <c r="B25" s="97">
        <v>2111.217955</v>
      </c>
      <c r="C25" s="97">
        <v>11726.714274</v>
      </c>
      <c r="D25" s="97">
        <v>7184.719678</v>
      </c>
    </row>
    <row r="26" spans="1:4" ht="12">
      <c r="A26" s="100">
        <v>42370</v>
      </c>
      <c r="B26" s="97">
        <v>2323.168256</v>
      </c>
      <c r="C26" s="97">
        <v>12637.285888</v>
      </c>
      <c r="D26" s="97">
        <v>7438.0352459999995</v>
      </c>
    </row>
    <row r="27" spans="1:4" ht="12">
      <c r="A27" s="100">
        <v>42735</v>
      </c>
      <c r="B27" s="97">
        <v>2323.168256</v>
      </c>
      <c r="C27" s="97">
        <v>12637.285888</v>
      </c>
      <c r="D27" s="97">
        <v>7438.0352459999995</v>
      </c>
    </row>
    <row r="28" spans="1:4" ht="12">
      <c r="A28" s="100">
        <v>42736</v>
      </c>
      <c r="B28" s="97">
        <v>2487.637277</v>
      </c>
      <c r="C28" s="97">
        <v>12929.495897</v>
      </c>
      <c r="D28" s="97">
        <v>7386.156838</v>
      </c>
    </row>
    <row r="29" spans="1:4" ht="12">
      <c r="A29" s="99">
        <v>43100</v>
      </c>
      <c r="B29" s="97">
        <v>2487.637277</v>
      </c>
      <c r="C29" s="97">
        <v>12929.495897</v>
      </c>
      <c r="D29" s="97">
        <v>7386.156838</v>
      </c>
    </row>
    <row r="30" spans="1:4" ht="12">
      <c r="A30" s="99">
        <v>43101</v>
      </c>
      <c r="B30" s="97">
        <v>2675.4858050000003</v>
      </c>
      <c r="C30" s="97">
        <v>12663.994164</v>
      </c>
      <c r="D30" s="97">
        <v>6827.461212</v>
      </c>
    </row>
    <row r="31" spans="1:4" ht="12">
      <c r="A31" s="99">
        <v>43465</v>
      </c>
      <c r="B31" s="97">
        <v>2675.4858050000003</v>
      </c>
      <c r="C31" s="97">
        <v>12663.994164</v>
      </c>
      <c r="D31" s="97">
        <v>6827.461212</v>
      </c>
    </row>
    <row r="32" spans="1:4" ht="12">
      <c r="A32" s="99">
        <v>43466</v>
      </c>
      <c r="B32" s="97">
        <v>2483.8172289999998</v>
      </c>
      <c r="C32" s="97">
        <v>12742.916978</v>
      </c>
      <c r="D32" s="97">
        <v>5830.891794</v>
      </c>
    </row>
    <row r="33" spans="1:4" ht="12.75">
      <c r="A33" s="98">
        <v>43830</v>
      </c>
      <c r="B33" s="97">
        <v>2483.8172289999998</v>
      </c>
      <c r="C33" s="97">
        <v>12742.916978</v>
      </c>
      <c r="D33" s="97">
        <v>5830.891794</v>
      </c>
    </row>
    <row r="34" spans="1:4" ht="12.75">
      <c r="A34" s="98">
        <v>43831</v>
      </c>
      <c r="B34" s="97">
        <v>2230.776331</v>
      </c>
      <c r="C34" s="97">
        <v>11996.096463</v>
      </c>
      <c r="D34" s="97">
        <v>6067.127536</v>
      </c>
    </row>
    <row r="35" spans="1:4" ht="12.75">
      <c r="A35" s="98">
        <v>44166</v>
      </c>
      <c r="B35" s="97">
        <v>2230.776331</v>
      </c>
      <c r="C35" s="97">
        <v>11996.096463</v>
      </c>
      <c r="D35" s="97">
        <v>6067.127536</v>
      </c>
    </row>
    <row r="36" spans="1:4" ht="12.75">
      <c r="A36" s="98">
        <v>44197</v>
      </c>
      <c r="B36" s="237">
        <v>2407.769668</v>
      </c>
      <c r="C36" s="237">
        <v>13677.798584</v>
      </c>
      <c r="D36" s="237">
        <v>4360.49701</v>
      </c>
    </row>
    <row r="37" spans="1:4" ht="12.75">
      <c r="A37" s="98">
        <v>44531</v>
      </c>
      <c r="B37" s="237">
        <v>2407.769668</v>
      </c>
      <c r="C37" s="237">
        <v>13677.798584</v>
      </c>
      <c r="D37" s="237">
        <v>4360.49701</v>
      </c>
    </row>
  </sheetData>
  <conditionalFormatting sqref="B2:D35">
    <cfRule type="top10" priority="1" dxfId="0" rank="2"/>
  </conditionalFormatting>
  <hyperlinks>
    <hyperlink ref="G3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tabSelected="1" workbookViewId="0" topLeftCell="A1">
      <selection activeCell="Z24" sqref="Z24"/>
    </sheetView>
  </sheetViews>
  <sheetFormatPr defaultColWidth="8.7109375" defaultRowHeight="12.75"/>
  <cols>
    <col min="1" max="16384" width="8.7109375" style="235" customWidth="1"/>
  </cols>
  <sheetData>
    <row r="1" spans="1:4" ht="36">
      <c r="A1" s="151" t="s">
        <v>41</v>
      </c>
      <c r="B1" s="152" t="s">
        <v>193</v>
      </c>
      <c r="C1" s="152" t="s">
        <v>191</v>
      </c>
      <c r="D1" s="153" t="s">
        <v>192</v>
      </c>
    </row>
    <row r="2" spans="1:7" ht="12">
      <c r="A2" s="145">
        <v>37987</v>
      </c>
      <c r="B2" s="144">
        <v>1749.68075</v>
      </c>
      <c r="C2" s="144">
        <v>9085.871674</v>
      </c>
      <c r="D2" s="146">
        <v>4714.014357</v>
      </c>
      <c r="G2" s="187" t="s">
        <v>199</v>
      </c>
    </row>
    <row r="3" spans="1:7" ht="12">
      <c r="A3" s="147">
        <v>38352</v>
      </c>
      <c r="B3" s="144">
        <v>1749.68075</v>
      </c>
      <c r="C3" s="144">
        <v>9085.871674</v>
      </c>
      <c r="D3" s="146">
        <v>4714.014357</v>
      </c>
      <c r="G3" s="236" t="s">
        <v>179</v>
      </c>
    </row>
    <row r="4" spans="1:4" ht="12">
      <c r="A4" s="147">
        <v>38353</v>
      </c>
      <c r="B4" s="144">
        <v>1848.8458469999998</v>
      </c>
      <c r="C4" s="144">
        <v>9415.244801</v>
      </c>
      <c r="D4" s="146">
        <v>5300.970225</v>
      </c>
    </row>
    <row r="5" spans="1:4" ht="12">
      <c r="A5" s="147">
        <v>38717</v>
      </c>
      <c r="B5" s="144">
        <v>1848.8458469999998</v>
      </c>
      <c r="C5" s="144">
        <v>9415.244801</v>
      </c>
      <c r="D5" s="146">
        <v>5300.970225</v>
      </c>
    </row>
    <row r="6" spans="1:4" ht="12">
      <c r="A6" s="147">
        <v>38718</v>
      </c>
      <c r="B6" s="144">
        <v>1973.975188</v>
      </c>
      <c r="C6" s="144">
        <v>10317.383553</v>
      </c>
      <c r="D6" s="146">
        <v>5833.681254</v>
      </c>
    </row>
    <row r="7" spans="1:4" ht="12">
      <c r="A7" s="147">
        <v>39082</v>
      </c>
      <c r="B7" s="144">
        <v>1973.975188</v>
      </c>
      <c r="C7" s="144">
        <v>10317.383553</v>
      </c>
      <c r="D7" s="146">
        <v>5833.681254</v>
      </c>
    </row>
    <row r="8" spans="1:4" ht="12">
      <c r="A8" s="147">
        <v>39083</v>
      </c>
      <c r="B8" s="144">
        <v>2117.133761</v>
      </c>
      <c r="C8" s="144">
        <v>11041.079593</v>
      </c>
      <c r="D8" s="146">
        <v>6406.112634</v>
      </c>
    </row>
    <row r="9" spans="1:4" ht="12">
      <c r="A9" s="147">
        <v>39447</v>
      </c>
      <c r="B9" s="144">
        <v>2117.133761</v>
      </c>
      <c r="C9" s="144">
        <v>11041.079593</v>
      </c>
      <c r="D9" s="146">
        <v>6406.112634</v>
      </c>
    </row>
    <row r="10" spans="1:4" ht="12">
      <c r="A10" s="147">
        <v>39448</v>
      </c>
      <c r="B10" s="144">
        <v>2085.480748</v>
      </c>
      <c r="C10" s="144">
        <v>11095.913347</v>
      </c>
      <c r="D10" s="146">
        <v>7817.176009000001</v>
      </c>
    </row>
    <row r="11" spans="1:4" ht="12">
      <c r="A11" s="147">
        <v>39813</v>
      </c>
      <c r="B11" s="144">
        <v>2085.480748</v>
      </c>
      <c r="C11" s="144">
        <v>11095.913347</v>
      </c>
      <c r="D11" s="146">
        <v>7817.176009000001</v>
      </c>
    </row>
    <row r="12" spans="1:4" ht="12">
      <c r="A12" s="147">
        <v>39814</v>
      </c>
      <c r="B12" s="144">
        <v>1933.969532</v>
      </c>
      <c r="C12" s="144">
        <v>11262.27409</v>
      </c>
      <c r="D12" s="146">
        <v>9588.343569</v>
      </c>
    </row>
    <row r="13" spans="1:4" ht="12">
      <c r="A13" s="147">
        <v>40178</v>
      </c>
      <c r="B13" s="144">
        <v>1933.969532</v>
      </c>
      <c r="C13" s="144">
        <v>11262.27409</v>
      </c>
      <c r="D13" s="146">
        <v>9588.343569</v>
      </c>
    </row>
    <row r="14" spans="1:4" ht="12">
      <c r="A14" s="147">
        <v>40179</v>
      </c>
      <c r="B14" s="144">
        <v>2373.7069739999997</v>
      </c>
      <c r="C14" s="144">
        <v>12439.327462000001</v>
      </c>
      <c r="D14" s="146">
        <v>6916.34172</v>
      </c>
    </row>
    <row r="15" spans="1:4" ht="12">
      <c r="A15" s="147">
        <v>40543</v>
      </c>
      <c r="B15" s="144">
        <v>2373.7069739999997</v>
      </c>
      <c r="C15" s="144">
        <v>12439.327462000001</v>
      </c>
      <c r="D15" s="146">
        <v>6916.34172</v>
      </c>
    </row>
    <row r="16" spans="1:4" ht="12">
      <c r="A16" s="147">
        <v>40544</v>
      </c>
      <c r="B16" s="144">
        <v>2381.624655</v>
      </c>
      <c r="C16" s="144">
        <v>12689.780474</v>
      </c>
      <c r="D16" s="146">
        <v>7638.030769</v>
      </c>
    </row>
    <row r="17" spans="1:4" ht="12">
      <c r="A17" s="147">
        <v>40908</v>
      </c>
      <c r="B17" s="144">
        <v>2381.624655</v>
      </c>
      <c r="C17" s="144">
        <v>12689.780474</v>
      </c>
      <c r="D17" s="146">
        <v>7638.030769</v>
      </c>
    </row>
    <row r="18" spans="1:4" ht="12">
      <c r="A18" s="147">
        <v>40909</v>
      </c>
      <c r="B18" s="144">
        <v>2178.539711</v>
      </c>
      <c r="C18" s="144">
        <v>12232.855418000001</v>
      </c>
      <c r="D18" s="146">
        <v>7527.52223</v>
      </c>
    </row>
    <row r="19" spans="1:4" ht="12">
      <c r="A19" s="147">
        <v>41274</v>
      </c>
      <c r="B19" s="144">
        <v>2178.539711</v>
      </c>
      <c r="C19" s="144">
        <v>12232.855418000001</v>
      </c>
      <c r="D19" s="146">
        <v>7527.52223</v>
      </c>
    </row>
    <row r="20" spans="1:4" ht="12">
      <c r="A20" s="147">
        <v>41275</v>
      </c>
      <c r="B20" s="144">
        <v>1957.865075</v>
      </c>
      <c r="C20" s="144">
        <v>11603.935528</v>
      </c>
      <c r="D20" s="146">
        <v>6415.039032</v>
      </c>
    </row>
    <row r="21" spans="1:4" ht="12">
      <c r="A21" s="147">
        <v>41639</v>
      </c>
      <c r="B21" s="144">
        <v>1957.865075</v>
      </c>
      <c r="C21" s="144">
        <v>11603.935528</v>
      </c>
      <c r="D21" s="146">
        <v>6415.039032</v>
      </c>
    </row>
    <row r="22" spans="1:4" ht="12">
      <c r="A22" s="147">
        <v>41640</v>
      </c>
      <c r="B22" s="144">
        <v>1967.3850699999998</v>
      </c>
      <c r="C22" s="144">
        <v>11618.43738</v>
      </c>
      <c r="D22" s="146">
        <v>6331.9192</v>
      </c>
    </row>
    <row r="23" spans="1:4" ht="12">
      <c r="A23" s="147">
        <v>42004</v>
      </c>
      <c r="B23" s="144">
        <v>1967.3850699999998</v>
      </c>
      <c r="C23" s="144">
        <v>11618.43738</v>
      </c>
      <c r="D23" s="146">
        <v>6331.9192</v>
      </c>
    </row>
    <row r="24" spans="1:4" ht="12">
      <c r="A24" s="147">
        <v>42005</v>
      </c>
      <c r="B24" s="144">
        <v>2111.217955</v>
      </c>
      <c r="C24" s="144">
        <v>11726.714274</v>
      </c>
      <c r="D24" s="146">
        <v>7184.719678</v>
      </c>
    </row>
    <row r="25" spans="1:4" ht="12">
      <c r="A25" s="147">
        <v>42369</v>
      </c>
      <c r="B25" s="144">
        <v>2111.217955</v>
      </c>
      <c r="C25" s="144">
        <v>11726.714274</v>
      </c>
      <c r="D25" s="146">
        <v>7184.719678</v>
      </c>
    </row>
    <row r="26" spans="1:4" ht="12">
      <c r="A26" s="147">
        <v>42370</v>
      </c>
      <c r="B26" s="144">
        <v>2323.168256</v>
      </c>
      <c r="C26" s="144">
        <v>12637.285888</v>
      </c>
      <c r="D26" s="146">
        <v>7438.0352459999995</v>
      </c>
    </row>
    <row r="27" spans="1:4" ht="12">
      <c r="A27" s="147">
        <v>42735</v>
      </c>
      <c r="B27" s="144">
        <v>2323.168256</v>
      </c>
      <c r="C27" s="144">
        <v>12637.285888</v>
      </c>
      <c r="D27" s="146">
        <v>7438.0352459999995</v>
      </c>
    </row>
    <row r="28" spans="1:4" ht="12">
      <c r="A28" s="147">
        <v>42736</v>
      </c>
      <c r="B28" s="144">
        <v>2487.637277</v>
      </c>
      <c r="C28" s="144">
        <v>12929.495897</v>
      </c>
      <c r="D28" s="146">
        <v>7386.156838</v>
      </c>
    </row>
    <row r="29" spans="1:4" ht="12">
      <c r="A29" s="148">
        <v>43100</v>
      </c>
      <c r="B29" s="144">
        <v>2487.637277</v>
      </c>
      <c r="C29" s="144">
        <v>12929.495897</v>
      </c>
      <c r="D29" s="146">
        <v>7386.156838</v>
      </c>
    </row>
    <row r="30" spans="1:4" ht="12">
      <c r="A30" s="148">
        <v>43101</v>
      </c>
      <c r="B30" s="144">
        <v>2675.4858050000003</v>
      </c>
      <c r="C30" s="144">
        <v>12663.994164</v>
      </c>
      <c r="D30" s="146">
        <v>6827.461212</v>
      </c>
    </row>
    <row r="31" spans="1:4" ht="12">
      <c r="A31" s="148">
        <v>43465</v>
      </c>
      <c r="B31" s="144">
        <v>2675.4858050000003</v>
      </c>
      <c r="C31" s="144">
        <v>12663.994164</v>
      </c>
      <c r="D31" s="146">
        <v>6827.461212</v>
      </c>
    </row>
    <row r="32" spans="1:4" ht="12">
      <c r="A32" s="148">
        <v>43466</v>
      </c>
      <c r="B32" s="144">
        <v>2483.8172289999998</v>
      </c>
      <c r="C32" s="144">
        <v>12742.916978</v>
      </c>
      <c r="D32" s="146">
        <v>5830.891794</v>
      </c>
    </row>
    <row r="33" spans="1:4" ht="12">
      <c r="A33" s="149">
        <v>43830</v>
      </c>
      <c r="B33" s="144">
        <v>2483.8172289999998</v>
      </c>
      <c r="C33" s="144">
        <v>12742.916978</v>
      </c>
      <c r="D33" s="146">
        <v>5830.891794</v>
      </c>
    </row>
    <row r="34" spans="1:4" ht="12">
      <c r="A34" s="149">
        <v>43831</v>
      </c>
      <c r="B34" s="144">
        <v>2230.776331</v>
      </c>
      <c r="C34" s="144">
        <v>11996.096463</v>
      </c>
      <c r="D34" s="146">
        <v>6067.127536</v>
      </c>
    </row>
    <row r="35" spans="1:4" ht="12">
      <c r="A35" s="149">
        <v>44166</v>
      </c>
      <c r="B35" s="144">
        <v>2230.776331</v>
      </c>
      <c r="C35" s="144">
        <v>11996.096463</v>
      </c>
      <c r="D35" s="146">
        <v>6067.127536</v>
      </c>
    </row>
    <row r="36" spans="1:4" ht="12">
      <c r="A36" s="149">
        <v>44197</v>
      </c>
      <c r="B36" s="238">
        <v>2407.769668</v>
      </c>
      <c r="C36" s="238">
        <v>13677.798584</v>
      </c>
      <c r="D36" s="239">
        <v>4360.49701</v>
      </c>
    </row>
    <row r="37" spans="1:4" ht="12.75" thickBot="1">
      <c r="A37" s="150">
        <v>44531</v>
      </c>
      <c r="B37" s="240">
        <v>2407.769668</v>
      </c>
      <c r="C37" s="240">
        <v>13677.798584</v>
      </c>
      <c r="D37" s="241">
        <v>4360.49701</v>
      </c>
    </row>
  </sheetData>
  <conditionalFormatting sqref="B2:D35">
    <cfRule type="top10" priority="1" dxfId="0" rank="2"/>
  </conditionalFormatting>
  <hyperlinks>
    <hyperlink ref="G3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21"/>
  <sheetViews>
    <sheetView workbookViewId="0" topLeftCell="B1">
      <selection activeCell="F4" sqref="F4"/>
    </sheetView>
  </sheetViews>
  <sheetFormatPr defaultColWidth="8.7109375" defaultRowHeight="12.75"/>
  <cols>
    <col min="1" max="1" width="13.7109375" style="171" customWidth="1"/>
    <col min="2" max="2" width="12.421875" style="212" customWidth="1"/>
    <col min="3" max="3" width="16.00390625" style="212" customWidth="1"/>
    <col min="4" max="4" width="12.421875" style="212" customWidth="1"/>
    <col min="5" max="16384" width="8.7109375" style="171" customWidth="1"/>
  </cols>
  <sheetData>
    <row r="1" ht="12.75" thickBot="1"/>
    <row r="2" spans="1:5" ht="12">
      <c r="A2" s="167"/>
      <c r="B2" s="242" t="s">
        <v>177</v>
      </c>
      <c r="C2" s="243"/>
      <c r="D2" s="243"/>
      <c r="E2" s="244"/>
    </row>
    <row r="3" spans="1:5" ht="24">
      <c r="A3" s="167" t="s">
        <v>172</v>
      </c>
      <c r="B3" s="245" t="s">
        <v>193</v>
      </c>
      <c r="C3" s="246" t="s">
        <v>191</v>
      </c>
      <c r="D3" s="246" t="s">
        <v>194</v>
      </c>
      <c r="E3" s="247"/>
    </row>
    <row r="4" spans="1:5" ht="12">
      <c r="A4" s="171">
        <v>2004</v>
      </c>
      <c r="B4" s="248">
        <v>106.5777571136906</v>
      </c>
      <c r="C4" s="212">
        <v>96.26679964047224</v>
      </c>
      <c r="D4" s="212">
        <v>85.60809798993152</v>
      </c>
      <c r="E4" s="249"/>
    </row>
    <row r="5" spans="1:5" ht="12">
      <c r="A5" s="171">
        <v>2005</v>
      </c>
      <c r="B5" s="248">
        <v>102.04425929080718</v>
      </c>
      <c r="C5" s="212">
        <v>92.14985476616073</v>
      </c>
      <c r="D5" s="212">
        <v>85.8448747464904</v>
      </c>
      <c r="E5" s="249"/>
    </row>
    <row r="6" spans="1:5" ht="12">
      <c r="A6" s="171">
        <v>2006</v>
      </c>
      <c r="B6" s="248">
        <v>107.014629304449</v>
      </c>
      <c r="C6" s="212">
        <v>95.1136926294321</v>
      </c>
      <c r="D6" s="212">
        <v>91.42999313414322</v>
      </c>
      <c r="E6" s="249"/>
    </row>
    <row r="7" spans="1:5" ht="12">
      <c r="A7" s="171">
        <v>2007</v>
      </c>
      <c r="B7" s="248">
        <v>126.42618143955809</v>
      </c>
      <c r="C7" s="212">
        <v>118.29958302520498</v>
      </c>
      <c r="D7" s="212">
        <v>113.35209299100187</v>
      </c>
      <c r="E7" s="249"/>
    </row>
    <row r="8" spans="1:5" ht="12">
      <c r="A8" s="171">
        <v>2008</v>
      </c>
      <c r="B8" s="248">
        <v>132.3482579566829</v>
      </c>
      <c r="C8" s="212">
        <v>120.45296265416123</v>
      </c>
      <c r="D8" s="212">
        <v>120.79414406338717</v>
      </c>
      <c r="E8" s="249"/>
    </row>
    <row r="9" spans="1:5" ht="12">
      <c r="A9" s="171">
        <v>2009</v>
      </c>
      <c r="B9" s="248">
        <v>95.3410283611438</v>
      </c>
      <c r="C9" s="212">
        <v>92.42564420663997</v>
      </c>
      <c r="D9" s="212">
        <v>83.25304660346595</v>
      </c>
      <c r="E9" s="249"/>
    </row>
    <row r="10" spans="1:5" ht="12">
      <c r="A10" s="171">
        <v>2010</v>
      </c>
      <c r="B10" s="248">
        <v>147.74617458742824</v>
      </c>
      <c r="C10" s="212">
        <v>142.58043342118424</v>
      </c>
      <c r="D10" s="212">
        <v>142.2076951686534</v>
      </c>
      <c r="E10" s="249"/>
    </row>
    <row r="11" spans="1:5" ht="12">
      <c r="A11" s="171">
        <v>2011</v>
      </c>
      <c r="B11" s="248">
        <v>171.27661159520537</v>
      </c>
      <c r="C11" s="212">
        <v>169.3724526128473</v>
      </c>
      <c r="D11" s="212">
        <v>157.80521975532776</v>
      </c>
      <c r="E11" s="249"/>
    </row>
    <row r="12" spans="1:5" ht="12">
      <c r="A12" s="171">
        <v>2012</v>
      </c>
      <c r="B12" s="248">
        <v>143.83778703586825</v>
      </c>
      <c r="C12" s="212">
        <v>139.9458338632021</v>
      </c>
      <c r="D12" s="212">
        <v>134.881076797564</v>
      </c>
      <c r="E12" s="249"/>
    </row>
    <row r="13" spans="1:5" ht="12">
      <c r="A13" s="171">
        <v>2013</v>
      </c>
      <c r="B13" s="248">
        <v>140.23108768105485</v>
      </c>
      <c r="C13" s="212">
        <v>133.37122386328377</v>
      </c>
      <c r="D13" s="212">
        <v>125.96444058549574</v>
      </c>
      <c r="E13" s="249"/>
    </row>
    <row r="14" spans="1:5" ht="12">
      <c r="A14" s="171">
        <v>2014</v>
      </c>
      <c r="B14" s="248">
        <v>131.66983217982843</v>
      </c>
      <c r="C14" s="212">
        <v>131.87412410876203</v>
      </c>
      <c r="D14" s="212">
        <v>122.00910918130478</v>
      </c>
      <c r="E14" s="249"/>
    </row>
    <row r="15" spans="1:5" ht="12">
      <c r="A15" s="171">
        <v>2015</v>
      </c>
      <c r="B15" s="248">
        <v>140.91521734903017</v>
      </c>
      <c r="C15" s="212">
        <v>138.43537806658424</v>
      </c>
      <c r="D15" s="212">
        <v>129.72162043480634</v>
      </c>
      <c r="E15" s="249"/>
    </row>
    <row r="16" spans="1:5" ht="12">
      <c r="A16" s="171">
        <v>2016</v>
      </c>
      <c r="B16" s="248">
        <v>142.57599644130124</v>
      </c>
      <c r="C16" s="212">
        <v>145.7957387629846</v>
      </c>
      <c r="D16" s="212">
        <v>139.0857734314103</v>
      </c>
      <c r="E16" s="249"/>
    </row>
    <row r="17" spans="1:5" ht="12">
      <c r="A17" s="171">
        <v>2017</v>
      </c>
      <c r="B17" s="248">
        <v>156.60285307744246</v>
      </c>
      <c r="C17" s="212">
        <v>156.31591974664286</v>
      </c>
      <c r="D17" s="212">
        <v>164.81351245306445</v>
      </c>
      <c r="E17" s="249"/>
    </row>
    <row r="18" spans="1:5" ht="12">
      <c r="A18" s="171">
        <v>2018</v>
      </c>
      <c r="B18" s="248">
        <v>136.57964707459922</v>
      </c>
      <c r="C18" s="212">
        <v>136.63931233630976</v>
      </c>
      <c r="D18" s="212">
        <v>138.86064183472362</v>
      </c>
      <c r="E18" s="249"/>
    </row>
    <row r="19" spans="1:5" ht="12">
      <c r="A19" s="171">
        <v>2019</v>
      </c>
      <c r="B19" s="248">
        <v>121.83848089411897</v>
      </c>
      <c r="C19" s="212">
        <v>125.35843047222905</v>
      </c>
      <c r="D19" s="212">
        <v>102.83526142896557</v>
      </c>
      <c r="E19" s="249"/>
    </row>
    <row r="20" spans="1:5" ht="12">
      <c r="A20" s="171">
        <v>2020</v>
      </c>
      <c r="B20" s="248">
        <v>113.34915494941211</v>
      </c>
      <c r="C20" s="212">
        <v>107.45365060841125</v>
      </c>
      <c r="D20" s="212">
        <v>95.86949714649941</v>
      </c>
      <c r="E20" s="249"/>
    </row>
    <row r="21" spans="1:5" ht="12.75" thickBot="1">
      <c r="A21" s="171">
        <v>2021</v>
      </c>
      <c r="B21" s="250">
        <v>190.3551972148193</v>
      </c>
      <c r="C21" s="251">
        <v>179.01510239112903</v>
      </c>
      <c r="D21" s="251">
        <v>196.14897683417973</v>
      </c>
      <c r="E21" s="252"/>
    </row>
    <row r="22" ht="12"/>
    <row r="23" ht="12"/>
    <row r="24" ht="12"/>
    <row r="25" ht="12"/>
    <row r="26" ht="12"/>
    <row r="27" ht="12"/>
    <row r="28" ht="56.85" customHeight="1"/>
    <row r="29" ht="12"/>
    <row r="30" ht="12"/>
  </sheetData>
  <mergeCells count="1">
    <mergeCell ref="B2:E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showGridLines="0" workbookViewId="0" topLeftCell="A1">
      <selection activeCell="F38" sqref="F38"/>
    </sheetView>
  </sheetViews>
  <sheetFormatPr defaultColWidth="8.7109375" defaultRowHeight="12.75"/>
  <cols>
    <col min="1" max="1" width="8.7109375" style="257" customWidth="1"/>
    <col min="2" max="16384" width="8.7109375" style="235" customWidth="1"/>
  </cols>
  <sheetData>
    <row r="1" spans="1:7" ht="36">
      <c r="A1" s="151" t="s">
        <v>41</v>
      </c>
      <c r="B1" s="152" t="s">
        <v>196</v>
      </c>
      <c r="C1" s="152" t="s">
        <v>191</v>
      </c>
      <c r="D1" s="153" t="s">
        <v>192</v>
      </c>
      <c r="G1" s="258" t="s">
        <v>200</v>
      </c>
    </row>
    <row r="2" spans="1:7" ht="12">
      <c r="A2" s="145">
        <v>37987</v>
      </c>
      <c r="B2" s="102">
        <v>178.910563</v>
      </c>
      <c r="C2" s="102">
        <v>805.9167980000001</v>
      </c>
      <c r="D2" s="154">
        <v>1250.272316</v>
      </c>
      <c r="G2" s="253" t="s">
        <v>179</v>
      </c>
    </row>
    <row r="3" spans="1:4" ht="12">
      <c r="A3" s="147">
        <v>38352</v>
      </c>
      <c r="B3" s="102">
        <v>178.910563</v>
      </c>
      <c r="C3" s="102">
        <v>805.9167980000001</v>
      </c>
      <c r="D3" s="154">
        <v>1250.272316</v>
      </c>
    </row>
    <row r="4" spans="1:4" ht="12">
      <c r="A4" s="147">
        <v>38353</v>
      </c>
      <c r="B4" s="102">
        <v>260.596358</v>
      </c>
      <c r="C4" s="102">
        <v>921.344159</v>
      </c>
      <c r="D4" s="154">
        <v>1414.8255880000002</v>
      </c>
    </row>
    <row r="5" spans="1:4" ht="12">
      <c r="A5" s="147">
        <v>38717</v>
      </c>
      <c r="B5" s="102">
        <v>260.596358</v>
      </c>
      <c r="C5" s="102">
        <v>921.344159</v>
      </c>
      <c r="D5" s="154">
        <v>1414.8255880000002</v>
      </c>
    </row>
    <row r="6" spans="1:4" ht="12">
      <c r="A6" s="147">
        <v>38718</v>
      </c>
      <c r="B6" s="102">
        <v>293.356004</v>
      </c>
      <c r="C6" s="102">
        <v>1189.048107</v>
      </c>
      <c r="D6" s="154">
        <v>1722.462975</v>
      </c>
    </row>
    <row r="7" spans="1:4" ht="12">
      <c r="A7" s="147">
        <v>39082</v>
      </c>
      <c r="B7" s="102">
        <v>293.356004</v>
      </c>
      <c r="C7" s="102">
        <v>1189.048107</v>
      </c>
      <c r="D7" s="154">
        <v>1722.462975</v>
      </c>
    </row>
    <row r="8" spans="1:4" ht="12">
      <c r="A8" s="147">
        <v>39083</v>
      </c>
      <c r="B8" s="102">
        <v>267.920386</v>
      </c>
      <c r="C8" s="102">
        <v>1378.589778</v>
      </c>
      <c r="D8" s="154">
        <v>1806.302545</v>
      </c>
    </row>
    <row r="9" spans="1:4" ht="12">
      <c r="A9" s="147">
        <v>39447</v>
      </c>
      <c r="B9" s="102">
        <v>267.920386</v>
      </c>
      <c r="C9" s="102">
        <v>1378.589778</v>
      </c>
      <c r="D9" s="154">
        <v>1806.302545</v>
      </c>
    </row>
    <row r="10" spans="1:4" ht="12">
      <c r="A10" s="147">
        <v>39448</v>
      </c>
      <c r="B10" s="102">
        <v>280.482615</v>
      </c>
      <c r="C10" s="102">
        <v>1419.275619</v>
      </c>
      <c r="D10" s="154">
        <v>1682.133446</v>
      </c>
    </row>
    <row r="11" spans="1:4" ht="12">
      <c r="A11" s="147">
        <v>39813</v>
      </c>
      <c r="B11" s="102">
        <v>280.482615</v>
      </c>
      <c r="C11" s="102">
        <v>1419.275619</v>
      </c>
      <c r="D11" s="154">
        <v>1682.133446</v>
      </c>
    </row>
    <row r="12" spans="1:4" ht="12">
      <c r="A12" s="147">
        <v>39814</v>
      </c>
      <c r="B12" s="102">
        <v>271.47008900000003</v>
      </c>
      <c r="C12" s="102">
        <v>1492.756746</v>
      </c>
      <c r="D12" s="154">
        <v>2708.491296</v>
      </c>
    </row>
    <row r="13" spans="1:4" ht="12">
      <c r="A13" s="147">
        <v>40178</v>
      </c>
      <c r="B13" s="102">
        <v>271.47008900000003</v>
      </c>
      <c r="C13" s="102">
        <v>1492.756746</v>
      </c>
      <c r="D13" s="154">
        <v>2708.491296</v>
      </c>
    </row>
    <row r="14" spans="1:4" ht="12">
      <c r="A14" s="147">
        <v>40179</v>
      </c>
      <c r="B14" s="102">
        <v>487.42748600000004</v>
      </c>
      <c r="C14" s="102">
        <v>1762.777648</v>
      </c>
      <c r="D14" s="154">
        <v>2638.27687</v>
      </c>
    </row>
    <row r="15" spans="1:4" ht="12">
      <c r="A15" s="147">
        <v>40543</v>
      </c>
      <c r="B15" s="102">
        <v>487.42748600000004</v>
      </c>
      <c r="C15" s="102">
        <v>1762.777648</v>
      </c>
      <c r="D15" s="154">
        <v>2638.27687</v>
      </c>
    </row>
    <row r="16" spans="1:4" ht="12">
      <c r="A16" s="147">
        <v>40544</v>
      </c>
      <c r="B16" s="102">
        <v>494.287682</v>
      </c>
      <c r="C16" s="102">
        <v>2020.5890350000002</v>
      </c>
      <c r="D16" s="154">
        <v>2622.7710690000004</v>
      </c>
    </row>
    <row r="17" spans="1:4" ht="12">
      <c r="A17" s="147">
        <v>40908</v>
      </c>
      <c r="B17" s="102">
        <v>494.287682</v>
      </c>
      <c r="C17" s="102">
        <v>2020.5890350000002</v>
      </c>
      <c r="D17" s="154">
        <v>2622.7710690000004</v>
      </c>
    </row>
    <row r="18" spans="1:4" ht="12">
      <c r="A18" s="147">
        <v>40909</v>
      </c>
      <c r="B18" s="102">
        <v>492.00673499999994</v>
      </c>
      <c r="C18" s="102">
        <v>2103.117764</v>
      </c>
      <c r="D18" s="154">
        <v>2680.374997</v>
      </c>
    </row>
    <row r="19" spans="1:4" ht="12">
      <c r="A19" s="147">
        <v>41274</v>
      </c>
      <c r="B19" s="102">
        <v>492.00673499999994</v>
      </c>
      <c r="C19" s="102">
        <v>2103.117764</v>
      </c>
      <c r="D19" s="154">
        <v>2680.374997</v>
      </c>
    </row>
    <row r="20" spans="1:4" ht="12">
      <c r="A20" s="147">
        <v>41275</v>
      </c>
      <c r="B20" s="102">
        <v>549.368783</v>
      </c>
      <c r="C20" s="102">
        <v>1994.179606</v>
      </c>
      <c r="D20" s="154">
        <v>2376.898427</v>
      </c>
    </row>
    <row r="21" spans="1:4" ht="12">
      <c r="A21" s="147">
        <v>41639</v>
      </c>
      <c r="B21" s="102">
        <v>549.368783</v>
      </c>
      <c r="C21" s="102">
        <v>1994.179606</v>
      </c>
      <c r="D21" s="154">
        <v>2376.898427</v>
      </c>
    </row>
    <row r="22" spans="1:4" ht="12">
      <c r="A22" s="147">
        <v>41640</v>
      </c>
      <c r="B22" s="102">
        <v>533.1691030000001</v>
      </c>
      <c r="C22" s="102">
        <v>2103.940248</v>
      </c>
      <c r="D22" s="154">
        <v>2726.6076239999998</v>
      </c>
    </row>
    <row r="23" spans="1:4" ht="12">
      <c r="A23" s="147">
        <v>42004</v>
      </c>
      <c r="B23" s="102">
        <v>533.1691030000001</v>
      </c>
      <c r="C23" s="102">
        <v>2103.940248</v>
      </c>
      <c r="D23" s="154">
        <v>2726.6076239999998</v>
      </c>
    </row>
    <row r="24" spans="1:4" ht="12">
      <c r="A24" s="147">
        <v>42005</v>
      </c>
      <c r="B24" s="102">
        <v>685.4216230000001</v>
      </c>
      <c r="C24" s="102">
        <v>2164.5103329999997</v>
      </c>
      <c r="D24" s="154">
        <v>2526.324358</v>
      </c>
    </row>
    <row r="25" spans="1:4" ht="12">
      <c r="A25" s="147">
        <v>42369</v>
      </c>
      <c r="B25" s="102">
        <v>685.4216230000001</v>
      </c>
      <c r="C25" s="102">
        <v>2164.5103329999997</v>
      </c>
      <c r="D25" s="154">
        <v>2526.324358</v>
      </c>
    </row>
    <row r="26" spans="1:4" ht="12">
      <c r="A26" s="147">
        <v>42370</v>
      </c>
      <c r="B26" s="102">
        <v>667.41108</v>
      </c>
      <c r="C26" s="102">
        <v>2449.9682780000003</v>
      </c>
      <c r="D26" s="154">
        <v>2608.930284</v>
      </c>
    </row>
    <row r="27" spans="1:4" ht="12">
      <c r="A27" s="147">
        <v>42735</v>
      </c>
      <c r="B27" s="102">
        <v>667.41108</v>
      </c>
      <c r="C27" s="102">
        <v>2449.9682780000003</v>
      </c>
      <c r="D27" s="154">
        <v>2608.930284</v>
      </c>
    </row>
    <row r="28" spans="1:4" ht="12">
      <c r="A28" s="147">
        <v>42736</v>
      </c>
      <c r="B28" s="102">
        <v>636.147742</v>
      </c>
      <c r="C28" s="102">
        <v>2504.2972600000003</v>
      </c>
      <c r="D28" s="154">
        <v>2156.088266</v>
      </c>
    </row>
    <row r="29" spans="1:4" ht="12">
      <c r="A29" s="148">
        <v>43100</v>
      </c>
      <c r="B29" s="102">
        <v>636.147742</v>
      </c>
      <c r="C29" s="102">
        <v>2504.2972600000003</v>
      </c>
      <c r="D29" s="154">
        <v>2156.088266</v>
      </c>
    </row>
    <row r="30" spans="1:4" ht="12">
      <c r="A30" s="148">
        <v>43101</v>
      </c>
      <c r="B30" s="102">
        <v>655.317193</v>
      </c>
      <c r="C30" s="102">
        <v>2421.342162</v>
      </c>
      <c r="D30" s="154">
        <v>1593.002812</v>
      </c>
    </row>
    <row r="31" spans="1:4" ht="12">
      <c r="A31" s="148">
        <v>43465</v>
      </c>
      <c r="B31" s="102">
        <v>655.317193</v>
      </c>
      <c r="C31" s="102">
        <v>2421.342162</v>
      </c>
      <c r="D31" s="154">
        <v>1593.002812</v>
      </c>
    </row>
    <row r="32" spans="1:4" ht="13.5" customHeight="1">
      <c r="A32" s="148">
        <v>43466</v>
      </c>
      <c r="B32" s="102">
        <v>734.772275</v>
      </c>
      <c r="C32" s="102">
        <v>2461.7486879999997</v>
      </c>
      <c r="D32" s="154">
        <v>1521.68225</v>
      </c>
    </row>
    <row r="33" spans="1:4" ht="12">
      <c r="A33" s="147">
        <v>43830</v>
      </c>
      <c r="B33" s="102">
        <v>734.772275</v>
      </c>
      <c r="C33" s="102">
        <v>2461.7486879999997</v>
      </c>
      <c r="D33" s="154">
        <v>1521.68225</v>
      </c>
    </row>
    <row r="34" spans="1:4" ht="12">
      <c r="A34" s="145">
        <v>43831</v>
      </c>
      <c r="B34" s="102">
        <v>609.823079</v>
      </c>
      <c r="C34" s="102">
        <v>2406.6748399999997</v>
      </c>
      <c r="D34" s="154">
        <v>1591.395041</v>
      </c>
    </row>
    <row r="35" spans="1:4" ht="12">
      <c r="A35" s="145">
        <v>44196</v>
      </c>
      <c r="B35" s="102">
        <v>609.823079</v>
      </c>
      <c r="C35" s="102">
        <v>2406.6748399999997</v>
      </c>
      <c r="D35" s="154">
        <v>1591.395041</v>
      </c>
    </row>
    <row r="36" spans="1:4" ht="12">
      <c r="A36" s="145">
        <v>44197</v>
      </c>
      <c r="B36" s="237">
        <v>740.110963</v>
      </c>
      <c r="C36" s="237">
        <v>2848.2289170000004</v>
      </c>
      <c r="D36" s="254">
        <v>1136.525292</v>
      </c>
    </row>
    <row r="37" spans="1:4" ht="12.75" thickBot="1">
      <c r="A37" s="155">
        <v>44561</v>
      </c>
      <c r="B37" s="255">
        <v>740.110963</v>
      </c>
      <c r="C37" s="255">
        <v>2848.2289170000004</v>
      </c>
      <c r="D37" s="256">
        <v>1136.525292</v>
      </c>
    </row>
  </sheetData>
  <conditionalFormatting sqref="B2:D35">
    <cfRule type="top10" priority="1" dxfId="0" rank="2"/>
  </conditionalFormatting>
  <hyperlinks>
    <hyperlink ref="G2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53"/>
  <sheetViews>
    <sheetView showGridLines="0" workbookViewId="0" topLeftCell="A10">
      <selection activeCell="D12" sqref="D12"/>
    </sheetView>
  </sheetViews>
  <sheetFormatPr defaultColWidth="11.57421875" defaultRowHeight="12.75"/>
  <cols>
    <col min="1" max="1" width="6.7109375" style="111" bestFit="1" customWidth="1"/>
    <col min="2" max="4" width="10.00390625" style="111" customWidth="1"/>
    <col min="5" max="5" width="11.57421875" style="111" customWidth="1"/>
    <col min="6" max="6" width="13.421875" style="111" bestFit="1" customWidth="1"/>
    <col min="7" max="16384" width="11.57421875" style="111" customWidth="1"/>
  </cols>
  <sheetData>
    <row r="1" ht="12.75" thickBot="1"/>
    <row r="2" spans="1:7" ht="24">
      <c r="A2" s="156" t="s">
        <v>41</v>
      </c>
      <c r="B2" s="157" t="s">
        <v>193</v>
      </c>
      <c r="C2" s="157" t="s">
        <v>191</v>
      </c>
      <c r="D2" s="158" t="s">
        <v>194</v>
      </c>
      <c r="G2" s="18"/>
    </row>
    <row r="3" spans="1:7" ht="12">
      <c r="A3" s="259">
        <v>2004</v>
      </c>
      <c r="B3" s="260">
        <v>208.47125722811572</v>
      </c>
      <c r="C3" s="260">
        <v>307.005113448448</v>
      </c>
      <c r="D3" s="261">
        <v>258.54519520529794</v>
      </c>
      <c r="E3" s="20"/>
      <c r="F3" s="20"/>
      <c r="G3" s="10" t="s">
        <v>187</v>
      </c>
    </row>
    <row r="4" spans="1:6" ht="12">
      <c r="A4" s="259">
        <v>2005</v>
      </c>
      <c r="B4" s="260">
        <v>192.58091473404244</v>
      </c>
      <c r="C4" s="260">
        <v>371.0516224155061</v>
      </c>
      <c r="D4" s="261">
        <v>310.4928718606127</v>
      </c>
      <c r="E4" s="20"/>
      <c r="F4" s="20"/>
    </row>
    <row r="5" spans="1:6" ht="12">
      <c r="A5" s="259">
        <v>2006</v>
      </c>
      <c r="B5" s="260">
        <v>210.73776966228377</v>
      </c>
      <c r="C5" s="260">
        <v>391.6874819935271</v>
      </c>
      <c r="D5" s="261">
        <v>315.73329232229213</v>
      </c>
      <c r="E5" s="20"/>
      <c r="F5" s="20"/>
    </row>
    <row r="6" spans="1:6" ht="12">
      <c r="A6" s="259">
        <v>2007</v>
      </c>
      <c r="B6" s="260">
        <v>262.8022975452118</v>
      </c>
      <c r="C6" s="260">
        <v>393.9215506064778</v>
      </c>
      <c r="D6" s="261">
        <v>317.6505511705405</v>
      </c>
      <c r="E6" s="20"/>
      <c r="F6" s="20"/>
    </row>
    <row r="7" spans="1:6" ht="12">
      <c r="A7" s="259">
        <v>2008</v>
      </c>
      <c r="B7" s="260">
        <v>269.4619201264934</v>
      </c>
      <c r="C7" s="260">
        <v>391.0314646220947</v>
      </c>
      <c r="D7" s="261">
        <v>313.5612339521843</v>
      </c>
      <c r="E7" s="20"/>
      <c r="F7" s="20"/>
    </row>
    <row r="8" spans="1:6" ht="12">
      <c r="A8" s="259">
        <v>2009</v>
      </c>
      <c r="B8" s="260">
        <v>143.15347647747666</v>
      </c>
      <c r="C8" s="260">
        <v>293.3789213637893</v>
      </c>
      <c r="D8" s="262">
        <v>240.43225317420402</v>
      </c>
      <c r="E8" s="20"/>
      <c r="F8" s="20"/>
    </row>
    <row r="9" spans="1:6" ht="12">
      <c r="A9" s="259">
        <v>2010</v>
      </c>
      <c r="B9" s="260">
        <v>141.8414697278684</v>
      </c>
      <c r="C9" s="260">
        <v>319.32798991333703</v>
      </c>
      <c r="D9" s="261">
        <v>287.7290399775214</v>
      </c>
      <c r="E9" s="20"/>
      <c r="F9" s="20"/>
    </row>
    <row r="10" spans="1:6" ht="12">
      <c r="A10" s="259">
        <v>2011</v>
      </c>
      <c r="B10" s="260">
        <v>219.05253143654102</v>
      </c>
      <c r="C10" s="260">
        <v>365.2452063316279</v>
      </c>
      <c r="D10" s="261">
        <v>309.2117983859002</v>
      </c>
      <c r="E10" s="20"/>
      <c r="F10" s="20"/>
    </row>
    <row r="11" spans="1:6" ht="12">
      <c r="A11" s="259">
        <v>2012</v>
      </c>
      <c r="B11" s="260">
        <v>224.1699923071175</v>
      </c>
      <c r="C11" s="260">
        <v>355.6122076481115</v>
      </c>
      <c r="D11" s="261">
        <v>337.4057025648341</v>
      </c>
      <c r="E11" s="20"/>
      <c r="F11" s="20"/>
    </row>
    <row r="12" spans="1:6" ht="12">
      <c r="A12" s="259">
        <v>2013</v>
      </c>
      <c r="B12" s="260">
        <v>244.669917839143</v>
      </c>
      <c r="C12" s="260">
        <v>374.345646076174</v>
      </c>
      <c r="D12" s="261">
        <v>355.8491231228367</v>
      </c>
      <c r="E12" s="20"/>
      <c r="F12" s="20"/>
    </row>
    <row r="13" spans="1:6" ht="12">
      <c r="A13" s="259">
        <v>2014</v>
      </c>
      <c r="B13" s="260">
        <v>278.8132586145</v>
      </c>
      <c r="C13" s="260">
        <v>377.15270372069995</v>
      </c>
      <c r="D13" s="261">
        <v>342.97872373293126</v>
      </c>
      <c r="E13" s="20"/>
      <c r="F13" s="20"/>
    </row>
    <row r="14" spans="1:6" ht="12">
      <c r="A14" s="259">
        <v>2015</v>
      </c>
      <c r="B14" s="260">
        <v>229.2739340672945</v>
      </c>
      <c r="C14" s="260">
        <v>358.24050279551153</v>
      </c>
      <c r="D14" s="261">
        <v>332.53883189610605</v>
      </c>
      <c r="E14" s="20"/>
      <c r="F14" s="20"/>
    </row>
    <row r="15" spans="1:6" ht="12">
      <c r="A15" s="259">
        <v>2016</v>
      </c>
      <c r="B15" s="260">
        <v>225.55475255220517</v>
      </c>
      <c r="C15" s="260">
        <v>338.9890691474496</v>
      </c>
      <c r="D15" s="261">
        <v>277.32522997536717</v>
      </c>
      <c r="E15" s="20"/>
      <c r="F15" s="20"/>
    </row>
    <row r="16" spans="1:6" ht="12">
      <c r="A16" s="259">
        <v>2017</v>
      </c>
      <c r="B16" s="260">
        <v>255.2333699865589</v>
      </c>
      <c r="C16" s="260">
        <v>331.79960752742267</v>
      </c>
      <c r="D16" s="261">
        <v>279.18435135159723</v>
      </c>
      <c r="E16" s="20"/>
      <c r="F16" s="20"/>
    </row>
    <row r="17" spans="1:6" ht="12">
      <c r="A17" s="259">
        <v>2018</v>
      </c>
      <c r="B17" s="260">
        <v>282.08801169054635</v>
      </c>
      <c r="C17" s="260">
        <v>330.706652932763</v>
      </c>
      <c r="D17" s="261">
        <v>253.61693711812484</v>
      </c>
      <c r="E17" s="20"/>
      <c r="F17" s="20"/>
    </row>
    <row r="18" spans="1:6" ht="12">
      <c r="A18" s="259">
        <v>2019</v>
      </c>
      <c r="B18" s="260">
        <v>282.6433768203897</v>
      </c>
      <c r="C18" s="260">
        <v>320.13040398541284</v>
      </c>
      <c r="D18" s="261">
        <v>246.71639299203233</v>
      </c>
      <c r="E18" s="20"/>
      <c r="F18" s="20"/>
    </row>
    <row r="19" spans="1:5" ht="12">
      <c r="A19" s="259">
        <v>2020</v>
      </c>
      <c r="B19" s="260">
        <v>248.01897010526227</v>
      </c>
      <c r="C19" s="260">
        <v>269.99266008032896</v>
      </c>
      <c r="D19" s="261">
        <v>210.61805797093723</v>
      </c>
      <c r="E19" s="1"/>
    </row>
    <row r="20" spans="1:5" ht="12.75" thickBot="1">
      <c r="A20" s="263">
        <v>2021</v>
      </c>
      <c r="B20" s="159">
        <v>309.5363566449427</v>
      </c>
      <c r="C20" s="159">
        <v>342.1601238521517</v>
      </c>
      <c r="D20" s="160">
        <v>293.7019346156355</v>
      </c>
      <c r="E20" s="1"/>
    </row>
    <row r="21" spans="1:5" ht="12">
      <c r="A21" s="23"/>
      <c r="B21" s="64"/>
      <c r="C21" s="64"/>
      <c r="D21" s="64"/>
      <c r="E21" s="1"/>
    </row>
    <row r="22" spans="1:5" ht="12">
      <c r="A22" s="13"/>
      <c r="B22" s="64"/>
      <c r="C22" s="64"/>
      <c r="D22" s="64"/>
      <c r="E22" s="1"/>
    </row>
    <row r="23" spans="1:5" ht="12">
      <c r="A23" s="13"/>
      <c r="B23" s="64"/>
      <c r="C23" s="64"/>
      <c r="D23" s="64"/>
      <c r="E23" s="1"/>
    </row>
    <row r="24" spans="1:5" ht="12">
      <c r="A24" s="13"/>
      <c r="B24" s="64"/>
      <c r="C24" s="64"/>
      <c r="D24" s="64"/>
      <c r="E24" s="1"/>
    </row>
    <row r="25" spans="1:5" ht="12">
      <c r="A25" s="13"/>
      <c r="B25" s="64"/>
      <c r="C25" s="64"/>
      <c r="D25" s="64"/>
      <c r="E25" s="1"/>
    </row>
    <row r="26" spans="1:5" ht="12">
      <c r="A26" s="13"/>
      <c r="B26" s="64"/>
      <c r="C26" s="64"/>
      <c r="D26" s="64"/>
      <c r="E26" s="1"/>
    </row>
    <row r="27" spans="1:5" ht="12">
      <c r="A27" s="13"/>
      <c r="B27" s="64"/>
      <c r="C27" s="64"/>
      <c r="D27" s="64"/>
      <c r="E27" s="1"/>
    </row>
    <row r="28" spans="1:5" ht="12">
      <c r="A28" s="13"/>
      <c r="B28" s="64"/>
      <c r="C28" s="64"/>
      <c r="D28" s="64"/>
      <c r="E28" s="1"/>
    </row>
    <row r="29" spans="1:5" ht="12">
      <c r="A29" s="13"/>
      <c r="B29" s="64"/>
      <c r="C29" s="64"/>
      <c r="D29" s="64"/>
      <c r="E29" s="1"/>
    </row>
    <row r="30" spans="1:5" ht="12">
      <c r="A30" s="13"/>
      <c r="B30" s="64"/>
      <c r="C30" s="64"/>
      <c r="D30" s="64"/>
      <c r="E30" s="1"/>
    </row>
    <row r="31" spans="1:5" ht="12">
      <c r="A31" s="13"/>
      <c r="B31" s="64"/>
      <c r="C31" s="64"/>
      <c r="D31" s="64"/>
      <c r="E31" s="1"/>
    </row>
    <row r="32" spans="1:5" ht="12">
      <c r="A32" s="13"/>
      <c r="B32" s="64"/>
      <c r="C32" s="64"/>
      <c r="D32" s="64"/>
      <c r="E32" s="1"/>
    </row>
    <row r="33" spans="1:5" ht="12">
      <c r="A33" s="13"/>
      <c r="B33" s="64"/>
      <c r="C33" s="64"/>
      <c r="D33" s="64"/>
      <c r="E33" s="1"/>
    </row>
    <row r="34" spans="1:5" ht="12">
      <c r="A34" s="15"/>
      <c r="B34" s="64"/>
      <c r="C34" s="64"/>
      <c r="D34" s="64"/>
      <c r="E34" s="1"/>
    </row>
    <row r="35" spans="1:8" ht="12">
      <c r="A35" s="15"/>
      <c r="B35" s="1"/>
      <c r="C35" s="1"/>
      <c r="D35" s="1"/>
      <c r="E35" s="1"/>
      <c r="H35" s="5"/>
    </row>
    <row r="36" spans="1:5" ht="12">
      <c r="A36" s="15"/>
      <c r="B36" s="1"/>
      <c r="C36" s="1"/>
      <c r="D36" s="1"/>
      <c r="E36" s="1"/>
    </row>
    <row r="37" ht="12">
      <c r="E37" s="1"/>
    </row>
    <row r="38" ht="12">
      <c r="E38" s="1"/>
    </row>
    <row r="39" ht="12">
      <c r="E39" s="1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28.9" customHeight="1"/>
    <row r="52" ht="12.75">
      <c r="F52" s="2" t="s">
        <v>21</v>
      </c>
    </row>
    <row r="53" ht="12.75">
      <c r="F53" s="2" t="s">
        <v>178</v>
      </c>
    </row>
  </sheetData>
  <conditionalFormatting sqref="B3:B34">
    <cfRule type="top10" priority="4" dxfId="0" rank="2"/>
  </conditionalFormatting>
  <conditionalFormatting sqref="C3:C34">
    <cfRule type="top10" priority="3" dxfId="0" rank="6"/>
  </conditionalFormatting>
  <conditionalFormatting sqref="D3:D34">
    <cfRule type="top10" priority="1" dxfId="1" rank="6" bottom="1"/>
    <cfRule type="top10" priority="2" dxfId="0" rank="6"/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19"/>
  <sheetViews>
    <sheetView showGridLines="0" workbookViewId="0" topLeftCell="A1">
      <selection activeCell="E15" sqref="E15"/>
    </sheetView>
  </sheetViews>
  <sheetFormatPr defaultColWidth="11.57421875" defaultRowHeight="12.75"/>
  <cols>
    <col min="1" max="1" width="11.57421875" style="111" customWidth="1"/>
    <col min="2" max="2" width="20.8515625" style="111" customWidth="1"/>
    <col min="3" max="3" width="47.00390625" style="111" customWidth="1"/>
    <col min="4" max="9" width="11.7109375" style="111" customWidth="1"/>
    <col min="10" max="13" width="11.57421875" style="111" customWidth="1"/>
    <col min="14" max="14" width="16.28125" style="111" customWidth="1"/>
    <col min="15" max="16384" width="11.57421875" style="111" customWidth="1"/>
  </cols>
  <sheetData>
    <row r="2" spans="2:3" s="9" customFormat="1" ht="23.1" customHeight="1">
      <c r="B2" s="264" t="s">
        <v>46</v>
      </c>
      <c r="C2" s="264"/>
    </row>
    <row r="3" spans="2:3" ht="23.1" customHeight="1">
      <c r="B3" s="26" t="s">
        <v>0</v>
      </c>
      <c r="C3" s="35" t="s">
        <v>1</v>
      </c>
    </row>
    <row r="4" spans="2:8" ht="23.1" customHeight="1">
      <c r="B4" s="109" t="s">
        <v>2</v>
      </c>
      <c r="C4" s="36" t="s">
        <v>47</v>
      </c>
      <c r="D4" s="19"/>
      <c r="E4" s="110"/>
      <c r="F4" s="110"/>
      <c r="G4" s="110"/>
      <c r="H4" s="110"/>
    </row>
    <row r="5" spans="2:4" ht="23.1" customHeight="1">
      <c r="B5" s="30" t="s">
        <v>3</v>
      </c>
      <c r="C5" s="31" t="s">
        <v>61</v>
      </c>
      <c r="D5" s="6"/>
    </row>
    <row r="6" spans="2:4" ht="23.1" customHeight="1">
      <c r="B6" s="30" t="s">
        <v>4</v>
      </c>
      <c r="C6" s="31" t="s">
        <v>40</v>
      </c>
      <c r="D6" s="6"/>
    </row>
    <row r="7" spans="2:4" ht="23.1" customHeight="1">
      <c r="B7" s="30" t="s">
        <v>5</v>
      </c>
      <c r="C7" s="31" t="s">
        <v>25</v>
      </c>
      <c r="D7" s="6"/>
    </row>
    <row r="8" spans="2:4" ht="23.1" customHeight="1">
      <c r="B8" s="33" t="s">
        <v>6</v>
      </c>
      <c r="C8" s="34" t="s">
        <v>59</v>
      </c>
      <c r="D8" s="6"/>
    </row>
    <row r="9" spans="2:4" ht="15" customHeight="1">
      <c r="B9" s="49"/>
      <c r="D9" s="6"/>
    </row>
    <row r="19" ht="12.75">
      <c r="C19" s="7"/>
    </row>
  </sheetData>
  <mergeCells count="1"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showGridLines="0" workbookViewId="0" topLeftCell="A1">
      <selection activeCell="C11" sqref="C11"/>
    </sheetView>
  </sheetViews>
  <sheetFormatPr defaultColWidth="11.57421875" defaultRowHeight="12.75"/>
  <cols>
    <col min="1" max="1" width="11.57421875" style="111" customWidth="1"/>
    <col min="2" max="2" width="20.8515625" style="111" customWidth="1"/>
    <col min="3" max="3" width="66.7109375" style="111" customWidth="1"/>
    <col min="4" max="9" width="11.7109375" style="111" customWidth="1"/>
    <col min="10" max="13" width="11.57421875" style="111" customWidth="1"/>
    <col min="14" max="14" width="16.28125" style="111" customWidth="1"/>
    <col min="15" max="16384" width="11.57421875" style="111" customWidth="1"/>
  </cols>
  <sheetData>
    <row r="1" ht="12.75">
      <c r="A1" s="10"/>
    </row>
    <row r="2" spans="2:3" s="9" customFormat="1" ht="23.1" customHeight="1">
      <c r="B2" s="264" t="s">
        <v>58</v>
      </c>
      <c r="C2" s="264"/>
    </row>
    <row r="3" spans="2:3" s="9" customFormat="1" ht="23.1" customHeight="1">
      <c r="B3" s="26" t="s">
        <v>0</v>
      </c>
      <c r="C3" s="27" t="s">
        <v>7</v>
      </c>
    </row>
    <row r="4" spans="1:10" s="9" customFormat="1" ht="23.1" customHeight="1">
      <c r="A4" s="8"/>
      <c r="B4" s="162" t="s">
        <v>8</v>
      </c>
      <c r="C4" s="25" t="s">
        <v>48</v>
      </c>
      <c r="D4" s="28"/>
      <c r="E4" s="29"/>
      <c r="F4" s="29"/>
      <c r="G4" s="29"/>
      <c r="H4" s="29"/>
      <c r="I4" s="29"/>
      <c r="J4" s="29"/>
    </row>
    <row r="5" spans="1:10" s="9" customFormat="1" ht="23.1" customHeight="1">
      <c r="A5" s="8"/>
      <c r="B5" s="163"/>
      <c r="C5" s="24" t="s">
        <v>49</v>
      </c>
      <c r="D5" s="28"/>
      <c r="E5" s="29"/>
      <c r="F5" s="29"/>
      <c r="G5" s="29"/>
      <c r="H5" s="29"/>
      <c r="I5" s="29"/>
      <c r="J5" s="29"/>
    </row>
    <row r="6" spans="1:10" s="9" customFormat="1" ht="23.1" customHeight="1">
      <c r="A6" s="8"/>
      <c r="B6" s="163"/>
      <c r="C6" s="24" t="s">
        <v>38</v>
      </c>
      <c r="D6" s="28"/>
      <c r="E6" s="29"/>
      <c r="F6" s="29"/>
      <c r="G6" s="29"/>
      <c r="H6" s="29"/>
      <c r="I6" s="29"/>
      <c r="J6" s="29"/>
    </row>
    <row r="7" spans="1:10" s="9" customFormat="1" ht="23.1" customHeight="1">
      <c r="A7" s="8"/>
      <c r="B7" s="163"/>
      <c r="C7" s="24" t="s">
        <v>50</v>
      </c>
      <c r="D7" s="28"/>
      <c r="E7" s="29"/>
      <c r="F7" s="29"/>
      <c r="G7" s="29"/>
      <c r="H7" s="29"/>
      <c r="I7" s="29"/>
      <c r="J7" s="29"/>
    </row>
    <row r="8" spans="1:10" s="9" customFormat="1" ht="23.1" customHeight="1">
      <c r="A8" s="8"/>
      <c r="B8" s="163"/>
      <c r="C8" s="24" t="s">
        <v>51</v>
      </c>
      <c r="D8" s="28"/>
      <c r="E8" s="29"/>
      <c r="F8" s="29"/>
      <c r="G8" s="29"/>
      <c r="H8" s="29"/>
      <c r="I8" s="29"/>
      <c r="J8" s="29"/>
    </row>
    <row r="9" spans="1:10" s="9" customFormat="1" ht="23.1" customHeight="1">
      <c r="A9" s="8"/>
      <c r="B9" s="164"/>
      <c r="C9" s="24" t="s">
        <v>52</v>
      </c>
      <c r="D9" s="28"/>
      <c r="E9" s="29"/>
      <c r="F9" s="29"/>
      <c r="G9" s="29"/>
      <c r="H9" s="29"/>
      <c r="I9" s="29"/>
      <c r="J9" s="29"/>
    </row>
    <row r="10" spans="1:4" s="9" customFormat="1" ht="23.1" customHeight="1">
      <c r="A10" s="8"/>
      <c r="B10" s="30" t="s">
        <v>3</v>
      </c>
      <c r="C10" s="31" t="s">
        <v>61</v>
      </c>
      <c r="D10" s="8"/>
    </row>
    <row r="11" spans="1:4" s="9" customFormat="1" ht="23.1" customHeight="1">
      <c r="A11" s="8"/>
      <c r="B11" s="109" t="s">
        <v>4</v>
      </c>
      <c r="C11" s="32" t="s">
        <v>39</v>
      </c>
      <c r="D11" s="8"/>
    </row>
    <row r="12" spans="1:4" s="9" customFormat="1" ht="23.1" customHeight="1">
      <c r="A12" s="8"/>
      <c r="B12" s="30" t="s">
        <v>5</v>
      </c>
      <c r="C12" s="31" t="s">
        <v>25</v>
      </c>
      <c r="D12" s="8"/>
    </row>
    <row r="13" spans="1:4" s="9" customFormat="1" ht="23.1" customHeight="1">
      <c r="A13" s="8"/>
      <c r="B13" s="33" t="s">
        <v>6</v>
      </c>
      <c r="C13" s="34" t="s">
        <v>60</v>
      </c>
      <c r="D13" s="8"/>
    </row>
    <row r="14" spans="1:4" ht="12.75">
      <c r="A14" s="6"/>
      <c r="D14" s="6"/>
    </row>
    <row r="19" ht="12.75">
      <c r="C19" s="7"/>
    </row>
  </sheetData>
  <mergeCells count="2">
    <mergeCell ref="B4:B9"/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8"/>
  <sheetViews>
    <sheetView showGridLines="0" zoomScale="85" zoomScaleNormal="85" workbookViewId="0" topLeftCell="A1">
      <selection activeCell="K12" sqref="K12"/>
    </sheetView>
  </sheetViews>
  <sheetFormatPr defaultColWidth="11.57421875" defaultRowHeight="12.75"/>
  <cols>
    <col min="1" max="1" width="11.57421875" style="111" customWidth="1"/>
    <col min="2" max="2" width="5.57421875" style="111" customWidth="1"/>
    <col min="3" max="6" width="12.140625" style="111" customWidth="1"/>
    <col min="7" max="9" width="11.7109375" style="111" customWidth="1"/>
    <col min="10" max="13" width="11.57421875" style="111" customWidth="1"/>
    <col min="14" max="14" width="16.28125" style="111" customWidth="1"/>
    <col min="15" max="16384" width="11.57421875" style="111" customWidth="1"/>
  </cols>
  <sheetData>
    <row r="2" spans="2:6" s="9" customFormat="1" ht="22.5" customHeight="1">
      <c r="B2" s="264" t="s">
        <v>12</v>
      </c>
      <c r="C2" s="264"/>
      <c r="D2" s="264"/>
      <c r="E2" s="264"/>
      <c r="F2" s="264"/>
    </row>
    <row r="3" spans="1:6" s="9" customFormat="1" ht="22.5" customHeight="1">
      <c r="A3" s="8"/>
      <c r="B3" s="16" t="s">
        <v>42</v>
      </c>
      <c r="C3" s="16" t="s">
        <v>22</v>
      </c>
      <c r="D3" s="16" t="s">
        <v>9</v>
      </c>
      <c r="E3" s="17" t="s">
        <v>10</v>
      </c>
      <c r="F3" s="16" t="s">
        <v>11</v>
      </c>
    </row>
    <row r="4" spans="1:6" s="9" customFormat="1" ht="22.5" customHeight="1">
      <c r="A4" s="37"/>
      <c r="B4" s="45">
        <v>1</v>
      </c>
      <c r="C4" s="38">
        <v>39151000</v>
      </c>
      <c r="D4" s="39"/>
      <c r="E4" s="39"/>
      <c r="F4" s="39"/>
    </row>
    <row r="5" spans="1:7" s="9" customFormat="1" ht="22.5" customHeight="1">
      <c r="A5" s="37"/>
      <c r="B5" s="46">
        <v>2</v>
      </c>
      <c r="C5" s="40">
        <v>39152000</v>
      </c>
      <c r="D5" s="41"/>
      <c r="E5" s="41"/>
      <c r="F5" s="41"/>
      <c r="G5" s="8"/>
    </row>
    <row r="6" spans="1:7" s="9" customFormat="1" ht="22.5" customHeight="1">
      <c r="A6" s="37"/>
      <c r="B6" s="46">
        <v>3</v>
      </c>
      <c r="C6" s="42">
        <v>39153000</v>
      </c>
      <c r="D6" s="41"/>
      <c r="E6" s="41"/>
      <c r="F6" s="41"/>
      <c r="G6" s="8"/>
    </row>
    <row r="7" spans="1:7" s="9" customFormat="1" ht="22.5" customHeight="1">
      <c r="A7" s="37"/>
      <c r="B7" s="46">
        <v>4</v>
      </c>
      <c r="C7" s="40">
        <v>39159011</v>
      </c>
      <c r="D7" s="41"/>
      <c r="E7" s="41"/>
      <c r="F7" s="41"/>
      <c r="G7" s="8"/>
    </row>
    <row r="8" spans="1:7" s="9" customFormat="1" ht="22.5" customHeight="1">
      <c r="A8" s="37"/>
      <c r="B8" s="46">
        <v>5</v>
      </c>
      <c r="C8" s="40">
        <v>39159013</v>
      </c>
      <c r="D8" s="41"/>
      <c r="E8" s="31"/>
      <c r="F8" s="31"/>
      <c r="G8" s="8"/>
    </row>
    <row r="9" spans="1:7" s="9" customFormat="1" ht="22.5" customHeight="1">
      <c r="A9" s="37"/>
      <c r="B9" s="46">
        <v>6</v>
      </c>
      <c r="C9" s="40">
        <v>39159018</v>
      </c>
      <c r="D9" s="31"/>
      <c r="E9" s="41"/>
      <c r="F9" s="31"/>
      <c r="G9" s="8"/>
    </row>
    <row r="10" spans="1:7" s="9" customFormat="1" ht="22.5" customHeight="1">
      <c r="A10" s="37"/>
      <c r="B10" s="46">
        <v>7</v>
      </c>
      <c r="C10" s="40">
        <v>39159019</v>
      </c>
      <c r="D10" s="41"/>
      <c r="E10" s="31"/>
      <c r="F10" s="31"/>
      <c r="G10" s="8"/>
    </row>
    <row r="11" spans="1:7" s="9" customFormat="1" ht="22.5" customHeight="1">
      <c r="A11" s="37"/>
      <c r="B11" s="46">
        <v>8</v>
      </c>
      <c r="C11" s="40">
        <v>39159080</v>
      </c>
      <c r="D11" s="31"/>
      <c r="E11" s="31"/>
      <c r="F11" s="41"/>
      <c r="G11" s="8"/>
    </row>
    <row r="12" spans="1:7" s="9" customFormat="1" ht="22.5" customHeight="1">
      <c r="A12" s="37"/>
      <c r="B12" s="46">
        <v>9</v>
      </c>
      <c r="C12" s="40">
        <v>39159090</v>
      </c>
      <c r="D12" s="31"/>
      <c r="E12" s="41"/>
      <c r="F12" s="31"/>
      <c r="G12" s="8"/>
    </row>
    <row r="13" spans="1:7" s="9" customFormat="1" ht="22.5" customHeight="1">
      <c r="A13" s="37"/>
      <c r="B13" s="46">
        <v>10</v>
      </c>
      <c r="C13" s="40">
        <v>39159091</v>
      </c>
      <c r="D13" s="41"/>
      <c r="E13" s="31"/>
      <c r="F13" s="31"/>
      <c r="G13" s="8"/>
    </row>
    <row r="14" spans="1:7" s="9" customFormat="1" ht="22.5" customHeight="1">
      <c r="A14" s="37"/>
      <c r="B14" s="46">
        <v>11</v>
      </c>
      <c r="C14" s="40">
        <v>39159093</v>
      </c>
      <c r="D14" s="41"/>
      <c r="E14" s="31"/>
      <c r="F14" s="31"/>
      <c r="G14" s="8"/>
    </row>
    <row r="15" spans="1:7" s="9" customFormat="1" ht="22.5" customHeight="1">
      <c r="A15" s="37"/>
      <c r="B15" s="47">
        <v>12</v>
      </c>
      <c r="C15" s="43">
        <v>39159099</v>
      </c>
      <c r="D15" s="44"/>
      <c r="E15" s="34"/>
      <c r="F15" s="34"/>
      <c r="G15" s="8"/>
    </row>
    <row r="16" spans="1:7" ht="29.45" customHeight="1">
      <c r="A16" s="6"/>
      <c r="B16" s="165" t="s">
        <v>53</v>
      </c>
      <c r="C16" s="165"/>
      <c r="D16" s="165"/>
      <c r="E16" s="165"/>
      <c r="F16" s="165"/>
      <c r="G16" s="6"/>
    </row>
    <row r="17" spans="1:6" ht="11.45" customHeight="1">
      <c r="A17" s="6"/>
      <c r="B17" s="166"/>
      <c r="C17" s="166"/>
      <c r="D17" s="166"/>
      <c r="E17" s="166"/>
      <c r="F17" s="166"/>
    </row>
    <row r="18" ht="12.75">
      <c r="C18" s="7"/>
    </row>
  </sheetData>
  <mergeCells count="3">
    <mergeCell ref="B16:F16"/>
    <mergeCell ref="B17:F17"/>
    <mergeCell ref="B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showGridLines="0" zoomScale="85" zoomScaleNormal="85" workbookViewId="0" topLeftCell="A1">
      <selection activeCell="B3" sqref="B3:C19"/>
    </sheetView>
  </sheetViews>
  <sheetFormatPr defaultColWidth="11.57421875" defaultRowHeight="12.75"/>
  <cols>
    <col min="1" max="1" width="11.57421875" style="111" customWidth="1"/>
    <col min="2" max="2" width="17.421875" style="111" customWidth="1"/>
    <col min="3" max="3" width="64.57421875" style="111" customWidth="1"/>
    <col min="4" max="9" width="11.7109375" style="111" customWidth="1"/>
    <col min="10" max="13" width="11.57421875" style="111" customWidth="1"/>
    <col min="14" max="14" width="16.28125" style="111" customWidth="1"/>
    <col min="15" max="16384" width="11.57421875" style="111" customWidth="1"/>
  </cols>
  <sheetData>
    <row r="1" ht="12.75">
      <c r="B1" s="107" t="s">
        <v>54</v>
      </c>
    </row>
    <row r="3" spans="2:3" s="9" customFormat="1" ht="22.5" customHeight="1">
      <c r="B3" s="264" t="s">
        <v>181</v>
      </c>
      <c r="C3" s="264"/>
    </row>
    <row r="4" spans="2:3" s="9" customFormat="1" ht="22.5" customHeight="1">
      <c r="B4" s="26" t="s">
        <v>0</v>
      </c>
      <c r="C4" s="26" t="s">
        <v>13</v>
      </c>
    </row>
    <row r="5" spans="1:13" s="9" customFormat="1" ht="22.5" customHeight="1">
      <c r="A5" s="8"/>
      <c r="B5" s="163" t="s">
        <v>8</v>
      </c>
      <c r="C5" s="48" t="s">
        <v>26</v>
      </c>
      <c r="D5" s="28"/>
      <c r="E5" s="28"/>
      <c r="F5" s="29"/>
      <c r="G5" s="29"/>
      <c r="H5" s="29"/>
      <c r="I5" s="29"/>
      <c r="J5" s="29"/>
      <c r="K5" s="29"/>
      <c r="L5" s="29"/>
      <c r="M5" s="29"/>
    </row>
    <row r="6" spans="1:13" s="9" customFormat="1" ht="22.5" customHeight="1">
      <c r="A6" s="8"/>
      <c r="B6" s="265"/>
      <c r="C6" s="24" t="s">
        <v>27</v>
      </c>
      <c r="D6" s="28"/>
      <c r="E6" s="28"/>
      <c r="F6" s="29"/>
      <c r="G6" s="29"/>
      <c r="H6" s="29"/>
      <c r="I6" s="29"/>
      <c r="J6" s="29"/>
      <c r="K6" s="29"/>
      <c r="L6" s="29"/>
      <c r="M6" s="29"/>
    </row>
    <row r="7" spans="1:13" s="9" customFormat="1" ht="22.5" customHeight="1">
      <c r="A7" s="8"/>
      <c r="B7" s="265"/>
      <c r="C7" s="24" t="s">
        <v>28</v>
      </c>
      <c r="D7" s="28"/>
      <c r="E7" s="28"/>
      <c r="F7" s="29"/>
      <c r="G7" s="29"/>
      <c r="H7" s="29"/>
      <c r="I7" s="29"/>
      <c r="J7" s="29"/>
      <c r="K7" s="29"/>
      <c r="L7" s="29"/>
      <c r="M7" s="29"/>
    </row>
    <row r="8" spans="1:13" s="9" customFormat="1" ht="22.5" customHeight="1">
      <c r="A8" s="8"/>
      <c r="B8" s="265"/>
      <c r="C8" s="24" t="s">
        <v>29</v>
      </c>
      <c r="D8" s="28"/>
      <c r="E8" s="28"/>
      <c r="F8" s="29"/>
      <c r="G8" s="29"/>
      <c r="H8" s="29"/>
      <c r="I8" s="29"/>
      <c r="J8" s="29"/>
      <c r="K8" s="29"/>
      <c r="L8" s="29"/>
      <c r="M8" s="29"/>
    </row>
    <row r="9" spans="1:13" s="9" customFormat="1" ht="22.5" customHeight="1">
      <c r="A9" s="8"/>
      <c r="B9" s="265"/>
      <c r="C9" s="24" t="s">
        <v>30</v>
      </c>
      <c r="D9" s="28"/>
      <c r="E9" s="28"/>
      <c r="F9" s="29"/>
      <c r="G9" s="29"/>
      <c r="H9" s="29"/>
      <c r="I9" s="29"/>
      <c r="J9" s="29"/>
      <c r="K9" s="29"/>
      <c r="L9" s="29"/>
      <c r="M9" s="29"/>
    </row>
    <row r="10" spans="1:13" s="9" customFormat="1" ht="22.5" customHeight="1">
      <c r="A10" s="8"/>
      <c r="B10" s="265"/>
      <c r="C10" s="24" t="s">
        <v>31</v>
      </c>
      <c r="D10" s="28"/>
      <c r="E10" s="28"/>
      <c r="F10" s="29"/>
      <c r="G10" s="29"/>
      <c r="H10" s="29"/>
      <c r="I10" s="29"/>
      <c r="J10" s="29"/>
      <c r="K10" s="29"/>
      <c r="L10" s="29"/>
      <c r="M10" s="29"/>
    </row>
    <row r="11" spans="1:13" s="9" customFormat="1" ht="22.5" customHeight="1">
      <c r="A11" s="8"/>
      <c r="B11" s="265"/>
      <c r="C11" s="24" t="s">
        <v>32</v>
      </c>
      <c r="D11" s="28"/>
      <c r="E11" s="28"/>
      <c r="F11" s="29"/>
      <c r="G11" s="29"/>
      <c r="H11" s="29"/>
      <c r="I11" s="29"/>
      <c r="J11" s="29"/>
      <c r="K11" s="29"/>
      <c r="L11" s="29"/>
      <c r="M11" s="29"/>
    </row>
    <row r="12" spans="1:13" s="9" customFormat="1" ht="22.5" customHeight="1">
      <c r="A12" s="8"/>
      <c r="B12" s="265"/>
      <c r="C12" s="24" t="s">
        <v>55</v>
      </c>
      <c r="D12" s="28"/>
      <c r="E12" s="28"/>
      <c r="F12" s="29"/>
      <c r="G12" s="29"/>
      <c r="H12" s="29"/>
      <c r="I12" s="29"/>
      <c r="J12" s="29"/>
      <c r="K12" s="29"/>
      <c r="L12" s="29"/>
      <c r="M12" s="29"/>
    </row>
    <row r="13" spans="1:13" s="9" customFormat="1" ht="22.5" customHeight="1">
      <c r="A13" s="8"/>
      <c r="B13" s="265"/>
      <c r="C13" s="24" t="s">
        <v>33</v>
      </c>
      <c r="D13" s="28"/>
      <c r="E13" s="28"/>
      <c r="F13" s="29"/>
      <c r="G13" s="29"/>
      <c r="H13" s="29"/>
      <c r="I13" s="29"/>
      <c r="J13" s="29"/>
      <c r="K13" s="29"/>
      <c r="L13" s="29"/>
      <c r="M13" s="29"/>
    </row>
    <row r="14" spans="1:13" s="9" customFormat="1" ht="22.5" customHeight="1">
      <c r="A14" s="8"/>
      <c r="B14" s="265"/>
      <c r="C14" s="24" t="s">
        <v>34</v>
      </c>
      <c r="D14" s="28"/>
      <c r="E14" s="28"/>
      <c r="F14" s="29"/>
      <c r="G14" s="29"/>
      <c r="H14" s="29"/>
      <c r="I14" s="29"/>
      <c r="J14" s="29"/>
      <c r="K14" s="29"/>
      <c r="L14" s="29"/>
      <c r="M14" s="29"/>
    </row>
    <row r="15" spans="1:13" s="9" customFormat="1" ht="22.5" customHeight="1">
      <c r="A15" s="8"/>
      <c r="B15" s="265"/>
      <c r="C15" s="24" t="s">
        <v>35</v>
      </c>
      <c r="D15" s="28"/>
      <c r="E15" s="28"/>
      <c r="F15" s="29"/>
      <c r="G15" s="29"/>
      <c r="H15" s="29"/>
      <c r="I15" s="29"/>
      <c r="J15" s="29"/>
      <c r="K15" s="29"/>
      <c r="L15" s="29"/>
      <c r="M15" s="29"/>
    </row>
    <row r="16" spans="1:13" s="9" customFormat="1" ht="22.5" customHeight="1">
      <c r="A16" s="8"/>
      <c r="B16" s="266"/>
      <c r="C16" s="24" t="s">
        <v>36</v>
      </c>
      <c r="D16" s="28"/>
      <c r="E16" s="28"/>
      <c r="F16" s="29"/>
      <c r="G16" s="29"/>
      <c r="H16" s="29"/>
      <c r="I16" s="29"/>
      <c r="J16" s="29"/>
      <c r="K16" s="29"/>
      <c r="L16" s="29"/>
      <c r="M16" s="29"/>
    </row>
    <row r="17" spans="1:5" s="9" customFormat="1" ht="22.5" customHeight="1">
      <c r="A17" s="8"/>
      <c r="B17" s="30" t="s">
        <v>14</v>
      </c>
      <c r="C17" s="31" t="s">
        <v>61</v>
      </c>
      <c r="D17" s="8"/>
      <c r="E17" s="8"/>
    </row>
    <row r="18" spans="1:5" s="9" customFormat="1" ht="22.5" customHeight="1">
      <c r="A18" s="8"/>
      <c r="B18" s="30" t="s">
        <v>4</v>
      </c>
      <c r="C18" s="32" t="s">
        <v>37</v>
      </c>
      <c r="D18" s="8"/>
      <c r="E18" s="8"/>
    </row>
    <row r="19" spans="1:5" s="9" customFormat="1" ht="22.5" customHeight="1">
      <c r="A19" s="8"/>
      <c r="B19" s="33" t="s">
        <v>6</v>
      </c>
      <c r="C19" s="34" t="s">
        <v>59</v>
      </c>
      <c r="D19" s="8"/>
      <c r="E19" s="8"/>
    </row>
    <row r="20" spans="1:5" ht="12.75">
      <c r="A20" s="6"/>
      <c r="D20" s="6"/>
      <c r="E20" s="6"/>
    </row>
    <row r="21" spans="4:5" ht="12.75">
      <c r="D21" s="6"/>
      <c r="E21" s="6"/>
    </row>
  </sheetData>
  <mergeCells count="2">
    <mergeCell ref="B5:B16"/>
    <mergeCell ref="B3:C3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D122"/>
  <sheetViews>
    <sheetView workbookViewId="0" topLeftCell="A4">
      <selection activeCell="F20" sqref="F20"/>
    </sheetView>
  </sheetViews>
  <sheetFormatPr defaultColWidth="11.421875" defaultRowHeight="12.75"/>
  <cols>
    <col min="1" max="1" width="13.421875" style="171" customWidth="1"/>
    <col min="2" max="2" width="11.421875" style="171" customWidth="1"/>
    <col min="3" max="3" width="11.421875" style="172" customWidth="1"/>
    <col min="4" max="4" width="9.140625" style="171" customWidth="1"/>
    <col min="5" max="5" width="9.28125" style="171" customWidth="1"/>
    <col min="6" max="8" width="9.140625" style="171" customWidth="1"/>
    <col min="9" max="9" width="10.140625" style="171" customWidth="1"/>
    <col min="10" max="254" width="9.140625" style="171" customWidth="1"/>
    <col min="255" max="16384" width="11.421875" style="171" customWidth="1"/>
  </cols>
  <sheetData>
    <row r="1" ht="12"/>
    <row r="2" spans="1:5" ht="12">
      <c r="A2" s="168" t="s">
        <v>180</v>
      </c>
      <c r="B2" s="169" t="s">
        <v>15</v>
      </c>
      <c r="C2" s="180" t="s">
        <v>16</v>
      </c>
      <c r="D2" s="169" t="s">
        <v>17</v>
      </c>
      <c r="E2" s="170" t="s">
        <v>18</v>
      </c>
    </row>
    <row r="3" spans="1:29" ht="12">
      <c r="A3" s="181">
        <v>37987</v>
      </c>
      <c r="B3" s="182">
        <v>59.338681441329534</v>
      </c>
      <c r="D3" s="172">
        <v>155.5727019166667</v>
      </c>
      <c r="E3" s="183"/>
      <c r="Z3" s="184"/>
      <c r="AA3" s="185"/>
      <c r="AB3" s="186"/>
      <c r="AC3" s="185"/>
    </row>
    <row r="4" spans="1:29" ht="12">
      <c r="A4" s="181">
        <v>38352</v>
      </c>
      <c r="B4" s="182">
        <v>59.338681441329534</v>
      </c>
      <c r="D4" s="172">
        <v>155.5727019166667</v>
      </c>
      <c r="E4" s="183"/>
      <c r="I4" s="187" t="s">
        <v>182</v>
      </c>
      <c r="Z4" s="186"/>
      <c r="AA4" s="185"/>
      <c r="AB4" s="188"/>
      <c r="AC4" s="185"/>
    </row>
    <row r="5" spans="1:29" ht="12">
      <c r="A5" s="181">
        <v>38353</v>
      </c>
      <c r="B5" s="182">
        <v>58.29861213025328</v>
      </c>
      <c r="D5" s="172">
        <v>170.7789525833333</v>
      </c>
      <c r="E5" s="183"/>
      <c r="Z5" s="184"/>
      <c r="AA5" s="185"/>
      <c r="AB5" s="186"/>
      <c r="AC5" s="185"/>
    </row>
    <row r="6" spans="1:29" ht="12">
      <c r="A6" s="181">
        <v>38717</v>
      </c>
      <c r="B6" s="182">
        <v>58.29861213025328</v>
      </c>
      <c r="D6" s="172">
        <v>170.7789525833333</v>
      </c>
      <c r="E6" s="183"/>
      <c r="Z6" s="186"/>
      <c r="AA6" s="185"/>
      <c r="AB6" s="188"/>
      <c r="AC6" s="185"/>
    </row>
    <row r="7" spans="1:29" ht="12">
      <c r="A7" s="181">
        <v>38718</v>
      </c>
      <c r="B7" s="182">
        <v>62.743984813907986</v>
      </c>
      <c r="D7" s="172">
        <v>174.20000683333333</v>
      </c>
      <c r="E7" s="183"/>
      <c r="Z7" s="184"/>
      <c r="AA7" s="185"/>
      <c r="AB7" s="186"/>
      <c r="AC7" s="185"/>
    </row>
    <row r="8" spans="1:29" ht="12">
      <c r="A8" s="181">
        <v>39082</v>
      </c>
      <c r="B8" s="182">
        <v>62.743984813907986</v>
      </c>
      <c r="D8" s="172">
        <v>174.20000683333333</v>
      </c>
      <c r="E8" s="183"/>
      <c r="Z8" s="186"/>
      <c r="AA8" s="185"/>
      <c r="AB8" s="188"/>
      <c r="AC8" s="185"/>
    </row>
    <row r="9" spans="1:29" ht="12">
      <c r="A9" s="181">
        <v>39083</v>
      </c>
      <c r="B9" s="182">
        <v>58.04278181661252</v>
      </c>
      <c r="D9" s="172">
        <v>216.11543716666665</v>
      </c>
      <c r="E9" s="183"/>
      <c r="Z9" s="184"/>
      <c r="AA9" s="185"/>
      <c r="AB9" s="186"/>
      <c r="AC9" s="185"/>
    </row>
    <row r="10" spans="1:29" ht="12">
      <c r="A10" s="181">
        <v>39447</v>
      </c>
      <c r="B10" s="182">
        <v>58.04278181661252</v>
      </c>
      <c r="D10" s="172">
        <v>216.11543716666665</v>
      </c>
      <c r="E10" s="183"/>
      <c r="Z10" s="186"/>
      <c r="AA10" s="185"/>
      <c r="AB10" s="188"/>
      <c r="AC10" s="185"/>
    </row>
    <row r="11" spans="1:29" ht="12">
      <c r="A11" s="181">
        <v>39448</v>
      </c>
      <c r="B11" s="182">
        <v>61.59739744878856</v>
      </c>
      <c r="D11" s="172">
        <v>218.79464433333334</v>
      </c>
      <c r="E11" s="183"/>
      <c r="Z11" s="184"/>
      <c r="AA11" s="185"/>
      <c r="AB11" s="186"/>
      <c r="AC11" s="185"/>
    </row>
    <row r="12" spans="1:29" ht="12">
      <c r="A12" s="181">
        <v>39813</v>
      </c>
      <c r="B12" s="182">
        <v>61.59739744878856</v>
      </c>
      <c r="D12" s="172">
        <v>218.79464433333334</v>
      </c>
      <c r="E12" s="183"/>
      <c r="Z12" s="186"/>
      <c r="AA12" s="185"/>
      <c r="AB12" s="188"/>
      <c r="AC12" s="185"/>
    </row>
    <row r="13" spans="1:29" ht="12">
      <c r="A13" s="181">
        <v>39814</v>
      </c>
      <c r="B13" s="182">
        <v>58.1689715699284</v>
      </c>
      <c r="D13" s="172">
        <v>220.34115275</v>
      </c>
      <c r="E13" s="183"/>
      <c r="Z13" s="184"/>
      <c r="AA13" s="185"/>
      <c r="AB13" s="186"/>
      <c r="AC13" s="185"/>
    </row>
    <row r="14" spans="1:29" ht="12">
      <c r="A14" s="181">
        <v>40178</v>
      </c>
      <c r="B14" s="182">
        <v>58.1689715699284</v>
      </c>
      <c r="D14" s="172">
        <v>220.34115275</v>
      </c>
      <c r="E14" s="183"/>
      <c r="Z14" s="184"/>
      <c r="AA14" s="185"/>
      <c r="AB14" s="188"/>
      <c r="AC14" s="185"/>
    </row>
    <row r="15" spans="1:29" ht="12">
      <c r="A15" s="181">
        <v>40179</v>
      </c>
      <c r="B15" s="182">
        <v>60.329827844841326</v>
      </c>
      <c r="D15" s="172">
        <v>211.67587199999997</v>
      </c>
      <c r="E15" s="183"/>
      <c r="Z15" s="184"/>
      <c r="AA15" s="185"/>
      <c r="AB15" s="186"/>
      <c r="AC15" s="185"/>
    </row>
    <row r="16" spans="1:29" ht="12">
      <c r="A16" s="181">
        <v>40543</v>
      </c>
      <c r="B16" s="182">
        <v>60.329827844841326</v>
      </c>
      <c r="D16" s="172">
        <v>211.67587199999997</v>
      </c>
      <c r="E16" s="183"/>
      <c r="Z16" s="184"/>
      <c r="AA16" s="185"/>
      <c r="AB16" s="188"/>
      <c r="AC16" s="185"/>
    </row>
    <row r="17" spans="1:29" ht="12">
      <c r="A17" s="181">
        <v>40544</v>
      </c>
      <c r="B17" s="182">
        <v>56.604091482362406</v>
      </c>
      <c r="D17" s="172">
        <v>234.78754924999998</v>
      </c>
      <c r="E17" s="183"/>
      <c r="Z17" s="184"/>
      <c r="AA17" s="185"/>
      <c r="AB17" s="186"/>
      <c r="AC17" s="185"/>
    </row>
    <row r="18" spans="1:29" ht="12">
      <c r="A18" s="181">
        <v>40908</v>
      </c>
      <c r="B18" s="182">
        <v>56.604091482362406</v>
      </c>
      <c r="D18" s="172">
        <v>234.78754924999998</v>
      </c>
      <c r="E18" s="183"/>
      <c r="Z18" s="184"/>
      <c r="AA18" s="185"/>
      <c r="AB18" s="188"/>
      <c r="AC18" s="185"/>
    </row>
    <row r="19" spans="1:29" ht="12">
      <c r="A19" s="181">
        <v>40909</v>
      </c>
      <c r="B19" s="182">
        <v>49.37770735521532</v>
      </c>
      <c r="D19" s="172">
        <v>263.59165799999994</v>
      </c>
      <c r="E19" s="183"/>
      <c r="Z19" s="184"/>
      <c r="AA19" s="185"/>
      <c r="AB19" s="186"/>
      <c r="AC19" s="185"/>
    </row>
    <row r="20" spans="1:29" ht="12">
      <c r="A20" s="181">
        <v>41244</v>
      </c>
      <c r="B20" s="182">
        <v>49.37770735521532</v>
      </c>
      <c r="D20" s="172">
        <v>263.59165799999994</v>
      </c>
      <c r="E20" s="183"/>
      <c r="Z20" s="184"/>
      <c r="AA20" s="185"/>
      <c r="AB20" s="188"/>
      <c r="AC20" s="185"/>
    </row>
    <row r="21" spans="1:29" ht="12">
      <c r="A21" s="181">
        <v>41275</v>
      </c>
      <c r="B21" s="182">
        <v>53.962350651677724</v>
      </c>
      <c r="D21" s="172">
        <v>243.5304879166667</v>
      </c>
      <c r="E21" s="183"/>
      <c r="Z21" s="184"/>
      <c r="AA21" s="185"/>
      <c r="AB21" s="186"/>
      <c r="AC21" s="185"/>
    </row>
    <row r="22" spans="1:29" ht="12">
      <c r="A22" s="181">
        <v>41609</v>
      </c>
      <c r="B22" s="182">
        <v>53.962350651677724</v>
      </c>
      <c r="D22" s="172">
        <v>243.5304879166667</v>
      </c>
      <c r="E22" s="183"/>
      <c r="Z22" s="184"/>
      <c r="AA22" s="185"/>
      <c r="AB22" s="188"/>
      <c r="AC22" s="185"/>
    </row>
    <row r="23" spans="1:29" ht="12">
      <c r="A23" s="181">
        <v>41640</v>
      </c>
      <c r="B23" s="182">
        <v>54.70056401368285</v>
      </c>
      <c r="D23" s="189">
        <v>257.63541633333335</v>
      </c>
      <c r="E23" s="183"/>
      <c r="Z23" s="184"/>
      <c r="AA23" s="185"/>
      <c r="AB23" s="186"/>
      <c r="AC23" s="185"/>
    </row>
    <row r="24" spans="1:29" ht="12">
      <c r="A24" s="181">
        <v>41974</v>
      </c>
      <c r="B24" s="182">
        <v>54.70056401368285</v>
      </c>
      <c r="D24" s="172">
        <v>257.63541633333335</v>
      </c>
      <c r="E24" s="183"/>
      <c r="Z24" s="184"/>
      <c r="AA24" s="185"/>
      <c r="AB24" s="188"/>
      <c r="AC24" s="185"/>
    </row>
    <row r="25" spans="1:29" ht="12">
      <c r="A25" s="181">
        <v>42005</v>
      </c>
      <c r="B25" s="182">
        <v>64.28179684487921</v>
      </c>
      <c r="D25" s="189">
        <v>254.03398216666665</v>
      </c>
      <c r="E25" s="183"/>
      <c r="Z25" s="184"/>
      <c r="AA25" s="185"/>
      <c r="AB25" s="186"/>
      <c r="AC25" s="185"/>
    </row>
    <row r="26" spans="1:29" ht="12">
      <c r="A26" s="181">
        <v>42339</v>
      </c>
      <c r="B26" s="182">
        <v>64.28179684487921</v>
      </c>
      <c r="D26" s="172">
        <v>254.03398216666665</v>
      </c>
      <c r="E26" s="183"/>
      <c r="Z26" s="184"/>
      <c r="AA26" s="185"/>
      <c r="AB26" s="188"/>
      <c r="AC26" s="185"/>
    </row>
    <row r="27" spans="1:29" ht="12">
      <c r="A27" s="181">
        <v>42370</v>
      </c>
      <c r="B27" s="182">
        <v>67.43916792752668</v>
      </c>
      <c r="D27" s="172">
        <v>261.9368468333333</v>
      </c>
      <c r="E27" s="183"/>
      <c r="Z27" s="184"/>
      <c r="AA27" s="185"/>
      <c r="AB27" s="186"/>
      <c r="AC27" s="185"/>
    </row>
    <row r="28" spans="1:29" ht="12">
      <c r="A28" s="181">
        <v>42705</v>
      </c>
      <c r="B28" s="182">
        <v>67.43916792752668</v>
      </c>
      <c r="D28" s="172">
        <v>261.9368468333333</v>
      </c>
      <c r="E28" s="183"/>
      <c r="Z28" s="184"/>
      <c r="AA28" s="185"/>
      <c r="AB28" s="184"/>
      <c r="AC28" s="185"/>
    </row>
    <row r="29" spans="1:29" ht="12">
      <c r="A29" s="181">
        <v>42736</v>
      </c>
      <c r="B29" s="172">
        <v>67.08240641854944</v>
      </c>
      <c r="D29" s="172">
        <v>277.6275155833333</v>
      </c>
      <c r="E29" s="183"/>
      <c r="Z29" s="184"/>
      <c r="AA29" s="185"/>
      <c r="AB29" s="184"/>
      <c r="AC29" s="185"/>
    </row>
    <row r="30" spans="1:29" ht="12">
      <c r="A30" s="181">
        <v>43070</v>
      </c>
      <c r="B30" s="172">
        <v>67.08240641854944</v>
      </c>
      <c r="D30" s="172">
        <v>277.6275155833333</v>
      </c>
      <c r="E30" s="183"/>
      <c r="Z30" s="184"/>
      <c r="AA30" s="185"/>
      <c r="AB30" s="184"/>
      <c r="AC30" s="188"/>
    </row>
    <row r="31" spans="1:29" ht="12">
      <c r="A31" s="181">
        <v>43101</v>
      </c>
      <c r="B31" s="172">
        <v>73.6895883043931</v>
      </c>
      <c r="D31" s="172">
        <v>268.01520908333333</v>
      </c>
      <c r="E31" s="183"/>
      <c r="Z31" s="184"/>
      <c r="AA31" s="185"/>
      <c r="AB31" s="184"/>
      <c r="AC31" s="188"/>
    </row>
    <row r="32" spans="1:29" ht="12">
      <c r="A32" s="181">
        <v>43435</v>
      </c>
      <c r="B32" s="172">
        <v>73.6895883043931</v>
      </c>
      <c r="D32" s="172">
        <v>268.01520908333333</v>
      </c>
      <c r="E32" s="183"/>
      <c r="Z32" s="184"/>
      <c r="AA32" s="185"/>
      <c r="AB32" s="184"/>
      <c r="AC32" s="188"/>
    </row>
    <row r="33" spans="1:29" ht="12">
      <c r="A33" s="181">
        <v>43466</v>
      </c>
      <c r="B33" s="172">
        <v>74.03352565250478</v>
      </c>
      <c r="D33" s="172">
        <v>254.56745891666668</v>
      </c>
      <c r="E33" s="183"/>
      <c r="Z33" s="184"/>
      <c r="AA33" s="185"/>
      <c r="AB33" s="184"/>
      <c r="AC33" s="188"/>
    </row>
    <row r="34" spans="1:29" ht="12">
      <c r="A34" s="181">
        <v>43800</v>
      </c>
      <c r="B34" s="172">
        <v>74.03352565250478</v>
      </c>
      <c r="D34" s="172">
        <v>254.56745891666668</v>
      </c>
      <c r="E34" s="183"/>
      <c r="Z34" s="184"/>
      <c r="AA34" s="185"/>
      <c r="AB34" s="184"/>
      <c r="AC34" s="188"/>
    </row>
    <row r="35" spans="1:29" ht="12">
      <c r="A35" s="181">
        <v>43831</v>
      </c>
      <c r="B35" s="172">
        <v>62.9307413952104</v>
      </c>
      <c r="D35" s="172">
        <v>261.59801450000003</v>
      </c>
      <c r="E35" s="183"/>
      <c r="Z35" s="184"/>
      <c r="AA35" s="185"/>
      <c r="AB35" s="184"/>
      <c r="AC35" s="188"/>
    </row>
    <row r="36" spans="1:29" ht="12">
      <c r="A36" s="181">
        <v>44166</v>
      </c>
      <c r="B36" s="172">
        <v>62.9307413952104</v>
      </c>
      <c r="D36" s="172">
        <v>261.59801450000003</v>
      </c>
      <c r="E36" s="183"/>
      <c r="Z36" s="184"/>
      <c r="AA36" s="185"/>
      <c r="AB36" s="184"/>
      <c r="AC36" s="188"/>
    </row>
    <row r="37" spans="1:29" ht="12">
      <c r="A37" s="181">
        <v>44197</v>
      </c>
      <c r="B37" s="172">
        <v>64.57120163905915</v>
      </c>
      <c r="D37" s="172">
        <v>296.8356573333333</v>
      </c>
      <c r="E37" s="183"/>
      <c r="Z37" s="184"/>
      <c r="AA37" s="185"/>
      <c r="AB37" s="184"/>
      <c r="AC37" s="188"/>
    </row>
    <row r="38" spans="1:29" ht="12">
      <c r="A38" s="181">
        <v>44531</v>
      </c>
      <c r="B38" s="172">
        <v>64.57120163905915</v>
      </c>
      <c r="D38" s="172">
        <v>296.8356573333333</v>
      </c>
      <c r="E38" s="183"/>
      <c r="Z38" s="184"/>
      <c r="AA38" s="185"/>
      <c r="AB38" s="184"/>
      <c r="AC38" s="188"/>
    </row>
    <row r="39" spans="1:30" ht="12">
      <c r="A39" s="181">
        <v>42005</v>
      </c>
      <c r="C39" s="172">
        <v>63.23313812018905</v>
      </c>
      <c r="E39" s="190">
        <v>216.574385</v>
      </c>
      <c r="Z39" s="196"/>
      <c r="AA39" s="196"/>
      <c r="AB39" s="185"/>
      <c r="AC39" s="186"/>
      <c r="AD39" s="185"/>
    </row>
    <row r="40" spans="1:30" ht="12">
      <c r="A40" s="181">
        <v>42036</v>
      </c>
      <c r="C40" s="172">
        <v>69.24089716487376</v>
      </c>
      <c r="E40" s="190">
        <v>208.07341600000004</v>
      </c>
      <c r="Z40" s="196"/>
      <c r="AA40" s="196"/>
      <c r="AB40" s="185"/>
      <c r="AC40" s="186"/>
      <c r="AD40" s="185"/>
    </row>
    <row r="41" spans="1:30" ht="12">
      <c r="A41" s="181">
        <v>42064</v>
      </c>
      <c r="C41" s="172">
        <v>56.30530583033337</v>
      </c>
      <c r="E41" s="190">
        <v>270.812542</v>
      </c>
      <c r="Z41" s="196"/>
      <c r="AA41" s="196"/>
      <c r="AB41" s="185"/>
      <c r="AC41" s="186"/>
      <c r="AD41" s="185"/>
    </row>
    <row r="42" spans="1:30" ht="12">
      <c r="A42" s="181">
        <v>42095</v>
      </c>
      <c r="C42" s="172">
        <v>62.63426048914596</v>
      </c>
      <c r="E42" s="190">
        <v>271.64125299999995</v>
      </c>
      <c r="Z42" s="196"/>
      <c r="AA42" s="196"/>
      <c r="AB42" s="185"/>
      <c r="AC42" s="186"/>
      <c r="AD42" s="185"/>
    </row>
    <row r="43" spans="1:30" ht="12">
      <c r="A43" s="181">
        <v>42125</v>
      </c>
      <c r="C43" s="172">
        <v>68.59975397338721</v>
      </c>
      <c r="E43" s="190">
        <v>227.885103</v>
      </c>
      <c r="J43" s="172"/>
      <c r="Z43" s="196"/>
      <c r="AA43" s="196"/>
      <c r="AB43" s="185"/>
      <c r="AC43" s="186"/>
      <c r="AD43" s="185"/>
    </row>
    <row r="44" spans="1:30" ht="12">
      <c r="A44" s="181">
        <v>42156</v>
      </c>
      <c r="C44" s="172">
        <v>68.04027357879767</v>
      </c>
      <c r="E44" s="190">
        <v>258.875032</v>
      </c>
      <c r="Z44" s="196"/>
      <c r="AA44" s="196"/>
      <c r="AB44" s="185"/>
      <c r="AC44" s="186"/>
      <c r="AD44" s="185"/>
    </row>
    <row r="45" spans="1:30" ht="12">
      <c r="A45" s="181">
        <v>42186</v>
      </c>
      <c r="C45" s="172">
        <v>68.10294247254053</v>
      </c>
      <c r="E45" s="190">
        <v>281.34828400000004</v>
      </c>
      <c r="Z45" s="196"/>
      <c r="AA45" s="196"/>
      <c r="AB45" s="185"/>
      <c r="AC45" s="186"/>
      <c r="AD45" s="185"/>
    </row>
    <row r="46" spans="1:30" ht="12">
      <c r="A46" s="181">
        <v>42217</v>
      </c>
      <c r="C46" s="172">
        <v>71.07659514177425</v>
      </c>
      <c r="E46" s="190">
        <v>223.760001</v>
      </c>
      <c r="Z46" s="196"/>
      <c r="AA46" s="196"/>
      <c r="AB46" s="185"/>
      <c r="AC46" s="186"/>
      <c r="AD46" s="185"/>
    </row>
    <row r="47" spans="1:30" ht="12">
      <c r="A47" s="181">
        <v>42248</v>
      </c>
      <c r="C47" s="172">
        <v>64.75812561513894</v>
      </c>
      <c r="E47" s="190">
        <v>253.404138</v>
      </c>
      <c r="Z47" s="196"/>
      <c r="AA47" s="196"/>
      <c r="AB47" s="185"/>
      <c r="AC47" s="186"/>
      <c r="AD47" s="185"/>
    </row>
    <row r="48" spans="1:30" ht="12.75">
      <c r="A48" s="181">
        <v>42278</v>
      </c>
      <c r="C48" s="172">
        <v>59.36030496815473</v>
      </c>
      <c r="E48" s="190">
        <v>303.576877</v>
      </c>
      <c r="Z48" s="196"/>
      <c r="AA48" s="196"/>
      <c r="AB48" s="185"/>
      <c r="AC48" s="186"/>
      <c r="AD48" s="185"/>
    </row>
    <row r="49" spans="1:30" ht="12.75">
      <c r="A49" s="181">
        <v>42309</v>
      </c>
      <c r="C49" s="172">
        <v>66.51190189208789</v>
      </c>
      <c r="E49" s="190">
        <v>240.37123499999996</v>
      </c>
      <c r="Z49" s="196"/>
      <c r="AA49" s="196"/>
      <c r="AB49" s="185"/>
      <c r="AC49" s="186"/>
      <c r="AD49" s="185"/>
    </row>
    <row r="50" spans="1:30" ht="12.75">
      <c r="A50" s="181">
        <v>42339</v>
      </c>
      <c r="C50" s="172">
        <v>57.73495721390091</v>
      </c>
      <c r="E50" s="190">
        <v>292.08552000000003</v>
      </c>
      <c r="Z50" s="196"/>
      <c r="AA50" s="196"/>
      <c r="AB50" s="185"/>
      <c r="AC50" s="186"/>
      <c r="AD50" s="185"/>
    </row>
    <row r="51" spans="1:30" ht="12.75">
      <c r="A51" s="181">
        <v>42370</v>
      </c>
      <c r="C51" s="172">
        <v>69.47979212184217</v>
      </c>
      <c r="E51" s="190">
        <v>220.41680800000003</v>
      </c>
      <c r="Z51" s="196"/>
      <c r="AA51" s="196"/>
      <c r="AB51" s="185"/>
      <c r="AC51" s="186"/>
      <c r="AD51" s="185"/>
    </row>
    <row r="52" spans="1:30" ht="12.75">
      <c r="A52" s="181">
        <v>42401</v>
      </c>
      <c r="C52" s="172">
        <v>66.62829066432212</v>
      </c>
      <c r="E52" s="190">
        <v>238.93925299999998</v>
      </c>
      <c r="Z52" s="196"/>
      <c r="AA52" s="196"/>
      <c r="AB52" s="185"/>
      <c r="AC52" s="186"/>
      <c r="AD52" s="185"/>
    </row>
    <row r="53" spans="1:30" ht="12.75">
      <c r="A53" s="181">
        <v>42430</v>
      </c>
      <c r="C53" s="172">
        <v>70.89735171100608</v>
      </c>
      <c r="E53" s="190">
        <v>256.376967</v>
      </c>
      <c r="Z53" s="196"/>
      <c r="AA53" s="196"/>
      <c r="AB53" s="185"/>
      <c r="AC53" s="186"/>
      <c r="AD53" s="185"/>
    </row>
    <row r="54" spans="1:30" ht="12.75">
      <c r="A54" s="181">
        <v>42461</v>
      </c>
      <c r="C54" s="172">
        <v>63.73721521967269</v>
      </c>
      <c r="E54" s="190">
        <v>297.755996</v>
      </c>
      <c r="Z54" s="196"/>
      <c r="AA54" s="196"/>
      <c r="AB54" s="185"/>
      <c r="AC54" s="186"/>
      <c r="AD54" s="185"/>
    </row>
    <row r="55" spans="1:30" ht="12.75">
      <c r="A55" s="181">
        <v>42491</v>
      </c>
      <c r="C55" s="172">
        <v>74.50574386147763</v>
      </c>
      <c r="E55" s="190">
        <v>256.71406</v>
      </c>
      <c r="Z55" s="196"/>
      <c r="AA55" s="196"/>
      <c r="AB55" s="185"/>
      <c r="AC55" s="186"/>
      <c r="AD55" s="185"/>
    </row>
    <row r="56" spans="1:30" ht="12.75">
      <c r="A56" s="181">
        <v>42522</v>
      </c>
      <c r="C56" s="191">
        <v>70.91972419587216</v>
      </c>
      <c r="D56" s="191"/>
      <c r="E56" s="192">
        <v>257.99309300000004</v>
      </c>
      <c r="Z56" s="196"/>
      <c r="AA56" s="196"/>
      <c r="AB56" s="185"/>
      <c r="AC56" s="186"/>
      <c r="AD56" s="185"/>
    </row>
    <row r="57" spans="1:30" ht="12.75">
      <c r="A57" s="181">
        <v>42552</v>
      </c>
      <c r="C57" s="191">
        <v>69.21904171702137</v>
      </c>
      <c r="D57" s="191"/>
      <c r="E57" s="192">
        <v>267.11084900000003</v>
      </c>
      <c r="Z57" s="196"/>
      <c r="AA57" s="196"/>
      <c r="AB57" s="185"/>
      <c r="AC57" s="186"/>
      <c r="AD57" s="185"/>
    </row>
    <row r="58" spans="1:30" ht="12.75">
      <c r="A58" s="181">
        <v>42583</v>
      </c>
      <c r="C58" s="191">
        <v>63.83011443495925</v>
      </c>
      <c r="D58" s="191"/>
      <c r="E58" s="192">
        <v>250.740597</v>
      </c>
      <c r="Z58" s="196"/>
      <c r="AA58" s="196"/>
      <c r="AB58" s="185"/>
      <c r="AC58" s="186"/>
      <c r="AD58" s="185"/>
    </row>
    <row r="59" spans="1:30" ht="12.75">
      <c r="A59" s="181">
        <v>42614</v>
      </c>
      <c r="C59" s="191">
        <v>63.596601583691935</v>
      </c>
      <c r="D59" s="191"/>
      <c r="E59" s="192">
        <v>280.313862</v>
      </c>
      <c r="Z59" s="196"/>
      <c r="AA59" s="196"/>
      <c r="AB59" s="185"/>
      <c r="AC59" s="186"/>
      <c r="AD59" s="185"/>
    </row>
    <row r="60" spans="1:30" ht="12.75">
      <c r="A60" s="181">
        <v>42644</v>
      </c>
      <c r="C60" s="191">
        <v>62.373312210798645</v>
      </c>
      <c r="D60" s="191"/>
      <c r="E60" s="192">
        <v>300.6179619999999</v>
      </c>
      <c r="Z60" s="196"/>
      <c r="AA60" s="196"/>
      <c r="AB60" s="185"/>
      <c r="AC60" s="186"/>
      <c r="AD60" s="185"/>
    </row>
    <row r="61" spans="1:30" ht="12.75">
      <c r="A61" s="181">
        <v>42675</v>
      </c>
      <c r="C61" s="191">
        <v>62.42176682552207</v>
      </c>
      <c r="D61" s="191"/>
      <c r="E61" s="192">
        <v>272.98202</v>
      </c>
      <c r="Z61" s="196"/>
      <c r="AA61" s="196"/>
      <c r="AB61" s="185"/>
      <c r="AC61" s="186"/>
      <c r="AD61" s="185"/>
    </row>
    <row r="62" spans="1:30" ht="12.75">
      <c r="A62" s="181">
        <v>42705</v>
      </c>
      <c r="C62" s="191">
        <v>74.20817751281086</v>
      </c>
      <c r="D62" s="191"/>
      <c r="E62" s="192">
        <v>243.280695</v>
      </c>
      <c r="Z62" s="196"/>
      <c r="AA62" s="196"/>
      <c r="AB62" s="185"/>
      <c r="AC62" s="186"/>
      <c r="AD62" s="185"/>
    </row>
    <row r="63" spans="1:30" ht="12.75">
      <c r="A63" s="181">
        <v>42736</v>
      </c>
      <c r="C63" s="172">
        <v>50.02185859557126</v>
      </c>
      <c r="E63" s="192">
        <v>226.864548</v>
      </c>
      <c r="Z63" s="196"/>
      <c r="AA63" s="196"/>
      <c r="AB63" s="185"/>
      <c r="AC63" s="186"/>
      <c r="AD63" s="185"/>
    </row>
    <row r="64" spans="1:30" ht="12.75">
      <c r="A64" s="181">
        <v>42767</v>
      </c>
      <c r="C64" s="172">
        <v>51.52670319253107</v>
      </c>
      <c r="E64" s="192">
        <v>255.542181</v>
      </c>
      <c r="Z64" s="196"/>
      <c r="AA64" s="196"/>
      <c r="AB64" s="185"/>
      <c r="AC64" s="186"/>
      <c r="AD64" s="185"/>
    </row>
    <row r="65" spans="1:30" ht="12.75">
      <c r="A65" s="181">
        <v>42795</v>
      </c>
      <c r="C65" s="172">
        <v>51.52612090595885</v>
      </c>
      <c r="E65" s="192">
        <v>301.65390099999996</v>
      </c>
      <c r="Z65" s="196"/>
      <c r="AA65" s="196"/>
      <c r="AB65" s="185"/>
      <c r="AC65" s="186"/>
      <c r="AD65" s="185"/>
    </row>
    <row r="66" spans="1:30" ht="12.75">
      <c r="A66" s="181">
        <v>42826</v>
      </c>
      <c r="C66" s="172">
        <v>52.90846299750437</v>
      </c>
      <c r="E66" s="192">
        <v>274.35353299999997</v>
      </c>
      <c r="Z66" s="196"/>
      <c r="AA66" s="196"/>
      <c r="AB66" s="185"/>
      <c r="AC66" s="186"/>
      <c r="AD66" s="185"/>
    </row>
    <row r="67" spans="1:28" ht="12.75">
      <c r="A67" s="181">
        <v>42856</v>
      </c>
      <c r="C67" s="172">
        <v>51.40254032963699</v>
      </c>
      <c r="E67" s="192">
        <v>294.38622699999996</v>
      </c>
      <c r="AA67" s="186"/>
      <c r="AB67" s="185"/>
    </row>
    <row r="68" spans="1:28" ht="12.75">
      <c r="A68" s="181">
        <v>42887</v>
      </c>
      <c r="C68" s="172">
        <v>53.2627144705026</v>
      </c>
      <c r="E68" s="192">
        <v>244.20202199999997</v>
      </c>
      <c r="AA68" s="186"/>
      <c r="AB68" s="185"/>
    </row>
    <row r="69" spans="1:28" ht="12.75">
      <c r="A69" s="181">
        <v>42917</v>
      </c>
      <c r="C69" s="172">
        <v>51.30383978586348</v>
      </c>
      <c r="E69" s="192">
        <v>285.22466499999996</v>
      </c>
      <c r="AA69" s="186"/>
      <c r="AB69" s="185"/>
    </row>
    <row r="70" spans="1:5" ht="12.75">
      <c r="A70" s="181">
        <v>42948</v>
      </c>
      <c r="C70" s="172">
        <v>52.47754610347667</v>
      </c>
      <c r="E70" s="192">
        <v>266.650807</v>
      </c>
    </row>
    <row r="71" spans="1:5" ht="12.75">
      <c r="A71" s="181">
        <v>42979</v>
      </c>
      <c r="C71" s="172">
        <v>53.05775491322751</v>
      </c>
      <c r="E71" s="192">
        <v>292.855967</v>
      </c>
    </row>
    <row r="72" spans="1:5" ht="12.75">
      <c r="A72" s="181">
        <v>43009</v>
      </c>
      <c r="C72" s="172">
        <v>55.95615894558783</v>
      </c>
      <c r="E72" s="192">
        <v>307.97017199999993</v>
      </c>
    </row>
    <row r="73" spans="1:5" ht="12.75">
      <c r="A73" s="181">
        <v>43040</v>
      </c>
      <c r="C73" s="172">
        <v>52.95235565059154</v>
      </c>
      <c r="E73" s="192">
        <v>290.172365</v>
      </c>
    </row>
    <row r="74" spans="1:5" ht="12.75">
      <c r="A74" s="181">
        <v>43070</v>
      </c>
      <c r="C74" s="172">
        <v>50.12385281465435</v>
      </c>
      <c r="E74" s="192">
        <v>291.653799</v>
      </c>
    </row>
    <row r="75" spans="1:5" ht="12.75">
      <c r="A75" s="181">
        <v>43101</v>
      </c>
      <c r="C75" s="172">
        <v>70.92070157135495</v>
      </c>
      <c r="E75" s="174">
        <v>257.25867900000003</v>
      </c>
    </row>
    <row r="76" spans="1:5" ht="12.75">
      <c r="A76" s="181">
        <v>43132</v>
      </c>
      <c r="C76" s="172">
        <v>66.60687657100823</v>
      </c>
      <c r="E76" s="174">
        <v>310.888726</v>
      </c>
    </row>
    <row r="77" spans="1:5" ht="12.75">
      <c r="A77" s="181">
        <v>43160</v>
      </c>
      <c r="C77" s="172">
        <v>66.53484090768039</v>
      </c>
      <c r="E77" s="174">
        <v>287.06175199999996</v>
      </c>
    </row>
    <row r="78" spans="1:5" ht="12.75">
      <c r="A78" s="181">
        <v>43191</v>
      </c>
      <c r="C78" s="172">
        <v>72.38470857039495</v>
      </c>
      <c r="E78" s="174">
        <v>281.242978</v>
      </c>
    </row>
    <row r="79" spans="1:5" ht="12.75">
      <c r="A79" s="181">
        <v>43221</v>
      </c>
      <c r="C79" s="172">
        <v>85.73348279479985</v>
      </c>
      <c r="E79" s="174">
        <v>281.975912</v>
      </c>
    </row>
    <row r="80" spans="1:5" ht="12.75">
      <c r="A80" s="181">
        <v>43252</v>
      </c>
      <c r="C80" s="172">
        <v>76.55233690881616</v>
      </c>
      <c r="E80" s="174">
        <v>262.317766</v>
      </c>
    </row>
    <row r="81" spans="1:5" ht="12.75">
      <c r="A81" s="181">
        <v>43282</v>
      </c>
      <c r="C81" s="172">
        <v>83.7221213272597</v>
      </c>
      <c r="E81" s="174">
        <v>258.210777</v>
      </c>
    </row>
    <row r="82" spans="1:5" ht="12.75">
      <c r="A82" s="181">
        <v>43313</v>
      </c>
      <c r="C82" s="172">
        <v>66.31878396087382</v>
      </c>
      <c r="E82" s="174">
        <v>281.954612</v>
      </c>
    </row>
    <row r="83" spans="1:5" ht="12.75">
      <c r="A83" s="181">
        <v>43344</v>
      </c>
      <c r="C83" s="172">
        <v>77.0310529588855</v>
      </c>
      <c r="E83" s="174">
        <v>210.19407599999997</v>
      </c>
    </row>
    <row r="84" spans="1:5" ht="12.75">
      <c r="A84" s="181">
        <v>43374</v>
      </c>
      <c r="C84" s="172">
        <v>72.10832966788666</v>
      </c>
      <c r="E84" s="174">
        <v>286.038355</v>
      </c>
    </row>
    <row r="85" spans="1:5" ht="12.75">
      <c r="A85" s="181">
        <v>43405</v>
      </c>
      <c r="C85" s="172">
        <v>83.24290321137401</v>
      </c>
      <c r="E85" s="174">
        <v>222.952075</v>
      </c>
    </row>
    <row r="86" spans="1:5" ht="12.75">
      <c r="A86" s="181">
        <v>43435</v>
      </c>
      <c r="C86" s="172">
        <v>67.51688212722635</v>
      </c>
      <c r="E86" s="174">
        <v>276.08680100000004</v>
      </c>
    </row>
    <row r="87" spans="1:5" ht="12.75">
      <c r="A87" s="181">
        <v>43466</v>
      </c>
      <c r="C87" s="172">
        <v>73.6895883043931</v>
      </c>
      <c r="E87" s="193">
        <v>274.888514</v>
      </c>
    </row>
    <row r="88" spans="1:7" ht="12.75">
      <c r="A88" s="181">
        <v>43497</v>
      </c>
      <c r="C88" s="172">
        <v>69.80621605746686</v>
      </c>
      <c r="E88" s="193">
        <v>241.562654</v>
      </c>
      <c r="G88" s="172"/>
    </row>
    <row r="89" spans="1:5" ht="12.75">
      <c r="A89" s="181">
        <v>43525</v>
      </c>
      <c r="C89" s="172">
        <v>79.2581952672204</v>
      </c>
      <c r="E89" s="193">
        <v>225.38110100000003</v>
      </c>
    </row>
    <row r="90" spans="1:5" ht="12.75">
      <c r="A90" s="181">
        <v>43556</v>
      </c>
      <c r="C90" s="172">
        <v>81.93883567903947</v>
      </c>
      <c r="E90" s="193">
        <v>238.77635</v>
      </c>
    </row>
    <row r="91" spans="1:5" ht="12.75">
      <c r="A91" s="181">
        <v>43586</v>
      </c>
      <c r="C91" s="172">
        <v>82.15744984794348</v>
      </c>
      <c r="E91" s="193">
        <v>294.01698700000003</v>
      </c>
    </row>
    <row r="92" spans="1:5" ht="12.75">
      <c r="A92" s="181">
        <v>43617</v>
      </c>
      <c r="C92" s="172">
        <v>75.6713794907367</v>
      </c>
      <c r="E92" s="193">
        <v>225.510597</v>
      </c>
    </row>
    <row r="93" spans="1:5" ht="12.75">
      <c r="A93" s="181">
        <v>43647</v>
      </c>
      <c r="C93" s="172">
        <v>70.1653324078602</v>
      </c>
      <c r="E93" s="193">
        <v>280.287438</v>
      </c>
    </row>
    <row r="94" spans="1:5" ht="12.75">
      <c r="A94" s="181">
        <v>43678</v>
      </c>
      <c r="C94" s="172">
        <v>70.35755915682527</v>
      </c>
      <c r="E94" s="193">
        <v>255.37051399999996</v>
      </c>
    </row>
    <row r="95" spans="1:5" ht="12.75">
      <c r="A95" s="181">
        <v>43709</v>
      </c>
      <c r="C95" s="172">
        <v>66.42004879232064</v>
      </c>
      <c r="E95" s="193">
        <v>242.837963</v>
      </c>
    </row>
    <row r="96" spans="1:5" ht="12.75">
      <c r="A96" s="181">
        <v>43739</v>
      </c>
      <c r="C96" s="172">
        <v>71.01207647669158</v>
      </c>
      <c r="E96" s="193">
        <v>264.254232</v>
      </c>
    </row>
    <row r="97" spans="1:5" ht="12.75">
      <c r="A97" s="181">
        <v>43770</v>
      </c>
      <c r="C97" s="172">
        <v>67.78504118715495</v>
      </c>
      <c r="E97" s="193">
        <v>277.10524</v>
      </c>
    </row>
    <row r="98" spans="1:5" ht="12.75">
      <c r="A98" s="181">
        <v>43800</v>
      </c>
      <c r="C98" s="172">
        <v>56.4817828778698</v>
      </c>
      <c r="E98" s="193">
        <v>234.817917</v>
      </c>
    </row>
    <row r="99" spans="1:5" ht="12.75">
      <c r="A99" s="181">
        <v>43831</v>
      </c>
      <c r="C99" s="172">
        <v>65.81168511242988</v>
      </c>
      <c r="E99" s="174">
        <v>249.520081</v>
      </c>
    </row>
    <row r="100" spans="1:5" ht="12.75">
      <c r="A100" s="181">
        <v>43862</v>
      </c>
      <c r="C100" s="172">
        <v>65.39471436284305</v>
      </c>
      <c r="E100" s="174">
        <v>253.88897500000002</v>
      </c>
    </row>
    <row r="101" spans="1:5" ht="12.75">
      <c r="A101" s="181">
        <v>43891</v>
      </c>
      <c r="C101" s="172">
        <v>61.1754757695027</v>
      </c>
      <c r="E101" s="174">
        <v>270.73924299999993</v>
      </c>
    </row>
    <row r="102" spans="1:5" ht="12.75">
      <c r="A102" s="181">
        <v>43922</v>
      </c>
      <c r="C102" s="172">
        <v>68.61757022418458</v>
      </c>
      <c r="E102" s="174">
        <v>276.790754</v>
      </c>
    </row>
    <row r="103" spans="1:5" ht="12.75">
      <c r="A103" s="181">
        <v>43952</v>
      </c>
      <c r="C103" s="172">
        <v>59.55430051131894</v>
      </c>
      <c r="E103" s="174">
        <v>252.78117399999996</v>
      </c>
    </row>
    <row r="104" spans="1:5" ht="12.75">
      <c r="A104" s="181">
        <v>43983</v>
      </c>
      <c r="C104" s="172">
        <v>60.214705095943245</v>
      </c>
      <c r="E104" s="174">
        <v>252.87671799999995</v>
      </c>
    </row>
    <row r="105" spans="1:5" ht="12.75">
      <c r="A105" s="181">
        <v>44013</v>
      </c>
      <c r="C105" s="172">
        <v>68.30312634078217</v>
      </c>
      <c r="E105" s="174">
        <v>281.50545999999997</v>
      </c>
    </row>
    <row r="106" spans="1:5" ht="12.75">
      <c r="A106" s="181">
        <v>44044</v>
      </c>
      <c r="C106" s="172">
        <v>59.39073110133136</v>
      </c>
      <c r="E106" s="174">
        <v>249.87065699999997</v>
      </c>
    </row>
    <row r="107" spans="1:5" ht="12.75">
      <c r="A107" s="181">
        <v>44075</v>
      </c>
      <c r="C107" s="172">
        <v>59.91091161004739</v>
      </c>
      <c r="E107" s="174">
        <v>265.758984</v>
      </c>
    </row>
    <row r="108" spans="1:5" ht="12.75">
      <c r="A108" s="181">
        <v>44105</v>
      </c>
      <c r="C108" s="172">
        <v>64.96007108535109</v>
      </c>
      <c r="E108" s="174">
        <v>250.02057000000002</v>
      </c>
    </row>
    <row r="109" spans="1:5" ht="12.75">
      <c r="A109" s="181">
        <v>44136</v>
      </c>
      <c r="C109" s="172">
        <v>63.4809681432625</v>
      </c>
      <c r="E109" s="174">
        <v>223.352564</v>
      </c>
    </row>
    <row r="110" spans="1:5" ht="12.75">
      <c r="A110" s="181">
        <v>44166</v>
      </c>
      <c r="C110" s="172">
        <v>58.57762608978649</v>
      </c>
      <c r="E110" s="174">
        <v>312.0709939999999</v>
      </c>
    </row>
    <row r="111" spans="1:5" ht="12.75">
      <c r="A111" s="181">
        <v>44197</v>
      </c>
      <c r="C111" s="172">
        <v>73.16770315136242</v>
      </c>
      <c r="E111" s="174">
        <v>235.23244900000003</v>
      </c>
    </row>
    <row r="112" spans="1:5" ht="12.75">
      <c r="A112" s="181">
        <v>44228</v>
      </c>
      <c r="C112" s="172">
        <v>59.305681481905836</v>
      </c>
      <c r="E112" s="174">
        <v>282.84059099999996</v>
      </c>
    </row>
    <row r="113" spans="1:5" ht="12.75">
      <c r="A113" s="181">
        <v>44256</v>
      </c>
      <c r="C113" s="172">
        <v>67.88851329598025</v>
      </c>
      <c r="E113" s="174">
        <v>291.03969200000006</v>
      </c>
    </row>
    <row r="114" spans="1:5" ht="12.75">
      <c r="A114" s="181">
        <v>44287</v>
      </c>
      <c r="C114" s="172">
        <v>60.848928430999806</v>
      </c>
      <c r="E114" s="174">
        <v>311.1771150000001</v>
      </c>
    </row>
    <row r="115" spans="1:5" ht="12.75">
      <c r="A115" s="181">
        <v>44317</v>
      </c>
      <c r="C115" s="172">
        <v>62.07013449749497</v>
      </c>
      <c r="E115" s="174">
        <v>280.75162299999994</v>
      </c>
    </row>
    <row r="116" spans="1:5" ht="12.75">
      <c r="A116" s="181">
        <v>44348</v>
      </c>
      <c r="C116" s="172">
        <v>68.47088605190086</v>
      </c>
      <c r="E116" s="174">
        <v>333.503308</v>
      </c>
    </row>
    <row r="117" spans="1:5" ht="12.75">
      <c r="A117" s="181">
        <v>44378</v>
      </c>
      <c r="C117" s="172">
        <v>65.50056114928186</v>
      </c>
      <c r="E117" s="174">
        <v>315.82505</v>
      </c>
    </row>
    <row r="118" spans="1:5" ht="12.75">
      <c r="A118" s="181">
        <v>44409</v>
      </c>
      <c r="C118" s="172">
        <v>59.48791403436997</v>
      </c>
      <c r="E118" s="174">
        <v>321.91470000000004</v>
      </c>
    </row>
    <row r="119" spans="1:5" ht="12.75">
      <c r="A119" s="181">
        <v>44440</v>
      </c>
      <c r="C119" s="172">
        <v>64.40373852853253</v>
      </c>
      <c r="E119" s="174">
        <v>311.728208</v>
      </c>
    </row>
    <row r="120" spans="1:5" ht="12.75">
      <c r="A120" s="181">
        <v>44470</v>
      </c>
      <c r="C120" s="172">
        <v>63.387721673631845</v>
      </c>
      <c r="E120" s="174">
        <v>282.61553699999996</v>
      </c>
    </row>
    <row r="121" spans="1:5" ht="12.75">
      <c r="A121" s="181">
        <v>44501</v>
      </c>
      <c r="C121" s="172">
        <v>64.8242632727731</v>
      </c>
      <c r="E121" s="174">
        <v>297.69702</v>
      </c>
    </row>
    <row r="122" spans="1:5" ht="12.75">
      <c r="A122" s="194">
        <v>44531</v>
      </c>
      <c r="B122" s="195"/>
      <c r="C122" s="177">
        <v>66.97551964570548</v>
      </c>
      <c r="D122" s="195"/>
      <c r="E122" s="178">
        <v>297.702595</v>
      </c>
    </row>
  </sheetData>
  <conditionalFormatting sqref="AB39:AB69 AD39:AD66 AA3:AA38 AC3:AC29">
    <cfRule type="cellIs" priority="25" dxfId="25" operator="lessThan">
      <formula>#REF!</formula>
    </cfRule>
    <cfRule type="cellIs" priority="26" dxfId="25" operator="greaterThan">
      <formula>#REF!</formula>
    </cfRule>
    <cfRule type="cellIs" priority="27" dxfId="23" operator="between">
      <formula>#REF!</formula>
      <formula>#REF!</formula>
    </cfRule>
    <cfRule type="cellIs" priority="28" dxfId="23" operator="between">
      <formula>#REF!</formula>
      <formula>#REF!</formula>
    </cfRule>
    <cfRule type="cellIs" priority="29" dxfId="21" operator="between">
      <formula>#REF!</formula>
      <formula>#REF!</formula>
    </cfRule>
    <cfRule type="cellIs" priority="30" dxfId="21" operator="between">
      <formula>#REF!</formula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111"/>
  <sheetViews>
    <sheetView workbookViewId="0" topLeftCell="A1">
      <selection activeCell="M32" sqref="M32"/>
    </sheetView>
  </sheetViews>
  <sheetFormatPr defaultColWidth="8.7109375" defaultRowHeight="12.75"/>
  <cols>
    <col min="1" max="1" width="12.140625" style="171" customWidth="1"/>
    <col min="2" max="3" width="8.7109375" style="171" customWidth="1"/>
    <col min="4" max="4" width="14.57421875" style="171" bestFit="1" customWidth="1"/>
    <col min="5" max="5" width="11.8515625" style="171" customWidth="1"/>
    <col min="6" max="6" width="11.57421875" style="171" customWidth="1"/>
    <col min="7" max="7" width="12.421875" style="171" customWidth="1"/>
    <col min="8" max="8" width="7.140625" style="171" customWidth="1"/>
    <col min="9" max="16384" width="8.7109375" style="171" customWidth="1"/>
  </cols>
  <sheetData>
    <row r="1" ht="12"/>
    <row r="2" spans="5:8" ht="12">
      <c r="E2" s="197"/>
      <c r="F2" s="197"/>
      <c r="G2" s="197"/>
      <c r="H2" s="197"/>
    </row>
    <row r="3" spans="1:8" ht="12">
      <c r="A3" s="167" t="s">
        <v>172</v>
      </c>
      <c r="B3" s="198" t="s">
        <v>173</v>
      </c>
      <c r="D3" s="187" t="s">
        <v>195</v>
      </c>
      <c r="E3" s="199"/>
      <c r="F3" s="199"/>
      <c r="G3" s="199"/>
      <c r="H3" s="200"/>
    </row>
    <row r="4" spans="1:4" ht="12">
      <c r="A4" s="171" t="s">
        <v>64</v>
      </c>
      <c r="B4" s="201">
        <v>88.49534083447857</v>
      </c>
      <c r="D4" s="202" t="s">
        <v>179</v>
      </c>
    </row>
    <row r="5" spans="1:2" ht="12">
      <c r="A5" s="171" t="s">
        <v>65</v>
      </c>
      <c r="B5" s="201">
        <v>94.12882615178849</v>
      </c>
    </row>
    <row r="6" spans="1:2" ht="12">
      <c r="A6" s="171" t="s">
        <v>66</v>
      </c>
      <c r="B6" s="201">
        <v>115.92821832391</v>
      </c>
    </row>
    <row r="7" spans="1:2" ht="12">
      <c r="A7" s="171" t="s">
        <v>67</v>
      </c>
      <c r="B7" s="201">
        <v>83.80319909266755</v>
      </c>
    </row>
    <row r="8" spans="1:2" ht="12">
      <c r="A8" s="171" t="s">
        <v>68</v>
      </c>
      <c r="B8" s="201">
        <v>102.81818889863092</v>
      </c>
    </row>
    <row r="9" spans="1:2" ht="12">
      <c r="A9" s="171" t="s">
        <v>69</v>
      </c>
      <c r="B9" s="201">
        <v>81.41854197185032</v>
      </c>
    </row>
    <row r="10" spans="1:2" ht="12">
      <c r="A10" s="171" t="s">
        <v>70</v>
      </c>
      <c r="B10" s="201">
        <v>80.68493452451683</v>
      </c>
    </row>
    <row r="11" spans="1:2" ht="12">
      <c r="A11" s="171" t="s">
        <v>71</v>
      </c>
      <c r="B11" s="201">
        <v>65.06547919651128</v>
      </c>
    </row>
    <row r="12" spans="1:2" ht="12">
      <c r="A12" s="171" t="s">
        <v>72</v>
      </c>
      <c r="B12" s="201">
        <v>65.73170206827072</v>
      </c>
    </row>
    <row r="13" spans="1:2" ht="12">
      <c r="A13" s="171" t="s">
        <v>73</v>
      </c>
      <c r="B13" s="201">
        <v>59.381497722751625</v>
      </c>
    </row>
    <row r="14" spans="1:2" ht="12">
      <c r="A14" s="171" t="s">
        <v>74</v>
      </c>
      <c r="B14" s="201">
        <v>65.29205490326244</v>
      </c>
    </row>
    <row r="15" spans="1:2" ht="12">
      <c r="A15" s="171" t="s">
        <v>75</v>
      </c>
      <c r="B15" s="201">
        <v>70.82283667734147</v>
      </c>
    </row>
    <row r="16" spans="1:2" ht="12">
      <c r="A16" s="171" t="s">
        <v>76</v>
      </c>
      <c r="B16" s="201">
        <v>61.071892810956804</v>
      </c>
    </row>
    <row r="17" spans="1:2" ht="12">
      <c r="A17" s="171" t="s">
        <v>77</v>
      </c>
      <c r="B17" s="201">
        <v>63.698509173691015</v>
      </c>
    </row>
    <row r="18" spans="1:2" ht="12">
      <c r="A18" s="171" t="s">
        <v>78</v>
      </c>
      <c r="B18" s="201">
        <v>70.62264849312312</v>
      </c>
    </row>
    <row r="19" spans="1:2" ht="12">
      <c r="A19" s="171" t="s">
        <v>79</v>
      </c>
      <c r="B19" s="201">
        <v>72.92938303489616</v>
      </c>
    </row>
    <row r="20" spans="1:2" ht="12">
      <c r="A20" s="171" t="s">
        <v>80</v>
      </c>
      <c r="B20" s="201">
        <v>64.43981702309175</v>
      </c>
    </row>
    <row r="21" spans="1:2" ht="12">
      <c r="A21" s="171" t="s">
        <v>81</v>
      </c>
      <c r="B21" s="201">
        <v>58.8806964878714</v>
      </c>
    </row>
    <row r="22" spans="1:2" ht="12">
      <c r="A22" s="171" t="s">
        <v>82</v>
      </c>
      <c r="B22" s="201">
        <v>76.48861687148825</v>
      </c>
    </row>
    <row r="23" spans="1:2" ht="12">
      <c r="A23" s="171" t="s">
        <v>83</v>
      </c>
      <c r="B23" s="201">
        <v>71.47851493602363</v>
      </c>
    </row>
    <row r="24" spans="1:2" ht="12">
      <c r="A24" s="171" t="s">
        <v>84</v>
      </c>
      <c r="B24" s="201">
        <v>66.21580980395355</v>
      </c>
    </row>
    <row r="25" spans="1:2" ht="12">
      <c r="A25" s="171" t="s">
        <v>85</v>
      </c>
      <c r="B25" s="201">
        <v>67.50757065488061</v>
      </c>
    </row>
    <row r="26" spans="1:2" ht="12">
      <c r="A26" s="171" t="s">
        <v>86</v>
      </c>
      <c r="B26" s="201">
        <v>70.61744647555714</v>
      </c>
    </row>
    <row r="27" spans="1:2" ht="12">
      <c r="A27" s="171" t="s">
        <v>87</v>
      </c>
      <c r="B27" s="201">
        <v>61.13139124450175</v>
      </c>
    </row>
    <row r="28" spans="1:2" ht="12">
      <c r="A28" s="171" t="s">
        <v>88</v>
      </c>
      <c r="B28" s="201">
        <v>84.78490833410508</v>
      </c>
    </row>
    <row r="29" spans="1:2" ht="12">
      <c r="A29" s="171" t="s">
        <v>89</v>
      </c>
      <c r="B29" s="201">
        <v>84.61082814079042</v>
      </c>
    </row>
    <row r="30" spans="1:2" ht="12">
      <c r="A30" s="171" t="s">
        <v>90</v>
      </c>
      <c r="B30" s="201">
        <v>73.17240809661905</v>
      </c>
    </row>
    <row r="31" spans="1:2" ht="56.85" customHeight="1">
      <c r="A31" s="171" t="s">
        <v>91</v>
      </c>
      <c r="B31" s="201">
        <v>76.91753191320652</v>
      </c>
    </row>
    <row r="32" spans="1:2" ht="12.75">
      <c r="A32" s="171" t="s">
        <v>92</v>
      </c>
      <c r="B32" s="201">
        <v>81.41862307956397</v>
      </c>
    </row>
    <row r="33" spans="1:2" ht="12.75">
      <c r="A33" s="171" t="s">
        <v>93</v>
      </c>
      <c r="B33" s="201">
        <v>81.5887369358847</v>
      </c>
    </row>
    <row r="34" spans="1:2" ht="12.75">
      <c r="A34" s="171" t="s">
        <v>94</v>
      </c>
      <c r="B34" s="201">
        <v>96.77347799837649</v>
      </c>
    </row>
    <row r="35" spans="1:2" ht="12.75">
      <c r="A35" s="171" t="s">
        <v>95</v>
      </c>
      <c r="B35" s="201">
        <v>78.67555978496439</v>
      </c>
    </row>
    <row r="36" spans="1:2" ht="12.75">
      <c r="A36" s="171" t="s">
        <v>96</v>
      </c>
      <c r="B36" s="201">
        <v>71.8715595824284</v>
      </c>
    </row>
    <row r="37" spans="1:2" ht="12.75">
      <c r="A37" s="171" t="s">
        <v>97</v>
      </c>
      <c r="B37" s="201">
        <v>63.2813720269545</v>
      </c>
    </row>
    <row r="38" spans="1:2" ht="12.75">
      <c r="A38" s="171" t="s">
        <v>98</v>
      </c>
      <c r="B38" s="201">
        <v>72.38013161277398</v>
      </c>
    </row>
    <row r="39" spans="1:2" ht="12.75">
      <c r="A39" s="171" t="s">
        <v>99</v>
      </c>
      <c r="B39" s="201">
        <v>62.08076041154673</v>
      </c>
    </row>
    <row r="40" spans="1:2" ht="12.75">
      <c r="A40" s="171" t="s">
        <v>100</v>
      </c>
      <c r="B40" s="201">
        <v>72.01264099102644</v>
      </c>
    </row>
    <row r="41" spans="1:2" ht="12.75">
      <c r="A41" s="171" t="s">
        <v>101</v>
      </c>
      <c r="B41" s="201">
        <v>76.87032692763746</v>
      </c>
    </row>
    <row r="42" spans="1:2" ht="12.75">
      <c r="A42" s="171" t="s">
        <v>102</v>
      </c>
      <c r="B42" s="201">
        <v>76.80492440332053</v>
      </c>
    </row>
    <row r="43" spans="1:2" ht="12.75">
      <c r="A43" s="171" t="s">
        <v>103</v>
      </c>
      <c r="B43" s="201">
        <v>71.45259653465173</v>
      </c>
    </row>
    <row r="44" spans="1:2" ht="12.75">
      <c r="A44" s="171" t="s">
        <v>104</v>
      </c>
      <c r="B44" s="201">
        <v>110.6663363202148</v>
      </c>
    </row>
    <row r="45" spans="1:2" ht="12.75">
      <c r="A45" s="171" t="s">
        <v>105</v>
      </c>
      <c r="B45" s="201">
        <v>78.8407588392963</v>
      </c>
    </row>
    <row r="46" spans="1:2" ht="12.75">
      <c r="A46" s="171" t="s">
        <v>106</v>
      </c>
      <c r="B46" s="201">
        <v>85.79028148223858</v>
      </c>
    </row>
    <row r="47" spans="1:2" ht="12.75">
      <c r="A47" s="171" t="s">
        <v>107</v>
      </c>
      <c r="B47" s="201">
        <v>67.74959627491084</v>
      </c>
    </row>
    <row r="48" spans="1:2" ht="12.75">
      <c r="A48" s="171" t="s">
        <v>108</v>
      </c>
      <c r="B48" s="201">
        <v>68.2476363597645</v>
      </c>
    </row>
    <row r="49" spans="1:2" ht="12.75">
      <c r="A49" s="171" t="s">
        <v>109</v>
      </c>
      <c r="B49" s="201">
        <v>72.2099788958992</v>
      </c>
    </row>
    <row r="50" spans="1:2" ht="12.75">
      <c r="A50" s="171" t="s">
        <v>110</v>
      </c>
      <c r="B50" s="201">
        <v>63.618510742803004</v>
      </c>
    </row>
    <row r="51" spans="1:2" ht="12.75">
      <c r="A51" s="171" t="s">
        <v>111</v>
      </c>
      <c r="B51" s="201">
        <v>95.79731474456156</v>
      </c>
    </row>
    <row r="52" spans="1:2" ht="12.75">
      <c r="A52" s="171" t="s">
        <v>112</v>
      </c>
      <c r="B52" s="201">
        <v>70.4368634363783</v>
      </c>
    </row>
    <row r="53" spans="1:2" ht="12.75">
      <c r="A53" s="171" t="s">
        <v>113</v>
      </c>
      <c r="B53" s="201">
        <v>90.59154468507818</v>
      </c>
    </row>
    <row r="54" spans="1:2" ht="12.75">
      <c r="A54" s="171" t="s">
        <v>114</v>
      </c>
      <c r="B54" s="201">
        <v>69.9453584674606</v>
      </c>
    </row>
    <row r="55" spans="1:2" ht="12.75">
      <c r="A55" s="171" t="s">
        <v>115</v>
      </c>
      <c r="B55" s="201">
        <v>78.06071386174385</v>
      </c>
    </row>
    <row r="56" spans="1:2" ht="12.75">
      <c r="A56" s="171" t="s">
        <v>116</v>
      </c>
      <c r="B56" s="201">
        <v>79.65345404130045</v>
      </c>
    </row>
    <row r="57" spans="1:2" ht="12.75">
      <c r="A57" s="171" t="s">
        <v>117</v>
      </c>
      <c r="B57" s="201">
        <v>79.83404453174997</v>
      </c>
    </row>
    <row r="58" spans="1:2" ht="12.75">
      <c r="A58" s="171" t="s">
        <v>118</v>
      </c>
      <c r="B58" s="201">
        <v>111.04884449861743</v>
      </c>
    </row>
    <row r="59" spans="1:2" ht="12.75">
      <c r="A59" s="171" t="s">
        <v>119</v>
      </c>
      <c r="B59" s="201">
        <v>77.40729543502883</v>
      </c>
    </row>
    <row r="60" spans="1:2" ht="12.75">
      <c r="A60" s="171" t="s">
        <v>120</v>
      </c>
      <c r="B60" s="201">
        <v>69.32039181050737</v>
      </c>
    </row>
    <row r="61" spans="1:2" ht="12.75">
      <c r="A61" s="171" t="s">
        <v>121</v>
      </c>
      <c r="B61" s="201">
        <v>75.70498180675226</v>
      </c>
    </row>
    <row r="62" spans="1:2" ht="12.75">
      <c r="A62" s="171" t="s">
        <v>122</v>
      </c>
      <c r="B62" s="201">
        <v>68.66257599408944</v>
      </c>
    </row>
    <row r="63" spans="1:2" ht="12.75">
      <c r="A63" s="171" t="s">
        <v>123</v>
      </c>
      <c r="B63" s="201">
        <v>78.42778257792291</v>
      </c>
    </row>
    <row r="64" spans="1:2" ht="12.75">
      <c r="A64" s="171" t="s">
        <v>124</v>
      </c>
      <c r="B64" s="201">
        <v>74.97550261107136</v>
      </c>
    </row>
    <row r="65" spans="1:2" ht="12.75">
      <c r="A65" s="171" t="s">
        <v>125</v>
      </c>
      <c r="B65" s="201">
        <v>68.20576700377994</v>
      </c>
    </row>
    <row r="66" spans="1:2" ht="12.75">
      <c r="A66" s="171" t="s">
        <v>126</v>
      </c>
      <c r="B66" s="201">
        <v>70.82499111183449</v>
      </c>
    </row>
    <row r="67" spans="1:2" ht="12.75">
      <c r="A67" s="171" t="s">
        <v>127</v>
      </c>
      <c r="B67" s="201">
        <v>72.728213606912</v>
      </c>
    </row>
    <row r="68" spans="1:2" ht="12.75">
      <c r="A68" s="171" t="s">
        <v>128</v>
      </c>
      <c r="B68" s="201">
        <v>82.41546733871884</v>
      </c>
    </row>
    <row r="69" spans="1:2" ht="12.75">
      <c r="A69" s="171" t="s">
        <v>129</v>
      </c>
      <c r="B69" s="201">
        <v>73.46122385744198</v>
      </c>
    </row>
    <row r="70" spans="1:2" ht="12.75">
      <c r="A70" s="171" t="s">
        <v>130</v>
      </c>
      <c r="B70" s="201">
        <v>91.20743971727228</v>
      </c>
    </row>
    <row r="71" spans="1:2" ht="12.75">
      <c r="A71" s="171" t="s">
        <v>131</v>
      </c>
      <c r="B71" s="201">
        <v>71.51423457021421</v>
      </c>
    </row>
    <row r="72" spans="1:2" ht="12.75">
      <c r="A72" s="171" t="s">
        <v>132</v>
      </c>
      <c r="B72" s="201">
        <v>78.30639487194419</v>
      </c>
    </row>
    <row r="73" spans="1:2" ht="12.75">
      <c r="A73" s="171" t="s">
        <v>133</v>
      </c>
      <c r="B73" s="201">
        <v>75.98548982340107</v>
      </c>
    </row>
    <row r="74" spans="1:2" ht="12.75">
      <c r="A74" s="171" t="s">
        <v>134</v>
      </c>
      <c r="B74" s="201">
        <v>76.76884938820916</v>
      </c>
    </row>
    <row r="75" spans="1:2" ht="12.75">
      <c r="A75" s="171" t="s">
        <v>135</v>
      </c>
      <c r="B75" s="201">
        <v>85.21210524932353</v>
      </c>
    </row>
    <row r="76" spans="1:2" ht="12.75">
      <c r="A76" s="171" t="s">
        <v>136</v>
      </c>
      <c r="B76" s="201">
        <v>75.51976250786045</v>
      </c>
    </row>
    <row r="77" spans="1:2" ht="12.75">
      <c r="A77" s="171" t="s">
        <v>137</v>
      </c>
      <c r="B77" s="201">
        <v>85.3523697661061</v>
      </c>
    </row>
    <row r="78" spans="1:2" ht="12.75">
      <c r="A78" s="171" t="s">
        <v>138</v>
      </c>
      <c r="B78" s="201">
        <v>90.6358909179733</v>
      </c>
    </row>
    <row r="79" spans="1:2" ht="12.75">
      <c r="A79" s="171" t="s">
        <v>139</v>
      </c>
      <c r="B79" s="201">
        <v>84.04024736314722</v>
      </c>
    </row>
    <row r="80" spans="1:2" ht="12.75">
      <c r="A80" s="171" t="s">
        <v>140</v>
      </c>
      <c r="B80" s="201">
        <v>103.97014591596155</v>
      </c>
    </row>
    <row r="81" spans="1:2" ht="12.75">
      <c r="A81" s="171" t="s">
        <v>141</v>
      </c>
      <c r="B81" s="201">
        <v>74.23538924232851</v>
      </c>
    </row>
    <row r="82" spans="1:2" ht="12.75">
      <c r="A82" s="171" t="s">
        <v>142</v>
      </c>
      <c r="B82" s="201">
        <v>76.4273673956349</v>
      </c>
    </row>
    <row r="83" spans="1:2" ht="12.75">
      <c r="A83" s="171" t="s">
        <v>143</v>
      </c>
      <c r="B83" s="201">
        <v>64.47958336391135</v>
      </c>
    </row>
    <row r="84" spans="1:2" ht="12.75">
      <c r="A84" s="171" t="s">
        <v>144</v>
      </c>
      <c r="B84" s="201">
        <v>67.04054345235174</v>
      </c>
    </row>
    <row r="85" spans="1:2" ht="12.75">
      <c r="A85" s="171" t="s">
        <v>145</v>
      </c>
      <c r="B85" s="201">
        <v>77.32096035887419</v>
      </c>
    </row>
    <row r="86" spans="1:2" ht="12.75">
      <c r="A86" s="171" t="s">
        <v>146</v>
      </c>
      <c r="B86" s="201">
        <v>68.08098351763948</v>
      </c>
    </row>
    <row r="87" spans="1:2" ht="12.75">
      <c r="A87" s="171" t="s">
        <v>147</v>
      </c>
      <c r="B87" s="201">
        <v>63.110887596496376</v>
      </c>
    </row>
    <row r="88" spans="1:2" ht="12.75">
      <c r="A88" s="171" t="s">
        <v>148</v>
      </c>
      <c r="B88" s="201">
        <v>71.72793137425367</v>
      </c>
    </row>
    <row r="89" spans="1:2" ht="12.75">
      <c r="A89" s="171" t="s">
        <v>149</v>
      </c>
      <c r="B89" s="201">
        <v>83.27307977439756</v>
      </c>
    </row>
    <row r="90" spans="1:2" ht="12.75">
      <c r="A90" s="171" t="s">
        <v>150</v>
      </c>
      <c r="B90" s="201">
        <v>71.05724243823795</v>
      </c>
    </row>
    <row r="91" spans="1:2" ht="12.75">
      <c r="A91" s="171" t="s">
        <v>151</v>
      </c>
      <c r="B91" s="201">
        <v>71.14706187829262</v>
      </c>
    </row>
    <row r="92" spans="1:2" ht="12.75">
      <c r="A92" s="171" t="s">
        <v>152</v>
      </c>
      <c r="B92" s="201">
        <v>66.85708079021082</v>
      </c>
    </row>
    <row r="93" spans="1:2" ht="12.75">
      <c r="A93" s="171" t="s">
        <v>153</v>
      </c>
      <c r="B93" s="201">
        <v>63.02238295576219</v>
      </c>
    </row>
    <row r="94" spans="1:2" ht="12.75">
      <c r="A94" s="171" t="s">
        <v>154</v>
      </c>
      <c r="B94" s="201">
        <v>67.94804667195153</v>
      </c>
    </row>
    <row r="95" spans="1:2" ht="12.75">
      <c r="A95" s="171" t="s">
        <v>155</v>
      </c>
      <c r="B95" s="201">
        <v>61.98492008954299</v>
      </c>
    </row>
    <row r="96" spans="1:2" ht="12.75">
      <c r="A96" s="171" t="s">
        <v>156</v>
      </c>
      <c r="B96" s="201">
        <v>65.63537821033736</v>
      </c>
    </row>
    <row r="97" spans="1:2" ht="12.75">
      <c r="A97" s="171" t="s">
        <v>157</v>
      </c>
      <c r="B97" s="201">
        <v>70.3714863960043</v>
      </c>
    </row>
    <row r="98" spans="1:2" ht="12.75">
      <c r="A98" s="171" t="s">
        <v>158</v>
      </c>
      <c r="B98" s="201">
        <v>68.05715703334015</v>
      </c>
    </row>
    <row r="99" spans="1:2" ht="12.75">
      <c r="A99" s="171" t="s">
        <v>159</v>
      </c>
      <c r="B99" s="201">
        <v>64.24408621339582</v>
      </c>
    </row>
    <row r="100" spans="1:2" ht="12.75">
      <c r="A100" s="171" t="s">
        <v>160</v>
      </c>
      <c r="B100" s="201">
        <v>93.69367964847072</v>
      </c>
    </row>
    <row r="101" spans="1:2" ht="12.75">
      <c r="A101" s="171" t="s">
        <v>161</v>
      </c>
      <c r="B101" s="201">
        <v>72.46556393194088</v>
      </c>
    </row>
    <row r="102" spans="1:2" ht="12.75">
      <c r="A102" s="171" t="s">
        <v>162</v>
      </c>
      <c r="B102" s="201">
        <v>76.15830760611122</v>
      </c>
    </row>
    <row r="103" spans="1:2" ht="12.75">
      <c r="A103" s="171" t="s">
        <v>163</v>
      </c>
      <c r="B103" s="201">
        <v>67.96605740689733</v>
      </c>
    </row>
    <row r="104" spans="1:2" ht="12.75">
      <c r="A104" s="171" t="s">
        <v>164</v>
      </c>
      <c r="B104" s="201">
        <v>68.32283821552238</v>
      </c>
    </row>
    <row r="105" spans="1:2" ht="12.75">
      <c r="A105" s="171" t="s">
        <v>165</v>
      </c>
      <c r="B105" s="201">
        <v>97.4464407004679</v>
      </c>
    </row>
    <row r="106" spans="1:2" ht="12.75">
      <c r="A106" s="171" t="s">
        <v>166</v>
      </c>
      <c r="B106" s="201">
        <v>70.80236597859765</v>
      </c>
    </row>
    <row r="107" spans="1:2" ht="12.75">
      <c r="A107" s="171" t="s">
        <v>167</v>
      </c>
      <c r="B107" s="201">
        <v>65.43427320793863</v>
      </c>
    </row>
    <row r="108" spans="1:2" ht="12.75">
      <c r="A108" s="171" t="s">
        <v>168</v>
      </c>
      <c r="B108" s="201">
        <v>69.32061517738023</v>
      </c>
    </row>
    <row r="109" spans="1:2" ht="12.75">
      <c r="A109" s="171" t="s">
        <v>169</v>
      </c>
      <c r="B109" s="201">
        <v>68.4682222427184</v>
      </c>
    </row>
    <row r="110" spans="1:2" ht="12.75">
      <c r="A110" s="171" t="s">
        <v>170</v>
      </c>
      <c r="B110" s="201">
        <v>70.3154376874557</v>
      </c>
    </row>
    <row r="111" spans="1:2" ht="12.75">
      <c r="A111" s="171" t="s">
        <v>171</v>
      </c>
      <c r="B111" s="201">
        <v>77.4008284953852</v>
      </c>
    </row>
  </sheetData>
  <mergeCells count="1">
    <mergeCell ref="E2:H2"/>
  </mergeCells>
  <hyperlinks>
    <hyperlink ref="D4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122"/>
  <sheetViews>
    <sheetView showGridLines="0" workbookViewId="0" topLeftCell="A16">
      <selection activeCell="U27" sqref="U27"/>
    </sheetView>
  </sheetViews>
  <sheetFormatPr defaultColWidth="11.57421875" defaultRowHeight="12.75"/>
  <cols>
    <col min="1" max="1" width="11.57421875" style="111" customWidth="1"/>
    <col min="2" max="2" width="10.140625" style="10" customWidth="1"/>
    <col min="3" max="3" width="12.7109375" style="111" bestFit="1" customWidth="1"/>
    <col min="4" max="4" width="7.8515625" style="111" customWidth="1"/>
    <col min="5" max="5" width="14.57421875" style="111" bestFit="1" customWidth="1"/>
    <col min="6" max="6" width="7.8515625" style="111" customWidth="1"/>
    <col min="7" max="16384" width="11.57421875" style="111" customWidth="1"/>
  </cols>
  <sheetData>
    <row r="1" ht="12"/>
    <row r="2" spans="2:9" ht="60">
      <c r="B2" s="133" t="s">
        <v>41</v>
      </c>
      <c r="C2" s="103" t="s">
        <v>15</v>
      </c>
      <c r="D2" s="103" t="s">
        <v>16</v>
      </c>
      <c r="E2" s="103" t="s">
        <v>17</v>
      </c>
      <c r="F2" s="104" t="s">
        <v>18</v>
      </c>
      <c r="I2" s="203" t="s">
        <v>183</v>
      </c>
    </row>
    <row r="3" spans="2:8" ht="12">
      <c r="B3" s="23">
        <v>37987</v>
      </c>
      <c r="C3" s="65">
        <v>94.19572015277743</v>
      </c>
      <c r="D3" s="66"/>
      <c r="E3" s="65">
        <v>1.2957972317500002</v>
      </c>
      <c r="F3" s="64"/>
      <c r="G3" s="20"/>
      <c r="H3" s="1"/>
    </row>
    <row r="4" spans="2:8" ht="12">
      <c r="B4" s="13">
        <v>38352</v>
      </c>
      <c r="C4" s="65">
        <v>94.19572015277743</v>
      </c>
      <c r="D4" s="61"/>
      <c r="E4" s="65">
        <v>1.2957972317500002</v>
      </c>
      <c r="F4" s="59"/>
      <c r="G4" s="20"/>
      <c r="H4" s="1"/>
    </row>
    <row r="5" spans="2:8" ht="12">
      <c r="B5" s="13">
        <v>38353</v>
      </c>
      <c r="C5" s="65">
        <v>91.2365298616793</v>
      </c>
      <c r="D5" s="61"/>
      <c r="E5" s="65">
        <v>1.380421739416667</v>
      </c>
      <c r="F5" s="59"/>
      <c r="G5" s="20"/>
      <c r="H5" s="1"/>
    </row>
    <row r="6" spans="2:8" ht="12">
      <c r="B6" s="13">
        <v>38717</v>
      </c>
      <c r="C6" s="65">
        <v>91.2365298616793</v>
      </c>
      <c r="D6" s="61"/>
      <c r="E6" s="65">
        <v>1.380421739416667</v>
      </c>
      <c r="F6" s="59"/>
      <c r="G6" s="20"/>
      <c r="H6" s="1"/>
    </row>
    <row r="7" spans="2:8" ht="12">
      <c r="B7" s="13">
        <v>38718</v>
      </c>
      <c r="C7" s="65">
        <v>95.22418204186701</v>
      </c>
      <c r="D7" s="61"/>
      <c r="E7" s="65">
        <v>1.5104199995833332</v>
      </c>
      <c r="F7" s="59"/>
      <c r="G7" s="20"/>
      <c r="H7" s="1"/>
    </row>
    <row r="8" spans="2:8" ht="12">
      <c r="B8" s="13">
        <v>39082</v>
      </c>
      <c r="C8" s="65">
        <v>95.22418204186701</v>
      </c>
      <c r="D8" s="61"/>
      <c r="E8" s="65">
        <v>1.5104199995833332</v>
      </c>
      <c r="F8" s="59"/>
      <c r="G8" s="20"/>
      <c r="H8" s="1"/>
    </row>
    <row r="9" spans="2:8" ht="12">
      <c r="B9" s="13">
        <v>39083</v>
      </c>
      <c r="C9" s="65">
        <v>117.55899617552417</v>
      </c>
      <c r="D9" s="61"/>
      <c r="E9" s="65">
        <v>1.630360499</v>
      </c>
      <c r="F9" s="59"/>
      <c r="G9" s="20"/>
      <c r="H9" s="1"/>
    </row>
    <row r="10" spans="2:8" ht="12">
      <c r="B10" s="13">
        <v>39447</v>
      </c>
      <c r="C10" s="65">
        <v>117.55899617552417</v>
      </c>
      <c r="D10" s="61"/>
      <c r="E10" s="65">
        <v>1.630360499</v>
      </c>
      <c r="F10" s="59"/>
      <c r="G10" s="20"/>
      <c r="H10" s="1"/>
    </row>
    <row r="11" spans="2:8" ht="12">
      <c r="B11" s="13">
        <v>39448</v>
      </c>
      <c r="C11" s="65">
        <v>121.76136052773204</v>
      </c>
      <c r="D11" s="61"/>
      <c r="E11" s="65">
        <v>1.7498808420000003</v>
      </c>
      <c r="F11" s="59"/>
      <c r="G11" s="20"/>
      <c r="H11" s="1"/>
    </row>
    <row r="12" spans="2:8" ht="12">
      <c r="B12" s="13">
        <v>39813</v>
      </c>
      <c r="C12" s="65">
        <v>121.76136052773204</v>
      </c>
      <c r="D12" s="61"/>
      <c r="E12" s="65">
        <v>1.7498808420000003</v>
      </c>
      <c r="F12" s="59"/>
      <c r="G12" s="20"/>
      <c r="H12" s="1"/>
    </row>
    <row r="13" spans="2:8" ht="12">
      <c r="B13" s="13">
        <v>39814</v>
      </c>
      <c r="C13" s="65">
        <v>88.8130374729509</v>
      </c>
      <c r="D13" s="61"/>
      <c r="E13" s="65">
        <v>1.89871559925</v>
      </c>
      <c r="F13" s="59"/>
      <c r="G13" s="20"/>
      <c r="H13" s="1"/>
    </row>
    <row r="14" spans="2:8" ht="12">
      <c r="B14" s="13">
        <v>40178</v>
      </c>
      <c r="C14" s="65">
        <v>88.8130374729509</v>
      </c>
      <c r="D14" s="61"/>
      <c r="E14" s="65">
        <v>1.89871559925</v>
      </c>
      <c r="F14" s="59"/>
      <c r="G14" s="20"/>
      <c r="H14" s="1"/>
    </row>
    <row r="15" spans="2:8" ht="12">
      <c r="B15" s="13">
        <v>40179</v>
      </c>
      <c r="C15" s="65">
        <v>143.02609604104273</v>
      </c>
      <c r="D15" s="61"/>
      <c r="E15" s="65">
        <v>1.8107813463333335</v>
      </c>
      <c r="F15" s="59"/>
      <c r="G15" s="20"/>
      <c r="H15" s="1"/>
    </row>
    <row r="16" spans="2:8" ht="12">
      <c r="B16" s="13">
        <v>40543</v>
      </c>
      <c r="C16" s="65">
        <v>143.02609604104273</v>
      </c>
      <c r="D16" s="61"/>
      <c r="E16" s="65">
        <v>1.8107813463333335</v>
      </c>
      <c r="F16" s="59"/>
      <c r="G16" s="20"/>
      <c r="H16" s="1"/>
    </row>
    <row r="17" spans="2:8" ht="12">
      <c r="B17" s="13">
        <v>40544</v>
      </c>
      <c r="C17" s="65">
        <v>165.68165690682628</v>
      </c>
      <c r="D17" s="61"/>
      <c r="E17" s="65">
        <v>1.8924529915</v>
      </c>
      <c r="F17" s="59"/>
      <c r="G17" s="20"/>
      <c r="H17" s="1"/>
    </row>
    <row r="18" spans="2:8" ht="12">
      <c r="B18" s="13">
        <v>40908</v>
      </c>
      <c r="C18" s="65">
        <v>165.68165690682628</v>
      </c>
      <c r="D18" s="61"/>
      <c r="E18" s="65">
        <v>1.8924529915</v>
      </c>
      <c r="F18" s="59"/>
      <c r="G18" s="20"/>
      <c r="H18" s="1"/>
    </row>
    <row r="19" spans="2:8" ht="12">
      <c r="B19" s="13">
        <v>40909</v>
      </c>
      <c r="C19" s="65">
        <v>138.59452302247033</v>
      </c>
      <c r="D19" s="61"/>
      <c r="E19" s="65">
        <v>1.8282431132500003</v>
      </c>
      <c r="F19" s="59"/>
      <c r="G19" s="20"/>
      <c r="H19" s="1"/>
    </row>
    <row r="20" spans="2:8" ht="12">
      <c r="B20" s="13">
        <v>41274</v>
      </c>
      <c r="C20" s="65">
        <v>138.59452302247033</v>
      </c>
      <c r="D20" s="61"/>
      <c r="E20" s="65">
        <v>1.8282431132500003</v>
      </c>
      <c r="F20" s="59"/>
      <c r="G20" s="20"/>
      <c r="H20" s="1"/>
    </row>
    <row r="21" spans="2:8" ht="12">
      <c r="B21" s="13">
        <v>41275</v>
      </c>
      <c r="C21" s="65">
        <v>131.66504227183782</v>
      </c>
      <c r="D21" s="61"/>
      <c r="E21" s="65">
        <v>1.6647366362499998</v>
      </c>
      <c r="F21" s="59"/>
      <c r="G21" s="20"/>
      <c r="H21" s="1"/>
    </row>
    <row r="22" spans="2:8" ht="12">
      <c r="B22" s="13">
        <v>41639</v>
      </c>
      <c r="C22" s="65">
        <v>131.66504227183782</v>
      </c>
      <c r="D22" s="61"/>
      <c r="E22" s="65">
        <v>1.6647366362499998</v>
      </c>
      <c r="F22" s="59"/>
      <c r="G22" s="20"/>
      <c r="H22" s="1"/>
    </row>
    <row r="23" spans="2:8" ht="12">
      <c r="B23" s="13">
        <v>41640</v>
      </c>
      <c r="C23" s="65">
        <v>128.71782258507204</v>
      </c>
      <c r="D23" s="61"/>
      <c r="E23" s="65">
        <v>1.6598118041666665</v>
      </c>
      <c r="F23" s="59"/>
      <c r="G23" s="20"/>
      <c r="H23" s="1"/>
    </row>
    <row r="24" spans="2:8" ht="12">
      <c r="B24" s="13">
        <v>42004</v>
      </c>
      <c r="C24" s="65">
        <v>128.71782258507204</v>
      </c>
      <c r="D24" s="61"/>
      <c r="E24" s="65">
        <v>1.6598118041666665</v>
      </c>
      <c r="F24" s="59"/>
      <c r="G24" s="20"/>
      <c r="H24" s="1"/>
    </row>
    <row r="25" spans="2:8" ht="12">
      <c r="B25" s="13">
        <v>42005</v>
      </c>
      <c r="C25" s="65">
        <v>135.7063967296179</v>
      </c>
      <c r="D25" s="61"/>
      <c r="E25" s="65">
        <v>1.7518876589166663</v>
      </c>
      <c r="F25" s="59"/>
      <c r="G25" s="20"/>
      <c r="H25" s="1"/>
    </row>
    <row r="26" spans="2:8" ht="12">
      <c r="B26" s="13">
        <v>42369</v>
      </c>
      <c r="C26" s="65">
        <v>135.7063967296179</v>
      </c>
      <c r="D26" s="61"/>
      <c r="E26" s="65">
        <v>1.7518876589166663</v>
      </c>
      <c r="F26" s="59"/>
      <c r="G26" s="20"/>
      <c r="H26" s="1"/>
    </row>
    <row r="27" spans="2:7" ht="12">
      <c r="B27" s="13">
        <v>42370</v>
      </c>
      <c r="C27" s="65">
        <v>143.23355875206192</v>
      </c>
      <c r="D27" s="61"/>
      <c r="E27" s="65">
        <v>1.8665407824999998</v>
      </c>
      <c r="F27" s="59"/>
      <c r="G27" s="20"/>
    </row>
    <row r="28" spans="2:7" ht="12">
      <c r="B28" s="13">
        <v>42735</v>
      </c>
      <c r="C28" s="65">
        <v>143.23355875206192</v>
      </c>
      <c r="D28" s="61"/>
      <c r="E28" s="65">
        <v>1.8665407824999998</v>
      </c>
      <c r="F28" s="59"/>
      <c r="G28" s="20"/>
    </row>
    <row r="29" spans="2:7" ht="12">
      <c r="B29" s="13">
        <v>42736</v>
      </c>
      <c r="C29" s="65">
        <v>159.09965571155757</v>
      </c>
      <c r="D29" s="61"/>
      <c r="E29" s="65">
        <v>1.900274167666667</v>
      </c>
      <c r="F29" s="59"/>
      <c r="G29" s="20"/>
    </row>
    <row r="30" spans="2:7" ht="12">
      <c r="B30" s="13">
        <v>43100</v>
      </c>
      <c r="C30" s="65">
        <v>159.09965571155757</v>
      </c>
      <c r="D30" s="61"/>
      <c r="E30" s="65">
        <v>1.900274167666667</v>
      </c>
      <c r="F30" s="59"/>
      <c r="G30" s="20"/>
    </row>
    <row r="31" spans="2:7" ht="12">
      <c r="B31" s="13">
        <v>43101</v>
      </c>
      <c r="C31" s="65">
        <v>137.31628473887093</v>
      </c>
      <c r="D31" s="61"/>
      <c r="E31" s="65">
        <v>1.8472450984166668</v>
      </c>
      <c r="F31" s="59"/>
      <c r="G31" s="20"/>
    </row>
    <row r="32" spans="2:7" ht="12">
      <c r="B32" s="13">
        <v>43465</v>
      </c>
      <c r="C32" s="65">
        <v>137.31628473887093</v>
      </c>
      <c r="D32" s="61"/>
      <c r="E32" s="65">
        <v>1.8472450984166668</v>
      </c>
      <c r="F32" s="59"/>
      <c r="G32" s="20"/>
    </row>
    <row r="33" spans="2:7" ht="12">
      <c r="B33" s="14">
        <v>43466</v>
      </c>
      <c r="C33" s="65">
        <v>118.70653756892129</v>
      </c>
      <c r="D33" s="62"/>
      <c r="E33" s="65">
        <v>1.7548021667499998</v>
      </c>
      <c r="F33" s="63"/>
      <c r="G33" s="20"/>
    </row>
    <row r="34" spans="2:7" ht="12">
      <c r="B34" s="80">
        <v>43830</v>
      </c>
      <c r="C34" s="81">
        <v>118.70653756892129</v>
      </c>
      <c r="D34" s="82"/>
      <c r="E34" s="81">
        <v>1.7548021667499998</v>
      </c>
      <c r="F34" s="83"/>
      <c r="G34" s="20"/>
    </row>
    <row r="35" spans="2:7" ht="12">
      <c r="B35" s="80">
        <v>43861</v>
      </c>
      <c r="C35" s="93">
        <v>104.63848435346901</v>
      </c>
      <c r="D35" s="90"/>
      <c r="E35" s="93">
        <v>1.6911666941666668</v>
      </c>
      <c r="F35" s="79"/>
      <c r="G35" s="20"/>
    </row>
    <row r="36" spans="2:7" ht="12">
      <c r="B36" s="80">
        <v>44196</v>
      </c>
      <c r="C36" s="93">
        <v>104.63848435346901</v>
      </c>
      <c r="D36" s="90"/>
      <c r="E36" s="93">
        <v>1.6911666941666668</v>
      </c>
      <c r="F36" s="79"/>
      <c r="G36" s="20"/>
    </row>
    <row r="37" spans="2:7" ht="12">
      <c r="B37" s="204">
        <v>44197</v>
      </c>
      <c r="C37" s="93">
        <v>184.00464650732462</v>
      </c>
      <c r="D37" s="90"/>
      <c r="E37" s="93">
        <v>1.7038387718333334</v>
      </c>
      <c r="F37" s="79"/>
      <c r="G37" s="20"/>
    </row>
    <row r="38" spans="2:7" ht="12">
      <c r="B38" s="204">
        <v>44531</v>
      </c>
      <c r="C38" s="93">
        <v>184.00464650732462</v>
      </c>
      <c r="D38" s="90"/>
      <c r="E38" s="93">
        <v>1.7038387718333334</v>
      </c>
      <c r="F38" s="79"/>
      <c r="G38" s="20"/>
    </row>
    <row r="39" spans="2:6" ht="12">
      <c r="B39" s="23">
        <v>42005</v>
      </c>
      <c r="C39" s="64"/>
      <c r="D39" s="65">
        <v>123.39061452992415</v>
      </c>
      <c r="E39" s="65"/>
      <c r="F39" s="65">
        <v>1.6982326799999996</v>
      </c>
    </row>
    <row r="40" spans="2:6" ht="12">
      <c r="B40" s="13">
        <v>42036</v>
      </c>
      <c r="C40" s="59"/>
      <c r="D40" s="65">
        <v>127.9832441196607</v>
      </c>
      <c r="E40" s="58"/>
      <c r="F40" s="65">
        <v>1.667530648</v>
      </c>
    </row>
    <row r="41" spans="2:6" ht="12">
      <c r="B41" s="13">
        <v>42064</v>
      </c>
      <c r="C41" s="59"/>
      <c r="D41" s="65">
        <v>127.84124165384178</v>
      </c>
      <c r="E41" s="58"/>
      <c r="F41" s="65">
        <v>1.809346538</v>
      </c>
    </row>
    <row r="42" spans="2:6" ht="12">
      <c r="B42" s="13">
        <v>42095</v>
      </c>
      <c r="C42" s="59"/>
      <c r="D42" s="65">
        <v>128.62463992619783</v>
      </c>
      <c r="E42" s="58"/>
      <c r="F42" s="65">
        <v>1.7984340880000003</v>
      </c>
    </row>
    <row r="43" spans="2:6" ht="12">
      <c r="B43" s="13">
        <v>42125</v>
      </c>
      <c r="C43" s="59"/>
      <c r="D43" s="65">
        <v>132.1992728313442</v>
      </c>
      <c r="E43" s="58"/>
      <c r="F43" s="65">
        <v>1.7060163280000002</v>
      </c>
    </row>
    <row r="44" spans="2:6" ht="12">
      <c r="B44" s="13">
        <v>42156</v>
      </c>
      <c r="C44" s="59"/>
      <c r="D44" s="65">
        <v>139.05439068782596</v>
      </c>
      <c r="E44" s="58"/>
      <c r="F44" s="65">
        <v>1.796717966</v>
      </c>
    </row>
    <row r="45" spans="2:6" ht="12">
      <c r="B45" s="13">
        <v>42186</v>
      </c>
      <c r="C45" s="59"/>
      <c r="D45" s="65">
        <v>142.88060947226552</v>
      </c>
      <c r="E45" s="58"/>
      <c r="F45" s="65">
        <v>1.8605945900000003</v>
      </c>
    </row>
    <row r="46" spans="2:6" ht="12">
      <c r="B46" s="13">
        <v>42217</v>
      </c>
      <c r="C46" s="59"/>
      <c r="D46" s="65">
        <v>142.9743944674355</v>
      </c>
      <c r="E46" s="58"/>
      <c r="F46" s="65">
        <v>1.5744955859999998</v>
      </c>
    </row>
    <row r="47" spans="2:6" ht="12">
      <c r="B47" s="13">
        <v>42248</v>
      </c>
      <c r="C47" s="59"/>
      <c r="D47" s="65">
        <v>143.73436620932569</v>
      </c>
      <c r="E47" s="58"/>
      <c r="F47" s="65">
        <v>1.7099619700000002</v>
      </c>
    </row>
    <row r="48" spans="2:6" ht="12">
      <c r="B48" s="13">
        <v>42278</v>
      </c>
      <c r="C48" s="59"/>
      <c r="D48" s="65">
        <v>140.55443233433957</v>
      </c>
      <c r="E48" s="58"/>
      <c r="F48" s="65">
        <v>1.8356001210000001</v>
      </c>
    </row>
    <row r="49" spans="2:6" ht="12">
      <c r="B49" s="13">
        <v>42309</v>
      </c>
      <c r="C49" s="59"/>
      <c r="D49" s="65">
        <v>140.64789885258284</v>
      </c>
      <c r="E49" s="58"/>
      <c r="F49" s="65">
        <v>1.812671338</v>
      </c>
    </row>
    <row r="50" spans="2:6" ht="12">
      <c r="B50" s="13">
        <v>42339</v>
      </c>
      <c r="C50" s="59"/>
      <c r="D50" s="65">
        <v>138.1893326133174</v>
      </c>
      <c r="E50" s="58"/>
      <c r="F50" s="65">
        <v>1.753050054</v>
      </c>
    </row>
    <row r="51" spans="2:6" ht="12">
      <c r="B51" s="13">
        <v>42370</v>
      </c>
      <c r="C51" s="59"/>
      <c r="D51" s="65">
        <v>134.4516944929314</v>
      </c>
      <c r="E51" s="58"/>
      <c r="F51" s="65">
        <v>1.8119964640000001</v>
      </c>
    </row>
    <row r="52" spans="2:6" ht="12">
      <c r="B52" s="13">
        <v>42401</v>
      </c>
      <c r="C52" s="59"/>
      <c r="D52" s="65">
        <v>134.81649769462666</v>
      </c>
      <c r="E52" s="58"/>
      <c r="F52" s="65">
        <v>1.8663545359999998</v>
      </c>
    </row>
    <row r="53" spans="2:6" ht="12">
      <c r="B53" s="13">
        <v>42430</v>
      </c>
      <c r="C53" s="59"/>
      <c r="D53" s="65">
        <v>135.70350158734723</v>
      </c>
      <c r="E53" s="58"/>
      <c r="F53" s="65">
        <v>1.8829579119999997</v>
      </c>
    </row>
    <row r="54" spans="2:6" ht="12">
      <c r="B54" s="13">
        <v>42461</v>
      </c>
      <c r="C54" s="59"/>
      <c r="D54" s="65">
        <v>137.9762839635857</v>
      </c>
      <c r="E54" s="58"/>
      <c r="F54" s="65">
        <v>1.813032804</v>
      </c>
    </row>
    <row r="55" spans="2:6" ht="12">
      <c r="B55" s="13">
        <v>42491</v>
      </c>
      <c r="C55" s="59"/>
      <c r="D55" s="65">
        <v>141.66327157323764</v>
      </c>
      <c r="E55" s="58"/>
      <c r="F55" s="65">
        <v>1.769826111</v>
      </c>
    </row>
    <row r="56" spans="2:6" ht="14.45" customHeight="1">
      <c r="B56" s="13">
        <v>42522</v>
      </c>
      <c r="C56" s="59"/>
      <c r="D56" s="65">
        <v>141.02137004442898</v>
      </c>
      <c r="E56" s="58"/>
      <c r="F56" s="65">
        <v>1.955027241</v>
      </c>
    </row>
    <row r="57" spans="2:6" ht="12">
      <c r="B57" s="13">
        <v>42552</v>
      </c>
      <c r="C57" s="59"/>
      <c r="D57" s="65">
        <v>143.69656682301724</v>
      </c>
      <c r="E57" s="58"/>
      <c r="F57" s="65">
        <v>1.7500819300000001</v>
      </c>
    </row>
    <row r="58" spans="2:6" ht="12">
      <c r="B58" s="13">
        <v>42583</v>
      </c>
      <c r="C58" s="59"/>
      <c r="D58" s="65">
        <v>150.51483999469943</v>
      </c>
      <c r="E58" s="58"/>
      <c r="F58" s="65">
        <v>1.7834613849999998</v>
      </c>
    </row>
    <row r="59" spans="2:6" ht="12">
      <c r="B59" s="13">
        <v>42614</v>
      </c>
      <c r="C59" s="59"/>
      <c r="D59" s="65">
        <v>153.43868195116147</v>
      </c>
      <c r="E59" s="58"/>
      <c r="F59" s="65">
        <v>1.888100962</v>
      </c>
    </row>
    <row r="60" spans="2:6" ht="12">
      <c r="B60" s="13">
        <v>42644</v>
      </c>
      <c r="C60" s="59"/>
      <c r="D60" s="65">
        <v>146.9345526655405</v>
      </c>
      <c r="E60" s="58"/>
      <c r="F60" s="65">
        <v>1.992764443</v>
      </c>
    </row>
    <row r="61" spans="2:9" ht="12.75">
      <c r="B61" s="13">
        <v>42675</v>
      </c>
      <c r="C61" s="59"/>
      <c r="D61" s="65">
        <v>150.5216679296562</v>
      </c>
      <c r="E61" s="58"/>
      <c r="F61" s="65">
        <v>1.9411548850000002</v>
      </c>
      <c r="I61" s="111" t="s">
        <v>23</v>
      </c>
    </row>
    <row r="62" spans="2:6" ht="12.75">
      <c r="B62" s="13">
        <v>42705</v>
      </c>
      <c r="C62" s="59"/>
      <c r="D62" s="65">
        <v>147.2718177967653</v>
      </c>
      <c r="E62" s="58"/>
      <c r="F62" s="65">
        <v>1.9437307170000002</v>
      </c>
    </row>
    <row r="63" spans="2:6" ht="12.75">
      <c r="B63" s="13">
        <v>42736</v>
      </c>
      <c r="C63" s="59"/>
      <c r="D63" s="65">
        <v>151.07993347991084</v>
      </c>
      <c r="E63" s="58"/>
      <c r="F63" s="65">
        <v>2.0770771920000004</v>
      </c>
    </row>
    <row r="64" spans="2:6" ht="12.75">
      <c r="B64" s="13">
        <v>42767</v>
      </c>
      <c r="C64" s="59"/>
      <c r="D64" s="65">
        <v>155.30166376808327</v>
      </c>
      <c r="E64" s="58"/>
      <c r="F64" s="65">
        <v>2.00012071</v>
      </c>
    </row>
    <row r="65" spans="2:6" ht="12.75">
      <c r="B65" s="13">
        <v>42795</v>
      </c>
      <c r="C65" s="59"/>
      <c r="D65" s="65">
        <v>166.02518275271566</v>
      </c>
      <c r="E65" s="58"/>
      <c r="F65" s="65">
        <v>2.1255752539999997</v>
      </c>
    </row>
    <row r="66" spans="2:6" ht="12.75">
      <c r="B66" s="13">
        <v>42826</v>
      </c>
      <c r="C66" s="59"/>
      <c r="D66" s="65">
        <v>158.77563453461107</v>
      </c>
      <c r="E66" s="58"/>
      <c r="F66" s="65">
        <v>1.6661118740000003</v>
      </c>
    </row>
    <row r="67" spans="2:6" ht="12.75">
      <c r="B67" s="13">
        <v>42856</v>
      </c>
      <c r="C67" s="59"/>
      <c r="D67" s="65">
        <v>156.05456488532266</v>
      </c>
      <c r="E67" s="58"/>
      <c r="F67" s="65">
        <v>1.8730313349999996</v>
      </c>
    </row>
    <row r="68" spans="2:6" ht="12.75">
      <c r="B68" s="13">
        <v>42887</v>
      </c>
      <c r="C68" s="59"/>
      <c r="D68" s="65">
        <v>162.66486557935673</v>
      </c>
      <c r="E68" s="58"/>
      <c r="F68" s="65">
        <v>1.9698974689999997</v>
      </c>
    </row>
    <row r="69" spans="2:6" ht="12.75">
      <c r="B69" s="13">
        <v>42917</v>
      </c>
      <c r="C69" s="59"/>
      <c r="D69" s="65">
        <v>170.7967810539262</v>
      </c>
      <c r="E69" s="58"/>
      <c r="F69" s="65">
        <v>1.9608019070000002</v>
      </c>
    </row>
    <row r="70" spans="2:9" ht="12.75">
      <c r="B70" s="13">
        <v>42948</v>
      </c>
      <c r="C70" s="59"/>
      <c r="D70" s="65">
        <v>169.1596922028472</v>
      </c>
      <c r="E70" s="58"/>
      <c r="F70" s="65">
        <v>1.773129852</v>
      </c>
      <c r="I70" s="2" t="s">
        <v>21</v>
      </c>
    </row>
    <row r="71" spans="2:9" ht="12.75">
      <c r="B71" s="13">
        <v>42979</v>
      </c>
      <c r="C71" s="59"/>
      <c r="D71" s="65">
        <v>164.81373406941736</v>
      </c>
      <c r="E71" s="58"/>
      <c r="F71" s="65">
        <v>1.690899157</v>
      </c>
      <c r="I71" s="2" t="s">
        <v>178</v>
      </c>
    </row>
    <row r="72" spans="2:6" ht="12.75">
      <c r="B72" s="13">
        <v>43009</v>
      </c>
      <c r="C72" s="59"/>
      <c r="D72" s="65">
        <v>151.08497563598917</v>
      </c>
      <c r="E72" s="58"/>
      <c r="F72" s="65">
        <v>1.893808056</v>
      </c>
    </row>
    <row r="73" spans="2:6" ht="12.75">
      <c r="B73" s="13">
        <v>43040</v>
      </c>
      <c r="C73" s="59"/>
      <c r="D73" s="65">
        <v>153.1959573853787</v>
      </c>
      <c r="E73" s="58"/>
      <c r="F73" s="65">
        <v>1.978261484</v>
      </c>
    </row>
    <row r="74" spans="2:6" ht="12.75">
      <c r="B74" s="13">
        <v>43070</v>
      </c>
      <c r="C74" s="59"/>
      <c r="D74" s="65">
        <v>150.83892960410842</v>
      </c>
      <c r="E74" s="58"/>
      <c r="F74" s="65">
        <v>1.7945757219999998</v>
      </c>
    </row>
    <row r="75" spans="2:6" ht="12.75">
      <c r="B75" s="13">
        <v>43101</v>
      </c>
      <c r="C75" s="59"/>
      <c r="D75" s="65">
        <v>148.1685298855566</v>
      </c>
      <c r="E75" s="58"/>
      <c r="F75" s="65">
        <v>1.7569323270000001</v>
      </c>
    </row>
    <row r="76" spans="2:6" ht="12.75">
      <c r="B76" s="13">
        <v>43132</v>
      </c>
      <c r="C76" s="59"/>
      <c r="D76" s="65">
        <v>140.16140009666572</v>
      </c>
      <c r="E76" s="58"/>
      <c r="F76" s="65">
        <v>1.7124495320000002</v>
      </c>
    </row>
    <row r="77" spans="2:6" ht="12.75">
      <c r="B77" s="13">
        <v>43160</v>
      </c>
      <c r="C77" s="59"/>
      <c r="D77" s="65">
        <v>128.13278862019877</v>
      </c>
      <c r="E77" s="58"/>
      <c r="F77" s="65">
        <v>1.7465934630000002</v>
      </c>
    </row>
    <row r="78" spans="2:6" ht="12.75">
      <c r="B78" s="13">
        <v>43191</v>
      </c>
      <c r="C78" s="60"/>
      <c r="D78" s="65">
        <v>121.79844857327457</v>
      </c>
      <c r="E78" s="58"/>
      <c r="F78" s="65">
        <v>1.803359678</v>
      </c>
    </row>
    <row r="79" spans="2:6" ht="12.75">
      <c r="B79" s="13">
        <v>43221</v>
      </c>
      <c r="C79" s="60"/>
      <c r="D79" s="65">
        <v>133.07235254864742</v>
      </c>
      <c r="E79" s="58"/>
      <c r="F79" s="65">
        <v>1.7864349689999999</v>
      </c>
    </row>
    <row r="80" spans="2:6" ht="12.75">
      <c r="B80" s="13">
        <v>43252</v>
      </c>
      <c r="C80" s="60"/>
      <c r="D80" s="65">
        <v>135.66082965361963</v>
      </c>
      <c r="E80" s="58"/>
      <c r="F80" s="65">
        <v>1.8571881849999998</v>
      </c>
    </row>
    <row r="81" spans="2:6" ht="12.75">
      <c r="B81" s="13">
        <v>43282</v>
      </c>
      <c r="C81" s="60"/>
      <c r="D81" s="65">
        <v>139.00371803733577</v>
      </c>
      <c r="E81" s="58"/>
      <c r="F81" s="65">
        <v>1.890671708</v>
      </c>
    </row>
    <row r="82" spans="2:6" ht="12.75">
      <c r="B82" s="13">
        <v>43313</v>
      </c>
      <c r="C82" s="60"/>
      <c r="D82" s="65">
        <v>138.2068344546821</v>
      </c>
      <c r="E82" s="58"/>
      <c r="F82" s="65">
        <v>1.8964621469999998</v>
      </c>
    </row>
    <row r="83" spans="2:6" ht="12.75">
      <c r="B83" s="13">
        <v>43344</v>
      </c>
      <c r="C83" s="60"/>
      <c r="D83" s="65">
        <v>140.2031827625909</v>
      </c>
      <c r="E83" s="58"/>
      <c r="F83" s="65">
        <v>1.8181677189999998</v>
      </c>
    </row>
    <row r="84" spans="2:6" ht="12.75">
      <c r="B84" s="13">
        <v>43374</v>
      </c>
      <c r="C84" s="60"/>
      <c r="D84" s="65">
        <v>145.50678169784598</v>
      </c>
      <c r="E84" s="58"/>
      <c r="F84" s="65">
        <v>2.2582335349999996</v>
      </c>
    </row>
    <row r="85" spans="2:6" ht="12.75">
      <c r="B85" s="13">
        <v>43405</v>
      </c>
      <c r="C85" s="60"/>
      <c r="D85" s="65">
        <v>139.46293991562845</v>
      </c>
      <c r="E85" s="58"/>
      <c r="F85" s="65">
        <v>1.8832418</v>
      </c>
    </row>
    <row r="86" spans="2:6" ht="12.75">
      <c r="B86" s="13">
        <v>43435</v>
      </c>
      <c r="C86" s="60"/>
      <c r="D86" s="65">
        <v>136.2204721165215</v>
      </c>
      <c r="E86" s="58"/>
      <c r="F86" s="65">
        <v>1.757206118</v>
      </c>
    </row>
    <row r="87" spans="2:6" ht="12.75">
      <c r="B87" s="13">
        <v>43466</v>
      </c>
      <c r="C87" s="60"/>
      <c r="D87" s="65">
        <v>133.8008285187098</v>
      </c>
      <c r="E87" s="58"/>
      <c r="F87" s="65">
        <v>1.9104138280000003</v>
      </c>
    </row>
    <row r="88" spans="2:6" ht="12.75">
      <c r="B88" s="13">
        <v>43497</v>
      </c>
      <c r="C88" s="60"/>
      <c r="D88" s="65">
        <v>132.53340896388656</v>
      </c>
      <c r="E88" s="58"/>
      <c r="F88" s="65">
        <v>1.8118991269999998</v>
      </c>
    </row>
    <row r="89" spans="2:6" ht="12.75">
      <c r="B89" s="13">
        <v>43525</v>
      </c>
      <c r="C89" s="60"/>
      <c r="D89" s="65">
        <v>126.09687488810738</v>
      </c>
      <c r="E89" s="58"/>
      <c r="F89" s="65">
        <v>1.8979133559999999</v>
      </c>
    </row>
    <row r="90" spans="2:6" ht="12.75">
      <c r="B90" s="13">
        <v>43556</v>
      </c>
      <c r="C90" s="60"/>
      <c r="D90" s="65">
        <v>128.16125327766895</v>
      </c>
      <c r="E90" s="58"/>
      <c r="F90" s="65">
        <v>1.795447486</v>
      </c>
    </row>
    <row r="91" spans="2:6" ht="12.75">
      <c r="B91" s="13">
        <v>43586</v>
      </c>
      <c r="C91" s="60"/>
      <c r="D91" s="65">
        <v>124.72039554753351</v>
      </c>
      <c r="E91" s="58"/>
      <c r="F91" s="65">
        <v>1.8396617810000002</v>
      </c>
    </row>
    <row r="92" spans="2:6" ht="12.75">
      <c r="B92" s="13">
        <v>43617</v>
      </c>
      <c r="C92" s="60"/>
      <c r="D92" s="65">
        <v>123.73429508895923</v>
      </c>
      <c r="E92" s="58"/>
      <c r="F92" s="65">
        <v>1.5952970020000001</v>
      </c>
    </row>
    <row r="93" spans="2:6" ht="12.75">
      <c r="B93" s="13">
        <v>43647</v>
      </c>
      <c r="C93" s="59"/>
      <c r="D93" s="65">
        <v>118.60525000936849</v>
      </c>
      <c r="E93" s="58"/>
      <c r="F93" s="65">
        <v>1.7400349140000002</v>
      </c>
    </row>
    <row r="94" spans="2:6" ht="12.75">
      <c r="B94" s="13">
        <v>43678</v>
      </c>
      <c r="C94" s="59"/>
      <c r="D94" s="65">
        <v>112.95294306080835</v>
      </c>
      <c r="E94" s="58"/>
      <c r="F94" s="65">
        <v>1.660236882</v>
      </c>
    </row>
    <row r="95" spans="2:6" ht="12.75">
      <c r="B95" s="13">
        <v>43709</v>
      </c>
      <c r="C95" s="60"/>
      <c r="D95" s="65">
        <v>112.9405281353132</v>
      </c>
      <c r="E95" s="58"/>
      <c r="F95" s="65">
        <v>1.709311681</v>
      </c>
    </row>
    <row r="96" spans="2:6" ht="12.75">
      <c r="B96" s="13">
        <v>43739</v>
      </c>
      <c r="C96" s="60"/>
      <c r="D96" s="65">
        <v>103.93191850780471</v>
      </c>
      <c r="E96" s="58"/>
      <c r="F96" s="65">
        <v>1.953464469</v>
      </c>
    </row>
    <row r="97" spans="2:6" ht="12.75">
      <c r="B97" s="13">
        <v>43770</v>
      </c>
      <c r="C97" s="60"/>
      <c r="D97" s="65">
        <v>102.6384893464029</v>
      </c>
      <c r="E97" s="58"/>
      <c r="F97" s="65">
        <v>1.709203225</v>
      </c>
    </row>
    <row r="98" spans="2:6" ht="12.75">
      <c r="B98" s="13">
        <v>43800</v>
      </c>
      <c r="C98" s="60"/>
      <c r="D98" s="65">
        <v>99.14525344186386</v>
      </c>
      <c r="E98" s="58"/>
      <c r="F98" s="65">
        <v>1.43474225</v>
      </c>
    </row>
    <row r="99" spans="2:6" ht="12.75">
      <c r="B99" s="13">
        <v>43831</v>
      </c>
      <c r="C99" s="60"/>
      <c r="D99" s="65">
        <v>85.21364382406142</v>
      </c>
      <c r="E99" s="58"/>
      <c r="F99" s="65">
        <v>1.6474554860000001</v>
      </c>
    </row>
    <row r="100" spans="2:6" ht="12.75">
      <c r="B100" s="13">
        <v>43862</v>
      </c>
      <c r="C100" s="60"/>
      <c r="D100" s="65">
        <v>83.42168829088551</v>
      </c>
      <c r="E100" s="58"/>
      <c r="F100" s="65">
        <v>1.7882452519999998</v>
      </c>
    </row>
    <row r="101" spans="2:6" ht="12.75">
      <c r="B101" s="13">
        <v>43891</v>
      </c>
      <c r="C101" s="60"/>
      <c r="D101" s="65">
        <v>84.07303319555527</v>
      </c>
      <c r="E101" s="58"/>
      <c r="F101" s="65">
        <v>1.7100341159999999</v>
      </c>
    </row>
    <row r="102" spans="2:6" ht="12.75">
      <c r="B102" s="13">
        <v>43922</v>
      </c>
      <c r="C102" s="60"/>
      <c r="D102" s="65">
        <v>95.11988622893567</v>
      </c>
      <c r="E102" s="58"/>
      <c r="F102" s="65">
        <v>1.467926146</v>
      </c>
    </row>
    <row r="103" spans="2:6" ht="12.75">
      <c r="B103" s="13">
        <v>43952</v>
      </c>
      <c r="C103" s="60"/>
      <c r="D103" s="65">
        <v>122.64844044336799</v>
      </c>
      <c r="E103" s="58"/>
      <c r="F103" s="65">
        <v>1.534928486</v>
      </c>
    </row>
    <row r="104" spans="2:6" ht="12.75">
      <c r="B104" s="80">
        <v>43983</v>
      </c>
      <c r="C104" s="84"/>
      <c r="D104" s="81">
        <v>123.18526780853048</v>
      </c>
      <c r="E104" s="81"/>
      <c r="F104" s="81">
        <v>1.5468115009999999</v>
      </c>
    </row>
    <row r="105" spans="2:6" ht="12.75">
      <c r="B105" s="80">
        <v>44013</v>
      </c>
      <c r="D105" s="111">
        <v>107.45667021182811</v>
      </c>
      <c r="F105" s="111">
        <v>1.661831226</v>
      </c>
    </row>
    <row r="106" spans="2:6" ht="12.75">
      <c r="B106" s="80">
        <v>44044</v>
      </c>
      <c r="D106" s="111">
        <v>96.95453348993445</v>
      </c>
      <c r="F106" s="111">
        <v>1.709279443</v>
      </c>
    </row>
    <row r="107" spans="2:6" ht="12.75">
      <c r="B107" s="80">
        <v>44075</v>
      </c>
      <c r="D107" s="111">
        <v>107.97093213236545</v>
      </c>
      <c r="F107" s="111">
        <v>1.860733394</v>
      </c>
    </row>
    <row r="108" spans="2:6" ht="12.75">
      <c r="B108" s="80">
        <v>44105</v>
      </c>
      <c r="D108" s="111">
        <v>113.79094430322432</v>
      </c>
      <c r="F108" s="111">
        <v>1.835158046</v>
      </c>
    </row>
    <row r="109" spans="2:6" ht="12.75">
      <c r="B109" s="80">
        <v>44136</v>
      </c>
      <c r="D109" s="111">
        <v>112.51176116958874</v>
      </c>
      <c r="F109" s="111">
        <v>1.8118255450000005</v>
      </c>
    </row>
    <row r="110" spans="2:6" ht="12.75">
      <c r="B110" s="80">
        <v>44166</v>
      </c>
      <c r="D110" s="111">
        <v>124.3730242613617</v>
      </c>
      <c r="F110" s="111">
        <v>1.719771689</v>
      </c>
    </row>
    <row r="111" spans="2:6" ht="12.75">
      <c r="B111" s="204">
        <v>44197</v>
      </c>
      <c r="D111" s="111">
        <v>126.61926707353268</v>
      </c>
      <c r="F111" s="111">
        <v>1.6683771900000002</v>
      </c>
    </row>
    <row r="112" spans="2:6" ht="12.75">
      <c r="B112" s="204">
        <v>44228</v>
      </c>
      <c r="D112" s="111">
        <v>145.66595209738279</v>
      </c>
      <c r="F112" s="111">
        <v>1.6982192780000003</v>
      </c>
    </row>
    <row r="113" spans="2:6" ht="12.75">
      <c r="B113" s="204">
        <v>44256</v>
      </c>
      <c r="D113" s="111">
        <v>165.9299242949891</v>
      </c>
      <c r="F113" s="111">
        <v>1.816371708</v>
      </c>
    </row>
    <row r="114" spans="2:6" ht="12.75">
      <c r="B114" s="204">
        <v>44287</v>
      </c>
      <c r="D114" s="111">
        <v>185.16873570579116</v>
      </c>
      <c r="F114" s="111">
        <v>1.6810933920000002</v>
      </c>
    </row>
    <row r="115" spans="2:6" ht="12.75">
      <c r="B115" s="204">
        <v>44317</v>
      </c>
      <c r="D115" s="111">
        <v>186.54560828013643</v>
      </c>
      <c r="F115" s="111">
        <v>1.6033360890000001</v>
      </c>
    </row>
    <row r="116" spans="2:6" ht="12.75">
      <c r="B116" s="204">
        <v>44348</v>
      </c>
      <c r="D116" s="111">
        <v>185.21292989323248</v>
      </c>
      <c r="F116" s="111">
        <v>1.70926423</v>
      </c>
    </row>
    <row r="117" spans="2:6" ht="12.75">
      <c r="B117" s="204">
        <v>44378</v>
      </c>
      <c r="D117" s="111">
        <v>190.67666566701237</v>
      </c>
      <c r="F117" s="111">
        <v>1.6919081989999998</v>
      </c>
    </row>
    <row r="118" spans="2:6" ht="12.75">
      <c r="B118" s="204">
        <v>44409</v>
      </c>
      <c r="D118" s="111">
        <v>196.4852748313145</v>
      </c>
      <c r="F118" s="111">
        <v>1.6052856850000001</v>
      </c>
    </row>
    <row r="119" spans="2:6" ht="12.75">
      <c r="B119" s="204">
        <v>44440</v>
      </c>
      <c r="D119" s="111">
        <v>202.00966795454534</v>
      </c>
      <c r="F119" s="111">
        <v>1.724181048</v>
      </c>
    </row>
    <row r="120" spans="2:6" ht="12.75">
      <c r="B120" s="204">
        <v>44470</v>
      </c>
      <c r="D120" s="111">
        <v>205.48379017541538</v>
      </c>
      <c r="F120" s="111">
        <v>1.76537845</v>
      </c>
    </row>
    <row r="121" spans="2:6" ht="12.75">
      <c r="B121" s="204">
        <v>44501</v>
      </c>
      <c r="D121" s="111">
        <v>213.73315130525847</v>
      </c>
      <c r="F121" s="111">
        <v>1.735941742</v>
      </c>
    </row>
    <row r="122" spans="2:6" ht="12.75">
      <c r="B122" s="204">
        <v>44531</v>
      </c>
      <c r="D122" s="111">
        <v>203.2918077742566</v>
      </c>
      <c r="F122" s="111">
        <v>1.7467082510000003</v>
      </c>
    </row>
  </sheetData>
  <conditionalFormatting sqref="E3:E38">
    <cfRule type="top10" priority="8" dxfId="0" rank="4"/>
  </conditionalFormatting>
  <conditionalFormatting sqref="F39:F92">
    <cfRule type="top10" priority="7" dxfId="0" rank="3"/>
  </conditionalFormatting>
  <conditionalFormatting sqref="C3:C38">
    <cfRule type="top10" priority="6" dxfId="0" rank="4"/>
  </conditionalFormatting>
  <conditionalFormatting sqref="D39:D92">
    <cfRule type="top10" priority="5" dxfId="0" rank="3"/>
  </conditionalFormatting>
  <conditionalFormatting sqref="F104">
    <cfRule type="top10" priority="4" dxfId="0" rank="3"/>
  </conditionalFormatting>
  <conditionalFormatting sqref="D104">
    <cfRule type="top10" priority="3" dxfId="0" rank="3"/>
  </conditionalFormatting>
  <conditionalFormatting sqref="F93:F103">
    <cfRule type="top10" priority="2" dxfId="0" rank="3"/>
  </conditionalFormatting>
  <conditionalFormatting sqref="D93:D103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11"/>
  <sheetViews>
    <sheetView showGridLines="0" workbookViewId="0" topLeftCell="A1">
      <selection activeCell="C17" sqref="C17"/>
    </sheetView>
  </sheetViews>
  <sheetFormatPr defaultColWidth="8.7109375" defaultRowHeight="12.75"/>
  <cols>
    <col min="1" max="1" width="12.8515625" style="216" customWidth="1"/>
    <col min="2" max="4" width="8.7109375" style="171" customWidth="1"/>
    <col min="5" max="5" width="13.7109375" style="171" customWidth="1"/>
    <col min="6" max="8" width="8.7109375" style="212" customWidth="1"/>
    <col min="9" max="16384" width="8.7109375" style="171" customWidth="1"/>
  </cols>
  <sheetData>
    <row r="1" ht="12"/>
    <row r="2" spans="1:9" ht="12">
      <c r="A2" s="205"/>
      <c r="B2" s="170"/>
      <c r="F2" s="197"/>
      <c r="G2" s="197"/>
      <c r="H2" s="197"/>
      <c r="I2" s="197"/>
    </row>
    <row r="3" spans="1:9" ht="12">
      <c r="A3" s="206" t="s">
        <v>172</v>
      </c>
      <c r="B3" s="207" t="s">
        <v>173</v>
      </c>
      <c r="F3" s="208"/>
      <c r="G3" s="208"/>
      <c r="H3" s="208"/>
      <c r="I3" s="200"/>
    </row>
    <row r="4" spans="1:5" ht="12">
      <c r="A4" s="209" t="s">
        <v>64</v>
      </c>
      <c r="B4" s="210">
        <v>130.72387670350602</v>
      </c>
      <c r="E4" s="211" t="s">
        <v>198</v>
      </c>
    </row>
    <row r="5" spans="1:5" ht="12">
      <c r="A5" s="209" t="s">
        <v>65</v>
      </c>
      <c r="B5" s="210">
        <v>131.37110330152566</v>
      </c>
      <c r="E5" s="213" t="s">
        <v>179</v>
      </c>
    </row>
    <row r="6" spans="1:2" ht="12">
      <c r="A6" s="209" t="s">
        <v>66</v>
      </c>
      <c r="B6" s="210">
        <v>132.59225495287987</v>
      </c>
    </row>
    <row r="7" spans="1:2" ht="12">
      <c r="A7" s="209" t="s">
        <v>67</v>
      </c>
      <c r="B7" s="210">
        <v>134.68128830537458</v>
      </c>
    </row>
    <row r="8" spans="1:2" ht="12">
      <c r="A8" s="209" t="s">
        <v>68</v>
      </c>
      <c r="B8" s="210">
        <v>133.3842620341004</v>
      </c>
    </row>
    <row r="9" spans="1:2" ht="12">
      <c r="A9" s="209" t="s">
        <v>69</v>
      </c>
      <c r="B9" s="210">
        <v>131.57846503879833</v>
      </c>
    </row>
    <row r="10" spans="1:2" ht="12">
      <c r="A10" s="209" t="s">
        <v>70</v>
      </c>
      <c r="B10" s="210">
        <v>130.5993149863294</v>
      </c>
    </row>
    <row r="11" spans="1:2" ht="12">
      <c r="A11" s="209" t="s">
        <v>71</v>
      </c>
      <c r="B11" s="210">
        <v>131.48648390450612</v>
      </c>
    </row>
    <row r="12" spans="1:2" ht="12">
      <c r="A12" s="209" t="s">
        <v>72</v>
      </c>
      <c r="B12" s="210">
        <v>135.0544672338511</v>
      </c>
    </row>
    <row r="13" spans="1:2" ht="12">
      <c r="A13" s="209" t="s">
        <v>73</v>
      </c>
      <c r="B13" s="210">
        <v>136.92568292509196</v>
      </c>
    </row>
    <row r="14" spans="1:2" ht="12">
      <c r="A14" s="209" t="s">
        <v>74</v>
      </c>
      <c r="B14" s="210">
        <v>133.96048525438684</v>
      </c>
    </row>
    <row r="15" spans="1:2" ht="12">
      <c r="A15" s="209" t="s">
        <v>75</v>
      </c>
      <c r="B15" s="210">
        <v>135.57564467104183</v>
      </c>
    </row>
    <row r="16" spans="1:2" ht="12">
      <c r="A16" s="209" t="s">
        <v>76</v>
      </c>
      <c r="B16" s="210">
        <v>132.74835612723305</v>
      </c>
    </row>
    <row r="17" spans="1:2" ht="12">
      <c r="A17" s="209" t="s">
        <v>77</v>
      </c>
      <c r="B17" s="210">
        <v>134.03346152710364</v>
      </c>
    </row>
    <row r="18" spans="1:2" ht="12">
      <c r="A18" s="209" t="s">
        <v>78</v>
      </c>
      <c r="B18" s="210">
        <v>133.27353203522276</v>
      </c>
    </row>
    <row r="19" spans="1:2" ht="12">
      <c r="A19" s="209" t="s">
        <v>79</v>
      </c>
      <c r="B19" s="210">
        <v>130.4747416870824</v>
      </c>
    </row>
    <row r="20" spans="1:2" ht="12">
      <c r="A20" s="209" t="s">
        <v>80</v>
      </c>
      <c r="B20" s="210">
        <v>121.10710685924387</v>
      </c>
    </row>
    <row r="21" spans="1:2" ht="12">
      <c r="A21" s="209" t="s">
        <v>81</v>
      </c>
      <c r="B21" s="210">
        <v>123.66083857975396</v>
      </c>
    </row>
    <row r="22" spans="1:2" ht="12">
      <c r="A22" s="209" t="s">
        <v>82</v>
      </c>
      <c r="B22" s="210">
        <v>128.99701724788392</v>
      </c>
    </row>
    <row r="23" spans="1:2" ht="12">
      <c r="A23" s="209" t="s">
        <v>83</v>
      </c>
      <c r="B23" s="210">
        <v>126.82457314764446</v>
      </c>
    </row>
    <row r="24" spans="1:2" ht="12">
      <c r="A24" s="209" t="s">
        <v>84</v>
      </c>
      <c r="B24" s="210">
        <v>133.88006528041743</v>
      </c>
    </row>
    <row r="25" spans="1:2" ht="12">
      <c r="A25" s="209" t="s">
        <v>85</v>
      </c>
      <c r="B25" s="210">
        <v>127.31288622544353</v>
      </c>
    </row>
    <row r="26" spans="1:2" ht="12">
      <c r="A26" s="209" t="s">
        <v>86</v>
      </c>
      <c r="B26" s="210">
        <v>123.33594782895653</v>
      </c>
    </row>
    <row r="27" spans="1:2" ht="12">
      <c r="A27" s="209" t="s">
        <v>87</v>
      </c>
      <c r="B27" s="210">
        <v>128.98162506553354</v>
      </c>
    </row>
    <row r="28" spans="1:2" ht="12">
      <c r="A28" s="209" t="s">
        <v>88</v>
      </c>
      <c r="B28" s="210">
        <v>123.12545964594649</v>
      </c>
    </row>
    <row r="29" spans="1:2" ht="12">
      <c r="A29" s="209" t="s">
        <v>89</v>
      </c>
      <c r="B29" s="210">
        <v>129.6484848933052</v>
      </c>
    </row>
    <row r="30" spans="1:2" ht="9.95" customHeight="1">
      <c r="A30" s="209" t="s">
        <v>90</v>
      </c>
      <c r="B30" s="210">
        <v>128.21437869422905</v>
      </c>
    </row>
    <row r="31" spans="1:2" ht="12">
      <c r="A31" s="209" t="s">
        <v>91</v>
      </c>
      <c r="B31" s="210">
        <v>129.2487864049682</v>
      </c>
    </row>
    <row r="32" spans="1:2" ht="12">
      <c r="A32" s="209" t="s">
        <v>92</v>
      </c>
      <c r="B32" s="210">
        <v>130.83701531741465</v>
      </c>
    </row>
    <row r="33" spans="1:2" ht="12">
      <c r="A33" s="209" t="s">
        <v>93</v>
      </c>
      <c r="B33" s="210">
        <v>139.94795831403897</v>
      </c>
    </row>
    <row r="34" spans="1:2" ht="12">
      <c r="A34" s="209" t="s">
        <v>94</v>
      </c>
      <c r="B34" s="210">
        <v>147.42556377862005</v>
      </c>
    </row>
    <row r="35" spans="1:2" ht="12">
      <c r="A35" s="209" t="s">
        <v>95</v>
      </c>
      <c r="B35" s="210">
        <v>143.3006731460698</v>
      </c>
    </row>
    <row r="36" spans="1:2" ht="12">
      <c r="A36" s="209" t="s">
        <v>96</v>
      </c>
      <c r="B36" s="210">
        <v>143.31728717692104</v>
      </c>
    </row>
    <row r="37" spans="1:2" ht="12">
      <c r="A37" s="209" t="s">
        <v>97</v>
      </c>
      <c r="B37" s="210">
        <v>140.28120420572952</v>
      </c>
    </row>
    <row r="38" spans="1:2" ht="12.75">
      <c r="A38" s="209" t="s">
        <v>98</v>
      </c>
      <c r="B38" s="210">
        <v>142.8123791337727</v>
      </c>
    </row>
    <row r="39" spans="1:2" ht="12.75">
      <c r="A39" s="209" t="s">
        <v>99</v>
      </c>
      <c r="B39" s="210">
        <v>137.23168975211385</v>
      </c>
    </row>
    <row r="40" spans="1:2" ht="12.75">
      <c r="A40" s="209" t="s">
        <v>100</v>
      </c>
      <c r="B40" s="210">
        <v>135.53314907599923</v>
      </c>
    </row>
    <row r="41" spans="1:2" ht="12.75">
      <c r="A41" s="209" t="s">
        <v>101</v>
      </c>
      <c r="B41" s="210">
        <v>133.4686598554306</v>
      </c>
    </row>
    <row r="42" spans="1:2" ht="12.75">
      <c r="A42" s="209" t="s">
        <v>102</v>
      </c>
      <c r="B42" s="210">
        <v>134.78788046935745</v>
      </c>
    </row>
    <row r="43" spans="1:2" ht="12.75">
      <c r="A43" s="209" t="s">
        <v>103</v>
      </c>
      <c r="B43" s="210">
        <v>137.92560778078493</v>
      </c>
    </row>
    <row r="44" spans="1:2" ht="12.75">
      <c r="A44" s="209" t="s">
        <v>104</v>
      </c>
      <c r="B44" s="210">
        <v>141.53814565426168</v>
      </c>
    </row>
    <row r="45" spans="1:2" ht="12.75">
      <c r="A45" s="209" t="s">
        <v>105</v>
      </c>
      <c r="B45" s="210">
        <v>142.5365545746634</v>
      </c>
    </row>
    <row r="46" spans="1:2" ht="12.75">
      <c r="A46" s="209" t="s">
        <v>106</v>
      </c>
      <c r="B46" s="210">
        <v>144.5248043910243</v>
      </c>
    </row>
    <row r="47" spans="1:2" ht="12.75">
      <c r="A47" s="209" t="s">
        <v>107</v>
      </c>
      <c r="B47" s="210">
        <v>150.71058927296437</v>
      </c>
    </row>
    <row r="48" spans="1:2" ht="12.75">
      <c r="A48" s="209" t="s">
        <v>108</v>
      </c>
      <c r="B48" s="210">
        <v>150.85715211725667</v>
      </c>
    </row>
    <row r="49" spans="1:2" ht="12.75">
      <c r="A49" s="209" t="s">
        <v>109</v>
      </c>
      <c r="B49" s="210">
        <v>146.3034568062639</v>
      </c>
    </row>
    <row r="50" spans="1:2" ht="12.75">
      <c r="A50" s="209" t="s">
        <v>110</v>
      </c>
      <c r="B50" s="210">
        <v>148.57020841448622</v>
      </c>
    </row>
    <row r="51" spans="1:2" ht="12.75">
      <c r="A51" s="209" t="s">
        <v>111</v>
      </c>
      <c r="B51" s="210">
        <v>143.2765422731813</v>
      </c>
    </row>
    <row r="52" spans="1:2" ht="12.75">
      <c r="A52" s="209" t="s">
        <v>112</v>
      </c>
      <c r="B52" s="210">
        <v>150.50010933943963</v>
      </c>
    </row>
    <row r="53" spans="1:2" ht="12.75">
      <c r="A53" s="209" t="s">
        <v>113</v>
      </c>
      <c r="B53" s="210">
        <v>153.0973322436096</v>
      </c>
    </row>
    <row r="54" spans="1:2" ht="12.75">
      <c r="A54" s="209" t="s">
        <v>114</v>
      </c>
      <c r="B54" s="210">
        <v>162.87510462926267</v>
      </c>
    </row>
    <row r="55" spans="1:2" ht="12.75">
      <c r="A55" s="209" t="s">
        <v>115</v>
      </c>
      <c r="B55" s="210">
        <v>160.46522350077484</v>
      </c>
    </row>
    <row r="56" spans="1:2" ht="12.75">
      <c r="A56" s="209" t="s">
        <v>116</v>
      </c>
      <c r="B56" s="210">
        <v>153.69757907545886</v>
      </c>
    </row>
    <row r="57" spans="1:2" ht="12.75">
      <c r="A57" s="209" t="s">
        <v>117</v>
      </c>
      <c r="B57" s="210">
        <v>163.34117595298247</v>
      </c>
    </row>
    <row r="58" spans="1:2" ht="12.75">
      <c r="A58" s="209" t="s">
        <v>118</v>
      </c>
      <c r="B58" s="210">
        <v>173.887393424765</v>
      </c>
    </row>
    <row r="59" spans="1:2" ht="12.75">
      <c r="A59" s="209" t="s">
        <v>119</v>
      </c>
      <c r="B59" s="210">
        <v>170.506607066101</v>
      </c>
    </row>
    <row r="60" spans="1:2" ht="12.75">
      <c r="A60" s="209" t="s">
        <v>120</v>
      </c>
      <c r="B60" s="210">
        <v>165.62804944016293</v>
      </c>
    </row>
    <row r="61" spans="1:2" ht="12.75">
      <c r="A61" s="209" t="s">
        <v>121</v>
      </c>
      <c r="B61" s="210">
        <v>150.0291561455841</v>
      </c>
    </row>
    <row r="62" spans="1:2" ht="12.75">
      <c r="A62" s="209" t="s">
        <v>122</v>
      </c>
      <c r="B62" s="210">
        <v>154.30237746204497</v>
      </c>
    </row>
    <row r="63" spans="1:2" ht="12.75">
      <c r="A63" s="209" t="s">
        <v>123</v>
      </c>
      <c r="B63" s="210">
        <v>150.72833673365474</v>
      </c>
    </row>
    <row r="64" spans="1:2" ht="12.75">
      <c r="A64" s="209" t="s">
        <v>124</v>
      </c>
      <c r="B64" s="210">
        <v>147.7674604734798</v>
      </c>
    </row>
    <row r="65" spans="1:2" ht="12.75">
      <c r="A65" s="209" t="s">
        <v>125</v>
      </c>
      <c r="B65" s="210">
        <v>139.54015027251776</v>
      </c>
    </row>
    <row r="66" spans="1:2" ht="12.75">
      <c r="A66" s="209" t="s">
        <v>126</v>
      </c>
      <c r="B66" s="210">
        <v>127.345980934319</v>
      </c>
    </row>
    <row r="67" spans="1:2" ht="12.75">
      <c r="A67" s="209" t="s">
        <v>127</v>
      </c>
      <c r="B67" s="210">
        <v>122.16150903801694</v>
      </c>
    </row>
    <row r="68" spans="1:2" ht="12.75">
      <c r="A68" s="209" t="s">
        <v>128</v>
      </c>
      <c r="B68" s="210">
        <v>132.53038860786225</v>
      </c>
    </row>
    <row r="69" spans="1:2" ht="12.75">
      <c r="A69" s="209" t="s">
        <v>129</v>
      </c>
      <c r="B69" s="210">
        <v>136.57543008072741</v>
      </c>
    </row>
    <row r="70" spans="1:2" ht="12.75">
      <c r="A70" s="209" t="s">
        <v>130</v>
      </c>
      <c r="B70" s="210">
        <v>137.73016445566358</v>
      </c>
    </row>
    <row r="71" spans="1:2" ht="12.75">
      <c r="A71" s="209" t="s">
        <v>131</v>
      </c>
      <c r="B71" s="210">
        <v>139.2799557805946</v>
      </c>
    </row>
    <row r="72" spans="1:2" ht="12.75">
      <c r="A72" s="209" t="s">
        <v>132</v>
      </c>
      <c r="B72" s="210">
        <v>140.7049398139899</v>
      </c>
    </row>
    <row r="73" spans="1:2" ht="12.75">
      <c r="A73" s="209" t="s">
        <v>133</v>
      </c>
      <c r="B73" s="210">
        <v>145.5767602639572</v>
      </c>
    </row>
    <row r="74" spans="1:2" ht="12.75">
      <c r="A74" s="209" t="s">
        <v>134</v>
      </c>
      <c r="B74" s="210">
        <v>141.39403385975672</v>
      </c>
    </row>
    <row r="75" spans="1:2" ht="12.75">
      <c r="A75" s="209" t="s">
        <v>135</v>
      </c>
      <c r="B75" s="210">
        <v>133.03756563863752</v>
      </c>
    </row>
    <row r="76" spans="1:2" ht="12.75">
      <c r="A76" s="209" t="s">
        <v>136</v>
      </c>
      <c r="B76" s="210">
        <v>133.26796761318977</v>
      </c>
    </row>
    <row r="77" spans="1:2" ht="12.75">
      <c r="A77" s="209" t="s">
        <v>137</v>
      </c>
      <c r="B77" s="210">
        <v>132.59535346835995</v>
      </c>
    </row>
    <row r="78" spans="1:2" ht="12.75">
      <c r="A78" s="209" t="s">
        <v>138</v>
      </c>
      <c r="B78" s="210">
        <v>124.87528863305005</v>
      </c>
    </row>
    <row r="79" spans="1:2" ht="12.75">
      <c r="A79" s="209" t="s">
        <v>139</v>
      </c>
      <c r="B79" s="210">
        <v>127.66947205827306</v>
      </c>
    </row>
    <row r="80" spans="1:2" ht="12.75">
      <c r="A80" s="209" t="s">
        <v>140</v>
      </c>
      <c r="B80" s="210">
        <v>123.89037679919564</v>
      </c>
    </row>
    <row r="81" spans="1:2" ht="12.75">
      <c r="A81" s="209" t="s">
        <v>141</v>
      </c>
      <c r="B81" s="210">
        <v>120.30527132057875</v>
      </c>
    </row>
    <row r="82" spans="1:2" ht="12.75">
      <c r="A82" s="209" t="s">
        <v>142</v>
      </c>
      <c r="B82" s="210">
        <v>114.79024247696641</v>
      </c>
    </row>
    <row r="83" spans="1:2" ht="12.75">
      <c r="A83" s="209" t="s">
        <v>143</v>
      </c>
      <c r="B83" s="210">
        <v>110.37459909498934</v>
      </c>
    </row>
    <row r="84" spans="1:2" ht="12.75">
      <c r="A84" s="209" t="s">
        <v>144</v>
      </c>
      <c r="B84" s="210">
        <v>108.23067883268375</v>
      </c>
    </row>
    <row r="85" spans="1:2" ht="12.75">
      <c r="A85" s="209" t="s">
        <v>145</v>
      </c>
      <c r="B85" s="210">
        <v>100.33371410631618</v>
      </c>
    </row>
    <row r="86" spans="1:2" ht="12.75">
      <c r="A86" s="209" t="s">
        <v>146</v>
      </c>
      <c r="B86" s="210">
        <v>100.50982029479269</v>
      </c>
    </row>
    <row r="87" spans="1:2" ht="12.75">
      <c r="A87" s="209" t="s">
        <v>147</v>
      </c>
      <c r="B87" s="210">
        <v>93.24646119741975</v>
      </c>
    </row>
    <row r="88" spans="1:2" ht="12.75">
      <c r="A88" s="209" t="s">
        <v>148</v>
      </c>
      <c r="B88" s="210">
        <v>86.11489285573164</v>
      </c>
    </row>
    <row r="89" spans="1:2" ht="12.75">
      <c r="A89" s="209" t="s">
        <v>149</v>
      </c>
      <c r="B89" s="210">
        <v>86.764860464184</v>
      </c>
    </row>
    <row r="90" spans="1:2" ht="12.75">
      <c r="A90" s="209" t="s">
        <v>150</v>
      </c>
      <c r="B90" s="210">
        <v>87.0816552810211</v>
      </c>
    </row>
    <row r="91" spans="1:2" ht="12.75">
      <c r="A91" s="209" t="s">
        <v>151</v>
      </c>
      <c r="B91" s="210">
        <v>96.65312936045787</v>
      </c>
    </row>
    <row r="92" spans="1:2" ht="12.75">
      <c r="A92" s="209" t="s">
        <v>152</v>
      </c>
      <c r="B92" s="210">
        <v>122.05388597537933</v>
      </c>
    </row>
    <row r="93" spans="1:2" ht="12.75">
      <c r="A93" s="209" t="s">
        <v>153</v>
      </c>
      <c r="B93" s="210">
        <v>123.23376902551904</v>
      </c>
    </row>
    <row r="94" spans="1:2" ht="12.75">
      <c r="A94" s="209" t="s">
        <v>154</v>
      </c>
      <c r="B94" s="210">
        <v>109.20464009121001</v>
      </c>
    </row>
    <row r="95" spans="1:2" ht="12.75">
      <c r="A95" s="209" t="s">
        <v>155</v>
      </c>
      <c r="B95" s="210">
        <v>100.43281326581109</v>
      </c>
    </row>
    <row r="96" spans="1:2" ht="12.75">
      <c r="A96" s="209" t="s">
        <v>156</v>
      </c>
      <c r="B96" s="210">
        <v>108.57426230300503</v>
      </c>
    </row>
    <row r="97" spans="1:2" ht="12.75">
      <c r="A97" s="209" t="s">
        <v>157</v>
      </c>
      <c r="B97" s="210">
        <v>115.06144764851545</v>
      </c>
    </row>
    <row r="98" spans="1:2" ht="12.75">
      <c r="A98" s="209" t="s">
        <v>158</v>
      </c>
      <c r="B98" s="210">
        <v>112.8503684687581</v>
      </c>
    </row>
    <row r="99" spans="1:2" ht="12.75">
      <c r="A99" s="209" t="s">
        <v>159</v>
      </c>
      <c r="B99" s="210">
        <v>124.4428539014004</v>
      </c>
    </row>
    <row r="100" spans="1:2" ht="12.75">
      <c r="A100" s="209" t="s">
        <v>160</v>
      </c>
      <c r="B100" s="210">
        <v>132.07522914736802</v>
      </c>
    </row>
    <row r="101" spans="1:2" ht="12.75">
      <c r="A101" s="209" t="s">
        <v>161</v>
      </c>
      <c r="B101" s="210">
        <v>148.50409304604204</v>
      </c>
    </row>
    <row r="102" spans="1:2" ht="12.75">
      <c r="A102" s="209" t="s">
        <v>162</v>
      </c>
      <c r="B102" s="210">
        <v>168.07275637986535</v>
      </c>
    </row>
    <row r="103" spans="1:2" ht="12.75">
      <c r="A103" s="209" t="s">
        <v>163</v>
      </c>
      <c r="B103" s="210">
        <v>190.57301141991766</v>
      </c>
    </row>
    <row r="104" spans="1:2" ht="12.75">
      <c r="A104" s="209" t="s">
        <v>164</v>
      </c>
      <c r="B104" s="210">
        <v>191.15415429169138</v>
      </c>
    </row>
    <row r="105" spans="1:2" ht="12.75">
      <c r="A105" s="209" t="s">
        <v>165</v>
      </c>
      <c r="B105" s="210">
        <v>186.93287374869024</v>
      </c>
    </row>
    <row r="106" spans="1:2" ht="12.75">
      <c r="A106" s="209" t="s">
        <v>166</v>
      </c>
      <c r="B106" s="210">
        <v>193.74077314759768</v>
      </c>
    </row>
    <row r="107" spans="1:2" ht="12.75">
      <c r="A107" s="209" t="s">
        <v>167</v>
      </c>
      <c r="B107" s="210">
        <v>202.1411903924146</v>
      </c>
    </row>
    <row r="108" spans="1:2" ht="12.75">
      <c r="A108" s="209" t="s">
        <v>168</v>
      </c>
      <c r="B108" s="210">
        <v>205.7713810211969</v>
      </c>
    </row>
    <row r="109" spans="1:2" ht="12.75">
      <c r="A109" s="209" t="s">
        <v>169</v>
      </c>
      <c r="B109" s="210">
        <v>209.47246718076886</v>
      </c>
    </row>
    <row r="110" spans="1:2" ht="12.75">
      <c r="A110" s="209" t="s">
        <v>170</v>
      </c>
      <c r="B110" s="210">
        <v>221.2763096499826</v>
      </c>
    </row>
    <row r="111" spans="1:2" ht="12.75">
      <c r="A111" s="214" t="s">
        <v>171</v>
      </c>
      <c r="B111" s="215">
        <v>208.90259460201733</v>
      </c>
    </row>
  </sheetData>
  <mergeCells count="1">
    <mergeCell ref="F2:I2"/>
  </mergeCells>
  <hyperlinks>
    <hyperlink ref="E5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L122"/>
  <sheetViews>
    <sheetView showGridLines="0" workbookViewId="0" topLeftCell="A1">
      <selection activeCell="G15" sqref="G15"/>
    </sheetView>
  </sheetViews>
  <sheetFormatPr defaultColWidth="11.57421875" defaultRowHeight="12.75"/>
  <cols>
    <col min="1" max="1" width="11.57421875" style="111" customWidth="1"/>
    <col min="2" max="2" width="10.28125" style="10" customWidth="1"/>
    <col min="3" max="3" width="13.7109375" style="111" customWidth="1"/>
    <col min="4" max="4" width="7.8515625" style="111" customWidth="1"/>
    <col min="5" max="5" width="17.00390625" style="111" customWidth="1"/>
    <col min="6" max="6" width="8.140625" style="111" customWidth="1"/>
    <col min="7" max="19" width="11.57421875" style="111" customWidth="1"/>
    <col min="20" max="20" width="13.28125" style="111" customWidth="1"/>
    <col min="21" max="16384" width="11.57421875" style="111" customWidth="1"/>
  </cols>
  <sheetData>
    <row r="1" ht="12"/>
    <row r="2" spans="2:9" ht="48">
      <c r="B2" s="134" t="s">
        <v>41</v>
      </c>
      <c r="C2" s="103" t="s">
        <v>15</v>
      </c>
      <c r="D2" s="103" t="s">
        <v>16</v>
      </c>
      <c r="E2" s="103" t="s">
        <v>17</v>
      </c>
      <c r="F2" s="135" t="s">
        <v>18</v>
      </c>
      <c r="H2" s="22"/>
      <c r="I2" s="10" t="s">
        <v>184</v>
      </c>
    </row>
    <row r="3" spans="2:8" ht="12">
      <c r="B3" s="124">
        <v>37987</v>
      </c>
      <c r="C3" s="56">
        <v>272.0103243073396</v>
      </c>
      <c r="D3" s="57"/>
      <c r="E3" s="56">
        <v>186.2583064166667</v>
      </c>
      <c r="F3" s="136"/>
      <c r="H3" s="1"/>
    </row>
    <row r="4" spans="2:8" ht="12">
      <c r="B4" s="116">
        <v>38352</v>
      </c>
      <c r="C4" s="56">
        <v>272.0103243073396</v>
      </c>
      <c r="D4" s="52"/>
      <c r="E4" s="56">
        <v>186.2583064166667</v>
      </c>
      <c r="F4" s="137"/>
      <c r="H4" s="1"/>
    </row>
    <row r="5" spans="2:8" ht="12">
      <c r="B5" s="116">
        <v>38353</v>
      </c>
      <c r="C5" s="56">
        <v>320.1464268958486</v>
      </c>
      <c r="D5" s="52"/>
      <c r="E5" s="56">
        <v>216.39717541666667</v>
      </c>
      <c r="F5" s="137"/>
      <c r="H5" s="1"/>
    </row>
    <row r="6" spans="2:8" ht="12">
      <c r="B6" s="116">
        <v>38717</v>
      </c>
      <c r="C6" s="56">
        <v>320.1464268958486</v>
      </c>
      <c r="D6" s="52"/>
      <c r="E6" s="56">
        <v>216.39717541666667</v>
      </c>
      <c r="F6" s="137"/>
      <c r="H6" s="1"/>
    </row>
    <row r="7" spans="2:8" ht="12">
      <c r="B7" s="116">
        <v>38718</v>
      </c>
      <c r="C7" s="56">
        <v>334.3025861135509</v>
      </c>
      <c r="D7" s="52"/>
      <c r="E7" s="56">
        <v>267.0722571666667</v>
      </c>
      <c r="F7" s="137"/>
      <c r="H7" s="1"/>
    </row>
    <row r="8" spans="2:8" ht="12">
      <c r="B8" s="116">
        <v>39082</v>
      </c>
      <c r="C8" s="56">
        <v>334.3025861135509</v>
      </c>
      <c r="D8" s="52"/>
      <c r="E8" s="56">
        <v>267.0722571666667</v>
      </c>
      <c r="F8" s="137"/>
      <c r="H8" s="1"/>
    </row>
    <row r="9" spans="2:8" ht="12">
      <c r="B9" s="116">
        <v>39083</v>
      </c>
      <c r="C9" s="56">
        <v>343.84700679112336</v>
      </c>
      <c r="D9" s="52"/>
      <c r="E9" s="56">
        <v>287.73439241666665</v>
      </c>
      <c r="F9" s="137"/>
      <c r="H9" s="1"/>
    </row>
    <row r="10" spans="2:8" ht="12">
      <c r="B10" s="116">
        <v>39447</v>
      </c>
      <c r="C10" s="56">
        <v>343.84700679112336</v>
      </c>
      <c r="D10" s="52"/>
      <c r="E10" s="56">
        <v>287.73439241666665</v>
      </c>
      <c r="F10" s="137"/>
      <c r="H10" s="1"/>
    </row>
    <row r="11" spans="2:8" ht="12">
      <c r="B11" s="116">
        <v>39448</v>
      </c>
      <c r="C11" s="56">
        <v>342.4156527094919</v>
      </c>
      <c r="D11" s="52"/>
      <c r="E11" s="56">
        <v>281.82430666666664</v>
      </c>
      <c r="F11" s="137"/>
      <c r="H11" s="1"/>
    </row>
    <row r="12" spans="2:8" ht="12">
      <c r="B12" s="116">
        <v>39813</v>
      </c>
      <c r="C12" s="56">
        <v>342.4156527094919</v>
      </c>
      <c r="D12" s="52"/>
      <c r="E12" s="56">
        <v>281.82430666666664</v>
      </c>
      <c r="F12" s="137"/>
      <c r="H12" s="1"/>
    </row>
    <row r="13" spans="2:8" ht="12">
      <c r="B13" s="116">
        <v>39814</v>
      </c>
      <c r="C13" s="56">
        <v>252.19874871654415</v>
      </c>
      <c r="D13" s="52"/>
      <c r="E13" s="56">
        <v>372.72651091666665</v>
      </c>
      <c r="F13" s="137"/>
      <c r="H13" s="1"/>
    </row>
    <row r="14" spans="2:8" ht="12">
      <c r="B14" s="116">
        <v>40178</v>
      </c>
      <c r="C14" s="56">
        <v>252.19874871654415</v>
      </c>
      <c r="D14" s="52"/>
      <c r="E14" s="56">
        <v>372.72651091666665</v>
      </c>
      <c r="F14" s="137"/>
      <c r="H14" s="1"/>
    </row>
    <row r="15" spans="2:8" ht="12">
      <c r="B15" s="116">
        <v>40179</v>
      </c>
      <c r="C15" s="56">
        <v>284.5772049199918</v>
      </c>
      <c r="D15" s="52"/>
      <c r="E15" s="56">
        <v>407.3735003333333</v>
      </c>
      <c r="F15" s="137"/>
      <c r="H15" s="1"/>
    </row>
    <row r="16" spans="2:8" ht="12">
      <c r="B16" s="116">
        <v>40543</v>
      </c>
      <c r="C16" s="56">
        <v>284.5772049199918</v>
      </c>
      <c r="D16" s="52"/>
      <c r="E16" s="56">
        <v>407.3735003333333</v>
      </c>
      <c r="F16" s="137"/>
      <c r="H16" s="1"/>
    </row>
    <row r="17" spans="2:8" ht="12">
      <c r="B17" s="116">
        <v>40544</v>
      </c>
      <c r="C17" s="56">
        <v>322.5750878672631</v>
      </c>
      <c r="D17" s="52"/>
      <c r="E17" s="56">
        <v>428.1373155</v>
      </c>
      <c r="F17" s="137"/>
      <c r="H17" s="1"/>
    </row>
    <row r="18" spans="2:8" ht="12">
      <c r="B18" s="116">
        <v>40908</v>
      </c>
      <c r="C18" s="56">
        <v>322.5750878672631</v>
      </c>
      <c r="D18" s="52"/>
      <c r="E18" s="56">
        <v>428.1373155</v>
      </c>
      <c r="F18" s="137"/>
      <c r="H18" s="1"/>
    </row>
    <row r="19" spans="2:8" ht="12">
      <c r="B19" s="116">
        <v>40909</v>
      </c>
      <c r="C19" s="56">
        <v>334.1032081107036</v>
      </c>
      <c r="D19" s="52"/>
      <c r="E19" s="56">
        <v>439.62495800000005</v>
      </c>
      <c r="F19" s="137"/>
      <c r="H19" s="1"/>
    </row>
    <row r="20" spans="2:8" ht="12">
      <c r="B20" s="116">
        <v>41274</v>
      </c>
      <c r="C20" s="56">
        <v>334.1032081107036</v>
      </c>
      <c r="D20" s="52"/>
      <c r="E20" s="56">
        <v>439.62495800000005</v>
      </c>
      <c r="F20" s="137"/>
      <c r="H20" s="1"/>
    </row>
    <row r="21" spans="2:8" ht="12">
      <c r="B21" s="116">
        <v>41275</v>
      </c>
      <c r="C21" s="56">
        <v>350.9322940723764</v>
      </c>
      <c r="D21" s="52"/>
      <c r="E21" s="56">
        <v>410.0372346666667</v>
      </c>
      <c r="F21" s="137"/>
      <c r="H21" s="1"/>
    </row>
    <row r="22" spans="2:8" ht="12">
      <c r="B22" s="116">
        <v>41639</v>
      </c>
      <c r="C22" s="56">
        <v>350.9322940723764</v>
      </c>
      <c r="D22" s="52"/>
      <c r="E22" s="56">
        <v>410.0372346666667</v>
      </c>
      <c r="F22" s="137"/>
      <c r="H22" s="1"/>
    </row>
    <row r="23" spans="2:8" ht="12">
      <c r="B23" s="116">
        <v>41640</v>
      </c>
      <c r="C23" s="56">
        <v>350.0053749573541</v>
      </c>
      <c r="D23" s="52"/>
      <c r="E23" s="56">
        <v>446.9764145833333</v>
      </c>
      <c r="F23" s="137"/>
      <c r="H23" s="1"/>
    </row>
    <row r="24" spans="2:8" ht="12">
      <c r="B24" s="116">
        <v>42004</v>
      </c>
      <c r="C24" s="56">
        <v>350.0053749573541</v>
      </c>
      <c r="D24" s="52"/>
      <c r="E24" s="56">
        <v>446.9764145833333</v>
      </c>
      <c r="F24" s="137"/>
      <c r="H24" s="1"/>
    </row>
    <row r="25" spans="2:8" ht="12">
      <c r="B25" s="116">
        <v>42005</v>
      </c>
      <c r="C25" s="56">
        <v>329.72117203264725</v>
      </c>
      <c r="D25" s="52"/>
      <c r="E25" s="56">
        <v>448.0213595</v>
      </c>
      <c r="F25" s="137"/>
      <c r="H25" s="1"/>
    </row>
    <row r="26" spans="2:8" ht="12">
      <c r="B26" s="116">
        <v>42369</v>
      </c>
      <c r="C26" s="56">
        <v>329.72117203264725</v>
      </c>
      <c r="D26" s="52"/>
      <c r="E26" s="56">
        <v>448.0213595</v>
      </c>
      <c r="F26" s="137"/>
      <c r="H26" s="1"/>
    </row>
    <row r="27" spans="2:7" ht="12">
      <c r="B27" s="116">
        <v>42370</v>
      </c>
      <c r="C27" s="56">
        <v>297.6738081883837</v>
      </c>
      <c r="D27" s="52"/>
      <c r="E27" s="56">
        <v>477.1924701666667</v>
      </c>
      <c r="F27" s="137"/>
      <c r="G27" s="1"/>
    </row>
    <row r="28" spans="2:7" ht="12">
      <c r="B28" s="116">
        <v>42735</v>
      </c>
      <c r="C28" s="56">
        <v>297.6738081883837</v>
      </c>
      <c r="D28" s="52"/>
      <c r="E28" s="56">
        <v>477.1924701666667</v>
      </c>
      <c r="F28" s="137"/>
      <c r="G28" s="1"/>
    </row>
    <row r="29" spans="2:7" ht="12">
      <c r="B29" s="116">
        <v>42736</v>
      </c>
      <c r="C29" s="56">
        <v>301.18513436664773</v>
      </c>
      <c r="D29" s="52"/>
      <c r="E29" s="56">
        <v>441.37777233333344</v>
      </c>
      <c r="F29" s="137"/>
      <c r="G29" s="1"/>
    </row>
    <row r="30" spans="2:7" ht="12">
      <c r="B30" s="116">
        <v>43100</v>
      </c>
      <c r="C30" s="56">
        <v>301.18513436664773</v>
      </c>
      <c r="D30" s="52"/>
      <c r="E30" s="56">
        <v>441.37777233333344</v>
      </c>
      <c r="F30" s="137"/>
      <c r="G30" s="1"/>
    </row>
    <row r="31" spans="2:7" ht="12">
      <c r="B31" s="116">
        <v>43101</v>
      </c>
      <c r="C31" s="56">
        <v>297.5854634239539</v>
      </c>
      <c r="D31" s="52"/>
      <c r="E31" s="56">
        <v>389.1385139166667</v>
      </c>
      <c r="F31" s="137"/>
      <c r="G31" s="1"/>
    </row>
    <row r="32" spans="2:7" ht="12">
      <c r="B32" s="116">
        <v>43465</v>
      </c>
      <c r="C32" s="56">
        <v>297.5854634239539</v>
      </c>
      <c r="D32" s="52"/>
      <c r="E32" s="56">
        <v>389.1385139166667</v>
      </c>
      <c r="F32" s="137"/>
      <c r="G32" s="1"/>
    </row>
    <row r="33" spans="2:7" ht="12">
      <c r="B33" s="116">
        <v>43466</v>
      </c>
      <c r="C33" s="56">
        <v>290.61551889541306</v>
      </c>
      <c r="D33" s="52"/>
      <c r="E33" s="56">
        <v>393.1836010833333</v>
      </c>
      <c r="F33" s="137"/>
      <c r="G33" s="1"/>
    </row>
    <row r="34" spans="2:7" ht="12">
      <c r="B34" s="116">
        <v>43830</v>
      </c>
      <c r="C34" s="56">
        <v>290.61551889541306</v>
      </c>
      <c r="D34" s="52"/>
      <c r="E34" s="56">
        <v>393.1836010833333</v>
      </c>
      <c r="F34" s="137"/>
      <c r="G34" s="1"/>
    </row>
    <row r="35" spans="2:7" ht="12">
      <c r="B35" s="116">
        <v>43861</v>
      </c>
      <c r="C35" s="54">
        <v>246.5788109366152</v>
      </c>
      <c r="D35" s="55"/>
      <c r="E35" s="54">
        <v>383.9910799999999</v>
      </c>
      <c r="F35" s="138"/>
      <c r="G35" s="1"/>
    </row>
    <row r="36" spans="2:7" ht="12">
      <c r="B36" s="116">
        <v>44196</v>
      </c>
      <c r="C36" s="51">
        <v>246.5788109366152</v>
      </c>
      <c r="D36" s="53"/>
      <c r="E36" s="51">
        <v>383.9910799999999</v>
      </c>
      <c r="F36" s="139"/>
      <c r="G36" s="1"/>
    </row>
    <row r="37" spans="2:7" ht="12">
      <c r="B37" s="122">
        <v>44197</v>
      </c>
      <c r="C37" s="94">
        <v>325.3936844824743</v>
      </c>
      <c r="D37" s="95"/>
      <c r="E37" s="94">
        <v>393.73876433333334</v>
      </c>
      <c r="F37" s="140"/>
      <c r="G37" s="1"/>
    </row>
    <row r="38" spans="2:7" ht="12">
      <c r="B38" s="122">
        <v>44531</v>
      </c>
      <c r="C38" s="94">
        <v>325.3936844824743</v>
      </c>
      <c r="D38" s="95"/>
      <c r="E38" s="94">
        <v>393.73876433333334</v>
      </c>
      <c r="F38" s="140"/>
      <c r="G38" s="1"/>
    </row>
    <row r="39" spans="2:7" ht="12">
      <c r="B39" s="124">
        <v>42005</v>
      </c>
      <c r="C39" s="56"/>
      <c r="D39" s="57">
        <v>336.782774372556</v>
      </c>
      <c r="E39" s="57"/>
      <c r="F39" s="136">
        <v>351.970552</v>
      </c>
      <c r="G39" s="3"/>
    </row>
    <row r="40" spans="2:7" ht="12">
      <c r="B40" s="116">
        <v>42036</v>
      </c>
      <c r="C40" s="50"/>
      <c r="D40" s="57">
        <v>320.98377723472834</v>
      </c>
      <c r="E40" s="52"/>
      <c r="F40" s="136">
        <v>424.657072</v>
      </c>
      <c r="G40" s="3"/>
    </row>
    <row r="41" spans="2:7" ht="12">
      <c r="B41" s="116">
        <v>42064</v>
      </c>
      <c r="C41" s="50"/>
      <c r="D41" s="57">
        <v>339.67818958068943</v>
      </c>
      <c r="E41" s="52"/>
      <c r="F41" s="136">
        <v>482.70718000000005</v>
      </c>
      <c r="G41" s="3"/>
    </row>
    <row r="42" spans="2:7" ht="12">
      <c r="B42" s="116">
        <v>42095</v>
      </c>
      <c r="C42" s="50"/>
      <c r="D42" s="57">
        <v>343.5754485316372</v>
      </c>
      <c r="E42" s="52"/>
      <c r="F42" s="136">
        <v>493.17563499999994</v>
      </c>
      <c r="G42" s="3"/>
    </row>
    <row r="43" spans="2:7" ht="12">
      <c r="B43" s="116">
        <v>42125</v>
      </c>
      <c r="C43" s="50"/>
      <c r="D43" s="57">
        <v>351.93757987193527</v>
      </c>
      <c r="E43" s="52"/>
      <c r="F43" s="136">
        <v>444.439588</v>
      </c>
      <c r="G43" s="3"/>
    </row>
    <row r="44" spans="2:7" ht="12">
      <c r="B44" s="116">
        <v>42156</v>
      </c>
      <c r="C44" s="50"/>
      <c r="D44" s="57">
        <v>352.04558755839963</v>
      </c>
      <c r="E44" s="52"/>
      <c r="F44" s="136">
        <v>502.36566300000004</v>
      </c>
      <c r="G44" s="3"/>
    </row>
    <row r="45" spans="2:7" ht="12">
      <c r="B45" s="116">
        <v>42186</v>
      </c>
      <c r="C45" s="50"/>
      <c r="D45" s="57">
        <v>351.8773142209957</v>
      </c>
      <c r="E45" s="52"/>
      <c r="F45" s="136">
        <v>502.389898</v>
      </c>
      <c r="G45" s="3"/>
    </row>
    <row r="46" spans="2:7" ht="12">
      <c r="B46" s="116">
        <v>42217</v>
      </c>
      <c r="C46" s="50"/>
      <c r="D46" s="57">
        <v>330.10255727437027</v>
      </c>
      <c r="E46" s="52"/>
      <c r="F46" s="136">
        <v>380.0306730000001</v>
      </c>
      <c r="G46" s="3"/>
    </row>
    <row r="47" spans="2:7" ht="12">
      <c r="B47" s="116">
        <v>42248</v>
      </c>
      <c r="C47" s="50"/>
      <c r="D47" s="57">
        <v>293.514611792243</v>
      </c>
      <c r="E47" s="52"/>
      <c r="F47" s="136">
        <v>471.718485</v>
      </c>
      <c r="G47" s="3"/>
    </row>
    <row r="48" spans="2:7" ht="12">
      <c r="B48" s="116">
        <v>42278</v>
      </c>
      <c r="C48" s="50"/>
      <c r="D48" s="57">
        <v>319.56201084919934</v>
      </c>
      <c r="E48" s="52"/>
      <c r="F48" s="136">
        <v>478.06882799999994</v>
      </c>
      <c r="G48" s="3"/>
    </row>
    <row r="49" spans="2:7" ht="12">
      <c r="B49" s="116">
        <v>42309</v>
      </c>
      <c r="C49" s="50"/>
      <c r="D49" s="57">
        <v>306.2557983105283</v>
      </c>
      <c r="E49" s="52"/>
      <c r="F49" s="136">
        <v>470.389174</v>
      </c>
      <c r="G49" s="3"/>
    </row>
    <row r="50" spans="2:7" ht="12">
      <c r="B50" s="116">
        <v>42339</v>
      </c>
      <c r="C50" s="50"/>
      <c r="D50" s="57">
        <v>303.528975305001</v>
      </c>
      <c r="E50" s="52"/>
      <c r="F50" s="136">
        <v>374.343566</v>
      </c>
      <c r="G50" s="3"/>
    </row>
    <row r="51" spans="2:7" ht="12">
      <c r="B51" s="116">
        <v>42370</v>
      </c>
      <c r="C51" s="50"/>
      <c r="D51" s="57">
        <v>301.7651272387745</v>
      </c>
      <c r="E51" s="52"/>
      <c r="F51" s="136">
        <v>357.92807799999997</v>
      </c>
      <c r="G51" s="3"/>
    </row>
    <row r="52" spans="2:7" ht="12">
      <c r="B52" s="116">
        <v>42401</v>
      </c>
      <c r="C52" s="50"/>
      <c r="D52" s="57">
        <v>301.5369468024998</v>
      </c>
      <c r="E52" s="52"/>
      <c r="F52" s="136">
        <v>421.766322</v>
      </c>
      <c r="G52" s="3"/>
    </row>
    <row r="53" spans="2:7" ht="12">
      <c r="B53" s="116">
        <v>42430</v>
      </c>
      <c r="C53" s="50"/>
      <c r="D53" s="57">
        <v>302.2221697051044</v>
      </c>
      <c r="E53" s="52"/>
      <c r="F53" s="136">
        <v>477.558576</v>
      </c>
      <c r="G53" s="3"/>
    </row>
    <row r="54" spans="2:7" ht="12">
      <c r="B54" s="116">
        <v>42461</v>
      </c>
      <c r="C54" s="50"/>
      <c r="D54" s="57">
        <v>296.32406066584286</v>
      </c>
      <c r="E54" s="52"/>
      <c r="F54" s="136">
        <v>526.0125710000001</v>
      </c>
      <c r="G54" s="3"/>
    </row>
    <row r="55" spans="2:7" ht="12">
      <c r="B55" s="116">
        <v>42491</v>
      </c>
      <c r="C55" s="50"/>
      <c r="D55" s="57">
        <v>301.3067554766545</v>
      </c>
      <c r="E55" s="52"/>
      <c r="F55" s="136">
        <v>474.05839199999997</v>
      </c>
      <c r="G55" s="3"/>
    </row>
    <row r="56" spans="2:7" ht="12">
      <c r="B56" s="116">
        <v>42522</v>
      </c>
      <c r="C56" s="50"/>
      <c r="D56" s="57">
        <v>304.6803387237429</v>
      </c>
      <c r="E56" s="52"/>
      <c r="F56" s="136">
        <v>522.978751</v>
      </c>
      <c r="G56" s="3"/>
    </row>
    <row r="57" spans="2:7" ht="9.6" customHeight="1">
      <c r="B57" s="116">
        <v>42552</v>
      </c>
      <c r="C57" s="50"/>
      <c r="D57" s="57">
        <v>304.37448901002404</v>
      </c>
      <c r="E57" s="52"/>
      <c r="F57" s="136">
        <v>489.37359200000003</v>
      </c>
      <c r="G57" s="3"/>
    </row>
    <row r="58" spans="2:12" ht="12">
      <c r="B58" s="116">
        <v>42583</v>
      </c>
      <c r="C58" s="50"/>
      <c r="D58" s="57">
        <v>298.5897120527512</v>
      </c>
      <c r="E58" s="52"/>
      <c r="F58" s="136">
        <v>448.04119700000007</v>
      </c>
      <c r="G58" s="3"/>
      <c r="L58" s="21"/>
    </row>
    <row r="59" spans="2:7" ht="12">
      <c r="B59" s="116">
        <v>42614</v>
      </c>
      <c r="C59" s="50"/>
      <c r="D59" s="57">
        <v>293.2252569958754</v>
      </c>
      <c r="E59" s="52"/>
      <c r="F59" s="136">
        <v>514.574309</v>
      </c>
      <c r="G59" s="3"/>
    </row>
    <row r="60" spans="2:9" ht="12">
      <c r="B60" s="116">
        <v>42644</v>
      </c>
      <c r="C60" s="50"/>
      <c r="D60" s="57">
        <v>296.012900324061</v>
      </c>
      <c r="E60" s="52"/>
      <c r="F60" s="136">
        <v>500.3706859999999</v>
      </c>
      <c r="I60" s="111" t="s">
        <v>23</v>
      </c>
    </row>
    <row r="61" spans="2:6" ht="12">
      <c r="B61" s="116">
        <v>42675</v>
      </c>
      <c r="C61" s="50"/>
      <c r="D61" s="57">
        <v>286.99287148889584</v>
      </c>
      <c r="E61" s="52"/>
      <c r="F61" s="136">
        <v>501.621299</v>
      </c>
    </row>
    <row r="62" spans="2:6" ht="12.75">
      <c r="B62" s="116">
        <v>42705</v>
      </c>
      <c r="C62" s="50"/>
      <c r="D62" s="57">
        <v>287.19891351891505</v>
      </c>
      <c r="E62" s="52"/>
      <c r="F62" s="136">
        <v>492.02586899999994</v>
      </c>
    </row>
    <row r="63" spans="2:6" ht="12.75">
      <c r="B63" s="116">
        <v>42736</v>
      </c>
      <c r="C63" s="50"/>
      <c r="D63" s="57">
        <v>307.1882234265566</v>
      </c>
      <c r="E63" s="52"/>
      <c r="F63" s="136">
        <v>511.917463</v>
      </c>
    </row>
    <row r="64" spans="2:6" ht="12.75">
      <c r="B64" s="116">
        <v>42767</v>
      </c>
      <c r="C64" s="50"/>
      <c r="D64" s="57">
        <v>313.8781125099338</v>
      </c>
      <c r="E64" s="52"/>
      <c r="F64" s="136">
        <v>515.696828</v>
      </c>
    </row>
    <row r="65" spans="2:6" ht="12.75">
      <c r="B65" s="116">
        <v>42795</v>
      </c>
      <c r="C65" s="50"/>
      <c r="D65" s="57">
        <v>322.3521406046795</v>
      </c>
      <c r="E65" s="52"/>
      <c r="F65" s="136">
        <v>527.2202339999999</v>
      </c>
    </row>
    <row r="66" spans="2:6" ht="12.75">
      <c r="B66" s="116">
        <v>42826</v>
      </c>
      <c r="C66" s="50"/>
      <c r="D66" s="57">
        <v>313.89387843145505</v>
      </c>
      <c r="E66" s="52"/>
      <c r="F66" s="136">
        <v>380.925033</v>
      </c>
    </row>
    <row r="67" spans="2:9" ht="12.75">
      <c r="B67" s="116">
        <v>42856</v>
      </c>
      <c r="C67" s="50"/>
      <c r="D67" s="57">
        <v>324.2328663820375</v>
      </c>
      <c r="E67" s="52"/>
      <c r="F67" s="136">
        <v>415.201332</v>
      </c>
      <c r="I67" s="2" t="s">
        <v>21</v>
      </c>
    </row>
    <row r="68" spans="2:9" ht="12.75">
      <c r="B68" s="116">
        <v>42887</v>
      </c>
      <c r="C68" s="50"/>
      <c r="D68" s="57">
        <v>288.7568159676841</v>
      </c>
      <c r="E68" s="52"/>
      <c r="F68" s="136">
        <v>496.644997</v>
      </c>
      <c r="I68" s="2" t="s">
        <v>24</v>
      </c>
    </row>
    <row r="69" spans="2:6" ht="12.75">
      <c r="B69" s="116">
        <v>42917</v>
      </c>
      <c r="C69" s="50"/>
      <c r="D69" s="57">
        <v>305.45349222313854</v>
      </c>
      <c r="E69" s="52"/>
      <c r="F69" s="136">
        <v>409.73470000000003</v>
      </c>
    </row>
    <row r="70" spans="2:6" ht="12.75">
      <c r="B70" s="116">
        <v>42948</v>
      </c>
      <c r="C70" s="50"/>
      <c r="D70" s="57">
        <v>289.61181426918307</v>
      </c>
      <c r="E70" s="52"/>
      <c r="F70" s="136">
        <v>410.46784399999996</v>
      </c>
    </row>
    <row r="71" spans="2:6" ht="12.75">
      <c r="B71" s="116">
        <v>42979</v>
      </c>
      <c r="C71" s="50"/>
      <c r="D71" s="57">
        <v>288.0158031316472</v>
      </c>
      <c r="E71" s="52"/>
      <c r="F71" s="136">
        <v>397.97681500000004</v>
      </c>
    </row>
    <row r="72" spans="2:6" ht="12.75">
      <c r="B72" s="116">
        <v>43009</v>
      </c>
      <c r="C72" s="50"/>
      <c r="D72" s="57">
        <v>288.61042677129944</v>
      </c>
      <c r="E72" s="52"/>
      <c r="F72" s="136">
        <v>446.166015</v>
      </c>
    </row>
    <row r="73" spans="2:6" ht="12.75">
      <c r="B73" s="116">
        <v>43040</v>
      </c>
      <c r="C73" s="50"/>
      <c r="D73" s="57">
        <v>284.7313717532844</v>
      </c>
      <c r="E73" s="52"/>
      <c r="F73" s="136">
        <v>423.11594700000006</v>
      </c>
    </row>
    <row r="74" spans="2:6" ht="12.75">
      <c r="B74" s="116">
        <v>43070</v>
      </c>
      <c r="C74" s="50"/>
      <c r="D74" s="57">
        <v>278.49523686954177</v>
      </c>
      <c r="E74" s="52"/>
      <c r="F74" s="136">
        <v>361.46605999999997</v>
      </c>
    </row>
    <row r="75" spans="2:6" ht="12.75">
      <c r="B75" s="116">
        <v>43101</v>
      </c>
      <c r="C75" s="50"/>
      <c r="D75" s="57">
        <v>293.691827562868</v>
      </c>
      <c r="E75" s="52"/>
      <c r="F75" s="136">
        <v>360.43165000000005</v>
      </c>
    </row>
    <row r="76" spans="2:6" ht="12.75">
      <c r="B76" s="116">
        <v>43132</v>
      </c>
      <c r="C76" s="50"/>
      <c r="D76" s="57">
        <v>299.0879654948723</v>
      </c>
      <c r="E76" s="52"/>
      <c r="F76" s="136">
        <v>378.88073099999997</v>
      </c>
    </row>
    <row r="77" spans="2:6" ht="12.75">
      <c r="B77" s="116">
        <v>43160</v>
      </c>
      <c r="C77" s="50"/>
      <c r="D77" s="57">
        <v>283.8880311188187</v>
      </c>
      <c r="E77" s="52"/>
      <c r="F77" s="136">
        <v>413.657862</v>
      </c>
    </row>
    <row r="78" spans="2:6" ht="12.75">
      <c r="B78" s="116">
        <v>43191</v>
      </c>
      <c r="C78" s="50"/>
      <c r="D78" s="57">
        <v>284.24133521769863</v>
      </c>
      <c r="E78" s="52"/>
      <c r="F78" s="136">
        <v>398.314133</v>
      </c>
    </row>
    <row r="79" spans="2:6" ht="12.75">
      <c r="B79" s="116">
        <v>43221</v>
      </c>
      <c r="C79" s="50"/>
      <c r="D79" s="57">
        <v>297.3443618433196</v>
      </c>
      <c r="E79" s="52"/>
      <c r="F79" s="136">
        <v>426.7669890000001</v>
      </c>
    </row>
    <row r="80" spans="2:6" ht="12.75">
      <c r="B80" s="116">
        <v>43252</v>
      </c>
      <c r="C80" s="50"/>
      <c r="D80" s="57">
        <v>303.30415643106994</v>
      </c>
      <c r="E80" s="52"/>
      <c r="F80" s="136">
        <v>426.67232299999995</v>
      </c>
    </row>
    <row r="81" spans="2:6" ht="12.75">
      <c r="B81" s="116">
        <v>43282</v>
      </c>
      <c r="C81" s="50"/>
      <c r="D81" s="57">
        <v>303.9022464943796</v>
      </c>
      <c r="E81" s="52"/>
      <c r="F81" s="136">
        <v>400.7712230000001</v>
      </c>
    </row>
    <row r="82" spans="2:6" ht="12.75">
      <c r="B82" s="116">
        <v>43313</v>
      </c>
      <c r="C82" s="50"/>
      <c r="D82" s="57">
        <v>307.3007065141414</v>
      </c>
      <c r="E82" s="52"/>
      <c r="F82" s="136">
        <v>343.345003</v>
      </c>
    </row>
    <row r="83" spans="2:6" ht="12.75">
      <c r="B83" s="116">
        <v>43344</v>
      </c>
      <c r="C83" s="50"/>
      <c r="D83" s="57">
        <v>304.8037878921214</v>
      </c>
      <c r="E83" s="52"/>
      <c r="F83" s="136">
        <v>368.11798100000004</v>
      </c>
    </row>
    <row r="84" spans="2:6" ht="12.75">
      <c r="B84" s="116">
        <v>43374</v>
      </c>
      <c r="C84" s="50"/>
      <c r="D84" s="57">
        <v>308.266933358695</v>
      </c>
      <c r="E84" s="52"/>
      <c r="F84" s="136">
        <v>412.496769</v>
      </c>
    </row>
    <row r="85" spans="2:6" ht="12.75">
      <c r="B85" s="116">
        <v>43405</v>
      </c>
      <c r="C85" s="50"/>
      <c r="D85" s="57">
        <v>297.7261281778168</v>
      </c>
      <c r="E85" s="52"/>
      <c r="F85" s="136">
        <v>402.327823</v>
      </c>
    </row>
    <row r="86" spans="2:6" ht="12.75">
      <c r="B86" s="116">
        <v>43435</v>
      </c>
      <c r="C86" s="50"/>
      <c r="D86" s="57">
        <v>287.20036671042186</v>
      </c>
      <c r="E86" s="52"/>
      <c r="F86" s="136">
        <v>337.87968000000006</v>
      </c>
    </row>
    <row r="87" spans="2:6" ht="12.75">
      <c r="B87" s="116">
        <v>43466</v>
      </c>
      <c r="C87" s="50"/>
      <c r="D87" s="57">
        <v>309.06721875734536</v>
      </c>
      <c r="E87" s="52"/>
      <c r="F87" s="136">
        <v>386.749994</v>
      </c>
    </row>
    <row r="88" spans="2:6" ht="12.75">
      <c r="B88" s="116">
        <v>43497</v>
      </c>
      <c r="C88" s="50"/>
      <c r="D88" s="57">
        <v>310.2691528116912</v>
      </c>
      <c r="E88" s="52"/>
      <c r="F88" s="136">
        <v>368.7905</v>
      </c>
    </row>
    <row r="89" spans="2:6" ht="12.75">
      <c r="B89" s="116">
        <v>43525</v>
      </c>
      <c r="C89" s="50"/>
      <c r="D89" s="57">
        <v>305.7981358415272</v>
      </c>
      <c r="E89" s="52"/>
      <c r="F89" s="136">
        <v>415.00109100000003</v>
      </c>
    </row>
    <row r="90" spans="2:6" ht="12.75">
      <c r="B90" s="116">
        <v>43556</v>
      </c>
      <c r="C90" s="50"/>
      <c r="D90" s="57">
        <v>291.48680474699233</v>
      </c>
      <c r="E90" s="52"/>
      <c r="F90" s="136">
        <v>400.557041</v>
      </c>
    </row>
    <row r="91" spans="2:6" ht="12.75">
      <c r="B91" s="116">
        <v>43586</v>
      </c>
      <c r="C91" s="50"/>
      <c r="D91" s="57">
        <v>288.6411174104565</v>
      </c>
      <c r="E91" s="52"/>
      <c r="F91" s="136">
        <v>447.70313100000004</v>
      </c>
    </row>
    <row r="92" spans="2:6" ht="12.75">
      <c r="B92" s="116">
        <v>43617</v>
      </c>
      <c r="C92" s="50"/>
      <c r="D92" s="57">
        <v>297.45425082020404</v>
      </c>
      <c r="E92" s="52"/>
      <c r="F92" s="136">
        <v>373.35893400000003</v>
      </c>
    </row>
    <row r="93" spans="2:6" ht="12.75">
      <c r="B93" s="116">
        <v>43647</v>
      </c>
      <c r="C93" s="50"/>
      <c r="D93" s="57">
        <v>294.12072172421244</v>
      </c>
      <c r="E93" s="52"/>
      <c r="F93" s="136">
        <v>396.84854</v>
      </c>
    </row>
    <row r="94" spans="2:6" ht="12.75">
      <c r="B94" s="116">
        <v>43678</v>
      </c>
      <c r="C94" s="50"/>
      <c r="D94" s="57">
        <v>286.49533545815444</v>
      </c>
      <c r="E94" s="52"/>
      <c r="F94" s="136">
        <v>344.00699000000003</v>
      </c>
    </row>
    <row r="95" spans="2:6" ht="12.75">
      <c r="B95" s="116">
        <v>43709</v>
      </c>
      <c r="C95" s="50"/>
      <c r="D95" s="57">
        <v>281.3955588457144</v>
      </c>
      <c r="E95" s="52"/>
      <c r="F95" s="136">
        <v>395.59859600000004</v>
      </c>
    </row>
    <row r="96" spans="2:6" ht="12.75">
      <c r="B96" s="116">
        <v>43739</v>
      </c>
      <c r="C96" s="50"/>
      <c r="D96" s="57">
        <v>278.0153419771957</v>
      </c>
      <c r="E96" s="52"/>
      <c r="F96" s="136">
        <v>441.079133</v>
      </c>
    </row>
    <row r="97" spans="2:6" ht="12.75">
      <c r="B97" s="116">
        <v>43770</v>
      </c>
      <c r="C97" s="50"/>
      <c r="D97" s="57">
        <v>281.5477993304207</v>
      </c>
      <c r="E97" s="52"/>
      <c r="F97" s="136">
        <v>395.684549</v>
      </c>
    </row>
    <row r="98" spans="2:6" ht="12.75">
      <c r="B98" s="116">
        <v>43800</v>
      </c>
      <c r="C98" s="50"/>
      <c r="D98" s="57">
        <v>262.60145427341007</v>
      </c>
      <c r="E98" s="52"/>
      <c r="F98" s="136">
        <v>352.82471400000003</v>
      </c>
    </row>
    <row r="99" spans="2:6" ht="12.75">
      <c r="B99" s="116">
        <v>43831</v>
      </c>
      <c r="C99" s="50"/>
      <c r="D99" s="57">
        <v>281.9666585045891</v>
      </c>
      <c r="E99" s="52"/>
      <c r="F99" s="136">
        <v>358.438152</v>
      </c>
    </row>
    <row r="100" spans="2:6" ht="12.75">
      <c r="B100" s="116">
        <v>43862</v>
      </c>
      <c r="C100" s="50"/>
      <c r="D100" s="57">
        <v>287.8138118777884</v>
      </c>
      <c r="E100" s="52"/>
      <c r="F100" s="136">
        <v>381.71762600000005</v>
      </c>
    </row>
    <row r="101" spans="2:6" ht="12.75">
      <c r="B101" s="116">
        <v>43891</v>
      </c>
      <c r="C101" s="50"/>
      <c r="D101" s="57">
        <v>271.90215018060684</v>
      </c>
      <c r="E101" s="52"/>
      <c r="F101" s="136">
        <v>380.02244899999994</v>
      </c>
    </row>
    <row r="102" spans="2:6" ht="12.75">
      <c r="B102" s="116">
        <v>43922</v>
      </c>
      <c r="C102" s="50"/>
      <c r="D102" s="57">
        <v>250.24636338276173</v>
      </c>
      <c r="E102" s="52"/>
      <c r="F102" s="136">
        <v>326.922569</v>
      </c>
    </row>
    <row r="103" spans="2:6" ht="12.75">
      <c r="B103" s="116">
        <v>43952</v>
      </c>
      <c r="C103" s="50"/>
      <c r="D103" s="57">
        <v>234.41930769519468</v>
      </c>
      <c r="E103" s="52"/>
      <c r="F103" s="136">
        <v>327.89239399999997</v>
      </c>
    </row>
    <row r="104" spans="2:6" ht="12.75">
      <c r="B104" s="120">
        <v>43983</v>
      </c>
      <c r="C104" s="85"/>
      <c r="D104" s="86">
        <v>227.36503180626724</v>
      </c>
      <c r="E104" s="86"/>
      <c r="F104" s="141">
        <v>382.048604</v>
      </c>
    </row>
    <row r="105" spans="2:6" ht="12.75">
      <c r="B105" s="120">
        <v>44013</v>
      </c>
      <c r="C105" s="6"/>
      <c r="D105" s="6">
        <v>219.46919965070865</v>
      </c>
      <c r="E105" s="6"/>
      <c r="F105" s="142">
        <v>421.27692699999994</v>
      </c>
    </row>
    <row r="106" spans="2:6" ht="12.75">
      <c r="B106" s="120">
        <v>44044</v>
      </c>
      <c r="C106" s="6"/>
      <c r="D106" s="6">
        <v>229.6747257714305</v>
      </c>
      <c r="E106" s="6"/>
      <c r="F106" s="142">
        <v>345.18449400000003</v>
      </c>
    </row>
    <row r="107" spans="2:6" ht="12.75">
      <c r="B107" s="120">
        <v>44075</v>
      </c>
      <c r="C107" s="6"/>
      <c r="D107" s="6">
        <v>234.3197778686802</v>
      </c>
      <c r="E107" s="6"/>
      <c r="F107" s="142">
        <v>406.8270969999999</v>
      </c>
    </row>
    <row r="108" spans="2:6" ht="12.75">
      <c r="B108" s="120">
        <v>44105</v>
      </c>
      <c r="C108" s="6"/>
      <c r="D108" s="6">
        <v>253.7594106221967</v>
      </c>
      <c r="E108" s="6"/>
      <c r="F108" s="142">
        <v>433.575609</v>
      </c>
    </row>
    <row r="109" spans="2:6" ht="12.75">
      <c r="B109" s="120">
        <v>44136</v>
      </c>
      <c r="C109" s="6"/>
      <c r="D109" s="6">
        <v>239.710807690682</v>
      </c>
      <c r="E109" s="6"/>
      <c r="F109" s="142">
        <v>423.298532</v>
      </c>
    </row>
    <row r="110" spans="2:6" ht="12.75">
      <c r="B110" s="120">
        <v>44166</v>
      </c>
      <c r="C110" s="6"/>
      <c r="D110" s="6">
        <v>232.59590735622353</v>
      </c>
      <c r="E110" s="6"/>
      <c r="F110" s="142">
        <v>420.688507</v>
      </c>
    </row>
    <row r="111" spans="2:6" ht="12.75">
      <c r="B111" s="122">
        <v>44197</v>
      </c>
      <c r="C111" s="6"/>
      <c r="D111" s="6">
        <v>244.89437326640368</v>
      </c>
      <c r="E111" s="6"/>
      <c r="F111" s="142">
        <v>307.671826</v>
      </c>
    </row>
    <row r="112" spans="2:6" ht="12.75">
      <c r="B112" s="122">
        <v>44228</v>
      </c>
      <c r="C112" s="6"/>
      <c r="D112" s="6">
        <v>253.64200077414046</v>
      </c>
      <c r="E112" s="6"/>
      <c r="F112" s="142">
        <v>364.652174</v>
      </c>
    </row>
    <row r="113" spans="2:6" ht="12.75">
      <c r="B113" s="122">
        <v>44256</v>
      </c>
      <c r="C113" s="6"/>
      <c r="D113" s="6">
        <v>268.46711583720094</v>
      </c>
      <c r="E113" s="6"/>
      <c r="F113" s="142">
        <v>433.179053</v>
      </c>
    </row>
    <row r="114" spans="2:6" ht="12.75">
      <c r="B114" s="122">
        <v>44287</v>
      </c>
      <c r="C114" s="6"/>
      <c r="D114" s="6">
        <v>296.7281326794012</v>
      </c>
      <c r="E114" s="6"/>
      <c r="F114" s="142">
        <v>399.200234</v>
      </c>
    </row>
    <row r="115" spans="2:6" ht="12.75">
      <c r="B115" s="122">
        <v>44317</v>
      </c>
      <c r="C115" s="6"/>
      <c r="D115" s="6">
        <v>317.566195794207</v>
      </c>
      <c r="E115" s="6"/>
      <c r="F115" s="142">
        <v>358.871629</v>
      </c>
    </row>
    <row r="116" spans="2:6" ht="12.75">
      <c r="B116" s="122">
        <v>44348</v>
      </c>
      <c r="C116" s="6"/>
      <c r="D116" s="6">
        <v>326.22960923415184</v>
      </c>
      <c r="E116" s="6"/>
      <c r="F116" s="142">
        <v>396.655467</v>
      </c>
    </row>
    <row r="117" spans="2:6" ht="12.75">
      <c r="B117" s="122">
        <v>44378</v>
      </c>
      <c r="C117" s="6"/>
      <c r="D117" s="6">
        <v>338.8302272875001</v>
      </c>
      <c r="E117" s="6"/>
      <c r="F117" s="142">
        <v>390.596887</v>
      </c>
    </row>
    <row r="118" spans="2:6" ht="12.75">
      <c r="B118" s="122">
        <v>44409</v>
      </c>
      <c r="C118" s="6"/>
      <c r="D118" s="6">
        <v>337.75602672945394</v>
      </c>
      <c r="E118" s="6"/>
      <c r="F118" s="142">
        <v>389.428382</v>
      </c>
    </row>
    <row r="119" spans="2:6" ht="12.75">
      <c r="B119" s="122">
        <v>44440</v>
      </c>
      <c r="C119" s="6"/>
      <c r="D119" s="6">
        <v>357.8170289563558</v>
      </c>
      <c r="E119" s="6"/>
      <c r="F119" s="142">
        <v>407.04396999999994</v>
      </c>
    </row>
    <row r="120" spans="2:6" ht="12.75">
      <c r="B120" s="122">
        <v>44470</v>
      </c>
      <c r="C120" s="6"/>
      <c r="D120" s="6">
        <v>360.9463906763221</v>
      </c>
      <c r="E120" s="6"/>
      <c r="F120" s="142">
        <v>410.899737</v>
      </c>
    </row>
    <row r="121" spans="2:6" ht="12.75">
      <c r="B121" s="122">
        <v>44501</v>
      </c>
      <c r="C121" s="6"/>
      <c r="D121" s="6">
        <v>371.50822666496197</v>
      </c>
      <c r="E121" s="6"/>
      <c r="F121" s="142">
        <v>453.531658</v>
      </c>
    </row>
    <row r="122" spans="2:6" ht="12.75">
      <c r="B122" s="217">
        <v>44531</v>
      </c>
      <c r="C122" s="130"/>
      <c r="D122" s="130">
        <v>399.77318263603746</v>
      </c>
      <c r="E122" s="130"/>
      <c r="F122" s="143">
        <v>413.13415499999996</v>
      </c>
    </row>
  </sheetData>
  <conditionalFormatting sqref="E3:E34">
    <cfRule type="top10" priority="6" dxfId="0" rank="2"/>
  </conditionalFormatting>
  <conditionalFormatting sqref="F39:F94">
    <cfRule type="top10" priority="5" dxfId="0" rank="3"/>
  </conditionalFormatting>
  <conditionalFormatting sqref="C3:C34">
    <cfRule type="top10" priority="4" dxfId="0" rank="4"/>
  </conditionalFormatting>
  <conditionalFormatting sqref="D39:D94">
    <cfRule type="top10" priority="3" dxfId="0" rank="5"/>
  </conditionalFormatting>
  <conditionalFormatting sqref="F95:F104">
    <cfRule type="top10" priority="2" dxfId="0" rank="3"/>
  </conditionalFormatting>
  <conditionalFormatting sqref="D95:D104">
    <cfRule type="top10" priority="1" dxfId="0" rank="5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11"/>
  <sheetViews>
    <sheetView workbookViewId="0" topLeftCell="A4">
      <selection activeCell="C13" sqref="C13"/>
    </sheetView>
  </sheetViews>
  <sheetFormatPr defaultColWidth="8.7109375" defaultRowHeight="12.75"/>
  <cols>
    <col min="1" max="1" width="13.00390625" style="216" customWidth="1"/>
    <col min="2" max="2" width="8.7109375" style="212" customWidth="1"/>
    <col min="3" max="4" width="8.7109375" style="171" customWidth="1"/>
    <col min="5" max="16384" width="8.7109375" style="171" customWidth="1"/>
  </cols>
  <sheetData>
    <row r="1" ht="12"/>
    <row r="2" spans="6:9" ht="12">
      <c r="F2" s="197"/>
      <c r="G2" s="197"/>
      <c r="H2" s="197"/>
      <c r="I2" s="197"/>
    </row>
    <row r="3" spans="1:9" ht="12">
      <c r="A3" s="205" t="s">
        <v>172</v>
      </c>
      <c r="B3" s="218" t="s">
        <v>173</v>
      </c>
      <c r="F3" s="208"/>
      <c r="G3" s="208"/>
      <c r="H3" s="208"/>
      <c r="I3" s="200"/>
    </row>
    <row r="4" spans="1:4" ht="12">
      <c r="A4" s="209" t="s">
        <v>64</v>
      </c>
      <c r="B4" s="219">
        <v>331.24165479795425</v>
      </c>
      <c r="D4" s="187" t="s">
        <v>201</v>
      </c>
    </row>
    <row r="5" spans="1:4" ht="12">
      <c r="A5" s="209" t="s">
        <v>65</v>
      </c>
      <c r="B5" s="219">
        <v>332.0587432470185</v>
      </c>
      <c r="D5" s="220" t="s">
        <v>179</v>
      </c>
    </row>
    <row r="6" spans="1:2" ht="12">
      <c r="A6" s="209" t="s">
        <v>66</v>
      </c>
      <c r="B6" s="219">
        <v>330.4669434864934</v>
      </c>
    </row>
    <row r="7" spans="1:2" ht="12">
      <c r="A7" s="209" t="s">
        <v>67</v>
      </c>
      <c r="B7" s="219">
        <v>334.1197362851447</v>
      </c>
    </row>
    <row r="8" spans="1:2" ht="12">
      <c r="A8" s="209" t="s">
        <v>68</v>
      </c>
      <c r="B8" s="219">
        <v>327.3158420283772</v>
      </c>
    </row>
    <row r="9" spans="1:2" ht="12">
      <c r="A9" s="209" t="s">
        <v>69</v>
      </c>
      <c r="B9" s="219">
        <v>332.8289304849241</v>
      </c>
    </row>
    <row r="10" spans="1:2" ht="12">
      <c r="A10" s="209" t="s">
        <v>70</v>
      </c>
      <c r="B10" s="219">
        <v>321.6452063507889</v>
      </c>
    </row>
    <row r="11" spans="1:2" ht="12">
      <c r="A11" s="209" t="s">
        <v>71</v>
      </c>
      <c r="B11" s="219">
        <v>314.2553081286347</v>
      </c>
    </row>
    <row r="12" spans="1:2" ht="12">
      <c r="A12" s="209" t="s">
        <v>72</v>
      </c>
      <c r="B12" s="219">
        <v>337.33902194108924</v>
      </c>
    </row>
    <row r="13" spans="1:2" ht="12">
      <c r="A13" s="209" t="s">
        <v>73</v>
      </c>
      <c r="B13" s="219">
        <v>311.1093709931702</v>
      </c>
    </row>
    <row r="14" spans="1:2" ht="12">
      <c r="A14" s="209" t="s">
        <v>74</v>
      </c>
      <c r="B14" s="219">
        <v>327.3423679751799</v>
      </c>
    </row>
    <row r="15" spans="1:2" ht="12">
      <c r="A15" s="209" t="s">
        <v>75</v>
      </c>
      <c r="B15" s="219">
        <v>306.36528092662394</v>
      </c>
    </row>
    <row r="16" spans="1:2" ht="12">
      <c r="A16" s="209" t="s">
        <v>76</v>
      </c>
      <c r="B16" s="219">
        <v>345.9894285705561</v>
      </c>
    </row>
    <row r="17" spans="1:2" ht="12">
      <c r="A17" s="209" t="s">
        <v>77</v>
      </c>
      <c r="B17" s="219">
        <v>340.54372320435044</v>
      </c>
    </row>
    <row r="18" spans="1:2" ht="12">
      <c r="A18" s="209" t="s">
        <v>78</v>
      </c>
      <c r="B18" s="219">
        <v>362.888534960274</v>
      </c>
    </row>
    <row r="19" spans="1:2" ht="12">
      <c r="A19" s="209" t="s">
        <v>79</v>
      </c>
      <c r="B19" s="219">
        <v>346.6727034900467</v>
      </c>
    </row>
    <row r="20" spans="1:2" ht="12">
      <c r="A20" s="209" t="s">
        <v>80</v>
      </c>
      <c r="B20" s="219">
        <v>326.0009028104735</v>
      </c>
    </row>
    <row r="21" spans="1:2" ht="12">
      <c r="A21" s="209" t="s">
        <v>81</v>
      </c>
      <c r="B21" s="219">
        <v>316.8101536742532</v>
      </c>
    </row>
    <row r="22" spans="1:2" ht="12">
      <c r="A22" s="209" t="s">
        <v>82</v>
      </c>
      <c r="B22" s="219">
        <v>327.5740764960943</v>
      </c>
    </row>
    <row r="23" spans="1:2" ht="12">
      <c r="A23" s="209" t="s">
        <v>83</v>
      </c>
      <c r="B23" s="219">
        <v>325.94096460558075</v>
      </c>
    </row>
    <row r="24" spans="1:2" ht="12">
      <c r="A24" s="209" t="s">
        <v>84</v>
      </c>
      <c r="B24" s="219">
        <v>323.6158989650416</v>
      </c>
    </row>
    <row r="25" spans="1:2" ht="12">
      <c r="A25" s="209" t="s">
        <v>85</v>
      </c>
      <c r="B25" s="219">
        <v>333.7260167136464</v>
      </c>
    </row>
    <row r="26" spans="1:2" ht="12">
      <c r="A26" s="209" t="s">
        <v>86</v>
      </c>
      <c r="B26" s="219">
        <v>328.9049341721623</v>
      </c>
    </row>
    <row r="27" spans="1:2" ht="12">
      <c r="A27" s="209" t="s">
        <v>87</v>
      </c>
      <c r="B27" s="219">
        <v>329.85660983000275</v>
      </c>
    </row>
    <row r="28" spans="1:2" ht="12">
      <c r="A28" s="209" t="s">
        <v>88</v>
      </c>
      <c r="B28" s="219">
        <v>316.04988340742227</v>
      </c>
    </row>
    <row r="29" spans="1:2" ht="12">
      <c r="A29" s="209" t="s">
        <v>89</v>
      </c>
      <c r="B29" s="219">
        <v>300.27864114820943</v>
      </c>
    </row>
    <row r="30" spans="1:2" ht="12">
      <c r="A30" s="209" t="s">
        <v>90</v>
      </c>
      <c r="B30" s="219">
        <v>324.60550868626325</v>
      </c>
    </row>
    <row r="31" spans="1:2" ht="12">
      <c r="A31" s="209" t="s">
        <v>91</v>
      </c>
      <c r="B31" s="219">
        <v>316.344176788785</v>
      </c>
    </row>
    <row r="32" spans="1:2" ht="12">
      <c r="A32" s="209" t="s">
        <v>92</v>
      </c>
      <c r="B32" s="219">
        <v>323.96081364669755</v>
      </c>
    </row>
    <row r="33" spans="1:2" ht="9.95" customHeight="1">
      <c r="A33" s="209" t="s">
        <v>93</v>
      </c>
      <c r="B33" s="219">
        <v>322.99011716797287</v>
      </c>
    </row>
    <row r="34" spans="1:2" ht="12">
      <c r="A34" s="209" t="s">
        <v>94</v>
      </c>
      <c r="B34" s="219">
        <v>323.1733073826836</v>
      </c>
    </row>
    <row r="35" spans="1:2" ht="12">
      <c r="A35" s="209" t="s">
        <v>95</v>
      </c>
      <c r="B35" s="219">
        <v>307.8887040854664</v>
      </c>
    </row>
    <row r="36" spans="1:2" ht="12">
      <c r="A36" s="209" t="s">
        <v>96</v>
      </c>
      <c r="B36" s="219">
        <v>277.69642933852816</v>
      </c>
    </row>
    <row r="37" spans="1:2" ht="12">
      <c r="A37" s="209" t="s">
        <v>97</v>
      </c>
      <c r="B37" s="219">
        <v>298.0260782735177</v>
      </c>
    </row>
    <row r="38" spans="1:2" ht="12">
      <c r="A38" s="209" t="s">
        <v>98</v>
      </c>
      <c r="B38" s="219">
        <v>284.8604641920131</v>
      </c>
    </row>
    <row r="39" spans="1:2" ht="12.75">
      <c r="A39" s="209" t="s">
        <v>99</v>
      </c>
      <c r="B39" s="219">
        <v>289.3511800809301</v>
      </c>
    </row>
    <row r="40" spans="1:2" ht="12.75">
      <c r="A40" s="209" t="s">
        <v>100</v>
      </c>
      <c r="B40" s="219">
        <v>283.4309177014366</v>
      </c>
    </row>
    <row r="41" spans="1:2" ht="12.75">
      <c r="A41" s="209" t="s">
        <v>101</v>
      </c>
      <c r="B41" s="219">
        <v>282.2562091206009</v>
      </c>
    </row>
    <row r="42" spans="1:2" ht="12.75">
      <c r="A42" s="209" t="s">
        <v>102</v>
      </c>
      <c r="B42" s="219">
        <v>285.8545033455766</v>
      </c>
    </row>
    <row r="43" spans="1:2" ht="12.75">
      <c r="A43" s="209" t="s">
        <v>103</v>
      </c>
      <c r="B43" s="219">
        <v>279.9642551195189</v>
      </c>
    </row>
    <row r="44" spans="1:2" ht="12.75">
      <c r="A44" s="209" t="s">
        <v>104</v>
      </c>
      <c r="B44" s="219">
        <v>281.2015069594789</v>
      </c>
    </row>
    <row r="45" spans="1:2" ht="12.75">
      <c r="A45" s="209" t="s">
        <v>105</v>
      </c>
      <c r="B45" s="219">
        <v>290.14740166783963</v>
      </c>
    </row>
    <row r="46" spans="1:2" ht="12.75">
      <c r="A46" s="209" t="s">
        <v>106</v>
      </c>
      <c r="B46" s="219">
        <v>286.07111489497044</v>
      </c>
    </row>
    <row r="47" spans="1:2" ht="12.75">
      <c r="A47" s="209" t="s">
        <v>107</v>
      </c>
      <c r="B47" s="219">
        <v>279.2807945161362</v>
      </c>
    </row>
    <row r="48" spans="1:3" ht="12.75">
      <c r="A48" s="209" t="s">
        <v>108</v>
      </c>
      <c r="B48" s="219">
        <v>277.98387058068846</v>
      </c>
      <c r="C48" s="216"/>
    </row>
    <row r="49" spans="1:2" ht="12.75">
      <c r="A49" s="209" t="s">
        <v>109</v>
      </c>
      <c r="B49" s="219">
        <v>280.90155246988843</v>
      </c>
    </row>
    <row r="50" spans="1:2" ht="12.75">
      <c r="A50" s="209" t="s">
        <v>110</v>
      </c>
      <c r="B50" s="219">
        <v>272.29714041431976</v>
      </c>
    </row>
    <row r="51" spans="1:2" ht="12.75">
      <c r="A51" s="209" t="s">
        <v>111</v>
      </c>
      <c r="B51" s="219">
        <v>270.69876784599063</v>
      </c>
    </row>
    <row r="52" spans="1:2" ht="12.75">
      <c r="A52" s="209" t="s">
        <v>112</v>
      </c>
      <c r="B52" s="219">
        <v>291.3499249786594</v>
      </c>
    </row>
    <row r="53" spans="1:2" ht="12.75">
      <c r="A53" s="209" t="s">
        <v>113</v>
      </c>
      <c r="B53" s="219">
        <v>304.06713407454833</v>
      </c>
    </row>
    <row r="54" spans="1:2" ht="12.75">
      <c r="A54" s="209" t="s">
        <v>114</v>
      </c>
      <c r="B54" s="219">
        <v>302.92157446754436</v>
      </c>
    </row>
    <row r="55" spans="1:2" ht="12.75">
      <c r="A55" s="209" t="s">
        <v>115</v>
      </c>
      <c r="B55" s="219">
        <v>293.2521465329448</v>
      </c>
    </row>
    <row r="56" spans="1:2" ht="12.75">
      <c r="A56" s="209" t="s">
        <v>116</v>
      </c>
      <c r="B56" s="219">
        <v>310.5020683544889</v>
      </c>
    </row>
    <row r="57" spans="1:2" ht="12.75">
      <c r="A57" s="209" t="s">
        <v>117</v>
      </c>
      <c r="B57" s="219">
        <v>269.2640129170716</v>
      </c>
    </row>
    <row r="58" spans="1:2" ht="12.75">
      <c r="A58" s="209" t="s">
        <v>118</v>
      </c>
      <c r="B58" s="219">
        <v>296.02612690118343</v>
      </c>
    </row>
    <row r="59" spans="1:2" ht="12.75">
      <c r="A59" s="209" t="s">
        <v>119</v>
      </c>
      <c r="B59" s="219">
        <v>278.9872115792696</v>
      </c>
    </row>
    <row r="60" spans="1:2" ht="12.75">
      <c r="A60" s="209" t="s">
        <v>120</v>
      </c>
      <c r="B60" s="219">
        <v>278.1057066155061</v>
      </c>
    </row>
    <row r="61" spans="1:2" ht="12.75">
      <c r="A61" s="209" t="s">
        <v>121</v>
      </c>
      <c r="B61" s="219">
        <v>281.01894145090523</v>
      </c>
    </row>
    <row r="62" spans="1:2" ht="12.75">
      <c r="A62" s="209" t="s">
        <v>122</v>
      </c>
      <c r="B62" s="219">
        <v>276.9714652295251</v>
      </c>
    </row>
    <row r="63" spans="1:2" ht="12.75">
      <c r="A63" s="209" t="s">
        <v>123</v>
      </c>
      <c r="B63" s="219">
        <v>274.703827516294</v>
      </c>
    </row>
    <row r="64" spans="1:2" ht="12.75">
      <c r="A64" s="209" t="s">
        <v>124</v>
      </c>
      <c r="B64" s="219">
        <v>290.3347367633939</v>
      </c>
    </row>
    <row r="65" spans="1:2" ht="12.75">
      <c r="A65" s="209" t="s">
        <v>125</v>
      </c>
      <c r="B65" s="219">
        <v>295.9497407961523</v>
      </c>
    </row>
    <row r="66" spans="1:2" ht="12.75">
      <c r="A66" s="209" t="s">
        <v>126</v>
      </c>
      <c r="B66" s="219">
        <v>281.5471389256536</v>
      </c>
    </row>
    <row r="67" spans="1:2" ht="12.75">
      <c r="A67" s="209" t="s">
        <v>127</v>
      </c>
      <c r="B67" s="219">
        <v>279.417882351618</v>
      </c>
    </row>
    <row r="68" spans="1:2" ht="12.75">
      <c r="A68" s="209" t="s">
        <v>128</v>
      </c>
      <c r="B68" s="219">
        <v>292.9666343889683</v>
      </c>
    </row>
    <row r="69" spans="1:2" ht="12.75">
      <c r="A69" s="209" t="s">
        <v>129</v>
      </c>
      <c r="B69" s="219">
        <v>293.7892873509166</v>
      </c>
    </row>
    <row r="70" spans="1:2" ht="12.75">
      <c r="A70" s="209" t="s">
        <v>130</v>
      </c>
      <c r="B70" s="219">
        <v>298.4610493005088</v>
      </c>
    </row>
    <row r="71" spans="1:2" ht="12.75">
      <c r="A71" s="209" t="s">
        <v>131</v>
      </c>
      <c r="B71" s="219">
        <v>293.83829029467466</v>
      </c>
    </row>
    <row r="72" spans="1:2" ht="12.75">
      <c r="A72" s="209" t="s">
        <v>132</v>
      </c>
      <c r="B72" s="219">
        <v>288.17021364776036</v>
      </c>
    </row>
    <row r="73" spans="1:2" ht="12.75">
      <c r="A73" s="209" t="s">
        <v>133</v>
      </c>
      <c r="B73" s="219">
        <v>293.761018967072</v>
      </c>
    </row>
    <row r="74" spans="1:2" ht="12.75">
      <c r="A74" s="209" t="s">
        <v>134</v>
      </c>
      <c r="B74" s="219">
        <v>288.96070109868475</v>
      </c>
    </row>
    <row r="75" spans="1:2" ht="12.75">
      <c r="A75" s="209" t="s">
        <v>135</v>
      </c>
      <c r="B75" s="219">
        <v>274.32958049231496</v>
      </c>
    </row>
    <row r="76" spans="1:2" ht="12.75">
      <c r="A76" s="209" t="s">
        <v>136</v>
      </c>
      <c r="B76" s="219">
        <v>304.042539991068</v>
      </c>
    </row>
    <row r="77" spans="1:2" ht="12.75">
      <c r="A77" s="209" t="s">
        <v>137</v>
      </c>
      <c r="B77" s="219">
        <v>301.382670227132</v>
      </c>
    </row>
    <row r="78" spans="1:2" ht="12.75">
      <c r="A78" s="209" t="s">
        <v>138</v>
      </c>
      <c r="B78" s="219">
        <v>299.3058024749816</v>
      </c>
    </row>
    <row r="79" spans="1:2" ht="12.75">
      <c r="A79" s="209" t="s">
        <v>139</v>
      </c>
      <c r="B79" s="219">
        <v>287.0696887696503</v>
      </c>
    </row>
    <row r="80" spans="1:2" ht="12.75">
      <c r="A80" s="209" t="s">
        <v>140</v>
      </c>
      <c r="B80" s="219">
        <v>283.6176663603623</v>
      </c>
    </row>
    <row r="81" spans="1:2" ht="12.75">
      <c r="A81" s="209" t="s">
        <v>141</v>
      </c>
      <c r="B81" s="219">
        <v>286.5955207344772</v>
      </c>
    </row>
    <row r="82" spans="1:2" ht="12.75">
      <c r="A82" s="209" t="s">
        <v>142</v>
      </c>
      <c r="B82" s="219">
        <v>285.3255770303407</v>
      </c>
    </row>
    <row r="83" spans="1:2" ht="12.75">
      <c r="A83" s="209" t="s">
        <v>143</v>
      </c>
      <c r="B83" s="219">
        <v>279.6093902422117</v>
      </c>
    </row>
    <row r="84" spans="1:2" ht="12.75">
      <c r="A84" s="209" t="s">
        <v>144</v>
      </c>
      <c r="B84" s="219">
        <v>271.4347562969188</v>
      </c>
    </row>
    <row r="85" spans="1:2" ht="12.75">
      <c r="A85" s="209" t="s">
        <v>145</v>
      </c>
      <c r="B85" s="219">
        <v>271.0380590437305</v>
      </c>
    </row>
    <row r="86" spans="1:2" ht="12.75">
      <c r="A86" s="209" t="s">
        <v>146</v>
      </c>
      <c r="B86" s="219">
        <v>278.03872687449876</v>
      </c>
    </row>
    <row r="87" spans="1:2" ht="12.75">
      <c r="A87" s="209" t="s">
        <v>147</v>
      </c>
      <c r="B87" s="219">
        <v>250.4603334245321</v>
      </c>
    </row>
    <row r="88" spans="1:2" ht="12.75">
      <c r="A88" s="209" t="s">
        <v>148</v>
      </c>
      <c r="B88" s="219">
        <v>282.8138175779599</v>
      </c>
    </row>
    <row r="89" spans="1:2" ht="12.75">
      <c r="A89" s="209" t="s">
        <v>149</v>
      </c>
      <c r="B89" s="219">
        <v>277.41773858884557</v>
      </c>
    </row>
    <row r="90" spans="1:2" ht="12.75">
      <c r="A90" s="209" t="s">
        <v>150</v>
      </c>
      <c r="B90" s="219">
        <v>266.3914985023057</v>
      </c>
    </row>
    <row r="91" spans="1:2" ht="12.75">
      <c r="A91" s="209" t="s">
        <v>151</v>
      </c>
      <c r="B91" s="219">
        <v>253.80017679441946</v>
      </c>
    </row>
    <row r="92" spans="1:2" ht="12.75">
      <c r="A92" s="209" t="s">
        <v>152</v>
      </c>
      <c r="B92" s="219">
        <v>229.00214418343344</v>
      </c>
    </row>
    <row r="93" spans="1:2" ht="12.75">
      <c r="A93" s="209" t="s">
        <v>153</v>
      </c>
      <c r="B93" s="219">
        <v>223.82027947939582</v>
      </c>
    </row>
    <row r="94" spans="1:2" ht="12.75">
      <c r="A94" s="209" t="s">
        <v>154</v>
      </c>
      <c r="B94" s="219">
        <v>217.6654281595063</v>
      </c>
    </row>
    <row r="95" spans="1:2" ht="12.75">
      <c r="A95" s="209" t="s">
        <v>155</v>
      </c>
      <c r="B95" s="219">
        <v>223.20727101750913</v>
      </c>
    </row>
    <row r="96" spans="1:2" ht="12.75">
      <c r="A96" s="209" t="s">
        <v>156</v>
      </c>
      <c r="B96" s="219">
        <v>228.94134452174296</v>
      </c>
    </row>
    <row r="97" spans="1:2" ht="12.75">
      <c r="A97" s="209" t="s">
        <v>157</v>
      </c>
      <c r="B97" s="219">
        <v>247.28553745847978</v>
      </c>
    </row>
    <row r="98" spans="1:2" ht="12.75">
      <c r="A98" s="209" t="s">
        <v>158</v>
      </c>
      <c r="B98" s="219">
        <v>239.42262231063341</v>
      </c>
    </row>
    <row r="99" spans="1:2" ht="12.75">
      <c r="A99" s="209" t="s">
        <v>159</v>
      </c>
      <c r="B99" s="219">
        <v>230.7536262184042</v>
      </c>
    </row>
    <row r="100" spans="1:2" ht="12.75">
      <c r="A100" s="209" t="s">
        <v>160</v>
      </c>
      <c r="B100" s="219">
        <v>230.01946243712914</v>
      </c>
    </row>
    <row r="101" spans="1:2" ht="12.75">
      <c r="A101" s="209" t="s">
        <v>161</v>
      </c>
      <c r="B101" s="219">
        <v>237.11637154697266</v>
      </c>
    </row>
    <row r="102" spans="1:2" ht="12.75">
      <c r="A102" s="209" t="s">
        <v>162</v>
      </c>
      <c r="B102" s="219">
        <v>253.30583045180035</v>
      </c>
    </row>
    <row r="103" spans="1:2" ht="12.75">
      <c r="A103" s="209" t="s">
        <v>163</v>
      </c>
      <c r="B103" s="219">
        <v>283.48538862388796</v>
      </c>
    </row>
    <row r="104" spans="1:2" ht="12.75">
      <c r="A104" s="209" t="s">
        <v>164</v>
      </c>
      <c r="B104" s="219">
        <v>303.41955459504476</v>
      </c>
    </row>
    <row r="105" spans="1:2" ht="12.75">
      <c r="A105" s="209" t="s">
        <v>165</v>
      </c>
      <c r="B105" s="219">
        <v>321.1130146407595</v>
      </c>
    </row>
    <row r="106" spans="1:2" ht="12.75">
      <c r="A106" s="209" t="s">
        <v>166</v>
      </c>
      <c r="B106" s="219">
        <v>328.8848156580397</v>
      </c>
    </row>
    <row r="107" spans="1:2" ht="12.75">
      <c r="A107" s="209" t="s">
        <v>167</v>
      </c>
      <c r="B107" s="219">
        <v>329.45451072528516</v>
      </c>
    </row>
    <row r="108" spans="1:2" ht="12.75">
      <c r="A108" s="209" t="s">
        <v>168</v>
      </c>
      <c r="B108" s="219">
        <v>354.1077758007928</v>
      </c>
    </row>
    <row r="109" spans="1:2" ht="12.75">
      <c r="A109" s="209" t="s">
        <v>169</v>
      </c>
      <c r="B109" s="219">
        <v>353.577844314016</v>
      </c>
    </row>
    <row r="110" spans="1:2" ht="12.75">
      <c r="A110" s="209" t="s">
        <v>170</v>
      </c>
      <c r="B110" s="219">
        <v>366.06293796492156</v>
      </c>
    </row>
    <row r="111" spans="1:2" ht="12.75">
      <c r="A111" s="214" t="s">
        <v>171</v>
      </c>
      <c r="B111" s="221">
        <v>393.87960692073574</v>
      </c>
    </row>
  </sheetData>
  <mergeCells count="1">
    <mergeCell ref="F2:I2"/>
  </mergeCells>
  <hyperlinks>
    <hyperlink ref="D5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T112"/>
  <sheetViews>
    <sheetView showGridLines="0" workbookViewId="0" topLeftCell="A19">
      <selection activeCell="B1" sqref="B1:B1048576"/>
    </sheetView>
  </sheetViews>
  <sheetFormatPr defaultColWidth="11.57421875" defaultRowHeight="12.75"/>
  <cols>
    <col min="1" max="1" width="11.57421875" style="111" customWidth="1"/>
    <col min="2" max="2" width="7.421875" style="107" customWidth="1"/>
    <col min="3" max="3" width="11.421875" style="111" bestFit="1" customWidth="1"/>
    <col min="4" max="4" width="12.421875" style="111" bestFit="1" customWidth="1"/>
    <col min="5" max="5" width="13.00390625" style="111" bestFit="1" customWidth="1"/>
    <col min="6" max="6" width="11.421875" style="111" bestFit="1" customWidth="1"/>
    <col min="7" max="8" width="11.57421875" style="111" customWidth="1"/>
    <col min="9" max="9" width="7.421875" style="111" customWidth="1"/>
    <col min="10" max="20" width="11.57421875" style="111" customWidth="1"/>
    <col min="21" max="21" width="14.7109375" style="111" customWidth="1"/>
    <col min="22" max="16384" width="11.57421875" style="111" customWidth="1"/>
  </cols>
  <sheetData>
    <row r="1" ht="12"/>
    <row r="2" spans="2:10" ht="60">
      <c r="B2" s="112" t="s">
        <v>41</v>
      </c>
      <c r="C2" s="67" t="s">
        <v>19</v>
      </c>
      <c r="D2" s="70" t="s">
        <v>56</v>
      </c>
      <c r="E2" s="70" t="s">
        <v>20</v>
      </c>
      <c r="F2" s="113" t="s">
        <v>57</v>
      </c>
      <c r="J2" s="203" t="s">
        <v>202</v>
      </c>
    </row>
    <row r="3" spans="2:8" ht="12">
      <c r="B3" s="114">
        <v>37257</v>
      </c>
      <c r="C3" s="68">
        <v>167.66568091201714</v>
      </c>
      <c r="D3" s="71"/>
      <c r="E3" s="71">
        <v>84.40189561754875</v>
      </c>
      <c r="F3" s="115"/>
      <c r="G3" s="12"/>
      <c r="H3" s="4"/>
    </row>
    <row r="4" spans="2:8" ht="12">
      <c r="B4" s="116">
        <v>37621</v>
      </c>
      <c r="C4" s="69">
        <v>167.66568091201714</v>
      </c>
      <c r="D4" s="72"/>
      <c r="E4" s="72">
        <v>84.40189561754875</v>
      </c>
      <c r="F4" s="117"/>
      <c r="G4" s="12"/>
      <c r="H4" s="4"/>
    </row>
    <row r="5" spans="2:8" ht="12">
      <c r="B5" s="116">
        <v>37622</v>
      </c>
      <c r="C5" s="69">
        <v>161.5434491959899</v>
      </c>
      <c r="D5" s="72"/>
      <c r="E5" s="72">
        <v>80.68025563657879</v>
      </c>
      <c r="F5" s="117"/>
      <c r="G5" s="12"/>
      <c r="H5" s="4"/>
    </row>
    <row r="6" spans="2:8" ht="12">
      <c r="B6" s="116">
        <v>37986</v>
      </c>
      <c r="C6" s="69">
        <v>161.5434491959899</v>
      </c>
      <c r="D6" s="72"/>
      <c r="E6" s="72">
        <v>80.68025563657879</v>
      </c>
      <c r="F6" s="117"/>
      <c r="G6" s="12"/>
      <c r="H6" s="4"/>
    </row>
    <row r="7" spans="2:8" ht="12">
      <c r="B7" s="116">
        <v>37987</v>
      </c>
      <c r="C7" s="69">
        <f>'[2]High_grade_paper_price_year'!H8</f>
        <v>132.2792809602867</v>
      </c>
      <c r="D7" s="72"/>
      <c r="E7" s="72">
        <f>'[2]Low_paper_price_year'!H8</f>
        <v>83.20025275291923</v>
      </c>
      <c r="F7" s="117"/>
      <c r="G7" s="12"/>
      <c r="H7" s="4"/>
    </row>
    <row r="8" spans="2:8" ht="12">
      <c r="B8" s="116">
        <v>38352</v>
      </c>
      <c r="C8" s="69">
        <f>'[2]High_grade_paper_price_year'!H9</f>
        <v>132.2792809602867</v>
      </c>
      <c r="D8" s="72"/>
      <c r="E8" s="72">
        <f>'[2]Low_paper_price_year'!H9</f>
        <v>83.20025275291923</v>
      </c>
      <c r="F8" s="117"/>
      <c r="G8" s="12"/>
      <c r="H8" s="4"/>
    </row>
    <row r="9" spans="2:8" ht="12">
      <c r="B9" s="116">
        <v>38353</v>
      </c>
      <c r="C9" s="69">
        <f>'[2]High_grade_paper_price_year'!H10</f>
        <v>128.67443861914967</v>
      </c>
      <c r="D9" s="72"/>
      <c r="E9" s="72">
        <f>'[2]Low_paper_price_year'!H10</f>
        <v>79.62572252038505</v>
      </c>
      <c r="F9" s="117"/>
      <c r="G9" s="12"/>
      <c r="H9" s="4"/>
    </row>
    <row r="10" spans="2:8" ht="12">
      <c r="B10" s="116">
        <v>38717</v>
      </c>
      <c r="C10" s="69">
        <f>'[2]High_grade_paper_price_year'!H11</f>
        <v>128.67443861914967</v>
      </c>
      <c r="D10" s="72"/>
      <c r="E10" s="72">
        <f>'[2]Low_paper_price_year'!H11</f>
        <v>79.62572252038505</v>
      </c>
      <c r="F10" s="117"/>
      <c r="G10" s="12"/>
      <c r="H10" s="4"/>
    </row>
    <row r="11" spans="2:8" ht="12">
      <c r="B11" s="116">
        <v>38718</v>
      </c>
      <c r="C11" s="69">
        <f>'[2]High_grade_paper_price_year'!H12</f>
        <v>135.10649161759147</v>
      </c>
      <c r="D11" s="72"/>
      <c r="E11" s="72">
        <f>'[2]Low_paper_price_year'!H12</f>
        <v>81.7023109112079</v>
      </c>
      <c r="F11" s="117"/>
      <c r="G11" s="12"/>
      <c r="H11" s="4"/>
    </row>
    <row r="12" spans="2:8" ht="12">
      <c r="B12" s="116">
        <v>39082</v>
      </c>
      <c r="C12" s="69">
        <f>'[2]High_grade_paper_price_year'!H13</f>
        <v>135.10649161759147</v>
      </c>
      <c r="D12" s="72"/>
      <c r="E12" s="72">
        <f>'[2]Low_paper_price_year'!H13</f>
        <v>81.7023109112079</v>
      </c>
      <c r="F12" s="117"/>
      <c r="G12" s="12"/>
      <c r="H12" s="4"/>
    </row>
    <row r="13" spans="2:9" ht="12">
      <c r="B13" s="116">
        <v>39083</v>
      </c>
      <c r="C13" s="69">
        <f>'[2]High_grade_paper_price_year'!H14</f>
        <v>159.1569591263339</v>
      </c>
      <c r="D13" s="72"/>
      <c r="E13" s="72">
        <f>'[2]Low_paper_price_year'!H14</f>
        <v>106.41576609358289</v>
      </c>
      <c r="F13" s="117"/>
      <c r="G13" s="12"/>
      <c r="H13" s="4"/>
      <c r="I13" s="4"/>
    </row>
    <row r="14" spans="2:9" ht="12">
      <c r="B14" s="116">
        <v>39447</v>
      </c>
      <c r="C14" s="69">
        <f>'[2]High_grade_paper_price_year'!H15</f>
        <v>159.1569591263339</v>
      </c>
      <c r="D14" s="72"/>
      <c r="E14" s="72">
        <f>'[2]Low_paper_price_year'!H15</f>
        <v>106.41576609358289</v>
      </c>
      <c r="F14" s="117"/>
      <c r="G14" s="12"/>
      <c r="H14" s="4"/>
      <c r="I14" s="4"/>
    </row>
    <row r="15" spans="2:9" ht="12">
      <c r="B15" s="116">
        <v>39448</v>
      </c>
      <c r="C15" s="69">
        <f>'[2]High_grade_paper_price_year'!H16</f>
        <v>170.55840810736456</v>
      </c>
      <c r="D15" s="72"/>
      <c r="E15" s="72">
        <f>'[2]Low_paper_price_year'!H16</f>
        <v>102.60345807503515</v>
      </c>
      <c r="F15" s="117"/>
      <c r="G15" s="12"/>
      <c r="H15" s="4"/>
      <c r="I15" s="4"/>
    </row>
    <row r="16" spans="2:9" ht="12">
      <c r="B16" s="116">
        <v>39813</v>
      </c>
      <c r="C16" s="69">
        <f>'[2]High_grade_paper_price_year'!H17</f>
        <v>170.55840810736456</v>
      </c>
      <c r="D16" s="72"/>
      <c r="E16" s="72">
        <f>'[2]Low_paper_price_year'!H17</f>
        <v>102.60345807503515</v>
      </c>
      <c r="F16" s="117"/>
      <c r="G16" s="12"/>
      <c r="H16" s="4"/>
      <c r="I16" s="4"/>
    </row>
    <row r="17" spans="2:9" ht="12">
      <c r="B17" s="116">
        <v>39814</v>
      </c>
      <c r="C17" s="69">
        <f>'[2]High_grade_paper_price_year'!H18</f>
        <v>122.79960393110265</v>
      </c>
      <c r="D17" s="72"/>
      <c r="E17" s="72">
        <f>'[2]Low_paper_price_year'!H18</f>
        <v>70.13943243428304</v>
      </c>
      <c r="F17" s="117"/>
      <c r="G17" s="12"/>
      <c r="H17" s="4"/>
      <c r="I17" s="4"/>
    </row>
    <row r="18" spans="2:9" ht="12">
      <c r="B18" s="116">
        <v>40178</v>
      </c>
      <c r="C18" s="69">
        <f>'[2]High_grade_paper_price_year'!H19</f>
        <v>122.79960393110265</v>
      </c>
      <c r="D18" s="72"/>
      <c r="E18" s="72">
        <f>'[2]Low_paper_price_year'!H19</f>
        <v>70.13943243428304</v>
      </c>
      <c r="F18" s="117"/>
      <c r="G18" s="12"/>
      <c r="H18" s="4"/>
      <c r="I18" s="4"/>
    </row>
    <row r="19" spans="2:9" ht="12">
      <c r="B19" s="116">
        <v>40179</v>
      </c>
      <c r="C19" s="69">
        <f>'[2]High_grade_paper_price_year'!H20</f>
        <v>195.66387919266387</v>
      </c>
      <c r="D19" s="72"/>
      <c r="E19" s="72">
        <f>'[2]Low_paper_price_year'!H20</f>
        <v>124.77435174408984</v>
      </c>
      <c r="F19" s="117"/>
      <c r="G19" s="12"/>
      <c r="H19" s="4"/>
      <c r="I19" s="4"/>
    </row>
    <row r="20" spans="2:9" ht="12">
      <c r="B20" s="116">
        <v>40543</v>
      </c>
      <c r="C20" s="69">
        <f>'[2]High_grade_paper_price_year'!H21</f>
        <v>195.66387919266387</v>
      </c>
      <c r="D20" s="72"/>
      <c r="E20" s="72">
        <f>'[2]Low_paper_price_year'!H21</f>
        <v>124.77435174408984</v>
      </c>
      <c r="F20" s="117"/>
      <c r="G20" s="12"/>
      <c r="H20" s="4"/>
      <c r="I20" s="4"/>
    </row>
    <row r="21" spans="2:9" ht="12">
      <c r="B21" s="116">
        <v>40544</v>
      </c>
      <c r="C21" s="69">
        <f>'[2]High_grade_paper_price_year'!H22</f>
        <v>207.61730306898107</v>
      </c>
      <c r="D21" s="72"/>
      <c r="E21" s="72">
        <f>'[2]Low_paper_price_year'!H22</f>
        <v>138.9080718370143</v>
      </c>
      <c r="F21" s="117"/>
      <c r="G21" s="12"/>
      <c r="H21" s="4"/>
      <c r="I21" s="4"/>
    </row>
    <row r="22" spans="2:9" ht="12">
      <c r="B22" s="116">
        <v>40908</v>
      </c>
      <c r="C22" s="69">
        <f>'[2]High_grade_paper_price_year'!H23</f>
        <v>207.61730306898107</v>
      </c>
      <c r="D22" s="72"/>
      <c r="E22" s="72">
        <f>'[2]Low_paper_price_year'!H23</f>
        <v>138.9080718370143</v>
      </c>
      <c r="F22" s="117"/>
      <c r="G22" s="12"/>
      <c r="H22" s="4"/>
      <c r="I22" s="4"/>
    </row>
    <row r="23" spans="2:9" ht="12">
      <c r="B23" s="116">
        <v>40909</v>
      </c>
      <c r="C23" s="69">
        <v>190.5162854421285</v>
      </c>
      <c r="D23" s="72"/>
      <c r="E23" s="72">
        <v>111.86092362685058</v>
      </c>
      <c r="F23" s="117"/>
      <c r="G23" s="12"/>
      <c r="H23" s="4"/>
      <c r="I23" s="4"/>
    </row>
    <row r="24" spans="2:9" ht="12">
      <c r="B24" s="116">
        <v>41274</v>
      </c>
      <c r="C24" s="69">
        <v>190.5162854421285</v>
      </c>
      <c r="D24" s="72"/>
      <c r="E24" s="72">
        <v>111.86092362685058</v>
      </c>
      <c r="F24" s="117"/>
      <c r="G24" s="12"/>
      <c r="H24" s="4"/>
      <c r="I24" s="4"/>
    </row>
    <row r="25" spans="2:9" ht="12">
      <c r="B25" s="116">
        <v>41275</v>
      </c>
      <c r="C25" s="69">
        <v>207.69205145624161</v>
      </c>
      <c r="D25" s="72"/>
      <c r="E25" s="72">
        <v>118.13808328909309</v>
      </c>
      <c r="F25" s="117"/>
      <c r="G25" s="12"/>
      <c r="H25" s="4"/>
      <c r="I25" s="4"/>
    </row>
    <row r="26" spans="2:9" ht="12">
      <c r="B26" s="116">
        <v>41639</v>
      </c>
      <c r="C26" s="69">
        <v>207.69205145624161</v>
      </c>
      <c r="D26" s="72"/>
      <c r="E26" s="72">
        <v>118.13808328909309</v>
      </c>
      <c r="F26" s="117"/>
      <c r="G26" s="12"/>
      <c r="H26" s="4"/>
      <c r="I26" s="4"/>
    </row>
    <row r="27" spans="2:9" ht="12">
      <c r="B27" s="116">
        <v>41640</v>
      </c>
      <c r="C27" s="69">
        <v>222.14894181694908</v>
      </c>
      <c r="D27" s="72"/>
      <c r="E27" s="72">
        <f>'[2]Low_paper_price_year'!H28</f>
        <v>121.82349050656822</v>
      </c>
      <c r="F27" s="117"/>
      <c r="G27" s="12"/>
      <c r="H27" s="4"/>
      <c r="I27" s="4"/>
    </row>
    <row r="28" spans="2:9" ht="12">
      <c r="B28" s="116">
        <v>42004</v>
      </c>
      <c r="C28" s="69">
        <v>222.14894181694908</v>
      </c>
      <c r="D28" s="72"/>
      <c r="E28" s="72">
        <f>'[2]Low_paper_price_year'!H29</f>
        <v>121.82349050656822</v>
      </c>
      <c r="F28" s="117"/>
      <c r="G28" s="12"/>
      <c r="H28" s="4"/>
      <c r="I28" s="4"/>
    </row>
    <row r="29" spans="2:9" ht="12">
      <c r="B29" s="116">
        <v>42005</v>
      </c>
      <c r="C29" s="69">
        <v>251.6362202268852</v>
      </c>
      <c r="D29" s="72"/>
      <c r="E29" s="72">
        <v>111.7491231301075</v>
      </c>
      <c r="F29" s="117"/>
      <c r="G29" s="12"/>
      <c r="H29" s="4"/>
      <c r="I29" s="4"/>
    </row>
    <row r="30" spans="2:9" ht="12">
      <c r="B30" s="116">
        <v>42369</v>
      </c>
      <c r="C30" s="69">
        <v>251.6362202268852</v>
      </c>
      <c r="D30" s="72"/>
      <c r="E30" s="72">
        <v>111.7491231301075</v>
      </c>
      <c r="F30" s="117"/>
      <c r="G30" s="12"/>
      <c r="H30" s="4"/>
      <c r="I30" s="4"/>
    </row>
    <row r="31" spans="2:9" ht="12">
      <c r="B31" s="116">
        <v>42370</v>
      </c>
      <c r="C31" s="69">
        <v>238.31676675306554</v>
      </c>
      <c r="D31" s="72"/>
      <c r="E31" s="72">
        <v>110.77662475515437</v>
      </c>
      <c r="F31" s="117"/>
      <c r="G31" s="12"/>
      <c r="H31" s="4"/>
      <c r="I31" s="4"/>
    </row>
    <row r="32" spans="2:9" ht="12">
      <c r="B32" s="116">
        <v>42735</v>
      </c>
      <c r="C32" s="69">
        <v>238.31676675306554</v>
      </c>
      <c r="D32" s="72"/>
      <c r="E32" s="72">
        <v>110.77662475515437</v>
      </c>
      <c r="F32" s="117"/>
      <c r="G32" s="12"/>
      <c r="H32" s="4"/>
      <c r="I32" s="4"/>
    </row>
    <row r="33" spans="2:9" ht="12">
      <c r="B33" s="116">
        <v>42736</v>
      </c>
      <c r="C33" s="69">
        <v>241.54294470389107</v>
      </c>
      <c r="D33" s="72"/>
      <c r="E33" s="72">
        <v>117.47956645919604</v>
      </c>
      <c r="F33" s="117"/>
      <c r="G33" s="12"/>
      <c r="H33" s="4"/>
      <c r="I33" s="4"/>
    </row>
    <row r="34" spans="2:9" ht="12">
      <c r="B34" s="116">
        <v>43100</v>
      </c>
      <c r="C34" s="69">
        <v>241.54294470389107</v>
      </c>
      <c r="D34" s="72"/>
      <c r="E34" s="72">
        <v>117.47956645919604</v>
      </c>
      <c r="F34" s="117"/>
      <c r="G34" s="12"/>
      <c r="H34" s="4"/>
      <c r="I34" s="4"/>
    </row>
    <row r="35" spans="2:9" ht="12">
      <c r="B35" s="116">
        <v>43101</v>
      </c>
      <c r="C35" s="69">
        <v>239.50036279055942</v>
      </c>
      <c r="D35" s="72"/>
      <c r="E35" s="72">
        <v>98.10093834750705</v>
      </c>
      <c r="F35" s="117"/>
      <c r="G35" s="12"/>
      <c r="H35" s="4"/>
      <c r="I35" s="4"/>
    </row>
    <row r="36" spans="2:9" ht="12">
      <c r="B36" s="116">
        <v>43465</v>
      </c>
      <c r="C36" s="69">
        <v>239.50036279055942</v>
      </c>
      <c r="D36" s="72"/>
      <c r="E36" s="72">
        <v>98.10093834750705</v>
      </c>
      <c r="F36" s="117"/>
      <c r="G36" s="12"/>
      <c r="H36" s="4"/>
      <c r="I36" s="4"/>
    </row>
    <row r="37" spans="2:9" ht="12">
      <c r="B37" s="118">
        <v>43466</v>
      </c>
      <c r="C37" s="69">
        <v>232.3393733094499</v>
      </c>
      <c r="D37" s="75"/>
      <c r="E37" s="72">
        <v>86.00167056734291</v>
      </c>
      <c r="F37" s="119"/>
      <c r="G37" s="12"/>
      <c r="H37" s="4"/>
      <c r="I37" s="4"/>
    </row>
    <row r="38" spans="2:9" ht="12">
      <c r="B38" s="120">
        <v>43830</v>
      </c>
      <c r="C38" s="87">
        <v>232.3393733094499</v>
      </c>
      <c r="D38" s="88"/>
      <c r="E38" s="72">
        <v>86.00167056734291</v>
      </c>
      <c r="F38" s="121"/>
      <c r="G38" s="12"/>
      <c r="H38" s="4"/>
      <c r="I38" s="4"/>
    </row>
    <row r="39" spans="2:9" ht="12">
      <c r="B39" s="122">
        <v>43831</v>
      </c>
      <c r="C39" s="91">
        <v>211.51712178190803</v>
      </c>
      <c r="D39" s="92"/>
      <c r="E39" s="92">
        <v>76.94953751423587</v>
      </c>
      <c r="F39" s="123"/>
      <c r="G39" s="12"/>
      <c r="H39" s="4"/>
      <c r="I39" s="4"/>
    </row>
    <row r="40" spans="2:9" ht="12">
      <c r="B40" s="122">
        <v>44196</v>
      </c>
      <c r="C40" s="91">
        <v>211.51712178190803</v>
      </c>
      <c r="D40" s="92"/>
      <c r="E40" s="92">
        <v>76.94953751423587</v>
      </c>
      <c r="F40" s="123"/>
      <c r="G40" s="12"/>
      <c r="H40" s="4"/>
      <c r="I40" s="4"/>
    </row>
    <row r="41" spans="2:8" ht="12">
      <c r="B41" s="124">
        <v>42005</v>
      </c>
      <c r="C41" s="76"/>
      <c r="D41" s="77">
        <v>228.63819102804865</v>
      </c>
      <c r="E41" s="78"/>
      <c r="F41" s="125">
        <v>101.6510372046346</v>
      </c>
      <c r="G41" s="12"/>
      <c r="H41" s="1"/>
    </row>
    <row r="42" spans="2:8" ht="12">
      <c r="B42" s="116">
        <v>42036</v>
      </c>
      <c r="C42" s="69"/>
      <c r="D42" s="77">
        <v>211.96012867899674</v>
      </c>
      <c r="E42" s="72"/>
      <c r="F42" s="125">
        <v>111.18683637209581</v>
      </c>
      <c r="G42" s="12"/>
      <c r="H42" s="1"/>
    </row>
    <row r="43" spans="2:8" ht="12">
      <c r="B43" s="116">
        <v>42064</v>
      </c>
      <c r="C43" s="69"/>
      <c r="D43" s="77">
        <v>231.82841149123757</v>
      </c>
      <c r="E43" s="72"/>
      <c r="F43" s="125">
        <v>106.11317656777088</v>
      </c>
      <c r="G43" s="12"/>
      <c r="H43" s="1"/>
    </row>
    <row r="44" spans="2:8" ht="12">
      <c r="B44" s="116">
        <v>42095</v>
      </c>
      <c r="C44" s="69"/>
      <c r="D44" s="77">
        <v>225.62009796826027</v>
      </c>
      <c r="E44" s="72"/>
      <c r="F44" s="125">
        <v>106.89561661859929</v>
      </c>
      <c r="G44" s="12"/>
      <c r="H44" s="1"/>
    </row>
    <row r="45" spans="2:8" ht="12">
      <c r="B45" s="116">
        <v>42125</v>
      </c>
      <c r="C45" s="69"/>
      <c r="D45" s="77">
        <v>234.5082137389075</v>
      </c>
      <c r="E45" s="72"/>
      <c r="F45" s="125">
        <v>99.87407397636062</v>
      </c>
      <c r="G45" s="12"/>
      <c r="H45" s="1"/>
    </row>
    <row r="46" spans="2:8" ht="12">
      <c r="B46" s="116">
        <v>42156</v>
      </c>
      <c r="C46" s="69"/>
      <c r="D46" s="77">
        <v>246.138900472901</v>
      </c>
      <c r="E46" s="72"/>
      <c r="F46" s="125">
        <v>117.91416755859908</v>
      </c>
      <c r="G46" s="12"/>
      <c r="H46" s="1"/>
    </row>
    <row r="47" spans="2:8" ht="12">
      <c r="B47" s="116">
        <v>42186</v>
      </c>
      <c r="C47" s="69"/>
      <c r="D47" s="77">
        <v>247.86453981897876</v>
      </c>
      <c r="E47" s="72"/>
      <c r="F47" s="125">
        <v>117.10600823446757</v>
      </c>
      <c r="G47" s="12"/>
      <c r="H47" s="1"/>
    </row>
    <row r="48" spans="2:8" ht="12">
      <c r="B48" s="116">
        <v>42217</v>
      </c>
      <c r="C48" s="69"/>
      <c r="D48" s="77">
        <v>241.2613288812374</v>
      </c>
      <c r="E48" s="72"/>
      <c r="F48" s="125">
        <v>121.34376413804154</v>
      </c>
      <c r="G48" s="12"/>
      <c r="H48" s="1"/>
    </row>
    <row r="49" spans="2:8" ht="12">
      <c r="B49" s="116">
        <v>42248</v>
      </c>
      <c r="C49" s="69"/>
      <c r="D49" s="77">
        <v>270.4286497385063</v>
      </c>
      <c r="E49" s="72"/>
      <c r="F49" s="125">
        <v>112.98845139093169</v>
      </c>
      <c r="G49" s="12"/>
      <c r="H49" s="1"/>
    </row>
    <row r="50" spans="2:8" ht="12">
      <c r="B50" s="116">
        <v>42278</v>
      </c>
      <c r="C50" s="69"/>
      <c r="D50" s="77">
        <v>255.7187036145399</v>
      </c>
      <c r="E50" s="72"/>
      <c r="F50" s="125">
        <v>118.4782956063426</v>
      </c>
      <c r="G50" s="12"/>
      <c r="H50" s="1"/>
    </row>
    <row r="51" spans="2:8" ht="12">
      <c r="B51" s="116">
        <v>42309</v>
      </c>
      <c r="C51" s="69"/>
      <c r="D51" s="77">
        <v>260.9314639640404</v>
      </c>
      <c r="E51" s="72"/>
      <c r="F51" s="125">
        <v>116.94747962816386</v>
      </c>
      <c r="G51" s="12"/>
      <c r="H51" s="1"/>
    </row>
    <row r="52" spans="2:8" ht="12">
      <c r="B52" s="116">
        <v>42339</v>
      </c>
      <c r="C52" s="69"/>
      <c r="D52" s="77">
        <v>251.6362202268852</v>
      </c>
      <c r="E52" s="72"/>
      <c r="F52" s="125">
        <v>110.80184239122596</v>
      </c>
      <c r="G52" s="12"/>
      <c r="H52" s="1"/>
    </row>
    <row r="53" spans="2:8" ht="12">
      <c r="B53" s="116">
        <v>42370</v>
      </c>
      <c r="C53" s="69"/>
      <c r="D53" s="77">
        <v>251.41515111406952</v>
      </c>
      <c r="E53" s="72"/>
      <c r="F53" s="125">
        <v>103.0736317875874</v>
      </c>
      <c r="G53" s="12"/>
      <c r="H53" s="1"/>
    </row>
    <row r="54" spans="2:8" ht="12">
      <c r="B54" s="116">
        <v>42401</v>
      </c>
      <c r="C54" s="69"/>
      <c r="D54" s="77">
        <v>248.4943700016698</v>
      </c>
      <c r="E54" s="72"/>
      <c r="F54" s="125">
        <v>99.3435556569097</v>
      </c>
      <c r="G54" s="12"/>
      <c r="H54" s="1"/>
    </row>
    <row r="55" spans="2:8" ht="12">
      <c r="B55" s="116">
        <v>42430</v>
      </c>
      <c r="C55" s="69"/>
      <c r="D55" s="77">
        <v>237.00339257097056</v>
      </c>
      <c r="E55" s="72"/>
      <c r="F55" s="125">
        <v>98.83117479195018</v>
      </c>
      <c r="G55" s="12"/>
      <c r="H55" s="1"/>
    </row>
    <row r="56" spans="2:8" ht="12">
      <c r="B56" s="116">
        <v>42461</v>
      </c>
      <c r="C56" s="69"/>
      <c r="D56" s="77">
        <v>232.8060478653382</v>
      </c>
      <c r="E56" s="72"/>
      <c r="F56" s="125">
        <v>105.85633950068593</v>
      </c>
      <c r="G56" s="12"/>
      <c r="H56" s="1"/>
    </row>
    <row r="57" spans="2:8" ht="12">
      <c r="B57" s="116">
        <v>42491</v>
      </c>
      <c r="C57" s="69"/>
      <c r="D57" s="77">
        <v>244.82618462966374</v>
      </c>
      <c r="E57" s="72"/>
      <c r="F57" s="125">
        <v>109.02083763550266</v>
      </c>
      <c r="G57" s="12"/>
      <c r="H57" s="1"/>
    </row>
    <row r="58" spans="2:8" ht="12">
      <c r="B58" s="116">
        <v>42522</v>
      </c>
      <c r="C58" s="69"/>
      <c r="D58" s="77">
        <v>219.53258524038964</v>
      </c>
      <c r="E58" s="72"/>
      <c r="F58" s="125">
        <v>114.65065699406705</v>
      </c>
      <c r="G58" s="12"/>
      <c r="H58" s="1"/>
    </row>
    <row r="59" spans="2:8" ht="12">
      <c r="B59" s="116">
        <v>42552</v>
      </c>
      <c r="C59" s="69"/>
      <c r="D59" s="77">
        <v>243.08195669529687</v>
      </c>
      <c r="E59" s="72"/>
      <c r="F59" s="125">
        <v>113.6832694470765</v>
      </c>
      <c r="G59" s="12"/>
      <c r="H59" s="1"/>
    </row>
    <row r="60" spans="2:8" ht="12">
      <c r="B60" s="116">
        <v>42583</v>
      </c>
      <c r="C60" s="69"/>
      <c r="D60" s="77">
        <v>237.46796983770628</v>
      </c>
      <c r="E60" s="73"/>
      <c r="F60" s="125">
        <v>120.56217641816964</v>
      </c>
      <c r="G60" s="12"/>
      <c r="H60" s="1"/>
    </row>
    <row r="61" spans="2:8" ht="12">
      <c r="B61" s="116">
        <v>42614</v>
      </c>
      <c r="C61" s="69"/>
      <c r="D61" s="77">
        <v>243.60755668017768</v>
      </c>
      <c r="E61" s="73"/>
      <c r="F61" s="125">
        <v>121.59038979904821</v>
      </c>
      <c r="G61" s="12"/>
      <c r="H61" s="1"/>
    </row>
    <row r="62" spans="2:8" ht="12.95" customHeight="1">
      <c r="B62" s="116">
        <v>42644</v>
      </c>
      <c r="C62" s="69"/>
      <c r="D62" s="77">
        <v>237.23199066150116</v>
      </c>
      <c r="E62" s="73"/>
      <c r="F62" s="125">
        <v>117.26946456061167</v>
      </c>
      <c r="G62" s="11"/>
      <c r="H62" s="1"/>
    </row>
    <row r="63" spans="2:8" ht="12">
      <c r="B63" s="116">
        <v>42675</v>
      </c>
      <c r="C63" s="69"/>
      <c r="D63" s="77">
        <v>229.72923683013073</v>
      </c>
      <c r="E63" s="73"/>
      <c r="F63" s="125">
        <v>116.11409742223873</v>
      </c>
      <c r="H63" s="1"/>
    </row>
    <row r="64" spans="2:8" ht="12">
      <c r="B64" s="116">
        <v>42705</v>
      </c>
      <c r="C64" s="69"/>
      <c r="D64" s="77">
        <v>237.7170100370618</v>
      </c>
      <c r="E64" s="73"/>
      <c r="F64" s="125">
        <v>107.61464101727881</v>
      </c>
      <c r="H64" s="1"/>
    </row>
    <row r="65" spans="2:8" ht="12">
      <c r="B65" s="116">
        <v>42736</v>
      </c>
      <c r="C65" s="69"/>
      <c r="D65" s="77">
        <v>228.94043652572853</v>
      </c>
      <c r="E65" s="73"/>
      <c r="F65" s="125">
        <v>113.14639024342158</v>
      </c>
      <c r="H65" s="1"/>
    </row>
    <row r="66" spans="2:20" ht="12">
      <c r="B66" s="116">
        <v>42767</v>
      </c>
      <c r="C66" s="69"/>
      <c r="D66" s="77">
        <v>229.46909679408344</v>
      </c>
      <c r="E66" s="73"/>
      <c r="F66" s="125">
        <v>112.51423347013932</v>
      </c>
      <c r="H66" s="1"/>
      <c r="J66" s="161" t="s">
        <v>45</v>
      </c>
      <c r="K66" s="161"/>
      <c r="L66" s="161"/>
      <c r="M66" s="161"/>
      <c r="N66" s="161"/>
      <c r="O66" s="161"/>
      <c r="P66" s="161"/>
      <c r="Q66" s="161"/>
      <c r="R66" s="161"/>
      <c r="S66" s="161"/>
      <c r="T66" s="161"/>
    </row>
    <row r="67" spans="2:20" ht="12.75">
      <c r="B67" s="116">
        <v>42795</v>
      </c>
      <c r="C67" s="69"/>
      <c r="D67" s="77">
        <v>237.80444025132988</v>
      </c>
      <c r="E67" s="73"/>
      <c r="F67" s="125">
        <v>122.05630416709243</v>
      </c>
      <c r="H67" s="1"/>
      <c r="J67" s="161" t="s">
        <v>43</v>
      </c>
      <c r="K67" s="161"/>
      <c r="L67" s="161"/>
      <c r="M67" s="161"/>
      <c r="N67" s="161"/>
      <c r="O67" s="161"/>
      <c r="P67" s="161"/>
      <c r="Q67" s="161"/>
      <c r="R67" s="161"/>
      <c r="S67" s="161"/>
      <c r="T67" s="161"/>
    </row>
    <row r="68" spans="2:20" ht="12.75">
      <c r="B68" s="116">
        <v>42826</v>
      </c>
      <c r="C68" s="69"/>
      <c r="D68" s="77">
        <v>243.65814366105772</v>
      </c>
      <c r="E68" s="73"/>
      <c r="F68" s="125">
        <v>109.42937567055183</v>
      </c>
      <c r="H68" s="1"/>
      <c r="J68" s="108" t="s">
        <v>44</v>
      </c>
      <c r="K68" s="108"/>
      <c r="L68" s="108"/>
      <c r="M68" s="108"/>
      <c r="N68" s="108"/>
      <c r="O68" s="108"/>
      <c r="P68" s="108"/>
      <c r="Q68" s="108"/>
      <c r="R68" s="108"/>
      <c r="S68" s="108"/>
      <c r="T68" s="108"/>
    </row>
    <row r="69" spans="2:10" ht="12.75">
      <c r="B69" s="116">
        <v>42856</v>
      </c>
      <c r="C69" s="69"/>
      <c r="D69" s="77">
        <v>244.28464932918595</v>
      </c>
      <c r="E69" s="73"/>
      <c r="F69" s="125">
        <v>111.47391904452343</v>
      </c>
      <c r="H69" s="1"/>
      <c r="J69" s="111" t="s">
        <v>23</v>
      </c>
    </row>
    <row r="70" spans="2:8" ht="12.75">
      <c r="B70" s="116">
        <v>42887</v>
      </c>
      <c r="C70" s="69"/>
      <c r="D70" s="77">
        <v>241.00424241878397</v>
      </c>
      <c r="E70" s="73"/>
      <c r="F70" s="125">
        <v>119.50041819351152</v>
      </c>
      <c r="H70" s="1"/>
    </row>
    <row r="71" spans="2:8" ht="12.75">
      <c r="B71" s="116">
        <v>42917</v>
      </c>
      <c r="C71" s="69"/>
      <c r="D71" s="77">
        <v>254.3346879223097</v>
      </c>
      <c r="E71" s="73"/>
      <c r="F71" s="125">
        <v>128.2452920273264</v>
      </c>
      <c r="H71" s="1"/>
    </row>
    <row r="72" spans="2:8" ht="12.75">
      <c r="B72" s="116">
        <v>42948</v>
      </c>
      <c r="C72" s="69"/>
      <c r="D72" s="77">
        <v>254.31287917879638</v>
      </c>
      <c r="E72" s="73"/>
      <c r="F72" s="125">
        <v>129.13726918395918</v>
      </c>
      <c r="H72" s="1"/>
    </row>
    <row r="73" spans="2:8" ht="12.75">
      <c r="B73" s="116">
        <v>42979</v>
      </c>
      <c r="C73" s="69"/>
      <c r="D73" s="77">
        <v>240.1809768700896</v>
      </c>
      <c r="E73" s="72"/>
      <c r="F73" s="125">
        <v>127.3783689140792</v>
      </c>
      <c r="H73" s="1"/>
    </row>
    <row r="74" spans="2:10" ht="12.75">
      <c r="B74" s="116">
        <v>43009</v>
      </c>
      <c r="C74" s="69"/>
      <c r="D74" s="77">
        <v>245.74056428367433</v>
      </c>
      <c r="E74" s="72"/>
      <c r="F74" s="125">
        <v>116.29874997785879</v>
      </c>
      <c r="H74" s="1"/>
      <c r="J74" s="2" t="s">
        <v>21</v>
      </c>
    </row>
    <row r="75" spans="2:10" ht="12.75">
      <c r="B75" s="116">
        <v>43040</v>
      </c>
      <c r="C75" s="69"/>
      <c r="D75" s="77">
        <v>241.6203584027932</v>
      </c>
      <c r="E75" s="72"/>
      <c r="F75" s="125">
        <v>113.1418943144975</v>
      </c>
      <c r="H75" s="1"/>
      <c r="J75" s="2" t="s">
        <v>24</v>
      </c>
    </row>
    <row r="76" spans="2:8" ht="12.75">
      <c r="B76" s="116">
        <v>43070</v>
      </c>
      <c r="C76" s="69"/>
      <c r="D76" s="77">
        <v>240.1043026211164</v>
      </c>
      <c r="E76" s="72"/>
      <c r="F76" s="125">
        <v>109.92188024323455</v>
      </c>
      <c r="H76" s="1"/>
    </row>
    <row r="77" spans="2:8" ht="12.75">
      <c r="B77" s="116">
        <v>43101</v>
      </c>
      <c r="C77" s="69"/>
      <c r="D77" s="77">
        <v>230.4788411535314</v>
      </c>
      <c r="E77" s="72"/>
      <c r="F77" s="125">
        <v>114.77644680224661</v>
      </c>
      <c r="H77" s="1"/>
    </row>
    <row r="78" spans="2:8" ht="12.75">
      <c r="B78" s="116">
        <v>43132</v>
      </c>
      <c r="C78" s="69"/>
      <c r="D78" s="77">
        <v>242.38834114396641</v>
      </c>
      <c r="E78" s="72"/>
      <c r="F78" s="125">
        <v>108.54031367171032</v>
      </c>
      <c r="H78" s="1"/>
    </row>
    <row r="79" spans="2:8" ht="12.75">
      <c r="B79" s="116">
        <v>43160</v>
      </c>
      <c r="C79" s="69"/>
      <c r="D79" s="77">
        <v>235.96618089664082</v>
      </c>
      <c r="E79" s="72"/>
      <c r="F79" s="125">
        <v>92.21076132778258</v>
      </c>
      <c r="H79" s="1"/>
    </row>
    <row r="80" spans="2:6" ht="12.75">
      <c r="B80" s="116">
        <v>43191</v>
      </c>
      <c r="C80" s="69"/>
      <c r="D80" s="77">
        <v>223.7256214102453</v>
      </c>
      <c r="E80" s="72"/>
      <c r="F80" s="125">
        <v>77.6488426325205</v>
      </c>
    </row>
    <row r="81" spans="2:6" ht="12.75">
      <c r="B81" s="116">
        <v>43221</v>
      </c>
      <c r="C81" s="69"/>
      <c r="D81" s="77">
        <v>241.0246063100761</v>
      </c>
      <c r="E81" s="72"/>
      <c r="F81" s="125">
        <v>91.07501299410352</v>
      </c>
    </row>
    <row r="82" spans="2:6" ht="12.75">
      <c r="B82" s="116">
        <v>43252</v>
      </c>
      <c r="C82" s="69"/>
      <c r="D82" s="77">
        <v>223.08839601554536</v>
      </c>
      <c r="E82" s="72"/>
      <c r="F82" s="125">
        <v>100.5376588270022</v>
      </c>
    </row>
    <row r="83" spans="2:6" ht="12.75">
      <c r="B83" s="116">
        <v>43282</v>
      </c>
      <c r="C83" s="69"/>
      <c r="D83" s="77">
        <v>245.36047263076475</v>
      </c>
      <c r="E83" s="72"/>
      <c r="F83" s="125">
        <v>96.86571146891045</v>
      </c>
    </row>
    <row r="84" spans="2:6" ht="12.75">
      <c r="B84" s="116">
        <v>43313</v>
      </c>
      <c r="C84" s="69"/>
      <c r="D84" s="77">
        <v>233.14774220143724</v>
      </c>
      <c r="E84" s="72"/>
      <c r="F84" s="125">
        <v>99.92096356392638</v>
      </c>
    </row>
    <row r="85" spans="2:6" ht="12.75">
      <c r="B85" s="116">
        <v>43344</v>
      </c>
      <c r="C85" s="69"/>
      <c r="D85" s="77">
        <v>256.27030538342694</v>
      </c>
      <c r="E85" s="72"/>
      <c r="F85" s="125">
        <v>97.25896529405088</v>
      </c>
    </row>
    <row r="86" spans="2:6" ht="12.75">
      <c r="B86" s="116">
        <v>43374</v>
      </c>
      <c r="C86" s="69"/>
      <c r="D86" s="77">
        <v>246.449915080817</v>
      </c>
      <c r="E86" s="72"/>
      <c r="F86" s="125">
        <v>100.77477691362033</v>
      </c>
    </row>
    <row r="87" spans="2:6" ht="12.75">
      <c r="B87" s="116">
        <v>43405</v>
      </c>
      <c r="C87" s="69"/>
      <c r="D87" s="77">
        <v>246.0011985155867</v>
      </c>
      <c r="E87" s="72"/>
      <c r="F87" s="125">
        <v>109.31709180874056</v>
      </c>
    </row>
    <row r="88" spans="2:6" ht="12.75">
      <c r="B88" s="116">
        <v>43435</v>
      </c>
      <c r="C88" s="69"/>
      <c r="D88" s="77">
        <v>248.91788459533052</v>
      </c>
      <c r="E88" s="72"/>
      <c r="F88" s="125">
        <v>92.92609861276819</v>
      </c>
    </row>
    <row r="89" spans="2:6" ht="12.75">
      <c r="B89" s="116">
        <v>43466</v>
      </c>
      <c r="C89" s="69"/>
      <c r="D89" s="77">
        <v>257.59644680899464</v>
      </c>
      <c r="E89" s="72"/>
      <c r="F89" s="125">
        <v>93.1908157084847</v>
      </c>
    </row>
    <row r="90" spans="2:6" ht="12.75">
      <c r="B90" s="116">
        <v>43497</v>
      </c>
      <c r="C90" s="69"/>
      <c r="D90" s="77">
        <v>260.7097180138297</v>
      </c>
      <c r="E90" s="72"/>
      <c r="F90" s="125">
        <v>97.91252237149708</v>
      </c>
    </row>
    <row r="91" spans="2:6" ht="12.75">
      <c r="B91" s="116">
        <v>43525</v>
      </c>
      <c r="C91" s="69"/>
      <c r="D91" s="77">
        <v>239.7407296224276</v>
      </c>
      <c r="E91" s="72"/>
      <c r="F91" s="125">
        <v>90.14524246051286</v>
      </c>
    </row>
    <row r="92" spans="2:6" ht="12.75">
      <c r="B92" s="116">
        <v>43556</v>
      </c>
      <c r="C92" s="69"/>
      <c r="D92" s="74">
        <v>250.55947422503505</v>
      </c>
      <c r="E92" s="72"/>
      <c r="F92" s="126">
        <v>92.78770033612984</v>
      </c>
    </row>
    <row r="93" spans="2:6" ht="12.75">
      <c r="B93" s="116">
        <v>43586</v>
      </c>
      <c r="C93" s="69"/>
      <c r="D93" s="77">
        <v>235.74916141516442</v>
      </c>
      <c r="E93" s="72"/>
      <c r="F93" s="125">
        <v>91.55456991006359</v>
      </c>
    </row>
    <row r="94" spans="2:6" ht="12.75">
      <c r="B94" s="116">
        <v>43617</v>
      </c>
      <c r="C94" s="69"/>
      <c r="D94" s="77">
        <v>231.5349557878731</v>
      </c>
      <c r="E94" s="72"/>
      <c r="F94" s="125">
        <v>89.37658180144729</v>
      </c>
    </row>
    <row r="95" spans="2:6" ht="12.75">
      <c r="B95" s="116">
        <v>43647</v>
      </c>
      <c r="C95" s="69"/>
      <c r="D95" s="77">
        <v>233.83463564867301</v>
      </c>
      <c r="E95" s="72"/>
      <c r="F95" s="125">
        <v>91.18676615446338</v>
      </c>
    </row>
    <row r="96" spans="2:6" ht="12.75">
      <c r="B96" s="116">
        <v>43678</v>
      </c>
      <c r="C96" s="69"/>
      <c r="D96" s="77">
        <v>218.99545267094072</v>
      </c>
      <c r="E96" s="72"/>
      <c r="F96" s="125">
        <v>84.08997936048185</v>
      </c>
    </row>
    <row r="97" spans="2:6" ht="12.75">
      <c r="B97" s="116">
        <v>43709</v>
      </c>
      <c r="C97" s="69"/>
      <c r="D97" s="77">
        <v>241.71879257094864</v>
      </c>
      <c r="E97" s="72"/>
      <c r="F97" s="125">
        <v>79.81232509836317</v>
      </c>
    </row>
    <row r="98" spans="2:6" ht="12.75">
      <c r="B98" s="116">
        <v>43739</v>
      </c>
      <c r="C98" s="69"/>
      <c r="D98" s="77">
        <v>208.26407699800518</v>
      </c>
      <c r="E98" s="72"/>
      <c r="F98" s="125">
        <v>76.05186549220436</v>
      </c>
    </row>
    <row r="99" spans="2:6" ht="12.75">
      <c r="B99" s="116">
        <v>43770</v>
      </c>
      <c r="C99" s="69"/>
      <c r="D99" s="77">
        <v>212.57622115815096</v>
      </c>
      <c r="E99" s="72"/>
      <c r="F99" s="125">
        <v>75.74042888282942</v>
      </c>
    </row>
    <row r="100" spans="2:6" ht="12.75">
      <c r="B100" s="116">
        <v>43800</v>
      </c>
      <c r="C100" s="69"/>
      <c r="D100" s="77">
        <v>202.74040553385794</v>
      </c>
      <c r="E100" s="72"/>
      <c r="F100" s="125">
        <v>67.55481415430211</v>
      </c>
    </row>
    <row r="101" spans="2:6" ht="12.75">
      <c r="B101" s="116">
        <v>43831</v>
      </c>
      <c r="C101" s="69"/>
      <c r="D101" s="77">
        <v>216.30839357500918</v>
      </c>
      <c r="E101" s="72"/>
      <c r="F101" s="125">
        <v>58.879789619808044</v>
      </c>
    </row>
    <row r="102" spans="2:6" ht="12.75">
      <c r="B102" s="116">
        <v>43862</v>
      </c>
      <c r="C102" s="69"/>
      <c r="D102" s="77">
        <v>187.93349023868157</v>
      </c>
      <c r="E102" s="72"/>
      <c r="F102" s="125">
        <v>58.010494833538296</v>
      </c>
    </row>
    <row r="103" spans="2:6" ht="12.75">
      <c r="B103" s="116">
        <v>43891</v>
      </c>
      <c r="C103" s="69"/>
      <c r="D103" s="77">
        <v>192.44140858885964</v>
      </c>
      <c r="E103" s="72"/>
      <c r="F103" s="125">
        <v>55.91844461452057</v>
      </c>
    </row>
    <row r="104" spans="2:6" ht="12.75">
      <c r="B104" s="116">
        <v>43922</v>
      </c>
      <c r="C104" s="69"/>
      <c r="D104" s="77">
        <v>211.81312858189068</v>
      </c>
      <c r="E104" s="72"/>
      <c r="F104" s="125">
        <v>63.8318603937496</v>
      </c>
    </row>
    <row r="105" spans="2:6" ht="12.75">
      <c r="B105" s="116">
        <v>43952</v>
      </c>
      <c r="C105" s="69"/>
      <c r="D105" s="77">
        <v>220.7293623204559</v>
      </c>
      <c r="E105" s="72"/>
      <c r="F105" s="125">
        <v>88.0624800493631</v>
      </c>
    </row>
    <row r="106" spans="2:6" ht="12.75">
      <c r="B106" s="120">
        <v>43983</v>
      </c>
      <c r="C106" s="87"/>
      <c r="D106" s="89">
        <v>247.83180896341315</v>
      </c>
      <c r="E106" s="88"/>
      <c r="F106" s="127">
        <v>92.00193239918593</v>
      </c>
    </row>
    <row r="107" spans="2:6" ht="12.75">
      <c r="B107" s="120">
        <v>44013</v>
      </c>
      <c r="C107" s="6"/>
      <c r="D107" s="89">
        <v>227.54680072502254</v>
      </c>
      <c r="E107" s="6"/>
      <c r="F107" s="128">
        <v>84.74607490371989</v>
      </c>
    </row>
    <row r="108" spans="2:6" ht="12.75">
      <c r="B108" s="120">
        <v>44044</v>
      </c>
      <c r="C108" s="6"/>
      <c r="D108" s="89">
        <v>215.07946838608677</v>
      </c>
      <c r="E108" s="6"/>
      <c r="F108" s="128">
        <v>72.49619279161334</v>
      </c>
    </row>
    <row r="109" spans="2:6" ht="12.75">
      <c r="B109" s="120">
        <v>44075</v>
      </c>
      <c r="C109" s="6"/>
      <c r="D109" s="89">
        <v>199.4656700953888</v>
      </c>
      <c r="E109" s="6"/>
      <c r="F109" s="128">
        <v>80.54636274279252</v>
      </c>
    </row>
    <row r="110" spans="2:6" ht="12.75">
      <c r="B110" s="120">
        <v>44105</v>
      </c>
      <c r="C110" s="6"/>
      <c r="D110" s="89">
        <v>215.13862545898186</v>
      </c>
      <c r="E110" s="6"/>
      <c r="F110" s="128">
        <v>84.88011283215494</v>
      </c>
    </row>
    <row r="111" spans="2:6" ht="12.75">
      <c r="B111" s="120">
        <v>44136</v>
      </c>
      <c r="C111" s="6"/>
      <c r="D111" s="89">
        <v>208.940354769056</v>
      </c>
      <c r="E111" s="6"/>
      <c r="F111" s="128">
        <v>82.46382596769683</v>
      </c>
    </row>
    <row r="112" spans="2:6" ht="12.75">
      <c r="B112" s="129">
        <v>44166</v>
      </c>
      <c r="C112" s="130"/>
      <c r="D112" s="131">
        <v>202.84081793492268</v>
      </c>
      <c r="E112" s="130"/>
      <c r="F112" s="132">
        <v>96.77669274217979</v>
      </c>
    </row>
  </sheetData>
  <mergeCells count="2">
    <mergeCell ref="J66:T66"/>
    <mergeCell ref="J67:T67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workbookViewId="0" topLeftCell="A1">
      <selection activeCell="Z27" sqref="Z27"/>
    </sheetView>
  </sheetViews>
  <sheetFormatPr defaultColWidth="9.140625" defaultRowHeight="12.75"/>
  <cols>
    <col min="1" max="16384" width="9.140625" style="111" customWidth="1"/>
  </cols>
  <sheetData>
    <row r="1" spans="1:5" ht="12">
      <c r="A1" s="222"/>
      <c r="B1" s="223" t="s">
        <v>177</v>
      </c>
      <c r="C1" s="223"/>
      <c r="D1" s="224"/>
      <c r="E1" s="225"/>
    </row>
    <row r="2" spans="1:7" ht="12">
      <c r="A2" s="226" t="s">
        <v>172</v>
      </c>
      <c r="B2" s="227" t="s">
        <v>193</v>
      </c>
      <c r="C2" s="227" t="s">
        <v>191</v>
      </c>
      <c r="D2" s="228" t="s">
        <v>194</v>
      </c>
      <c r="E2" s="225"/>
      <c r="G2" s="10" t="s">
        <v>185</v>
      </c>
    </row>
    <row r="3" spans="1:4" ht="12">
      <c r="A3" s="229">
        <v>2004</v>
      </c>
      <c r="B3" s="230">
        <v>62.621058285869445</v>
      </c>
      <c r="C3" s="230">
        <v>55.157675064698296</v>
      </c>
      <c r="D3" s="231">
        <v>89.69638005461158</v>
      </c>
    </row>
    <row r="4" spans="1:4" ht="12">
      <c r="A4" s="229">
        <v>2005</v>
      </c>
      <c r="B4" s="230">
        <v>64.05179727820024</v>
      </c>
      <c r="C4" s="230">
        <v>49.62944794772618</v>
      </c>
      <c r="D4" s="231">
        <v>173.71320571181982</v>
      </c>
    </row>
    <row r="5" spans="1:4" ht="12">
      <c r="A5" s="229">
        <v>2006</v>
      </c>
      <c r="B5" s="230">
        <v>65.9213043456043</v>
      </c>
      <c r="C5" s="230">
        <v>54.72339081311864</v>
      </c>
      <c r="D5" s="231">
        <v>157.03659435774708</v>
      </c>
    </row>
    <row r="6" spans="1:4" ht="12">
      <c r="A6" s="229">
        <v>2007</v>
      </c>
      <c r="B6" s="230">
        <v>48.984817056363696</v>
      </c>
      <c r="C6" s="230">
        <v>52.47334571644094</v>
      </c>
      <c r="D6" s="231">
        <v>129.78001174948247</v>
      </c>
    </row>
    <row r="7" spans="1:4" ht="12">
      <c r="A7" s="229">
        <v>2008</v>
      </c>
      <c r="B7" s="230">
        <v>52.88423746588497</v>
      </c>
      <c r="C7" s="230">
        <v>54.287835598605255</v>
      </c>
      <c r="D7" s="231">
        <v>160.8258302476139</v>
      </c>
    </row>
    <row r="8" spans="1:4" ht="12">
      <c r="A8" s="229">
        <v>2009</v>
      </c>
      <c r="B8" s="230">
        <v>48.00169479076431</v>
      </c>
      <c r="C8" s="230">
        <v>51.5320586947971</v>
      </c>
      <c r="D8" s="231">
        <v>150.4296831413769</v>
      </c>
    </row>
    <row r="9" spans="1:4" ht="12">
      <c r="A9" s="229">
        <v>2010</v>
      </c>
      <c r="B9" s="230">
        <v>62.34048004750331</v>
      </c>
      <c r="C9" s="230">
        <v>50.312054817965326</v>
      </c>
      <c r="D9" s="231">
        <v>129.37511671191956</v>
      </c>
    </row>
    <row r="10" spans="1:4" ht="12">
      <c r="A10" s="229">
        <v>2011</v>
      </c>
      <c r="B10" s="230">
        <v>60.22076743228141</v>
      </c>
      <c r="C10" s="230">
        <v>51.10609121251164</v>
      </c>
      <c r="D10" s="231">
        <v>101.63000326611962</v>
      </c>
    </row>
    <row r="11" spans="1:4" ht="12">
      <c r="A11" s="229">
        <v>2012</v>
      </c>
      <c r="B11" s="230">
        <v>45.96529929336118</v>
      </c>
      <c r="C11" s="230">
        <v>46.63075716058616</v>
      </c>
      <c r="D11" s="231">
        <v>82.09107536232875</v>
      </c>
    </row>
    <row r="12" spans="1:4" ht="12">
      <c r="A12" s="229">
        <v>2013</v>
      </c>
      <c r="B12" s="230">
        <v>30.721243590593396</v>
      </c>
      <c r="C12" s="230">
        <v>53.221132133670665</v>
      </c>
      <c r="D12" s="231">
        <v>132.6581657788607</v>
      </c>
    </row>
    <row r="13" spans="1:4" ht="12">
      <c r="A13" s="229">
        <v>2014</v>
      </c>
      <c r="B13" s="230">
        <v>40.586822536821984</v>
      </c>
      <c r="C13" s="230">
        <v>53.0208267513609</v>
      </c>
      <c r="D13" s="231">
        <v>105.47606868393311</v>
      </c>
    </row>
    <row r="14" spans="1:4" ht="12">
      <c r="A14" s="229">
        <v>2015</v>
      </c>
      <c r="B14" s="230">
        <v>55.99091615530731</v>
      </c>
      <c r="C14" s="230">
        <v>61.88759794330064</v>
      </c>
      <c r="D14" s="231">
        <v>106.27314969765938</v>
      </c>
    </row>
    <row r="15" spans="1:4" ht="12">
      <c r="A15" s="229">
        <v>2016</v>
      </c>
      <c r="B15" s="230">
        <v>52.22528428395615</v>
      </c>
      <c r="C15" s="230">
        <v>67.11431210413336</v>
      </c>
      <c r="D15" s="231">
        <v>109.29465569980545</v>
      </c>
    </row>
    <row r="16" spans="1:4" ht="12">
      <c r="A16" s="229">
        <v>2017</v>
      </c>
      <c r="B16" s="230">
        <v>54.16270232513314</v>
      </c>
      <c r="C16" s="230">
        <v>65.80455841468921</v>
      </c>
      <c r="D16" s="231">
        <v>110.80181439446065</v>
      </c>
    </row>
    <row r="17" spans="1:4" ht="12">
      <c r="A17" s="229">
        <v>2018</v>
      </c>
      <c r="B17" s="230">
        <v>56.130369840732975</v>
      </c>
      <c r="C17" s="230">
        <v>76.61392589353592</v>
      </c>
      <c r="D17" s="231">
        <v>94.18261484040661</v>
      </c>
    </row>
    <row r="18" spans="1:4" ht="12">
      <c r="A18" s="229">
        <v>2019</v>
      </c>
      <c r="B18" s="230">
        <v>61.58684938136823</v>
      </c>
      <c r="C18" s="230">
        <v>69.4145493272815</v>
      </c>
      <c r="D18" s="231">
        <v>123.48209151915577</v>
      </c>
    </row>
    <row r="19" spans="1:4" ht="12">
      <c r="A19" s="229">
        <v>2020</v>
      </c>
      <c r="B19" s="230">
        <v>55.48981615875364</v>
      </c>
      <c r="C19" s="230">
        <v>60.91343112074104</v>
      </c>
      <c r="D19" s="231">
        <v>87.75560263992477</v>
      </c>
    </row>
    <row r="20" spans="1:4" ht="12">
      <c r="A20" s="232">
        <v>2021</v>
      </c>
      <c r="B20" s="233">
        <v>58.58061816925345</v>
      </c>
      <c r="C20" s="233">
        <v>60.33008695944525</v>
      </c>
      <c r="D20" s="234">
        <v>102.14194697121144</v>
      </c>
    </row>
    <row r="27" ht="12">
      <c r="F27" s="111" t="s">
        <v>62</v>
      </c>
    </row>
    <row r="29" spans="6:9" ht="12">
      <c r="F29" s="2" t="s">
        <v>63</v>
      </c>
      <c r="G29" s="2"/>
      <c r="H29" s="2"/>
      <c r="I29" s="2"/>
    </row>
    <row r="30" spans="6:9" ht="57.4" customHeight="1">
      <c r="F30" s="2" t="s">
        <v>178</v>
      </c>
      <c r="G30" s="2"/>
      <c r="H30" s="2"/>
      <c r="I30" s="2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Jenseit</dc:creator>
  <cp:keywords/>
  <dc:description/>
  <cp:lastModifiedBy>MAPHOSA Tomupeishe Anne (ESTAT-EXT)</cp:lastModifiedBy>
  <cp:lastPrinted>2017-01-16T17:17:20Z</cp:lastPrinted>
  <dcterms:created xsi:type="dcterms:W3CDTF">2010-09-04T16:16:10Z</dcterms:created>
  <dcterms:modified xsi:type="dcterms:W3CDTF">2022-11-28T09:16:43Z</dcterms:modified>
  <cp:category/>
  <cp:version/>
  <cp:contentType/>
  <cp:contentStatus/>
</cp:coreProperties>
</file>