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300" windowWidth="12660" windowHeight="11445" tabRatio="940" firstSheet="3" activeTab="8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1'!$I$89:$J$89</definedName>
    <definedName name="_xlnm._FilterDatabase" localSheetId="13" hidden="1">'Figure 7'!$B$67:$C$67</definedName>
    <definedName name="_xlnm._FilterDatabase" localSheetId="14" hidden="1">'Figure 8'!$B$117:$C$117</definedName>
    <definedName name="_xlnm._FilterDatabase" localSheetId="4" hidden="1">'Table 4'!$B$91:$L$91</definedName>
  </definedNames>
  <calcPr calcId="152511"/>
</workbook>
</file>

<file path=xl/sharedStrings.xml><?xml version="1.0" encoding="utf-8"?>
<sst xmlns="http://schemas.openxmlformats.org/spreadsheetml/2006/main" count="1132" uniqueCount="138">
  <si>
    <t>Diesel</t>
  </si>
  <si>
    <t>Bulgaria</t>
  </si>
  <si>
    <t>Czech Republic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</si>
  <si>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</si>
  <si>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</si>
  <si>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</si>
  <si>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</si>
  <si>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</si>
  <si>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</si>
  <si>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</si>
  <si>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</si>
  <si>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</si>
  <si>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</si>
  <si>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</si>
  <si>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</si>
  <si>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</si>
  <si>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</si>
  <si>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</si>
  <si>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</si>
  <si>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</si>
  <si>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</si>
  <si>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</si>
  <si>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</si>
  <si>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</si>
  <si>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</si>
  <si>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</si>
  <si>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</si>
  <si>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</si>
  <si>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</si>
  <si>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</si>
  <si>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</si>
  <si>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</si>
  <si>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</si>
  <si>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</si>
  <si>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</si>
  <si>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</si>
  <si>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</si>
  <si>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</si>
  <si>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</si>
  <si>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</si>
  <si>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</si>
  <si>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</si>
  <si>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</si>
  <si>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</si>
  <si>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</si>
  <si>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</si>
  <si>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</si>
  <si>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</si>
  <si>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FYR of Macedonia</t>
  </si>
  <si>
    <t>Turkey</t>
  </si>
  <si>
    <t>(1 000 seats)</t>
  </si>
  <si>
    <t>Number of passenger railway vehicles</t>
  </si>
  <si>
    <t>Cyprus</t>
  </si>
  <si>
    <t>Malta</t>
  </si>
  <si>
    <t>Iceland</t>
  </si>
  <si>
    <t>Liechtenstein</t>
  </si>
  <si>
    <t>Belgium (¹)</t>
  </si>
  <si>
    <t>(passenger cars first registration / total passenger cars, %)</t>
  </si>
  <si>
    <t>(1 000 tonnes)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</si>
  <si>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</si>
  <si>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</si>
  <si>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</si>
  <si>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</si>
  <si>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Germany (including former GDR)</t>
  </si>
  <si>
    <t>Combi (¹)</t>
  </si>
  <si>
    <t>Table 1: Percentage of locomotives by type of source of power, by country</t>
  </si>
  <si>
    <t>Table 3: Capacity of passenger railway vehicles, by country</t>
  </si>
  <si>
    <t>Table 4: Motorisation rate of passenger cars, by country</t>
  </si>
  <si>
    <t xml:space="preserve">Sweden </t>
  </si>
  <si>
    <t>Table 6: Motorisation rate of lorries and road tractors, by country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</si>
  <si>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</si>
  <si>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</si>
  <si>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Bulgaria (¹)</t>
  </si>
  <si>
    <t>Romania (²)</t>
  </si>
  <si>
    <t>Table 2: Percentage of railcars by type of source of power, by country</t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</si>
  <si>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</si>
  <si>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</si>
  <si>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2015</t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</si>
  <si>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</si>
  <si>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</si>
  <si>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</si>
  <si>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t xml:space="preserve">Spain </t>
  </si>
  <si>
    <t xml:space="preserve">Italy </t>
  </si>
  <si>
    <t xml:space="preserve">France </t>
  </si>
  <si>
    <t xml:space="preserve">Belgium </t>
  </si>
  <si>
    <t xml:space="preserve">Czech Republic </t>
  </si>
  <si>
    <t xml:space="preserve">Ireland </t>
  </si>
  <si>
    <t xml:space="preserve">Luxembourg </t>
  </si>
  <si>
    <t xml:space="preserve">Romania </t>
  </si>
  <si>
    <t xml:space="preserve">Norway 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</si>
  <si>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</si>
  <si>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</si>
  <si>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</si>
  <si>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</si>
  <si>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</si>
  <si>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</si>
  <si>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</si>
  <si>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</si>
  <si>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</si>
  <si>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</si>
  <si>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 xml:space="preserve">(¹)  only tractor data </t>
  </si>
  <si>
    <t>Slovenia (¹)</t>
  </si>
  <si>
    <t>European Union-28</t>
  </si>
  <si>
    <t>GEO/TIME</t>
  </si>
  <si>
    <t>Germany (until 1990 former territory of the FRG)</t>
  </si>
  <si>
    <t>Figure 8: Commercial aircraft fleet by type of aircraft, EU-28, 2015</t>
  </si>
  <si>
    <t>Figure 7: EU airfleet by operator country, top 10 countries, 2015</t>
  </si>
  <si>
    <t xml:space="preserve">Portugal </t>
  </si>
  <si>
    <t>Note: Data not available for Belgium, Bulgaria, Germany, Italy, Netherlands, United Kingdom and Norway.</t>
  </si>
  <si>
    <t>(¹) 2015 data instead of 2016</t>
  </si>
  <si>
    <t>Figure 1: Number of passenger railway vehicles, selected countries, 2016</t>
  </si>
  <si>
    <t>Romania  (¹)</t>
  </si>
  <si>
    <t>(¹) 2015 instead of 2016.</t>
  </si>
  <si>
    <t>Figure 2: Share of passenger cars, by fuel type, by country, 2016</t>
  </si>
  <si>
    <t>Table 7: Number of vessels, selected countries, 2016</t>
  </si>
  <si>
    <t>(¹) 2014 data instead of 2016</t>
  </si>
  <si>
    <t xml:space="preserve">Bulgaria </t>
  </si>
  <si>
    <t>(²) 2015 data instead of 2016</t>
  </si>
  <si>
    <t xml:space="preserve">United Kingdom </t>
  </si>
  <si>
    <t xml:space="preserve">Switzerland </t>
  </si>
  <si>
    <t>% change
since 2001</t>
  </si>
  <si>
    <t>(¹) 2014 data instead of 2016.</t>
  </si>
  <si>
    <t>total</t>
  </si>
  <si>
    <t>Figure 4: Total loading capacity of self-propelled vessels and dumb and pushed vessels, top 4 countries, 2016</t>
  </si>
  <si>
    <t>Figure 5: Number of self-propelled vessels by load capacity, selected countries, 2016</t>
  </si>
  <si>
    <t>Figure 6: Number of dumb and pushed vessels by load capacity, selected countries, 2016</t>
  </si>
  <si>
    <t>Figure 3: Renewal rate of lorries and road tractors, by country, 2009 and 2016</t>
  </si>
  <si>
    <t xml:space="preserve">Austria </t>
  </si>
  <si>
    <t>Note: Data not available for Bulgaria, Greece, Netherlands and Slovakia.</t>
  </si>
  <si>
    <t>Note: Data not available for  Greece and Iceland.</t>
  </si>
  <si>
    <t>Romania (¹)</t>
  </si>
  <si>
    <t>Switzerland (¹)</t>
  </si>
  <si>
    <t>(²) 2015 data instead of 2016.</t>
  </si>
  <si>
    <t>-</t>
  </si>
  <si>
    <t>Note: (:) not available; (-) not applicable.</t>
  </si>
  <si>
    <t xml:space="preserve">Germany </t>
  </si>
  <si>
    <t xml:space="preserve">Former Yugoslav Republic of Macedonia </t>
  </si>
  <si>
    <t>Former Yugoslav Republic of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</si>
</sst>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i"/>
    <numFmt numFmtId="165" formatCode="0.0"/>
    <numFmt numFmtId="166" formatCode="#,##0_i"/>
    <numFmt numFmtId="167" formatCode="0.000"/>
    <numFmt numFmtId="168" formatCode="#,##0.0"/>
    <numFmt numFmtId="169" formatCode="0.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E0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205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3" fontId="3" fillId="0" borderId="13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9" borderId="1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164" fontId="2" fillId="0" borderId="11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4" xfId="20" applyBorder="1" applyAlignment="1">
      <alignment horizontal="right"/>
    </xf>
    <xf numFmtId="164" fontId="2" fillId="0" borderId="13" xfId="20" applyBorder="1" applyAlignment="1">
      <alignment horizontal="righ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164" fontId="2" fillId="0" borderId="18" xfId="20" applyBorder="1" applyAlignment="1">
      <alignment horizontal="right"/>
    </xf>
    <xf numFmtId="164" fontId="2" fillId="0" borderId="19" xfId="20" applyBorder="1" applyAlignment="1">
      <alignment horizontal="right"/>
    </xf>
    <xf numFmtId="164" fontId="2" fillId="0" borderId="15" xfId="20" applyBorder="1" applyAlignment="1">
      <alignment horizontal="right"/>
    </xf>
    <xf numFmtId="164" fontId="2" fillId="0" borderId="20" xfId="20" applyBorder="1" applyAlignment="1">
      <alignment horizontal="right"/>
    </xf>
    <xf numFmtId="0" fontId="5" fillId="0" borderId="0" xfId="0" applyFont="1" applyAlignment="1">
      <alignment vertical="top"/>
    </xf>
    <xf numFmtId="0" fontId="4" fillId="9" borderId="14" xfId="0" applyFont="1" applyFill="1" applyBorder="1" applyAlignment="1">
      <alignment horizontal="center" wrapText="1"/>
    </xf>
    <xf numFmtId="3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166" fontId="2" fillId="0" borderId="14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7" fontId="3" fillId="0" borderId="0" xfId="0" applyNumberFormat="1" applyFont="1"/>
    <xf numFmtId="167" fontId="3" fillId="0" borderId="12" xfId="0" applyNumberFormat="1" applyFont="1" applyBorder="1"/>
    <xf numFmtId="167" fontId="3" fillId="0" borderId="13" xfId="21" applyNumberFormat="1" applyFont="1" applyBorder="1">
      <alignment/>
      <protection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5" fillId="0" borderId="0" xfId="0" applyFont="1"/>
    <xf numFmtId="165" fontId="25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9" borderId="17" xfId="0" applyFont="1" applyFill="1" applyBorder="1" applyAlignment="1">
      <alignment horizontal="center"/>
    </xf>
    <xf numFmtId="165" fontId="3" fillId="0" borderId="0" xfId="0" applyNumberFormat="1" applyFont="1"/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20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33" borderId="21" xfId="65" applyNumberFormat="1" applyFont="1" applyFill="1" applyBorder="1" applyAlignment="1">
      <alignment/>
      <protection/>
    </xf>
    <xf numFmtId="3" fontId="2" fillId="0" borderId="21" xfId="65" applyNumberFormat="1" applyFont="1" applyFill="1" applyBorder="1" applyAlignment="1">
      <alignment/>
      <protection/>
    </xf>
    <xf numFmtId="3" fontId="2" fillId="34" borderId="21" xfId="65" applyNumberFormat="1" applyFont="1" applyFill="1" applyBorder="1" applyAlignment="1">
      <alignment/>
      <protection/>
    </xf>
    <xf numFmtId="4" fontId="2" fillId="0" borderId="21" xfId="65" applyNumberFormat="1" applyFont="1" applyFill="1" applyBorder="1" applyAlignment="1">
      <alignment/>
      <protection/>
    </xf>
    <xf numFmtId="168" fontId="2" fillId="0" borderId="21" xfId="65" applyNumberFormat="1" applyFont="1" applyFill="1" applyBorder="1" applyAlignment="1">
      <alignment/>
      <protection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34" borderId="21" xfId="65" applyNumberFormat="1" applyFont="1" applyFill="1" applyBorder="1" applyAlignment="1">
      <alignment/>
      <protection/>
    </xf>
    <xf numFmtId="164" fontId="2" fillId="0" borderId="22" xfId="20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8" xfId="20" applyNumberFormat="1" applyBorder="1" applyAlignment="1">
      <alignment horizontal="right"/>
    </xf>
    <xf numFmtId="164" fontId="2" fillId="0" borderId="11" xfId="20" applyNumberFormat="1" applyBorder="1" applyAlignment="1">
      <alignment horizontal="right"/>
    </xf>
    <xf numFmtId="164" fontId="2" fillId="0" borderId="19" xfId="20" applyNumberFormat="1" applyBorder="1" applyAlignment="1">
      <alignment horizontal="right"/>
    </xf>
    <xf numFmtId="164" fontId="2" fillId="0" borderId="12" xfId="20" applyNumberFormat="1" applyBorder="1" applyAlignment="1">
      <alignment horizontal="right"/>
    </xf>
    <xf numFmtId="164" fontId="2" fillId="0" borderId="19" xfId="20" applyNumberFormat="1" applyFill="1" applyBorder="1" applyAlignment="1">
      <alignment horizontal="right"/>
    </xf>
    <xf numFmtId="164" fontId="2" fillId="0" borderId="15" xfId="20" applyNumberFormat="1" applyBorder="1" applyAlignment="1">
      <alignment horizontal="right"/>
    </xf>
    <xf numFmtId="164" fontId="2" fillId="0" borderId="14" xfId="20" applyNumberFormat="1" applyBorder="1" applyAlignment="1">
      <alignment horizontal="right"/>
    </xf>
    <xf numFmtId="164" fontId="2" fillId="0" borderId="20" xfId="20" applyNumberFormat="1" applyBorder="1" applyAlignment="1">
      <alignment horizontal="right"/>
    </xf>
    <xf numFmtId="164" fontId="2" fillId="0" borderId="13" xfId="20" applyNumberForma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166" fontId="2" fillId="0" borderId="2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6" fontId="2" fillId="0" borderId="24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164" fontId="2" fillId="0" borderId="0" xfId="20" applyAlignment="1">
      <alignment horizontal="right"/>
    </xf>
    <xf numFmtId="166" fontId="2" fillId="0" borderId="11" xfId="20" applyNumberFormat="1" applyBorder="1" applyAlignment="1">
      <alignment horizontal="right"/>
    </xf>
    <xf numFmtId="166" fontId="2" fillId="35" borderId="12" xfId="20" applyNumberFormat="1" applyFill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2" xfId="20" applyNumberFormat="1" applyFill="1" applyBorder="1" applyAlignment="1">
      <alignment horizontal="right"/>
    </xf>
    <xf numFmtId="166" fontId="2" fillId="35" borderId="14" xfId="20" applyNumberFormat="1" applyFill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16" xfId="20" applyNumberFormat="1" applyBorder="1" applyAlignment="1">
      <alignment horizontal="right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4" fillId="9" borderId="25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" fillId="33" borderId="21" xfId="0" applyNumberFormat="1" applyFont="1" applyFill="1" applyBorder="1" applyAlignment="1">
      <alignment/>
    </xf>
    <xf numFmtId="0" fontId="1" fillId="33" borderId="26" xfId="0" applyNumberFormat="1" applyFont="1" applyFill="1" applyBorder="1" applyAlignment="1">
      <alignment/>
    </xf>
    <xf numFmtId="0" fontId="1" fillId="33" borderId="27" xfId="0" applyNumberFormat="1" applyFont="1" applyFill="1" applyBorder="1" applyAlignment="1">
      <alignment/>
    </xf>
    <xf numFmtId="0" fontId="0" fillId="0" borderId="28" xfId="0" applyBorder="1"/>
    <xf numFmtId="0" fontId="3" fillId="0" borderId="0" xfId="0" applyFont="1" applyAlignment="1">
      <alignment wrapText="1"/>
    </xf>
    <xf numFmtId="0" fontId="1" fillId="33" borderId="21" xfId="64" applyNumberFormat="1" applyFont="1" applyFill="1" applyBorder="1" applyAlignment="1">
      <alignment/>
      <protection/>
    </xf>
    <xf numFmtId="0" fontId="1" fillId="0" borderId="21" xfId="64" applyNumberFormat="1" applyFont="1" applyFill="1" applyBorder="1" applyAlignment="1">
      <alignment/>
      <protection/>
    </xf>
    <xf numFmtId="3" fontId="1" fillId="0" borderId="21" xfId="64" applyNumberFormat="1" applyFont="1" applyFill="1" applyBorder="1" applyAlignment="1">
      <alignment/>
      <protection/>
    </xf>
    <xf numFmtId="3" fontId="1" fillId="34" borderId="21" xfId="64" applyNumberFormat="1" applyFont="1" applyFill="1" applyBorder="1" applyAlignment="1">
      <alignment/>
      <protection/>
    </xf>
    <xf numFmtId="3" fontId="1" fillId="0" borderId="0" xfId="64" applyNumberFormat="1" applyFont="1" applyFill="1" applyBorder="1" applyAlignment="1">
      <alignment/>
      <protection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9" xfId="0" applyFont="1" applyFill="1" applyBorder="1" applyAlignment="1">
      <alignment horizontal="left"/>
    </xf>
    <xf numFmtId="0" fontId="4" fillId="9" borderId="29" xfId="0" applyFont="1" applyFill="1" applyBorder="1" applyAlignment="1">
      <alignment horizontal="center" vertical="center"/>
    </xf>
    <xf numFmtId="169" fontId="3" fillId="0" borderId="11" xfId="21" applyNumberFormat="1" applyFont="1" applyBorder="1">
      <alignment/>
      <protection/>
    </xf>
    <xf numFmtId="169" fontId="3" fillId="0" borderId="12" xfId="21" applyNumberFormat="1" applyFont="1" applyBorder="1">
      <alignment/>
      <protection/>
    </xf>
    <xf numFmtId="169" fontId="3" fillId="0" borderId="0" xfId="0" applyNumberFormat="1" applyFont="1"/>
    <xf numFmtId="169" fontId="3" fillId="0" borderId="13" xfId="21" applyNumberFormat="1" applyFont="1" applyBorder="1">
      <alignment/>
      <protection/>
    </xf>
    <xf numFmtId="0" fontId="4" fillId="0" borderId="30" xfId="0" applyFont="1" applyBorder="1" applyAlignment="1">
      <alignment horizontal="left"/>
    </xf>
    <xf numFmtId="165" fontId="3" fillId="0" borderId="30" xfId="0" applyNumberFormat="1" applyFont="1" applyBorder="1" applyAlignment="1">
      <alignment horizontal="right" indent="1"/>
    </xf>
    <xf numFmtId="0" fontId="5" fillId="0" borderId="0" xfId="0" applyFont="1" applyAlignment="1">
      <alignment horizontal="left" vertical="top"/>
    </xf>
    <xf numFmtId="3" fontId="3" fillId="34" borderId="0" xfId="0" applyNumberFormat="1" applyFont="1" applyFill="1" applyBorder="1"/>
    <xf numFmtId="3" fontId="3" fillId="34" borderId="13" xfId="0" applyNumberFormat="1" applyFont="1" applyFill="1" applyBorder="1"/>
    <xf numFmtId="0" fontId="3" fillId="34" borderId="0" xfId="0" applyFont="1" applyFill="1"/>
    <xf numFmtId="0" fontId="2" fillId="0" borderId="0" xfId="0" applyFont="1"/>
    <xf numFmtId="0" fontId="4" fillId="0" borderId="10" xfId="0" applyFont="1" applyBorder="1" applyAlignment="1">
      <alignment horizontal="left"/>
    </xf>
    <xf numFmtId="0" fontId="4" fillId="9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4" fillId="9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1" fontId="3" fillId="0" borderId="10" xfId="0" applyNumberFormat="1" applyFont="1" applyBorder="1" applyAlignment="1">
      <alignment horizontal="right" indent="1"/>
    </xf>
    <xf numFmtId="1" fontId="2" fillId="0" borderId="16" xfId="0" applyNumberFormat="1" applyFont="1" applyFill="1" applyBorder="1" applyAlignment="1">
      <alignment horizontal="right" indent="1"/>
    </xf>
    <xf numFmtId="1" fontId="3" fillId="0" borderId="16" xfId="0" applyNumberFormat="1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167" fontId="3" fillId="26" borderId="0" xfId="0" applyNumberFormat="1" applyFont="1" applyFill="1"/>
    <xf numFmtId="165" fontId="0" fillId="0" borderId="0" xfId="0" applyNumberFormat="1"/>
    <xf numFmtId="167" fontId="3" fillId="36" borderId="0" xfId="0" applyNumberFormat="1" applyFont="1" applyFill="1"/>
    <xf numFmtId="165" fontId="3" fillId="0" borderId="0" xfId="0" applyNumberFormat="1" applyFont="1" applyFill="1"/>
    <xf numFmtId="0" fontId="0" fillId="0" borderId="28" xfId="0" applyFill="1" applyBorder="1"/>
    <xf numFmtId="0" fontId="3" fillId="0" borderId="0" xfId="0" applyFont="1" applyAlignment="1">
      <alignment horizontal="left" vertical="top"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1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1'!$F$61</c:f>
              <c:strCache>
                <c:ptCount val="1"/>
                <c:pt idx="0">
                  <c:v>Number of passenger railway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1'!$E$62:$E$86</c:f>
              <c:strCache/>
            </c:strRef>
          </c:cat>
          <c:val>
            <c:numRef>
              <c:f>'Figure 1'!$F$62:$F$86</c:f>
              <c:numCache/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  <c:max val="16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2'!$I$65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2'!$H$66:$H$96</c:f>
              <c:strCache/>
            </c:strRef>
          </c:cat>
          <c:val>
            <c:numRef>
              <c:f>'Figure 2'!$I$66:$I$96</c:f>
              <c:numCache/>
            </c:numRef>
          </c:val>
        </c:ser>
        <c:ser>
          <c:idx val="1"/>
          <c:order val="1"/>
          <c:tx>
            <c:strRef>
              <c:f>'Figure 2'!$J$65</c:f>
              <c:strCache>
                <c:ptCount val="1"/>
                <c:pt idx="0">
                  <c:v>Diesel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2'!$H$66:$H$96</c:f>
              <c:strCache/>
            </c:strRef>
          </c:cat>
          <c:val>
            <c:numRef>
              <c:f>'Figure 2'!$J$66:$J$96</c:f>
              <c:numCache/>
            </c:numRef>
          </c:val>
        </c:ser>
        <c:ser>
          <c:idx val="2"/>
          <c:order val="2"/>
          <c:tx>
            <c:strRef>
              <c:f>'Figure 2'!$K$65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2'!$H$66:$H$96</c:f>
              <c:strCache/>
            </c:strRef>
          </c:cat>
          <c:val>
            <c:numRef>
              <c:f>'Figure 2'!$K$66:$K$96</c:f>
              <c:numCache/>
            </c:numRef>
          </c:val>
        </c:ser>
        <c:overlap val="100"/>
        <c:gapWidth val="50"/>
        <c:axId val="31130874"/>
        <c:axId val="11742411"/>
      </c:barChart>
      <c:catAx>
        <c:axId val="3113087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308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"/>
          <c:y val="0.04475"/>
          <c:w val="0.800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3'!$H$70:$H$103</c:f>
              <c:strCache/>
            </c:strRef>
          </c:cat>
          <c:val>
            <c:numRef>
              <c:f>'Figure 3'!$I$70:$I$103</c:f>
              <c:numCache/>
            </c:numRef>
          </c:val>
        </c:ser>
        <c:ser>
          <c:idx val="1"/>
          <c:order val="1"/>
          <c:tx>
            <c:strRef>
              <c:f>'Figure 3'!$P$69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3'!$H$70:$H$103</c:f>
              <c:strCache/>
            </c:strRef>
          </c:cat>
          <c:val>
            <c:numRef>
              <c:f>'Figure 3'!$P$70:$P$103</c:f>
              <c:numCache/>
            </c:numRef>
          </c:val>
        </c:ser>
        <c:gapWidth val="51"/>
        <c:axId val="38572836"/>
        <c:axId val="11611205"/>
      </c:barChart>
      <c:catAx>
        <c:axId val="385728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611205"/>
        <c:crosses val="autoZero"/>
        <c:auto val="0"/>
        <c:lblOffset val="100"/>
        <c:noMultiLvlLbl val="0"/>
      </c:catAx>
      <c:valAx>
        <c:axId val="11611205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728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4'!$C$44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4'!$B$45:$B$48</c:f>
              <c:strCache/>
            </c:strRef>
          </c:cat>
          <c:val>
            <c:numRef>
              <c:f>'Figure 4'!$C$45:$C$48</c:f>
              <c:numCache/>
            </c:numRef>
          </c:val>
        </c:ser>
        <c:ser>
          <c:idx val="1"/>
          <c:order val="1"/>
          <c:tx>
            <c:strRef>
              <c:f>'Figure 4'!$D$44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4'!$B$45:$B$48</c:f>
              <c:strCache/>
            </c:strRef>
          </c:cat>
          <c:val>
            <c:numRef>
              <c:f>'Figure 4'!$D$45:$D$48</c:f>
              <c:numCache/>
            </c:numRef>
          </c:val>
        </c:ser>
        <c:overlap val="100"/>
        <c:axId val="37391982"/>
        <c:axId val="983519"/>
      </c:barChart>
      <c:catAx>
        <c:axId val="37391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3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3739198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08825"/>
          <c:w val="0.824"/>
          <c:h val="0.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5'!$L$45:$L$55</c:f>
              <c:strCache/>
            </c:strRef>
          </c:cat>
          <c:val>
            <c:numRef>
              <c:f>'Figure 5'!$M$45:$M$55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5'!$L$45:$L$55</c:f>
              <c:strCache/>
            </c:strRef>
          </c:cat>
          <c:val>
            <c:numRef>
              <c:f>'Figure 5'!$N$45:$N$55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5'!$L$45:$L$55</c:f>
              <c:strCache/>
            </c:strRef>
          </c:cat>
          <c:val>
            <c:numRef>
              <c:f>'Figure 5'!$O$45:$O$55</c:f>
              <c:numCache/>
            </c:numRef>
          </c:val>
        </c:ser>
        <c:overlap val="100"/>
        <c:axId val="8851672"/>
        <c:axId val="12556185"/>
      </c:barChart>
      <c:catAx>
        <c:axId val="885167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5167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"/>
          <c:y val="0.0655"/>
          <c:w val="0.83575"/>
          <c:h val="0.7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6'!$M$47:$M$56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6'!$N$47:$N$56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6'!$O$47:$O$56</c:f>
              <c:numCache/>
            </c:numRef>
          </c:val>
        </c:ser>
        <c:overlap val="100"/>
        <c:axId val="45896802"/>
        <c:axId val="10418035"/>
      </c:barChart>
      <c:catAx>
        <c:axId val="4589680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89680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chemeClr val="accent6">
                  <a:lumMod val="90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7'!$F$54:$F$64</c:f>
              <c:strCache/>
            </c:strRef>
          </c:cat>
          <c:val>
            <c:numRef>
              <c:f>'Figure 7'!$G$54:$G$64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5"/>
          <c:y val="0.1732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8'!$L$55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775"/>
                  <c:y val="-0.06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8'!$M$54:$Q$54</c:f>
              <c:strCache/>
            </c:strRef>
          </c:cat>
          <c:val>
            <c:numRef>
              <c:f>'Figure 8'!$M$55:$Q$55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47625</xdr:rowOff>
    </xdr:from>
    <xdr:to>
      <xdr:col>13</xdr:col>
      <xdr:colOff>790575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914400" y="762000"/>
        <a:ext cx="935355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11</xdr:col>
      <xdr:colOff>447675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619125" y="571500"/>
        <a:ext cx="76200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19050</xdr:rowOff>
    </xdr:from>
    <xdr:to>
      <xdr:col>23</xdr:col>
      <xdr:colOff>28575</xdr:colOff>
      <xdr:row>53</xdr:row>
      <xdr:rowOff>142875</xdr:rowOff>
    </xdr:to>
    <xdr:graphicFrame macro="">
      <xdr:nvGraphicFramePr>
        <xdr:cNvPr id="6" name="Chart 5"/>
        <xdr:cNvGraphicFramePr/>
      </xdr:nvGraphicFramePr>
      <xdr:xfrm>
        <a:off x="266700" y="933450"/>
        <a:ext cx="1437322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10</xdr:col>
      <xdr:colOff>133350</xdr:colOff>
      <xdr:row>27</xdr:row>
      <xdr:rowOff>38100</xdr:rowOff>
    </xdr:to>
    <xdr:graphicFrame macro="">
      <xdr:nvGraphicFramePr>
        <xdr:cNvPr id="2" name="Chart 3"/>
        <xdr:cNvGraphicFramePr/>
      </xdr:nvGraphicFramePr>
      <xdr:xfrm>
        <a:off x="609600" y="5905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323850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628650" y="666750"/>
        <a:ext cx="7620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238125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628650" y="619125"/>
        <a:ext cx="7620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8</xdr:col>
      <xdr:colOff>76200</xdr:colOff>
      <xdr:row>27</xdr:row>
      <xdr:rowOff>85725</xdr:rowOff>
    </xdr:to>
    <xdr:graphicFrame macro="">
      <xdr:nvGraphicFramePr>
        <xdr:cNvPr id="5" name="Chart 2"/>
        <xdr:cNvGraphicFramePr/>
      </xdr:nvGraphicFramePr>
      <xdr:xfrm>
        <a:off x="371475" y="600075"/>
        <a:ext cx="5476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76200</xdr:rowOff>
    </xdr:from>
    <xdr:to>
      <xdr:col>8</xdr:col>
      <xdr:colOff>552450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428625" y="590550"/>
        <a:ext cx="57816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0"/>
  <sheetViews>
    <sheetView showGridLines="0" workbookViewId="0" topLeftCell="A1">
      <selection activeCell="B5" sqref="B5:H38"/>
    </sheetView>
  </sheetViews>
  <sheetFormatPr defaultColWidth="9.140625" defaultRowHeight="15"/>
  <cols>
    <col min="1" max="1" width="9.140625" style="19" customWidth="1"/>
    <col min="2" max="2" width="33.28125" style="19" customWidth="1"/>
    <col min="3" max="10" width="9.140625" style="19" customWidth="1"/>
    <col min="11" max="11" width="18.57421875" style="19" customWidth="1"/>
    <col min="12" max="16384" width="9.140625" style="19" customWidth="1"/>
  </cols>
  <sheetData>
    <row r="2" ht="15">
      <c r="B2" s="10" t="s">
        <v>65</v>
      </c>
    </row>
    <row r="3" ht="15">
      <c r="B3" s="50" t="s">
        <v>12</v>
      </c>
    </row>
    <row r="5" spans="2:8" ht="15">
      <c r="B5" s="12"/>
      <c r="C5" s="73"/>
      <c r="D5" s="74" t="s">
        <v>0</v>
      </c>
      <c r="E5" s="74"/>
      <c r="F5" s="73"/>
      <c r="G5" s="74" t="s">
        <v>13</v>
      </c>
      <c r="H5" s="74"/>
    </row>
    <row r="6" spans="2:8" ht="15">
      <c r="B6" s="13"/>
      <c r="C6" s="17">
        <v>2002</v>
      </c>
      <c r="D6" s="18">
        <v>2008</v>
      </c>
      <c r="E6" s="18">
        <v>2016</v>
      </c>
      <c r="F6" s="17">
        <v>2002</v>
      </c>
      <c r="G6" s="18">
        <v>2008</v>
      </c>
      <c r="H6" s="18">
        <v>2016</v>
      </c>
    </row>
    <row r="7" spans="2:8" ht="15">
      <c r="B7" s="14" t="s">
        <v>32</v>
      </c>
      <c r="C7" s="119">
        <v>53.28228</v>
      </c>
      <c r="D7" s="120">
        <v>42.54658</v>
      </c>
      <c r="E7" s="120" t="s">
        <v>15</v>
      </c>
      <c r="F7" s="119">
        <v>46.71772</v>
      </c>
      <c r="G7" s="120">
        <v>57.45342</v>
      </c>
      <c r="H7" s="120" t="s">
        <v>15</v>
      </c>
    </row>
    <row r="8" spans="2:8" ht="15">
      <c r="B8" s="8" t="s">
        <v>1</v>
      </c>
      <c r="C8" s="121">
        <v>55.38972</v>
      </c>
      <c r="D8" s="122" t="s">
        <v>15</v>
      </c>
      <c r="E8" s="122" t="s">
        <v>15</v>
      </c>
      <c r="F8" s="121">
        <v>44.61028</v>
      </c>
      <c r="G8" s="122" t="s">
        <v>15</v>
      </c>
      <c r="H8" s="122" t="s">
        <v>15</v>
      </c>
    </row>
    <row r="9" spans="2:8" ht="15">
      <c r="B9" s="8" t="s">
        <v>2</v>
      </c>
      <c r="C9" s="121">
        <v>60.98546</v>
      </c>
      <c r="D9" s="122">
        <v>56.12061</v>
      </c>
      <c r="E9" s="122">
        <v>57.71343</v>
      </c>
      <c r="F9" s="121">
        <v>37.96446</v>
      </c>
      <c r="G9" s="122">
        <v>42.52925</v>
      </c>
      <c r="H9" s="122">
        <v>40.63904</v>
      </c>
    </row>
    <row r="10" spans="2:12" ht="15">
      <c r="B10" s="8" t="s">
        <v>33</v>
      </c>
      <c r="C10" s="121">
        <v>45.05495</v>
      </c>
      <c r="D10" s="122">
        <v>63.26531</v>
      </c>
      <c r="E10" s="122">
        <v>71.42857</v>
      </c>
      <c r="F10" s="121">
        <v>19.23077</v>
      </c>
      <c r="G10" s="122">
        <v>36.73469</v>
      </c>
      <c r="H10" s="122">
        <v>28.57143</v>
      </c>
      <c r="L10" s="50"/>
    </row>
    <row r="11" spans="2:8" ht="15">
      <c r="B11" s="8" t="s">
        <v>3</v>
      </c>
      <c r="C11" s="121">
        <v>45.35216</v>
      </c>
      <c r="D11" s="122" t="s">
        <v>15</v>
      </c>
      <c r="E11" s="122" t="s">
        <v>15</v>
      </c>
      <c r="F11" s="121">
        <v>54.32846</v>
      </c>
      <c r="G11" s="122" t="s">
        <v>15</v>
      </c>
      <c r="H11" s="122" t="s">
        <v>15</v>
      </c>
    </row>
    <row r="12" spans="2:8" ht="15">
      <c r="B12" s="8" t="s">
        <v>4</v>
      </c>
      <c r="C12" s="121">
        <v>98.84393</v>
      </c>
      <c r="D12" s="122">
        <v>100</v>
      </c>
      <c r="E12" s="122">
        <v>100</v>
      </c>
      <c r="F12" s="121" t="s">
        <v>133</v>
      </c>
      <c r="G12" s="122" t="s">
        <v>133</v>
      </c>
      <c r="H12" s="122" t="s">
        <v>133</v>
      </c>
    </row>
    <row r="13" spans="2:8" ht="15">
      <c r="B13" s="8" t="s">
        <v>34</v>
      </c>
      <c r="C13" s="121" t="s">
        <v>15</v>
      </c>
      <c r="D13" s="122" t="s">
        <v>15</v>
      </c>
      <c r="E13" s="122" t="s">
        <v>15</v>
      </c>
      <c r="F13" s="121" t="s">
        <v>15</v>
      </c>
      <c r="G13" s="122" t="s">
        <v>15</v>
      </c>
      <c r="H13" s="122" t="s">
        <v>15</v>
      </c>
    </row>
    <row r="14" spans="2:8" ht="15">
      <c r="B14" s="8" t="s">
        <v>35</v>
      </c>
      <c r="C14" s="121">
        <v>92.90323</v>
      </c>
      <c r="D14" s="122">
        <v>80.33708</v>
      </c>
      <c r="E14" s="122">
        <v>76.19048</v>
      </c>
      <c r="F14" s="121">
        <v>3.870968</v>
      </c>
      <c r="G14" s="122">
        <v>16.85393</v>
      </c>
      <c r="H14" s="122">
        <v>23.80952</v>
      </c>
    </row>
    <row r="15" spans="2:8" ht="15">
      <c r="B15" s="8" t="s">
        <v>81</v>
      </c>
      <c r="C15" s="121">
        <v>49.53488</v>
      </c>
      <c r="D15" s="122">
        <v>49.63716</v>
      </c>
      <c r="E15" s="122">
        <v>41.79487</v>
      </c>
      <c r="F15" s="121">
        <v>50.46512</v>
      </c>
      <c r="G15" s="122">
        <v>50.36284</v>
      </c>
      <c r="H15" s="122">
        <v>57.4359</v>
      </c>
    </row>
    <row r="16" spans="2:8" ht="15">
      <c r="B16" s="8" t="s">
        <v>5</v>
      </c>
      <c r="C16" s="121">
        <v>59.36183</v>
      </c>
      <c r="D16" s="122">
        <v>48.13173</v>
      </c>
      <c r="E16" s="122">
        <v>53.2566</v>
      </c>
      <c r="F16" s="121">
        <v>40.63817</v>
      </c>
      <c r="G16" s="122">
        <v>51.86827</v>
      </c>
      <c r="H16" s="122">
        <v>46.7434</v>
      </c>
    </row>
    <row r="17" spans="2:8" ht="15">
      <c r="B17" s="8" t="s">
        <v>6</v>
      </c>
      <c r="C17" s="121">
        <v>63.8796</v>
      </c>
      <c r="D17" s="122">
        <v>60.64257</v>
      </c>
      <c r="E17" s="122">
        <v>56.69014</v>
      </c>
      <c r="F17" s="121">
        <v>36.1204</v>
      </c>
      <c r="G17" s="122">
        <v>39.35743</v>
      </c>
      <c r="H17" s="122">
        <v>43.30986</v>
      </c>
    </row>
    <row r="18" spans="2:8" ht="15">
      <c r="B18" s="8" t="s">
        <v>82</v>
      </c>
      <c r="C18" s="121">
        <v>44.23413</v>
      </c>
      <c r="D18" s="122">
        <v>43.68078</v>
      </c>
      <c r="E18" s="122" t="s">
        <v>15</v>
      </c>
      <c r="F18" s="121">
        <v>55.3873</v>
      </c>
      <c r="G18" s="122">
        <v>56.31922</v>
      </c>
      <c r="H18" s="122" t="s">
        <v>15</v>
      </c>
    </row>
    <row r="19" spans="2:8" ht="15">
      <c r="B19" s="8" t="s">
        <v>38</v>
      </c>
      <c r="C19" s="121">
        <v>97.37991</v>
      </c>
      <c r="D19" s="122">
        <v>98.5</v>
      </c>
      <c r="E19" s="122">
        <v>100</v>
      </c>
      <c r="F19" s="121">
        <v>0</v>
      </c>
      <c r="G19" s="122">
        <v>0</v>
      </c>
      <c r="H19" s="122" t="s">
        <v>133</v>
      </c>
    </row>
    <row r="20" spans="2:8" ht="15">
      <c r="B20" s="8" t="s">
        <v>39</v>
      </c>
      <c r="C20" s="121">
        <v>96.45669</v>
      </c>
      <c r="D20" s="122">
        <v>98.46154</v>
      </c>
      <c r="E20" s="122">
        <v>100</v>
      </c>
      <c r="F20" s="121">
        <v>0</v>
      </c>
      <c r="G20" s="122">
        <v>0</v>
      </c>
      <c r="H20" s="122" t="s">
        <v>133</v>
      </c>
    </row>
    <row r="21" spans="2:8" ht="15">
      <c r="B21" s="8" t="s">
        <v>40</v>
      </c>
      <c r="C21" s="123" t="s">
        <v>15</v>
      </c>
      <c r="D21" s="122">
        <v>43.33333</v>
      </c>
      <c r="E21" s="122">
        <v>46.57534</v>
      </c>
      <c r="F21" s="121" t="s">
        <v>15</v>
      </c>
      <c r="G21" s="122">
        <v>56.66667</v>
      </c>
      <c r="H21" s="122">
        <v>53.42466</v>
      </c>
    </row>
    <row r="22" spans="2:8" ht="15">
      <c r="B22" s="8" t="s">
        <v>7</v>
      </c>
      <c r="C22" s="121">
        <v>52.7804</v>
      </c>
      <c r="D22" s="122">
        <v>50.92502</v>
      </c>
      <c r="E22" s="122">
        <v>48.97436</v>
      </c>
      <c r="F22" s="121">
        <v>45.80584</v>
      </c>
      <c r="G22" s="122">
        <v>47.80915</v>
      </c>
      <c r="H22" s="122">
        <v>49.91453</v>
      </c>
    </row>
    <row r="23" spans="2:8" ht="15">
      <c r="B23" s="8" t="s">
        <v>41</v>
      </c>
      <c r="C23" s="121" t="s">
        <v>15</v>
      </c>
      <c r="D23" s="122" t="s">
        <v>15</v>
      </c>
      <c r="E23" s="122" t="s">
        <v>15</v>
      </c>
      <c r="F23" s="121" t="s">
        <v>15</v>
      </c>
      <c r="G23" s="122" t="s">
        <v>15</v>
      </c>
      <c r="H23" s="122" t="s">
        <v>15</v>
      </c>
    </row>
    <row r="24" spans="2:8" ht="15">
      <c r="B24" s="8" t="s">
        <v>42</v>
      </c>
      <c r="C24" s="121" t="s">
        <v>15</v>
      </c>
      <c r="D24" s="122" t="s">
        <v>15</v>
      </c>
      <c r="E24" s="122">
        <v>32.46855</v>
      </c>
      <c r="F24" s="121" t="s">
        <v>15</v>
      </c>
      <c r="G24" s="122" t="s">
        <v>15</v>
      </c>
      <c r="H24" s="122">
        <v>66.3522</v>
      </c>
    </row>
    <row r="25" spans="2:8" ht="15">
      <c r="B25" s="8" t="s">
        <v>8</v>
      </c>
      <c r="C25" s="121">
        <v>56.04212</v>
      </c>
      <c r="D25" s="122">
        <v>57.97683</v>
      </c>
      <c r="E25" s="122">
        <v>54.6953</v>
      </c>
      <c r="F25" s="121">
        <v>43.33573</v>
      </c>
      <c r="G25" s="122">
        <v>42.02317</v>
      </c>
      <c r="H25" s="122">
        <v>45.3047</v>
      </c>
    </row>
    <row r="26" spans="2:8" ht="15">
      <c r="B26" s="8" t="s">
        <v>107</v>
      </c>
      <c r="C26" s="121">
        <v>61.11111</v>
      </c>
      <c r="D26" s="122">
        <v>53.94737</v>
      </c>
      <c r="E26" s="122">
        <v>46.84685</v>
      </c>
      <c r="F26" s="121">
        <v>38.88889</v>
      </c>
      <c r="G26" s="122">
        <v>45.39474</v>
      </c>
      <c r="H26" s="122">
        <v>53.15315</v>
      </c>
    </row>
    <row r="27" spans="2:8" ht="15">
      <c r="B27" s="8" t="s">
        <v>9</v>
      </c>
      <c r="C27" s="121">
        <v>66.65644</v>
      </c>
      <c r="D27" s="122">
        <v>56.79077</v>
      </c>
      <c r="E27" s="122" t="s">
        <v>15</v>
      </c>
      <c r="F27" s="121">
        <v>31.68712</v>
      </c>
      <c r="G27" s="122">
        <v>37.7032</v>
      </c>
      <c r="H27" s="122" t="s">
        <v>15</v>
      </c>
    </row>
    <row r="28" spans="2:8" ht="15">
      <c r="B28" s="8" t="s">
        <v>44</v>
      </c>
      <c r="C28" s="121">
        <v>51.11111</v>
      </c>
      <c r="D28" s="122">
        <v>46.91358</v>
      </c>
      <c r="E28" s="122">
        <v>47.4359</v>
      </c>
      <c r="F28" s="121">
        <v>46.11111</v>
      </c>
      <c r="G28" s="122">
        <v>50.61728</v>
      </c>
      <c r="H28" s="122">
        <v>50</v>
      </c>
    </row>
    <row r="29" spans="2:8" ht="15">
      <c r="B29" s="8" t="s">
        <v>10</v>
      </c>
      <c r="C29" s="121">
        <v>52.43148</v>
      </c>
      <c r="D29" s="122">
        <v>52.27723</v>
      </c>
      <c r="E29" s="122">
        <v>48.40426</v>
      </c>
      <c r="F29" s="121">
        <v>47.56852</v>
      </c>
      <c r="G29" s="122">
        <v>47.72277</v>
      </c>
      <c r="H29" s="122">
        <v>51.59574</v>
      </c>
    </row>
    <row r="30" spans="2:8" ht="15">
      <c r="B30" s="8" t="s">
        <v>11</v>
      </c>
      <c r="C30" s="121">
        <v>76.47059</v>
      </c>
      <c r="D30" s="122">
        <v>68.6747</v>
      </c>
      <c r="E30" s="122">
        <v>66.23094</v>
      </c>
      <c r="F30" s="121">
        <v>23.52941</v>
      </c>
      <c r="G30" s="122">
        <v>31.3253</v>
      </c>
      <c r="H30" s="122">
        <v>33.76906</v>
      </c>
    </row>
    <row r="31" spans="2:8" ht="15">
      <c r="B31" s="15" t="s">
        <v>45</v>
      </c>
      <c r="C31" s="124">
        <v>32.49158</v>
      </c>
      <c r="D31" s="125">
        <v>33.99694</v>
      </c>
      <c r="E31" s="125">
        <v>31.23994</v>
      </c>
      <c r="F31" s="124">
        <v>67.50842</v>
      </c>
      <c r="G31" s="125">
        <v>66.00306</v>
      </c>
      <c r="H31" s="125">
        <v>68.76006</v>
      </c>
    </row>
    <row r="32" spans="2:8" ht="15">
      <c r="B32" s="16" t="s">
        <v>14</v>
      </c>
      <c r="C32" s="126" t="s">
        <v>15</v>
      </c>
      <c r="D32" s="127" t="s">
        <v>15</v>
      </c>
      <c r="E32" s="127" t="s">
        <v>15</v>
      </c>
      <c r="F32" s="126" t="s">
        <v>15</v>
      </c>
      <c r="G32" s="127" t="s">
        <v>15</v>
      </c>
      <c r="H32" s="127" t="s">
        <v>15</v>
      </c>
    </row>
    <row r="33" spans="2:8" ht="15">
      <c r="B33" s="8" t="s">
        <v>46</v>
      </c>
      <c r="C33" s="121" t="s">
        <v>15</v>
      </c>
      <c r="D33" s="122" t="s">
        <v>15</v>
      </c>
      <c r="E33" s="122" t="s">
        <v>15</v>
      </c>
      <c r="F33" s="121" t="s">
        <v>15</v>
      </c>
      <c r="G33" s="122" t="s">
        <v>15</v>
      </c>
      <c r="H33" s="122" t="s">
        <v>15</v>
      </c>
    </row>
    <row r="34" spans="2:8" ht="15">
      <c r="B34" s="16" t="s">
        <v>47</v>
      </c>
      <c r="C34" s="126" t="s">
        <v>15</v>
      </c>
      <c r="D34" s="127" t="s">
        <v>15</v>
      </c>
      <c r="E34" s="127" t="s">
        <v>15</v>
      </c>
      <c r="F34" s="126" t="s">
        <v>15</v>
      </c>
      <c r="G34" s="127" t="s">
        <v>15</v>
      </c>
      <c r="H34" s="127" t="s">
        <v>15</v>
      </c>
    </row>
    <row r="35" spans="2:8" ht="15">
      <c r="B35" s="92" t="s">
        <v>136</v>
      </c>
      <c r="C35" s="121">
        <v>75.92593</v>
      </c>
      <c r="D35" s="122">
        <v>71.42857</v>
      </c>
      <c r="E35" s="122">
        <v>61.90476</v>
      </c>
      <c r="F35" s="121">
        <v>24.07407</v>
      </c>
      <c r="G35" s="122">
        <v>28.57143</v>
      </c>
      <c r="H35" s="122">
        <v>38.09524</v>
      </c>
    </row>
    <row r="36" spans="2:8" ht="15">
      <c r="B36" s="16" t="s">
        <v>49</v>
      </c>
      <c r="C36" s="126">
        <v>81.73785</v>
      </c>
      <c r="D36" s="127">
        <v>89.55954</v>
      </c>
      <c r="E36" s="127">
        <v>81.28743</v>
      </c>
      <c r="F36" s="126">
        <v>10.89838</v>
      </c>
      <c r="G36" s="127">
        <v>10.44046</v>
      </c>
      <c r="H36" s="127">
        <v>18.71257</v>
      </c>
    </row>
    <row r="38" ht="15">
      <c r="B38" s="19" t="s">
        <v>134</v>
      </c>
    </row>
    <row r="39" ht="15" customHeight="1"/>
    <row r="40" ht="15">
      <c r="B40" s="51" t="s">
        <v>80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7"/>
  <sheetViews>
    <sheetView showGridLines="0" workbookViewId="0" topLeftCell="A1">
      <selection activeCell="B4" sqref="B4:H25"/>
    </sheetView>
  </sheetViews>
  <sheetFormatPr defaultColWidth="9.140625" defaultRowHeight="15"/>
  <cols>
    <col min="1" max="1" width="9.140625" style="19" customWidth="1"/>
    <col min="2" max="2" width="16.8515625" style="19" customWidth="1"/>
    <col min="3" max="7" width="10.57421875" style="19" customWidth="1"/>
    <col min="8" max="8" width="12.8515625" style="19" customWidth="1"/>
    <col min="9" max="11" width="9.140625" style="19" customWidth="1"/>
    <col min="12" max="12" width="9.421875" style="19" bestFit="1" customWidth="1"/>
    <col min="13" max="16384" width="9.140625" style="19" customWidth="1"/>
  </cols>
  <sheetData>
    <row r="2" ht="15">
      <c r="B2" s="10" t="s">
        <v>114</v>
      </c>
    </row>
    <row r="4" spans="2:8" ht="15" customHeight="1">
      <c r="B4" s="12"/>
      <c r="C4" s="204" t="s">
        <v>20</v>
      </c>
      <c r="D4" s="204"/>
      <c r="E4" s="203" t="s">
        <v>21</v>
      </c>
      <c r="F4" s="204"/>
      <c r="G4" s="203" t="s">
        <v>22</v>
      </c>
      <c r="H4" s="204"/>
    </row>
    <row r="5" spans="2:8" ht="24">
      <c r="B5" s="13"/>
      <c r="C5" s="18" t="s">
        <v>23</v>
      </c>
      <c r="D5" s="69" t="s">
        <v>120</v>
      </c>
      <c r="E5" s="17" t="s">
        <v>23</v>
      </c>
      <c r="F5" s="69" t="s">
        <v>120</v>
      </c>
      <c r="G5" s="17" t="s">
        <v>23</v>
      </c>
      <c r="H5" s="69" t="s">
        <v>120</v>
      </c>
    </row>
    <row r="6" spans="2:8" ht="15">
      <c r="B6" s="14" t="s">
        <v>56</v>
      </c>
      <c r="C6" s="99">
        <v>874</v>
      </c>
      <c r="D6" s="100">
        <v>-36.3</v>
      </c>
      <c r="E6" s="101" t="s">
        <v>15</v>
      </c>
      <c r="F6" s="100" t="s">
        <v>15</v>
      </c>
      <c r="G6" s="101">
        <v>263</v>
      </c>
      <c r="H6" s="100">
        <v>55.6</v>
      </c>
    </row>
    <row r="7" spans="2:8" ht="15">
      <c r="B7" s="8" t="s">
        <v>116</v>
      </c>
      <c r="C7" s="102">
        <v>29</v>
      </c>
      <c r="D7" s="103">
        <v>1350</v>
      </c>
      <c r="E7" s="104">
        <v>35</v>
      </c>
      <c r="F7" s="103">
        <v>0</v>
      </c>
      <c r="G7" s="104">
        <v>110</v>
      </c>
      <c r="H7" s="103">
        <v>-39.6</v>
      </c>
    </row>
    <row r="8" spans="2:8" ht="15">
      <c r="B8" s="8" t="s">
        <v>2</v>
      </c>
      <c r="C8" s="102">
        <v>30</v>
      </c>
      <c r="D8" s="103">
        <v>-56.5</v>
      </c>
      <c r="E8" s="104">
        <v>74</v>
      </c>
      <c r="F8" s="103">
        <v>-31.5</v>
      </c>
      <c r="G8" s="104">
        <v>103</v>
      </c>
      <c r="H8" s="103">
        <v>-34.8</v>
      </c>
    </row>
    <row r="9" spans="2:8" ht="15">
      <c r="B9" s="8" t="s">
        <v>3</v>
      </c>
      <c r="C9" s="102">
        <v>1176</v>
      </c>
      <c r="D9" s="103">
        <v>-9.3</v>
      </c>
      <c r="E9" s="104">
        <v>416</v>
      </c>
      <c r="F9" s="103" t="s">
        <v>15</v>
      </c>
      <c r="G9" s="104">
        <v>827</v>
      </c>
      <c r="H9" s="103">
        <v>-31.2</v>
      </c>
    </row>
    <row r="10" spans="2:8" ht="15">
      <c r="B10" s="8" t="s">
        <v>5</v>
      </c>
      <c r="C10" s="102">
        <v>744</v>
      </c>
      <c r="D10" s="103">
        <v>-37.7</v>
      </c>
      <c r="E10" s="104" t="s">
        <v>15</v>
      </c>
      <c r="F10" s="103" t="s">
        <v>15</v>
      </c>
      <c r="G10" s="104">
        <v>344</v>
      </c>
      <c r="H10" s="103">
        <v>-50.9</v>
      </c>
    </row>
    <row r="11" spans="2:8" ht="15">
      <c r="B11" s="8" t="s">
        <v>6</v>
      </c>
      <c r="C11" s="102">
        <v>23</v>
      </c>
      <c r="D11" s="103">
        <v>475</v>
      </c>
      <c r="E11" s="104">
        <v>36</v>
      </c>
      <c r="F11" s="103">
        <v>-23.4</v>
      </c>
      <c r="G11" s="104">
        <v>114</v>
      </c>
      <c r="H11" s="103">
        <v>-16.2</v>
      </c>
    </row>
    <row r="12" spans="2:8" ht="15">
      <c r="B12" s="8" t="s">
        <v>82</v>
      </c>
      <c r="C12" s="102">
        <v>67</v>
      </c>
      <c r="D12" s="103">
        <v>-97.8</v>
      </c>
      <c r="E12" s="104">
        <v>17</v>
      </c>
      <c r="F12" s="103">
        <v>-82.2917</v>
      </c>
      <c r="G12" s="104">
        <v>81</v>
      </c>
      <c r="H12" s="103">
        <v>-81.2</v>
      </c>
    </row>
    <row r="13" spans="2:8" ht="15">
      <c r="B13" s="8" t="s">
        <v>39</v>
      </c>
      <c r="C13" s="102">
        <v>35</v>
      </c>
      <c r="D13" s="103">
        <v>250</v>
      </c>
      <c r="E13" s="104">
        <v>18</v>
      </c>
      <c r="F13" s="103">
        <v>38.5</v>
      </c>
      <c r="G13" s="104">
        <v>50</v>
      </c>
      <c r="H13" s="103">
        <v>525</v>
      </c>
    </row>
    <row r="14" spans="2:8" ht="15">
      <c r="B14" s="8" t="s">
        <v>7</v>
      </c>
      <c r="C14" s="102">
        <v>68</v>
      </c>
      <c r="D14" s="103">
        <v>-71.1</v>
      </c>
      <c r="E14" s="104">
        <v>58</v>
      </c>
      <c r="F14" s="103">
        <v>-29.3</v>
      </c>
      <c r="G14" s="104">
        <v>250</v>
      </c>
      <c r="H14" s="103">
        <v>-35.1</v>
      </c>
    </row>
    <row r="15" spans="2:8" ht="15">
      <c r="B15" s="8" t="s">
        <v>41</v>
      </c>
      <c r="C15" s="102">
        <v>5136</v>
      </c>
      <c r="D15" s="103">
        <v>23.1</v>
      </c>
      <c r="E15" s="104">
        <v>820</v>
      </c>
      <c r="F15" s="103">
        <v>-26.5</v>
      </c>
      <c r="G15" s="104">
        <v>1371</v>
      </c>
      <c r="H15" s="103">
        <v>-56.8</v>
      </c>
    </row>
    <row r="16" spans="2:8" ht="15">
      <c r="B16" s="8" t="s">
        <v>8</v>
      </c>
      <c r="C16" s="102">
        <v>91</v>
      </c>
      <c r="D16" s="103">
        <v>-7.1</v>
      </c>
      <c r="E16" s="104">
        <v>214</v>
      </c>
      <c r="F16" s="103">
        <v>-23</v>
      </c>
      <c r="G16" s="104">
        <v>516</v>
      </c>
      <c r="H16" s="103">
        <v>3.2</v>
      </c>
    </row>
    <row r="17" spans="2:8" ht="15">
      <c r="B17" s="8" t="s">
        <v>73</v>
      </c>
      <c r="C17" s="102">
        <v>154</v>
      </c>
      <c r="D17" s="103" t="s">
        <v>15</v>
      </c>
      <c r="E17" s="104">
        <v>328</v>
      </c>
      <c r="F17" s="103">
        <v>-64.4</v>
      </c>
      <c r="G17" s="104">
        <v>1134</v>
      </c>
      <c r="H17" s="103">
        <v>-33.1</v>
      </c>
    </row>
    <row r="18" spans="2:8" ht="15">
      <c r="B18" s="8" t="s">
        <v>10</v>
      </c>
      <c r="C18" s="102">
        <v>10</v>
      </c>
      <c r="D18" s="103">
        <v>-9.1</v>
      </c>
      <c r="E18" s="104">
        <v>33</v>
      </c>
      <c r="F18" s="103">
        <v>-17.5</v>
      </c>
      <c r="G18" s="104">
        <v>101</v>
      </c>
      <c r="H18" s="103">
        <v>-47.1</v>
      </c>
    </row>
    <row r="19" spans="2:8" ht="15">
      <c r="B19" s="15" t="s">
        <v>11</v>
      </c>
      <c r="C19" s="130">
        <v>194</v>
      </c>
      <c r="D19" s="131">
        <v>43.7</v>
      </c>
      <c r="E19" s="132">
        <v>33</v>
      </c>
      <c r="F19" s="131">
        <v>10</v>
      </c>
      <c r="G19" s="132">
        <v>33</v>
      </c>
      <c r="H19" s="131">
        <v>6.5</v>
      </c>
    </row>
    <row r="20" spans="2:8" ht="15">
      <c r="B20" s="16" t="s">
        <v>118</v>
      </c>
      <c r="C20" s="105">
        <v>158</v>
      </c>
      <c r="D20" s="106">
        <v>-15.1</v>
      </c>
      <c r="E20" s="107" t="s">
        <v>15</v>
      </c>
      <c r="F20" s="106" t="s">
        <v>15</v>
      </c>
      <c r="G20" s="107">
        <v>287</v>
      </c>
      <c r="H20" s="106">
        <v>-20.5</v>
      </c>
    </row>
    <row r="21" spans="2:8" ht="15">
      <c r="B21" s="133" t="s">
        <v>119</v>
      </c>
      <c r="C21" s="134">
        <v>12</v>
      </c>
      <c r="D21" s="135" t="s">
        <v>15</v>
      </c>
      <c r="E21" s="136">
        <v>10</v>
      </c>
      <c r="F21" s="135" t="s">
        <v>15</v>
      </c>
      <c r="G21" s="136">
        <v>3</v>
      </c>
      <c r="H21" s="135" t="s">
        <v>15</v>
      </c>
    </row>
    <row r="23" ht="15">
      <c r="B23" s="19" t="s">
        <v>99</v>
      </c>
    </row>
    <row r="24" ht="15">
      <c r="B24" s="19" t="s">
        <v>115</v>
      </c>
    </row>
    <row r="25" ht="15">
      <c r="B25" s="19" t="s">
        <v>117</v>
      </c>
    </row>
    <row r="27" ht="15">
      <c r="B27" s="51"/>
    </row>
    <row r="28" spans="2:12" ht="15">
      <c r="B28" s="51" t="s">
        <v>76</v>
      </c>
      <c r="J28" s="108"/>
      <c r="K28" s="108"/>
      <c r="L28" s="108"/>
    </row>
    <row r="29" spans="10:12" ht="15">
      <c r="J29" s="108"/>
      <c r="K29" s="108"/>
      <c r="L29" s="108"/>
    </row>
    <row r="30" spans="10:12" ht="15">
      <c r="J30" s="108"/>
      <c r="K30" s="108"/>
      <c r="L30" s="108"/>
    </row>
    <row r="31" spans="10:12" ht="15">
      <c r="J31" s="108"/>
      <c r="K31" s="108"/>
      <c r="L31" s="108"/>
    </row>
    <row r="32" spans="10:12" ht="15">
      <c r="J32" s="108"/>
      <c r="K32" s="108"/>
      <c r="L32" s="108"/>
    </row>
    <row r="33" spans="10:12" ht="15">
      <c r="J33" s="108"/>
      <c r="K33" s="108"/>
      <c r="L33" s="108"/>
    </row>
    <row r="34" spans="10:12" ht="15">
      <c r="J34" s="108"/>
      <c r="K34" s="108"/>
      <c r="L34" s="108"/>
    </row>
    <row r="35" spans="10:12" ht="15">
      <c r="J35" s="108"/>
      <c r="K35" s="108"/>
      <c r="L35" s="108"/>
    </row>
    <row r="36" spans="10:12" ht="15">
      <c r="J36" s="108"/>
      <c r="K36" s="108"/>
      <c r="L36" s="108"/>
    </row>
    <row r="37" spans="10:12" ht="15">
      <c r="J37" s="108"/>
      <c r="K37" s="108"/>
      <c r="L37" s="108"/>
    </row>
    <row r="38" spans="10:12" ht="15">
      <c r="J38" s="108"/>
      <c r="K38" s="108"/>
      <c r="L38" s="108"/>
    </row>
    <row r="39" spans="10:12" ht="15">
      <c r="J39" s="108"/>
      <c r="K39" s="108"/>
      <c r="L39" s="108"/>
    </row>
    <row r="40" spans="10:12" ht="15">
      <c r="J40" s="108"/>
      <c r="K40" s="108"/>
      <c r="L40" s="108"/>
    </row>
    <row r="41" spans="10:12" ht="15">
      <c r="J41" s="108"/>
      <c r="K41" s="108"/>
      <c r="L41" s="108"/>
    </row>
    <row r="42" spans="10:12" ht="15">
      <c r="J42" s="108"/>
      <c r="K42" s="108"/>
      <c r="L42" s="108"/>
    </row>
    <row r="43" spans="10:12" ht="15">
      <c r="J43" s="108"/>
      <c r="K43" s="108"/>
      <c r="L43" s="108"/>
    </row>
    <row r="44" spans="10:12" ht="15">
      <c r="J44" s="108"/>
      <c r="K44" s="108"/>
      <c r="L44" s="108"/>
    </row>
    <row r="45" spans="10:12" ht="15">
      <c r="J45" s="108"/>
      <c r="K45" s="108"/>
      <c r="L45" s="108"/>
    </row>
    <row r="46" spans="10:12" ht="15">
      <c r="J46" s="108"/>
      <c r="K46" s="108"/>
      <c r="L46" s="108"/>
    </row>
    <row r="47" spans="10:12" ht="15">
      <c r="J47" s="108"/>
      <c r="K47" s="108"/>
      <c r="L47" s="108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58"/>
  <sheetViews>
    <sheetView showGridLines="0" workbookViewId="0" topLeftCell="A1">
      <selection activeCell="M29" sqref="M29"/>
    </sheetView>
  </sheetViews>
  <sheetFormatPr defaultColWidth="9.140625" defaultRowHeight="15"/>
  <cols>
    <col min="1" max="2" width="9.140625" style="9" customWidth="1"/>
    <col min="3" max="3" width="21.28125" style="9" customWidth="1"/>
    <col min="4" max="4" width="27.00390625" style="9" customWidth="1"/>
    <col min="5" max="10" width="9.140625" style="9" customWidth="1"/>
    <col min="11" max="11" width="7.7109375" style="9" customWidth="1"/>
    <col min="12" max="16384" width="9.140625" style="9" customWidth="1"/>
  </cols>
  <sheetData>
    <row r="2" ht="15">
      <c r="B2" s="10" t="s">
        <v>123</v>
      </c>
    </row>
    <row r="3" ht="15">
      <c r="B3" s="62" t="s">
        <v>58</v>
      </c>
    </row>
    <row r="16" ht="15">
      <c r="B16" s="3"/>
    </row>
    <row r="17" ht="15">
      <c r="B17" s="62"/>
    </row>
    <row r="29" ht="15">
      <c r="B29" s="9" t="s">
        <v>121</v>
      </c>
    </row>
    <row r="30" ht="15">
      <c r="B30" s="9" t="s">
        <v>132</v>
      </c>
    </row>
    <row r="31" ht="15">
      <c r="B31" s="1" t="s">
        <v>27</v>
      </c>
    </row>
    <row r="41" spans="8:12" ht="15">
      <c r="H41"/>
      <c r="I41"/>
      <c r="J41"/>
      <c r="K41"/>
      <c r="L41"/>
    </row>
    <row r="42" spans="8:12" ht="15">
      <c r="H42"/>
      <c r="I42"/>
      <c r="J42"/>
      <c r="K42"/>
      <c r="L42"/>
    </row>
    <row r="43" spans="8:12" ht="15">
      <c r="H43"/>
      <c r="I43"/>
      <c r="J43"/>
      <c r="K43"/>
      <c r="L43"/>
    </row>
    <row r="44" spans="2:12" ht="15">
      <c r="B44" s="2"/>
      <c r="C44" s="2" t="s">
        <v>20</v>
      </c>
      <c r="D44" s="2" t="s">
        <v>22</v>
      </c>
      <c r="E44" s="2" t="s">
        <v>122</v>
      </c>
      <c r="H44"/>
      <c r="I44"/>
      <c r="J44"/>
      <c r="K44"/>
      <c r="L44"/>
    </row>
    <row r="45" spans="2:12" ht="15">
      <c r="B45" s="109" t="s">
        <v>3</v>
      </c>
      <c r="C45" s="70">
        <v>1784</v>
      </c>
      <c r="D45" s="110">
        <v>778</v>
      </c>
      <c r="E45" s="32">
        <v>2562</v>
      </c>
      <c r="G45" s="37">
        <f>C45/E45*100</f>
        <v>69.63309914129586</v>
      </c>
      <c r="H45" s="198">
        <f>D45/E45*100</f>
        <v>30.36690085870414</v>
      </c>
      <c r="I45">
        <f>G45+H45</f>
        <v>100</v>
      </c>
      <c r="J45"/>
      <c r="K45"/>
      <c r="L45"/>
    </row>
    <row r="46" spans="2:12" ht="15">
      <c r="B46" s="116" t="s">
        <v>56</v>
      </c>
      <c r="C46" s="181">
        <v>1331</v>
      </c>
      <c r="D46" s="111">
        <v>541</v>
      </c>
      <c r="E46" s="182">
        <v>1872</v>
      </c>
      <c r="G46" s="37">
        <f aca="true" t="shared" si="0" ref="G46:G48">C46/E46*100</f>
        <v>71.10042735042735</v>
      </c>
      <c r="H46" s="198">
        <f aca="true" t="shared" si="1" ref="H46:H57">D46/E46*100</f>
        <v>28.899572649572647</v>
      </c>
      <c r="I46">
        <f aca="true" t="shared" si="2" ref="I46:I48">G46+H46</f>
        <v>100</v>
      </c>
      <c r="J46"/>
      <c r="K46"/>
      <c r="L46"/>
    </row>
    <row r="47" spans="2:12" ht="15">
      <c r="B47" s="116" t="s">
        <v>73</v>
      </c>
      <c r="C47" s="183">
        <v>140</v>
      </c>
      <c r="D47" s="111">
        <v>1468</v>
      </c>
      <c r="E47" s="182">
        <v>1608</v>
      </c>
      <c r="G47" s="37">
        <f t="shared" si="0"/>
        <v>8.706467661691542</v>
      </c>
      <c r="H47" s="198">
        <f t="shared" si="1"/>
        <v>91.29353233830845</v>
      </c>
      <c r="I47">
        <f t="shared" si="2"/>
        <v>100</v>
      </c>
      <c r="J47"/>
      <c r="K47"/>
      <c r="L47"/>
    </row>
    <row r="48" spans="2:12" ht="15">
      <c r="B48" s="109" t="s">
        <v>5</v>
      </c>
      <c r="C48" s="9">
        <v>633</v>
      </c>
      <c r="D48" s="110">
        <v>464</v>
      </c>
      <c r="E48" s="32">
        <v>1097</v>
      </c>
      <c r="G48" s="37">
        <f t="shared" si="0"/>
        <v>57.7028258887876</v>
      </c>
      <c r="H48" s="198">
        <f t="shared" si="1"/>
        <v>42.2971741112124</v>
      </c>
      <c r="I48">
        <f t="shared" si="2"/>
        <v>100</v>
      </c>
      <c r="J48"/>
      <c r="K48"/>
      <c r="L48"/>
    </row>
    <row r="49" spans="2:12" ht="15">
      <c r="B49" s="109" t="s">
        <v>8</v>
      </c>
      <c r="C49" s="9">
        <v>68.08</v>
      </c>
      <c r="D49" s="112">
        <v>235.52</v>
      </c>
      <c r="E49" s="32">
        <v>303.6</v>
      </c>
      <c r="H49" s="198">
        <f t="shared" si="1"/>
        <v>77.57575757575758</v>
      </c>
      <c r="I49"/>
      <c r="J49"/>
      <c r="K49"/>
      <c r="L49"/>
    </row>
    <row r="50" spans="2:12" ht="15">
      <c r="B50" s="109" t="s">
        <v>1</v>
      </c>
      <c r="C50" s="70">
        <v>43.7</v>
      </c>
      <c r="D50" s="113">
        <v>186.5</v>
      </c>
      <c r="E50" s="32">
        <v>230.2</v>
      </c>
      <c r="H50" s="198">
        <f t="shared" si="1"/>
        <v>81.01650738488271</v>
      </c>
      <c r="I50"/>
      <c r="J50"/>
      <c r="K50"/>
      <c r="L50"/>
    </row>
    <row r="51" spans="2:12" ht="15">
      <c r="B51" s="109" t="s">
        <v>10</v>
      </c>
      <c r="C51" s="9">
        <v>10.4</v>
      </c>
      <c r="D51" s="113">
        <v>164.9</v>
      </c>
      <c r="E51" s="32">
        <v>175.3</v>
      </c>
      <c r="H51" s="198">
        <f t="shared" si="1"/>
        <v>94.06731317741016</v>
      </c>
      <c r="I51"/>
      <c r="J51"/>
      <c r="K51"/>
      <c r="L51"/>
    </row>
    <row r="52" spans="2:12" ht="15">
      <c r="B52" s="109" t="s">
        <v>14</v>
      </c>
      <c r="C52" s="9">
        <v>40</v>
      </c>
      <c r="D52" s="110">
        <v>98</v>
      </c>
      <c r="E52" s="32">
        <v>138</v>
      </c>
      <c r="H52" s="198">
        <f t="shared" si="1"/>
        <v>71.01449275362319</v>
      </c>
      <c r="I52"/>
      <c r="J52"/>
      <c r="K52"/>
      <c r="L52"/>
    </row>
    <row r="53" spans="2:12" ht="15">
      <c r="B53" s="109" t="s">
        <v>6</v>
      </c>
      <c r="C53" s="9">
        <v>28</v>
      </c>
      <c r="D53" s="110">
        <v>92</v>
      </c>
      <c r="E53" s="32">
        <v>120</v>
      </c>
      <c r="H53" s="198">
        <f t="shared" si="1"/>
        <v>76.66666666666667</v>
      </c>
      <c r="I53"/>
      <c r="J53"/>
      <c r="K53"/>
      <c r="L53"/>
    </row>
    <row r="54" spans="2:12" ht="15">
      <c r="B54" s="109" t="s">
        <v>2</v>
      </c>
      <c r="C54" s="70">
        <v>31.29</v>
      </c>
      <c r="D54" s="110">
        <v>51.73</v>
      </c>
      <c r="E54" s="32">
        <v>83.02</v>
      </c>
      <c r="H54" s="198">
        <f t="shared" si="1"/>
        <v>62.310286677908934</v>
      </c>
      <c r="I54"/>
      <c r="J54"/>
      <c r="K54"/>
      <c r="L54"/>
    </row>
    <row r="55" spans="2:12" ht="15">
      <c r="B55" s="109" t="s">
        <v>47</v>
      </c>
      <c r="C55" s="9">
        <v>21.67</v>
      </c>
      <c r="D55" s="112">
        <v>5.81</v>
      </c>
      <c r="E55" s="32">
        <v>27.48</v>
      </c>
      <c r="H55" s="198">
        <f t="shared" si="1"/>
        <v>21.142649199417757</v>
      </c>
      <c r="I55"/>
      <c r="J55"/>
      <c r="K55"/>
      <c r="L55"/>
    </row>
    <row r="56" spans="2:12" ht="15">
      <c r="B56" s="109" t="s">
        <v>11</v>
      </c>
      <c r="C56" s="9">
        <v>16</v>
      </c>
      <c r="D56" s="110">
        <v>7</v>
      </c>
      <c r="E56" s="32">
        <v>23</v>
      </c>
      <c r="H56" s="198">
        <f t="shared" si="1"/>
        <v>30.434782608695656</v>
      </c>
      <c r="I56"/>
      <c r="J56"/>
      <c r="K56"/>
      <c r="L56"/>
    </row>
    <row r="57" spans="2:12" ht="15">
      <c r="B57" s="109" t="s">
        <v>39</v>
      </c>
      <c r="C57" s="9">
        <v>11.5</v>
      </c>
      <c r="D57" s="113">
        <v>8.2</v>
      </c>
      <c r="E57" s="32">
        <v>19.7</v>
      </c>
      <c r="H57" s="198">
        <f t="shared" si="1"/>
        <v>41.6243654822335</v>
      </c>
      <c r="I57"/>
      <c r="J57"/>
      <c r="K57"/>
      <c r="L57"/>
    </row>
    <row r="58" spans="8:12" ht="15">
      <c r="H58"/>
      <c r="I58"/>
      <c r="J58"/>
      <c r="K58"/>
      <c r="L58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55"/>
  <sheetViews>
    <sheetView showGridLines="0" workbookViewId="0" topLeftCell="A1">
      <selection activeCell="J57" sqref="J57"/>
    </sheetView>
  </sheetViews>
  <sheetFormatPr defaultColWidth="9.140625" defaultRowHeight="15"/>
  <cols>
    <col min="1" max="16384" width="9.140625" style="9" customWidth="1"/>
  </cols>
  <sheetData>
    <row r="2" ht="15">
      <c r="B2" s="10" t="s">
        <v>124</v>
      </c>
    </row>
    <row r="3" ht="15">
      <c r="B3" s="62" t="s">
        <v>12</v>
      </c>
    </row>
    <row r="5" spans="2:9" s="33" customFormat="1" ht="15">
      <c r="B5" s="27"/>
      <c r="C5" s="27"/>
      <c r="D5" s="27"/>
      <c r="E5" s="27"/>
      <c r="F5" s="27"/>
      <c r="G5" s="27"/>
      <c r="H5" s="27"/>
      <c r="I5" s="27"/>
    </row>
    <row r="6" spans="2:9" s="33" customFormat="1" ht="15">
      <c r="B6" s="28"/>
      <c r="C6" s="34"/>
      <c r="D6" s="34"/>
      <c r="E6" s="34"/>
      <c r="F6" s="34"/>
      <c r="G6" s="34"/>
      <c r="H6" s="34"/>
      <c r="I6" s="34"/>
    </row>
    <row r="7" spans="2:9" s="33" customFormat="1" ht="15">
      <c r="B7" s="28"/>
      <c r="C7" s="34"/>
      <c r="D7" s="34"/>
      <c r="E7" s="34"/>
      <c r="F7" s="34"/>
      <c r="G7" s="34"/>
      <c r="H7" s="34"/>
      <c r="I7" s="34"/>
    </row>
    <row r="8" spans="2:9" s="33" customFormat="1" ht="15">
      <c r="B8" s="28"/>
      <c r="C8" s="34"/>
      <c r="D8" s="34"/>
      <c r="E8" s="34"/>
      <c r="F8" s="34"/>
      <c r="G8" s="34"/>
      <c r="H8" s="34"/>
      <c r="I8" s="34"/>
    </row>
    <row r="9" spans="2:9" s="33" customFormat="1" ht="15">
      <c r="B9" s="28"/>
      <c r="C9" s="34"/>
      <c r="D9" s="34"/>
      <c r="E9" s="34"/>
      <c r="F9" s="34"/>
      <c r="G9" s="34"/>
      <c r="H9" s="34"/>
      <c r="I9" s="34"/>
    </row>
    <row r="10" spans="2:9" s="33" customFormat="1" ht="15">
      <c r="B10" s="28"/>
      <c r="C10" s="34"/>
      <c r="D10" s="34"/>
      <c r="E10" s="34"/>
      <c r="F10" s="34"/>
      <c r="G10" s="34"/>
      <c r="H10" s="34"/>
      <c r="I10" s="34"/>
    </row>
    <row r="11" spans="2:9" s="33" customFormat="1" ht="15">
      <c r="B11" s="28"/>
      <c r="C11" s="34"/>
      <c r="D11" s="34"/>
      <c r="E11" s="34"/>
      <c r="F11" s="34"/>
      <c r="G11" s="34"/>
      <c r="H11" s="34"/>
      <c r="I11" s="34"/>
    </row>
    <row r="12" spans="2:9" s="33" customFormat="1" ht="15">
      <c r="B12" s="28"/>
      <c r="C12" s="34"/>
      <c r="D12" s="34"/>
      <c r="E12" s="34"/>
      <c r="F12" s="34"/>
      <c r="G12" s="34"/>
      <c r="H12" s="34"/>
      <c r="I12" s="34"/>
    </row>
    <row r="13" spans="2:9" s="33" customFormat="1" ht="15">
      <c r="B13" s="28"/>
      <c r="C13" s="34"/>
      <c r="D13" s="34"/>
      <c r="E13" s="34"/>
      <c r="F13" s="34"/>
      <c r="G13" s="34"/>
      <c r="H13" s="34"/>
      <c r="I13" s="34"/>
    </row>
    <row r="14" spans="2:9" s="33" customFormat="1" ht="15">
      <c r="B14" s="28"/>
      <c r="C14" s="34"/>
      <c r="D14" s="34"/>
      <c r="E14" s="34"/>
      <c r="F14" s="34"/>
      <c r="G14" s="34"/>
      <c r="H14" s="34"/>
      <c r="I14" s="34"/>
    </row>
    <row r="15" spans="2:9" s="33" customFormat="1" ht="15">
      <c r="B15" s="28"/>
      <c r="C15" s="34"/>
      <c r="D15" s="34"/>
      <c r="E15" s="34"/>
      <c r="F15" s="34"/>
      <c r="G15" s="34"/>
      <c r="H15" s="34"/>
      <c r="I15" s="34"/>
    </row>
    <row r="16" spans="2:9" s="33" customFormat="1" ht="15">
      <c r="B16" s="28"/>
      <c r="C16" s="34"/>
      <c r="D16" s="34"/>
      <c r="E16" s="34"/>
      <c r="F16" s="34"/>
      <c r="G16" s="34"/>
      <c r="H16" s="34"/>
      <c r="I16" s="34"/>
    </row>
    <row r="17" spans="2:9" s="33" customFormat="1" ht="15">
      <c r="B17" s="28"/>
      <c r="C17" s="34"/>
      <c r="D17" s="34"/>
      <c r="E17" s="34"/>
      <c r="F17" s="34"/>
      <c r="G17" s="34"/>
      <c r="H17" s="34"/>
      <c r="I17" s="34"/>
    </row>
    <row r="20" ht="15">
      <c r="B20" s="1"/>
    </row>
    <row r="23" ht="15">
      <c r="B23" s="3"/>
    </row>
    <row r="24" ht="15">
      <c r="B24" s="62"/>
    </row>
    <row r="40" ht="15">
      <c r="B40" s="1" t="s">
        <v>27</v>
      </c>
    </row>
    <row r="44" spans="2:15" ht="15">
      <c r="B44" s="9" t="s">
        <v>103</v>
      </c>
      <c r="C44" s="9" t="s">
        <v>24</v>
      </c>
      <c r="D44" s="9" t="s">
        <v>92</v>
      </c>
      <c r="E44" s="9" t="s">
        <v>93</v>
      </c>
      <c r="F44" s="9" t="s">
        <v>25</v>
      </c>
      <c r="G44" s="72"/>
      <c r="M44" s="9" t="s">
        <v>92</v>
      </c>
      <c r="N44" s="9" t="s">
        <v>93</v>
      </c>
      <c r="O44" s="9" t="s">
        <v>25</v>
      </c>
    </row>
    <row r="45" spans="2:16" ht="15">
      <c r="B45" s="9" t="s">
        <v>1</v>
      </c>
      <c r="C45" s="9">
        <v>29</v>
      </c>
      <c r="D45" s="9">
        <v>5</v>
      </c>
      <c r="E45" s="9">
        <v>24</v>
      </c>
      <c r="F45" s="9" t="s">
        <v>15</v>
      </c>
      <c r="L45" s="9" t="s">
        <v>1</v>
      </c>
      <c r="M45" s="7">
        <f>D45/C45*100</f>
        <v>17.24137931034483</v>
      </c>
      <c r="N45" s="7">
        <f>E45/C45*100</f>
        <v>82.75862068965517</v>
      </c>
      <c r="O45" s="7">
        <v>0</v>
      </c>
      <c r="P45" s="9">
        <f>SUM(M45:O45)</f>
        <v>100</v>
      </c>
    </row>
    <row r="46" spans="2:16" ht="15">
      <c r="B46" s="9" t="s">
        <v>5</v>
      </c>
      <c r="C46" s="9">
        <v>744</v>
      </c>
      <c r="D46" s="9">
        <v>539</v>
      </c>
      <c r="E46" s="9">
        <v>187</v>
      </c>
      <c r="F46" s="9">
        <v>18</v>
      </c>
      <c r="L46" s="9" t="s">
        <v>5</v>
      </c>
      <c r="M46" s="7">
        <f>D46/C46*100</f>
        <v>72.44623655913979</v>
      </c>
      <c r="N46" s="7">
        <f aca="true" t="shared" si="0" ref="N46:N47">E46/C46*100</f>
        <v>25.134408602150536</v>
      </c>
      <c r="O46" s="7">
        <f aca="true" t="shared" si="1" ref="O46">F46/C46*100</f>
        <v>2.4193548387096775</v>
      </c>
      <c r="P46" s="9">
        <f aca="true" t="shared" si="2" ref="P46:P55">SUM(M46:O46)</f>
        <v>100.00000000000001</v>
      </c>
    </row>
    <row r="47" spans="2:16" ht="15">
      <c r="B47" s="9" t="s">
        <v>6</v>
      </c>
      <c r="C47" s="9">
        <v>23</v>
      </c>
      <c r="D47" s="9">
        <v>7</v>
      </c>
      <c r="E47" s="9">
        <v>16</v>
      </c>
      <c r="F47" s="9" t="s">
        <v>15</v>
      </c>
      <c r="L47" s="9" t="s">
        <v>6</v>
      </c>
      <c r="M47" s="7">
        <f aca="true" t="shared" si="3" ref="M47:M55">D47/C47*100</f>
        <v>30.434782608695656</v>
      </c>
      <c r="N47" s="7">
        <f t="shared" si="0"/>
        <v>69.56521739130434</v>
      </c>
      <c r="O47" s="7">
        <v>0</v>
      </c>
      <c r="P47" s="9">
        <f t="shared" si="2"/>
        <v>100</v>
      </c>
    </row>
    <row r="48" spans="2:16" ht="15">
      <c r="B48" s="9" t="s">
        <v>37</v>
      </c>
      <c r="C48" s="9">
        <v>67</v>
      </c>
      <c r="D48" s="9">
        <v>67</v>
      </c>
      <c r="E48" s="9" t="s">
        <v>15</v>
      </c>
      <c r="F48" s="9" t="s">
        <v>15</v>
      </c>
      <c r="L48" s="9" t="s">
        <v>37</v>
      </c>
      <c r="M48" s="7">
        <f t="shared" si="3"/>
        <v>100</v>
      </c>
      <c r="N48" s="7" t="s">
        <v>15</v>
      </c>
      <c r="O48" s="7">
        <v>0</v>
      </c>
      <c r="P48" s="9">
        <f t="shared" si="2"/>
        <v>100</v>
      </c>
    </row>
    <row r="49" spans="2:16" ht="15">
      <c r="B49" s="9" t="s">
        <v>39</v>
      </c>
      <c r="C49" s="9">
        <v>35</v>
      </c>
      <c r="D49" s="9">
        <v>34</v>
      </c>
      <c r="E49" s="9">
        <v>1</v>
      </c>
      <c r="F49" s="9">
        <v>0</v>
      </c>
      <c r="L49" s="9" t="s">
        <v>39</v>
      </c>
      <c r="M49" s="7">
        <f t="shared" si="3"/>
        <v>97.14285714285714</v>
      </c>
      <c r="N49" s="7">
        <f aca="true" t="shared" si="4" ref="N49:N55">E49/C49*100</f>
        <v>2.857142857142857</v>
      </c>
      <c r="O49" s="7">
        <f aca="true" t="shared" si="5" ref="O49:O51">F49/C49*100</f>
        <v>0</v>
      </c>
      <c r="P49" s="9">
        <f t="shared" si="2"/>
        <v>100</v>
      </c>
    </row>
    <row r="50" spans="2:16" ht="15">
      <c r="B50" s="9" t="s">
        <v>7</v>
      </c>
      <c r="C50" s="9">
        <v>68</v>
      </c>
      <c r="D50" s="9">
        <v>53</v>
      </c>
      <c r="E50" s="9">
        <v>15</v>
      </c>
      <c r="F50" s="9">
        <v>0</v>
      </c>
      <c r="L50" s="9" t="s">
        <v>7</v>
      </c>
      <c r="M50" s="7">
        <f t="shared" si="3"/>
        <v>77.94117647058823</v>
      </c>
      <c r="N50" s="7">
        <f t="shared" si="4"/>
        <v>22.058823529411764</v>
      </c>
      <c r="O50" s="7">
        <f t="shared" si="5"/>
        <v>0</v>
      </c>
      <c r="P50" s="9">
        <f t="shared" si="2"/>
        <v>100</v>
      </c>
    </row>
    <row r="51" spans="2:16" ht="15">
      <c r="B51" s="9" t="s">
        <v>41</v>
      </c>
      <c r="C51" s="38">
        <v>5136</v>
      </c>
      <c r="D51" s="38">
        <v>1706</v>
      </c>
      <c r="E51" s="38">
        <v>2665</v>
      </c>
      <c r="F51" s="9">
        <v>765</v>
      </c>
      <c r="L51" s="9" t="s">
        <v>41</v>
      </c>
      <c r="M51" s="7">
        <f t="shared" si="3"/>
        <v>33.216510903426794</v>
      </c>
      <c r="N51" s="7">
        <f t="shared" si="4"/>
        <v>51.888629283489095</v>
      </c>
      <c r="O51" s="7">
        <f t="shared" si="5"/>
        <v>14.894859813084112</v>
      </c>
      <c r="P51" s="9">
        <f t="shared" si="2"/>
        <v>100</v>
      </c>
    </row>
    <row r="52" spans="2:16" ht="15">
      <c r="B52" s="9" t="s">
        <v>8</v>
      </c>
      <c r="C52" s="9">
        <v>91</v>
      </c>
      <c r="D52" s="9">
        <v>67</v>
      </c>
      <c r="E52" s="9">
        <v>24</v>
      </c>
      <c r="F52" s="9" t="s">
        <v>15</v>
      </c>
      <c r="L52" s="9" t="s">
        <v>8</v>
      </c>
      <c r="M52" s="7">
        <f t="shared" si="3"/>
        <v>73.62637362637363</v>
      </c>
      <c r="N52" s="7">
        <f t="shared" si="4"/>
        <v>26.373626373626376</v>
      </c>
      <c r="O52" s="7">
        <v>0</v>
      </c>
      <c r="P52" s="9">
        <f t="shared" si="2"/>
        <v>100.00000000000001</v>
      </c>
    </row>
    <row r="53" spans="2:16" ht="15">
      <c r="B53" s="9" t="s">
        <v>10</v>
      </c>
      <c r="C53" s="9">
        <v>10</v>
      </c>
      <c r="D53" s="9">
        <v>4</v>
      </c>
      <c r="E53" s="9">
        <v>3</v>
      </c>
      <c r="F53" s="9">
        <v>3</v>
      </c>
      <c r="L53" s="9" t="s">
        <v>10</v>
      </c>
      <c r="M53" s="7">
        <f t="shared" si="3"/>
        <v>40</v>
      </c>
      <c r="N53" s="7">
        <f t="shared" si="4"/>
        <v>30</v>
      </c>
      <c r="O53" s="7">
        <f aca="true" t="shared" si="6" ref="O53:O55">F53/C53*100</f>
        <v>30</v>
      </c>
      <c r="P53" s="9">
        <f t="shared" si="2"/>
        <v>100</v>
      </c>
    </row>
    <row r="54" spans="2:16" ht="15">
      <c r="B54" s="9" t="s">
        <v>11</v>
      </c>
      <c r="C54" s="9">
        <v>194</v>
      </c>
      <c r="D54" s="9">
        <v>192</v>
      </c>
      <c r="E54" s="9">
        <v>2</v>
      </c>
      <c r="F54" s="9">
        <v>0</v>
      </c>
      <c r="L54" s="9" t="s">
        <v>11</v>
      </c>
      <c r="M54" s="7">
        <f t="shared" si="3"/>
        <v>98.96907216494846</v>
      </c>
      <c r="N54" s="7">
        <f t="shared" si="4"/>
        <v>1.0309278350515463</v>
      </c>
      <c r="O54" s="7">
        <f t="shared" si="6"/>
        <v>0</v>
      </c>
      <c r="P54" s="9">
        <f t="shared" si="2"/>
        <v>100</v>
      </c>
    </row>
    <row r="55" spans="2:16" ht="15">
      <c r="B55" s="9" t="s">
        <v>14</v>
      </c>
      <c r="C55" s="9">
        <v>158</v>
      </c>
      <c r="D55" s="9">
        <v>154</v>
      </c>
      <c r="E55" s="9">
        <v>4</v>
      </c>
      <c r="F55" s="9">
        <v>0</v>
      </c>
      <c r="L55" s="9" t="s">
        <v>14</v>
      </c>
      <c r="M55" s="7">
        <f t="shared" si="3"/>
        <v>97.46835443037975</v>
      </c>
      <c r="N55" s="7">
        <f t="shared" si="4"/>
        <v>2.5316455696202533</v>
      </c>
      <c r="O55" s="7">
        <f t="shared" si="6"/>
        <v>0</v>
      </c>
      <c r="P55" s="9">
        <f t="shared" si="2"/>
        <v>100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68"/>
  <sheetViews>
    <sheetView showGridLines="0" workbookViewId="0" topLeftCell="A10">
      <selection activeCell="N47" sqref="N47:O47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2" ht="15">
      <c r="B2" s="10" t="s">
        <v>125</v>
      </c>
    </row>
    <row r="3" ht="15">
      <c r="B3" s="62" t="s">
        <v>12</v>
      </c>
    </row>
    <row r="12" ht="15">
      <c r="B12" s="3"/>
    </row>
    <row r="13" ht="15">
      <c r="B13" s="62"/>
    </row>
    <row r="42" ht="15">
      <c r="B42" s="1" t="s">
        <v>27</v>
      </c>
    </row>
    <row r="46" spans="2:15" ht="15">
      <c r="B46" s="9" t="s">
        <v>103</v>
      </c>
      <c r="C46" s="9" t="s">
        <v>24</v>
      </c>
      <c r="D46" s="9" t="s">
        <v>92</v>
      </c>
      <c r="E46" s="9" t="s">
        <v>93</v>
      </c>
      <c r="F46" s="9" t="s">
        <v>25</v>
      </c>
      <c r="M46" s="9" t="s">
        <v>92</v>
      </c>
      <c r="N46" s="9" t="s">
        <v>93</v>
      </c>
      <c r="O46" s="9" t="s">
        <v>25</v>
      </c>
    </row>
    <row r="47" spans="2:16" ht="15">
      <c r="B47" s="9" t="s">
        <v>1</v>
      </c>
      <c r="C47" s="9">
        <v>110</v>
      </c>
      <c r="D47" s="9">
        <v>5</v>
      </c>
      <c r="E47" s="9">
        <v>104</v>
      </c>
      <c r="F47" s="9">
        <v>1</v>
      </c>
      <c r="L47" s="9" t="s">
        <v>1</v>
      </c>
      <c r="M47" s="71">
        <f>D47/C47*100</f>
        <v>4.545454545454546</v>
      </c>
      <c r="N47" s="37">
        <f>E47/C47*100</f>
        <v>94.54545454545455</v>
      </c>
      <c r="O47" s="37">
        <f>F47/C47*100</f>
        <v>0.9090909090909091</v>
      </c>
      <c r="P47" s="71">
        <f>SUM(M47:O47)</f>
        <v>100</v>
      </c>
    </row>
    <row r="48" spans="2:16" ht="15">
      <c r="B48" s="9" t="s">
        <v>5</v>
      </c>
      <c r="C48" s="9">
        <v>344</v>
      </c>
      <c r="D48" s="9">
        <v>195</v>
      </c>
      <c r="E48" s="9">
        <v>144</v>
      </c>
      <c r="F48" s="9">
        <v>5</v>
      </c>
      <c r="L48" s="9" t="s">
        <v>5</v>
      </c>
      <c r="M48" s="71">
        <f aca="true" t="shared" si="0" ref="M48:M56">D48/C48*100</f>
        <v>56.68604651162791</v>
      </c>
      <c r="N48" s="37">
        <f aca="true" t="shared" si="1" ref="N48:N56">E48/C48*100</f>
        <v>41.86046511627907</v>
      </c>
      <c r="O48" s="37">
        <f aca="true" t="shared" si="2" ref="O48:O56">F48/C48*100</f>
        <v>1.4534883720930232</v>
      </c>
      <c r="P48" s="71">
        <f aca="true" t="shared" si="3" ref="P48:P56">SUM(M48:O48)</f>
        <v>100</v>
      </c>
    </row>
    <row r="49" spans="2:16" ht="15">
      <c r="B49" s="9" t="s">
        <v>6</v>
      </c>
      <c r="C49" s="38">
        <v>114</v>
      </c>
      <c r="D49" s="9">
        <v>62</v>
      </c>
      <c r="E49" s="9">
        <v>52</v>
      </c>
      <c r="F49" s="9" t="s">
        <v>15</v>
      </c>
      <c r="L49" s="9" t="s">
        <v>6</v>
      </c>
      <c r="M49" s="71">
        <f t="shared" si="0"/>
        <v>54.385964912280706</v>
      </c>
      <c r="N49" s="37">
        <f t="shared" si="1"/>
        <v>45.614035087719294</v>
      </c>
      <c r="O49" s="37" t="s">
        <v>15</v>
      </c>
      <c r="P49" s="71">
        <f t="shared" si="3"/>
        <v>100</v>
      </c>
    </row>
    <row r="50" spans="2:16" ht="15">
      <c r="B50" s="9" t="s">
        <v>37</v>
      </c>
      <c r="C50" s="9">
        <v>81</v>
      </c>
      <c r="D50" s="9">
        <v>80</v>
      </c>
      <c r="E50" s="9">
        <v>1</v>
      </c>
      <c r="F50" s="9" t="s">
        <v>15</v>
      </c>
      <c r="L50" s="9" t="s">
        <v>37</v>
      </c>
      <c r="M50" s="71">
        <f t="shared" si="0"/>
        <v>98.76543209876543</v>
      </c>
      <c r="N50" s="37">
        <f t="shared" si="1"/>
        <v>1.2345679012345678</v>
      </c>
      <c r="O50" s="37" t="s">
        <v>15</v>
      </c>
      <c r="P50" s="71">
        <f t="shared" si="3"/>
        <v>100</v>
      </c>
    </row>
    <row r="51" spans="2:16" ht="15">
      <c r="B51" s="9" t="s">
        <v>39</v>
      </c>
      <c r="C51" s="9">
        <v>50</v>
      </c>
      <c r="D51" s="9">
        <v>47</v>
      </c>
      <c r="E51" s="9">
        <v>3</v>
      </c>
      <c r="F51" s="9">
        <v>0</v>
      </c>
      <c r="L51" s="9" t="s">
        <v>39</v>
      </c>
      <c r="M51" s="71">
        <f t="shared" si="0"/>
        <v>94</v>
      </c>
      <c r="N51" s="37">
        <f t="shared" si="1"/>
        <v>6</v>
      </c>
      <c r="O51" s="37">
        <f t="shared" si="2"/>
        <v>0</v>
      </c>
      <c r="P51" s="71">
        <f t="shared" si="3"/>
        <v>100</v>
      </c>
    </row>
    <row r="52" spans="2:16" ht="15">
      <c r="B52" s="9" t="s">
        <v>7</v>
      </c>
      <c r="C52" s="9">
        <v>250</v>
      </c>
      <c r="D52" s="9">
        <v>115</v>
      </c>
      <c r="E52" s="9">
        <v>135</v>
      </c>
      <c r="F52" s="9">
        <v>0</v>
      </c>
      <c r="L52" s="9" t="s">
        <v>7</v>
      </c>
      <c r="M52" s="71">
        <f t="shared" si="0"/>
        <v>46</v>
      </c>
      <c r="N52" s="37">
        <f t="shared" si="1"/>
        <v>54</v>
      </c>
      <c r="O52" s="37">
        <f t="shared" si="2"/>
        <v>0</v>
      </c>
      <c r="P52" s="71">
        <f t="shared" si="3"/>
        <v>100</v>
      </c>
    </row>
    <row r="53" spans="2:16" ht="15">
      <c r="B53" s="9" t="s">
        <v>41</v>
      </c>
      <c r="C53" s="38">
        <v>1371</v>
      </c>
      <c r="D53" s="9">
        <v>322</v>
      </c>
      <c r="E53" s="9">
        <v>838</v>
      </c>
      <c r="F53" s="9">
        <v>211</v>
      </c>
      <c r="L53" s="9" t="s">
        <v>41</v>
      </c>
      <c r="M53" s="71">
        <f t="shared" si="0"/>
        <v>23.48650619985412</v>
      </c>
      <c r="N53" s="37">
        <f t="shared" si="1"/>
        <v>61.12326768781911</v>
      </c>
      <c r="O53" s="37">
        <f t="shared" si="2"/>
        <v>15.390226112326769</v>
      </c>
      <c r="P53" s="71">
        <f t="shared" si="3"/>
        <v>100</v>
      </c>
    </row>
    <row r="54" spans="2:16" ht="15">
      <c r="B54" s="9" t="s">
        <v>8</v>
      </c>
      <c r="C54" s="9">
        <v>516</v>
      </c>
      <c r="D54" s="9">
        <v>494</v>
      </c>
      <c r="E54" s="9">
        <v>22</v>
      </c>
      <c r="F54" s="9" t="s">
        <v>15</v>
      </c>
      <c r="L54" s="9" t="s">
        <v>8</v>
      </c>
      <c r="M54" s="71">
        <f t="shared" si="0"/>
        <v>95.73643410852713</v>
      </c>
      <c r="N54" s="37">
        <f t="shared" si="1"/>
        <v>4.263565891472868</v>
      </c>
      <c r="O54" s="37" t="s">
        <v>15</v>
      </c>
      <c r="P54" s="71">
        <f t="shared" si="3"/>
        <v>100</v>
      </c>
    </row>
    <row r="55" spans="2:16" ht="15">
      <c r="B55" s="9" t="s">
        <v>10</v>
      </c>
      <c r="C55" s="9">
        <v>101</v>
      </c>
      <c r="D55" s="9">
        <v>17</v>
      </c>
      <c r="E55" s="9">
        <v>84</v>
      </c>
      <c r="F55" s="9">
        <v>0</v>
      </c>
      <c r="L55" s="9" t="s">
        <v>10</v>
      </c>
      <c r="M55" s="71">
        <f t="shared" si="0"/>
        <v>16.831683168316832</v>
      </c>
      <c r="N55" s="37">
        <f t="shared" si="1"/>
        <v>83.16831683168317</v>
      </c>
      <c r="O55" s="37">
        <f t="shared" si="2"/>
        <v>0</v>
      </c>
      <c r="P55" s="71">
        <f t="shared" si="3"/>
        <v>100</v>
      </c>
    </row>
    <row r="56" spans="2:16" ht="15">
      <c r="B56" s="9" t="s">
        <v>11</v>
      </c>
      <c r="C56" s="9">
        <v>33</v>
      </c>
      <c r="D56" s="9">
        <v>33</v>
      </c>
      <c r="E56" s="9">
        <v>0</v>
      </c>
      <c r="F56" s="9">
        <v>0</v>
      </c>
      <c r="L56" s="9" t="s">
        <v>11</v>
      </c>
      <c r="M56" s="71">
        <f t="shared" si="0"/>
        <v>100</v>
      </c>
      <c r="N56" s="37">
        <f t="shared" si="1"/>
        <v>0</v>
      </c>
      <c r="O56" s="37">
        <f t="shared" si="2"/>
        <v>0</v>
      </c>
      <c r="P56" s="71">
        <f t="shared" si="3"/>
        <v>100</v>
      </c>
    </row>
    <row r="58" spans="2:3" ht="15">
      <c r="B58" s="114" t="s">
        <v>78</v>
      </c>
      <c r="C58" s="115"/>
    </row>
    <row r="59" spans="2:3" ht="15">
      <c r="B59" s="114" t="s">
        <v>15</v>
      </c>
      <c r="C59" s="114" t="s">
        <v>79</v>
      </c>
    </row>
    <row r="64" ht="15">
      <c r="C64" s="38"/>
    </row>
    <row r="68" ht="15">
      <c r="C68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5"/>
  <sheetViews>
    <sheetView showGridLines="0" workbookViewId="0" topLeftCell="A52">
      <selection activeCell="E76" sqref="E76"/>
    </sheetView>
  </sheetViews>
  <sheetFormatPr defaultColWidth="9.140625" defaultRowHeight="15"/>
  <cols>
    <col min="1" max="1" width="9.140625" style="19" customWidth="1"/>
    <col min="2" max="2" width="15.00390625" style="19" customWidth="1"/>
    <col min="3" max="5" width="9.140625" style="19" customWidth="1"/>
    <col min="6" max="6" width="16.7109375" style="19" customWidth="1"/>
    <col min="7" max="16384" width="9.140625" style="19" customWidth="1"/>
  </cols>
  <sheetData>
    <row r="2" ht="15">
      <c r="B2" s="10" t="s">
        <v>106</v>
      </c>
    </row>
    <row r="3" ht="15">
      <c r="B3" s="50" t="s">
        <v>12</v>
      </c>
    </row>
    <row r="21" ht="15">
      <c r="B21" s="39"/>
    </row>
    <row r="22" ht="15">
      <c r="B22" s="50"/>
    </row>
    <row r="30" ht="15">
      <c r="B30" s="9"/>
    </row>
    <row r="31" ht="15">
      <c r="B31" s="19" t="s">
        <v>97</v>
      </c>
    </row>
    <row r="53" spans="6:7" ht="15">
      <c r="F53" s="2" t="s">
        <v>19</v>
      </c>
      <c r="G53" s="156" t="s">
        <v>23</v>
      </c>
    </row>
    <row r="54" spans="6:7" ht="15">
      <c r="F54" s="4" t="s">
        <v>14</v>
      </c>
      <c r="G54" s="157">
        <v>1262</v>
      </c>
    </row>
    <row r="55" spans="6:7" ht="15">
      <c r="F55" s="5" t="s">
        <v>135</v>
      </c>
      <c r="G55" s="158">
        <v>1119</v>
      </c>
    </row>
    <row r="56" spans="6:7" ht="15">
      <c r="F56" s="5" t="s">
        <v>5</v>
      </c>
      <c r="G56" s="158">
        <v>565</v>
      </c>
    </row>
    <row r="57" spans="6:7" ht="15">
      <c r="F57" s="5" t="s">
        <v>36</v>
      </c>
      <c r="G57" s="158">
        <v>485</v>
      </c>
    </row>
    <row r="58" spans="6:7" ht="15">
      <c r="F58" s="5" t="s">
        <v>34</v>
      </c>
      <c r="G58" s="158">
        <v>458</v>
      </c>
    </row>
    <row r="59" spans="6:7" ht="15">
      <c r="F59" s="5" t="s">
        <v>42</v>
      </c>
      <c r="G59" s="158">
        <v>315</v>
      </c>
    </row>
    <row r="60" spans="6:7" ht="15">
      <c r="F60" s="5" t="s">
        <v>37</v>
      </c>
      <c r="G60" s="158">
        <v>280</v>
      </c>
    </row>
    <row r="61" spans="6:7" ht="15">
      <c r="F61" s="5" t="s">
        <v>41</v>
      </c>
      <c r="G61" s="158">
        <v>239</v>
      </c>
    </row>
    <row r="62" spans="6:7" ht="15">
      <c r="F62" s="5" t="s">
        <v>43</v>
      </c>
      <c r="G62" s="158">
        <v>239</v>
      </c>
    </row>
    <row r="63" spans="6:7" ht="15">
      <c r="F63" s="5" t="s">
        <v>33</v>
      </c>
      <c r="G63" s="158">
        <v>200</v>
      </c>
    </row>
    <row r="64" spans="6:7" ht="15">
      <c r="F64" s="6" t="s">
        <v>26</v>
      </c>
      <c r="G64" s="159">
        <v>1372</v>
      </c>
    </row>
    <row r="65" spans="2:3" ht="15">
      <c r="B65"/>
      <c r="C65"/>
    </row>
    <row r="67" spans="2:3" ht="12.75">
      <c r="B67" s="160" t="s">
        <v>103</v>
      </c>
      <c r="C67" s="162" t="s">
        <v>77</v>
      </c>
    </row>
    <row r="68" spans="2:3" ht="15">
      <c r="B68" s="161" t="s">
        <v>14</v>
      </c>
      <c r="C68" s="163">
        <v>1262</v>
      </c>
    </row>
    <row r="69" spans="2:3" ht="15">
      <c r="B69" s="161" t="s">
        <v>135</v>
      </c>
      <c r="C69" s="163">
        <v>1119</v>
      </c>
    </row>
    <row r="70" spans="2:3" ht="15">
      <c r="B70" s="161" t="s">
        <v>5</v>
      </c>
      <c r="C70" s="163">
        <v>565</v>
      </c>
    </row>
    <row r="71" spans="2:3" ht="15">
      <c r="B71" s="161" t="s">
        <v>36</v>
      </c>
      <c r="C71" s="201">
        <v>485</v>
      </c>
    </row>
    <row r="72" spans="2:3" ht="15">
      <c r="B72" s="161" t="s">
        <v>34</v>
      </c>
      <c r="C72" s="163">
        <v>458</v>
      </c>
    </row>
    <row r="73" spans="2:3" ht="15">
      <c r="B73" s="161" t="s">
        <v>42</v>
      </c>
      <c r="C73" s="163">
        <v>315</v>
      </c>
    </row>
    <row r="74" spans="2:3" ht="15">
      <c r="B74" s="161" t="s">
        <v>37</v>
      </c>
      <c r="C74" s="163">
        <v>280</v>
      </c>
    </row>
    <row r="75" spans="2:3" ht="15">
      <c r="B75" s="161" t="s">
        <v>41</v>
      </c>
      <c r="C75" s="163">
        <v>239</v>
      </c>
    </row>
    <row r="76" spans="2:3" ht="15">
      <c r="B76" s="161" t="s">
        <v>43</v>
      </c>
      <c r="C76" s="163">
        <v>239</v>
      </c>
    </row>
    <row r="77" spans="2:3" ht="15">
      <c r="B77" s="161" t="s">
        <v>33</v>
      </c>
      <c r="C77" s="163">
        <v>200</v>
      </c>
    </row>
    <row r="78" spans="2:3" ht="15">
      <c r="B78" s="161" t="s">
        <v>32</v>
      </c>
      <c r="C78" s="163">
        <v>164</v>
      </c>
    </row>
    <row r="79" spans="2:3" ht="15">
      <c r="B79" s="161" t="s">
        <v>45</v>
      </c>
      <c r="C79" s="163">
        <v>160</v>
      </c>
    </row>
    <row r="80" spans="2:3" ht="15">
      <c r="B80" s="161" t="s">
        <v>53</v>
      </c>
      <c r="C80" s="163">
        <v>144</v>
      </c>
    </row>
    <row r="81" spans="2:3" ht="15">
      <c r="B81" s="161" t="s">
        <v>40</v>
      </c>
      <c r="C81" s="201">
        <v>127</v>
      </c>
    </row>
    <row r="82" spans="2:3" ht="15">
      <c r="B82" s="161" t="s">
        <v>35</v>
      </c>
      <c r="C82" s="163">
        <v>106</v>
      </c>
    </row>
    <row r="83" spans="2:3" ht="15">
      <c r="B83" s="161" t="s">
        <v>8</v>
      </c>
      <c r="C83" s="163">
        <v>105</v>
      </c>
    </row>
    <row r="84" spans="2:3" ht="15">
      <c r="B84" s="161" t="s">
        <v>7</v>
      </c>
      <c r="C84" s="163">
        <v>90</v>
      </c>
    </row>
    <row r="85" spans="2:3" ht="15">
      <c r="B85" s="161" t="s">
        <v>11</v>
      </c>
      <c r="C85" s="163">
        <v>81</v>
      </c>
    </row>
    <row r="86" spans="2:3" ht="15">
      <c r="B86" s="161" t="s">
        <v>2</v>
      </c>
      <c r="C86" s="163">
        <v>63</v>
      </c>
    </row>
    <row r="87" spans="2:3" ht="15">
      <c r="B87" s="161" t="s">
        <v>1</v>
      </c>
      <c r="C87" s="163">
        <v>51</v>
      </c>
    </row>
    <row r="88" spans="2:3" ht="15">
      <c r="B88" s="161" t="s">
        <v>38</v>
      </c>
      <c r="C88" s="163">
        <v>50</v>
      </c>
    </row>
    <row r="89" spans="2:3" ht="15">
      <c r="B89" s="161" t="s">
        <v>39</v>
      </c>
      <c r="C89" s="163">
        <v>49</v>
      </c>
    </row>
    <row r="90" spans="2:3" ht="15">
      <c r="B90" s="161" t="s">
        <v>9</v>
      </c>
      <c r="C90" s="163">
        <v>46</v>
      </c>
    </row>
    <row r="91" spans="2:3" ht="15">
      <c r="B91" s="161" t="s">
        <v>6</v>
      </c>
      <c r="C91" s="163">
        <v>41</v>
      </c>
    </row>
    <row r="92" spans="2:3" ht="15">
      <c r="B92" s="161" t="s">
        <v>44</v>
      </c>
      <c r="C92" s="163">
        <v>38</v>
      </c>
    </row>
    <row r="93" spans="2:3" ht="15">
      <c r="B93" s="161" t="s">
        <v>4</v>
      </c>
      <c r="C93" s="163">
        <v>35</v>
      </c>
    </row>
    <row r="94" spans="2:3" ht="15">
      <c r="B94" s="161" t="s">
        <v>10</v>
      </c>
      <c r="C94" s="163">
        <v>21</v>
      </c>
    </row>
    <row r="95" spans="2:3" ht="15">
      <c r="B95" s="161" t="s">
        <v>52</v>
      </c>
      <c r="C95" s="163">
        <v>1</v>
      </c>
    </row>
  </sheetData>
  <autoFilter ref="B67:C67">
    <sortState ref="B68:C95">
      <sortCondition descending="1" sortBy="value" ref="C68:C95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5"/>
  <sheetViews>
    <sheetView showGridLines="0" workbookViewId="0" topLeftCell="A82">
      <selection activeCell="I124" sqref="I124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16384" width="9.140625" style="9" customWidth="1"/>
  </cols>
  <sheetData>
    <row r="2" spans="2:8" ht="15">
      <c r="B2" s="10" t="s">
        <v>105</v>
      </c>
      <c r="H2" s="3"/>
    </row>
    <row r="3" spans="2:8" ht="15">
      <c r="B3" s="62" t="s">
        <v>12</v>
      </c>
      <c r="H3" s="62"/>
    </row>
    <row r="32" ht="15">
      <c r="B32" s="9" t="s">
        <v>28</v>
      </c>
    </row>
    <row r="46" ht="15">
      <c r="A46" s="35"/>
    </row>
    <row r="47" ht="15">
      <c r="A47" s="35"/>
    </row>
    <row r="48" ht="15">
      <c r="A48" s="35"/>
    </row>
    <row r="49" ht="15">
      <c r="A49" s="35"/>
    </row>
    <row r="50" ht="15">
      <c r="A50" s="35"/>
    </row>
    <row r="51" ht="15">
      <c r="A51" s="35"/>
    </row>
    <row r="52" spans="1:2" ht="15">
      <c r="A52" s="35"/>
      <c r="B52" s="9" t="s">
        <v>59</v>
      </c>
    </row>
    <row r="53" ht="15">
      <c r="A53" s="35"/>
    </row>
    <row r="54" spans="1:17" ht="15">
      <c r="A54" s="35"/>
      <c r="B54" s="52"/>
      <c r="C54" s="2" t="s">
        <v>60</v>
      </c>
      <c r="D54" s="2" t="s">
        <v>18</v>
      </c>
      <c r="E54" s="2" t="s">
        <v>61</v>
      </c>
      <c r="F54" s="2" t="s">
        <v>62</v>
      </c>
      <c r="G54" s="2" t="s">
        <v>64</v>
      </c>
      <c r="L54" s="52"/>
      <c r="M54" s="2" t="s">
        <v>60</v>
      </c>
      <c r="N54" s="2" t="s">
        <v>18</v>
      </c>
      <c r="O54" s="2" t="s">
        <v>61</v>
      </c>
      <c r="P54" s="2" t="s">
        <v>62</v>
      </c>
      <c r="Q54" s="2" t="s">
        <v>70</v>
      </c>
    </row>
    <row r="55" spans="1:17" ht="15">
      <c r="A55" s="35"/>
      <c r="B55" s="57" t="s">
        <v>24</v>
      </c>
      <c r="C55" s="36">
        <f>SUM(C56:C83)</f>
        <v>4137</v>
      </c>
      <c r="D55" s="36">
        <f aca="true" t="shared" si="0" ref="D55:G55">SUM(D56:D83)</f>
        <v>1981</v>
      </c>
      <c r="E55" s="36">
        <f t="shared" si="0"/>
        <v>191</v>
      </c>
      <c r="F55" s="36">
        <f t="shared" si="0"/>
        <v>36</v>
      </c>
      <c r="G55" s="36">
        <f t="shared" si="0"/>
        <v>186</v>
      </c>
      <c r="I55" s="38">
        <f>SUM(C55:G55)</f>
        <v>6531</v>
      </c>
      <c r="L55" s="57" t="s">
        <v>24</v>
      </c>
      <c r="M55" s="36">
        <v>4137</v>
      </c>
      <c r="N55" s="36">
        <f aca="true" t="shared" si="1" ref="N55:Q55">SUM(N56:N83)</f>
        <v>1981</v>
      </c>
      <c r="O55" s="36">
        <f t="shared" si="1"/>
        <v>191</v>
      </c>
      <c r="P55" s="36">
        <f t="shared" si="1"/>
        <v>36</v>
      </c>
      <c r="Q55" s="36">
        <f t="shared" si="1"/>
        <v>186</v>
      </c>
    </row>
    <row r="56" spans="1:17" ht="15">
      <c r="A56" s="35"/>
      <c r="B56" s="4" t="s">
        <v>32</v>
      </c>
      <c r="C56" s="29">
        <v>80</v>
      </c>
      <c r="D56" s="29">
        <v>60</v>
      </c>
      <c r="E56" s="29">
        <v>0</v>
      </c>
      <c r="F56" s="29">
        <v>0</v>
      </c>
      <c r="G56" s="29">
        <v>24</v>
      </c>
      <c r="I56" s="38">
        <f>SUM(C56:G56)</f>
        <v>164</v>
      </c>
      <c r="J56" s="37">
        <f>I56/$I$55*100</f>
        <v>2.511100903383862</v>
      </c>
      <c r="L56" s="4" t="s">
        <v>32</v>
      </c>
      <c r="M56" s="29">
        <v>80</v>
      </c>
      <c r="N56" s="29">
        <v>60</v>
      </c>
      <c r="O56" s="29">
        <v>0</v>
      </c>
      <c r="P56" s="29">
        <v>0</v>
      </c>
      <c r="Q56" s="29">
        <v>24</v>
      </c>
    </row>
    <row r="57" spans="1:17" ht="15">
      <c r="A57" s="35"/>
      <c r="B57" s="5" t="s">
        <v>1</v>
      </c>
      <c r="C57" s="30">
        <v>28</v>
      </c>
      <c r="D57" s="30">
        <v>12</v>
      </c>
      <c r="E57" s="30">
        <v>4</v>
      </c>
      <c r="F57" s="30">
        <v>1</v>
      </c>
      <c r="G57" s="30">
        <v>6</v>
      </c>
      <c r="I57" s="38">
        <f aca="true" t="shared" si="2" ref="I57:I83">SUM(C57:G57)</f>
        <v>51</v>
      </c>
      <c r="J57" s="37">
        <f aca="true" t="shared" si="3" ref="J57:J83">I57/$I$55*100</f>
        <v>0.7808911345888837</v>
      </c>
      <c r="L57" s="5" t="s">
        <v>1</v>
      </c>
      <c r="M57" s="30">
        <v>28</v>
      </c>
      <c r="N57" s="30">
        <v>12</v>
      </c>
      <c r="O57" s="30">
        <v>4</v>
      </c>
      <c r="P57" s="30">
        <v>1</v>
      </c>
      <c r="Q57" s="30">
        <v>6</v>
      </c>
    </row>
    <row r="58" spans="1:17" ht="15">
      <c r="A58" s="35"/>
      <c r="B58" s="5" t="s">
        <v>2</v>
      </c>
      <c r="C58" s="30">
        <v>59</v>
      </c>
      <c r="D58" s="30">
        <v>0</v>
      </c>
      <c r="E58" s="30">
        <v>1</v>
      </c>
      <c r="F58" s="30">
        <v>0</v>
      </c>
      <c r="G58" s="30">
        <v>0</v>
      </c>
      <c r="I58" s="38">
        <f t="shared" si="2"/>
        <v>60</v>
      </c>
      <c r="J58" s="37">
        <f t="shared" si="3"/>
        <v>0.9186954524575103</v>
      </c>
      <c r="L58" s="5" t="s">
        <v>2</v>
      </c>
      <c r="M58" s="30">
        <v>59</v>
      </c>
      <c r="N58" s="30">
        <v>0</v>
      </c>
      <c r="O58" s="30">
        <v>1</v>
      </c>
      <c r="P58" s="30">
        <v>0</v>
      </c>
      <c r="Q58" s="30">
        <v>0</v>
      </c>
    </row>
    <row r="59" spans="1:17" ht="15">
      <c r="A59" s="35"/>
      <c r="B59" s="5" t="s">
        <v>33</v>
      </c>
      <c r="C59" s="30">
        <v>111</v>
      </c>
      <c r="D59" s="30">
        <v>63</v>
      </c>
      <c r="E59" s="30">
        <v>3</v>
      </c>
      <c r="F59" s="30">
        <v>7</v>
      </c>
      <c r="G59" s="30">
        <v>16</v>
      </c>
      <c r="I59" s="38">
        <f t="shared" si="2"/>
        <v>200</v>
      </c>
      <c r="J59" s="37">
        <f t="shared" si="3"/>
        <v>3.0623181748583677</v>
      </c>
      <c r="L59" s="5" t="s">
        <v>33</v>
      </c>
      <c r="M59" s="30">
        <v>111</v>
      </c>
      <c r="N59" s="30">
        <v>63</v>
      </c>
      <c r="O59" s="30">
        <v>3</v>
      </c>
      <c r="P59" s="30">
        <v>7</v>
      </c>
      <c r="Q59" s="30">
        <v>16</v>
      </c>
    </row>
    <row r="60" spans="1:17" ht="15">
      <c r="A60" s="35"/>
      <c r="B60" s="5" t="s">
        <v>3</v>
      </c>
      <c r="C60" s="30">
        <v>638</v>
      </c>
      <c r="D60" s="30">
        <v>414</v>
      </c>
      <c r="E60" s="30">
        <v>9</v>
      </c>
      <c r="F60" s="30">
        <v>0</v>
      </c>
      <c r="G60" s="30">
        <v>58</v>
      </c>
      <c r="I60" s="38">
        <f t="shared" si="2"/>
        <v>1119</v>
      </c>
      <c r="J60" s="37">
        <f t="shared" si="3"/>
        <v>17.133670188332566</v>
      </c>
      <c r="L60" s="5" t="s">
        <v>3</v>
      </c>
      <c r="M60" s="30">
        <v>638</v>
      </c>
      <c r="N60" s="30">
        <v>414</v>
      </c>
      <c r="O60" s="30">
        <v>9</v>
      </c>
      <c r="P60" s="30">
        <v>0</v>
      </c>
      <c r="Q60" s="30">
        <v>58</v>
      </c>
    </row>
    <row r="61" spans="1:17" ht="15">
      <c r="A61" s="35"/>
      <c r="B61" s="5" t="s">
        <v>4</v>
      </c>
      <c r="C61" s="30">
        <v>27</v>
      </c>
      <c r="D61" s="30">
        <v>0</v>
      </c>
      <c r="E61" s="30">
        <v>8</v>
      </c>
      <c r="F61" s="30">
        <v>0</v>
      </c>
      <c r="G61" s="30">
        <v>0</v>
      </c>
      <c r="I61" s="38">
        <f t="shared" si="2"/>
        <v>35</v>
      </c>
      <c r="J61" s="37">
        <f t="shared" si="3"/>
        <v>0.5359056806002144</v>
      </c>
      <c r="L61" s="5" t="s">
        <v>4</v>
      </c>
      <c r="M61" s="30">
        <v>27</v>
      </c>
      <c r="N61" s="30">
        <v>0</v>
      </c>
      <c r="O61" s="30">
        <v>8</v>
      </c>
      <c r="P61" s="30">
        <v>0</v>
      </c>
      <c r="Q61" s="30">
        <v>0</v>
      </c>
    </row>
    <row r="62" spans="1:17" ht="15">
      <c r="A62" s="35"/>
      <c r="B62" s="5" t="s">
        <v>34</v>
      </c>
      <c r="C62" s="30">
        <v>406</v>
      </c>
      <c r="D62" s="30">
        <v>28</v>
      </c>
      <c r="E62" s="30">
        <v>20</v>
      </c>
      <c r="F62" s="30" t="s">
        <v>15</v>
      </c>
      <c r="G62" s="30">
        <v>4</v>
      </c>
      <c r="I62" s="38">
        <f t="shared" si="2"/>
        <v>458</v>
      </c>
      <c r="J62" s="37">
        <f t="shared" si="3"/>
        <v>7.012708620425662</v>
      </c>
      <c r="L62" s="5" t="s">
        <v>34</v>
      </c>
      <c r="M62" s="30">
        <v>406</v>
      </c>
      <c r="N62" s="30">
        <v>28</v>
      </c>
      <c r="O62" s="30">
        <v>20</v>
      </c>
      <c r="P62" s="30" t="s">
        <v>15</v>
      </c>
      <c r="Q62" s="30">
        <v>4</v>
      </c>
    </row>
    <row r="63" spans="1:17" ht="15">
      <c r="A63" s="35"/>
      <c r="B63" s="5" t="s">
        <v>35</v>
      </c>
      <c r="C63" s="30">
        <v>77</v>
      </c>
      <c r="D63" s="30">
        <v>24</v>
      </c>
      <c r="E63" s="30">
        <v>5</v>
      </c>
      <c r="F63" s="30">
        <v>0</v>
      </c>
      <c r="G63" s="30">
        <v>0</v>
      </c>
      <c r="I63" s="38">
        <f t="shared" si="2"/>
        <v>106</v>
      </c>
      <c r="J63" s="37">
        <f t="shared" si="3"/>
        <v>1.623028632674935</v>
      </c>
      <c r="L63" s="5" t="s">
        <v>35</v>
      </c>
      <c r="M63" s="30">
        <v>77</v>
      </c>
      <c r="N63" s="30">
        <v>24</v>
      </c>
      <c r="O63" s="30">
        <v>5</v>
      </c>
      <c r="P63" s="30">
        <v>0</v>
      </c>
      <c r="Q63" s="30">
        <v>0</v>
      </c>
    </row>
    <row r="64" spans="1:17" ht="15">
      <c r="A64" s="35"/>
      <c r="B64" s="5" t="s">
        <v>36</v>
      </c>
      <c r="C64" s="30">
        <v>352</v>
      </c>
      <c r="D64" s="30">
        <v>80</v>
      </c>
      <c r="E64" s="30">
        <v>38</v>
      </c>
      <c r="F64" s="30">
        <v>5</v>
      </c>
      <c r="G64" s="30">
        <v>10</v>
      </c>
      <c r="I64" s="38">
        <v>485</v>
      </c>
      <c r="J64" s="37">
        <f t="shared" si="3"/>
        <v>7.4261215740315425</v>
      </c>
      <c r="L64" s="5" t="s">
        <v>36</v>
      </c>
      <c r="M64" s="30">
        <v>352</v>
      </c>
      <c r="N64" s="30">
        <v>80</v>
      </c>
      <c r="O64" s="30">
        <v>38</v>
      </c>
      <c r="P64" s="30">
        <v>5</v>
      </c>
      <c r="Q64" s="30">
        <v>10</v>
      </c>
    </row>
    <row r="65" spans="1:17" ht="15">
      <c r="A65" s="35"/>
      <c r="B65" s="5" t="s">
        <v>5</v>
      </c>
      <c r="C65" s="30">
        <v>406</v>
      </c>
      <c r="D65" s="30">
        <v>142</v>
      </c>
      <c r="E65" s="30">
        <v>0</v>
      </c>
      <c r="F65" s="30">
        <v>4</v>
      </c>
      <c r="G65" s="30">
        <v>13</v>
      </c>
      <c r="I65" s="38">
        <f t="shared" si="2"/>
        <v>565</v>
      </c>
      <c r="J65" s="37">
        <f t="shared" si="3"/>
        <v>8.65104884397489</v>
      </c>
      <c r="L65" s="5" t="s">
        <v>5</v>
      </c>
      <c r="M65" s="30">
        <v>406</v>
      </c>
      <c r="N65" s="30">
        <v>142</v>
      </c>
      <c r="O65" s="30">
        <v>0</v>
      </c>
      <c r="P65" s="30">
        <v>4</v>
      </c>
      <c r="Q65" s="30">
        <v>13</v>
      </c>
    </row>
    <row r="66" spans="1:17" ht="15">
      <c r="A66" s="35"/>
      <c r="B66" s="5" t="s">
        <v>6</v>
      </c>
      <c r="C66" s="30">
        <v>28</v>
      </c>
      <c r="D66" s="30">
        <v>13</v>
      </c>
      <c r="E66" s="30">
        <v>0</v>
      </c>
      <c r="F66" s="30">
        <v>0</v>
      </c>
      <c r="G66" s="30">
        <v>0</v>
      </c>
      <c r="I66" s="38">
        <f t="shared" si="2"/>
        <v>41</v>
      </c>
      <c r="J66" s="37">
        <f t="shared" si="3"/>
        <v>0.6277752258459655</v>
      </c>
      <c r="L66" s="5" t="s">
        <v>6</v>
      </c>
      <c r="M66" s="30">
        <v>28</v>
      </c>
      <c r="N66" s="30">
        <v>13</v>
      </c>
      <c r="O66" s="30">
        <v>0</v>
      </c>
      <c r="P66" s="30">
        <v>0</v>
      </c>
      <c r="Q66" s="30">
        <v>0</v>
      </c>
    </row>
    <row r="67" spans="1:17" ht="15">
      <c r="A67" s="35"/>
      <c r="B67" s="5" t="s">
        <v>37</v>
      </c>
      <c r="C67" s="30">
        <v>178</v>
      </c>
      <c r="D67" s="30">
        <v>96</v>
      </c>
      <c r="E67" s="30">
        <v>1</v>
      </c>
      <c r="F67" s="30">
        <v>2</v>
      </c>
      <c r="G67" s="30">
        <v>3</v>
      </c>
      <c r="I67" s="38">
        <f t="shared" si="2"/>
        <v>280</v>
      </c>
      <c r="J67" s="37">
        <f t="shared" si="3"/>
        <v>4.287245444801715</v>
      </c>
      <c r="L67" s="5" t="s">
        <v>37</v>
      </c>
      <c r="M67" s="30">
        <v>178</v>
      </c>
      <c r="N67" s="30">
        <v>96</v>
      </c>
      <c r="O67" s="30">
        <v>1</v>
      </c>
      <c r="P67" s="30">
        <v>2</v>
      </c>
      <c r="Q67" s="30">
        <v>3</v>
      </c>
    </row>
    <row r="68" spans="1:17" ht="15">
      <c r="A68" s="35"/>
      <c r="B68" s="5" t="s">
        <v>52</v>
      </c>
      <c r="C68" s="30">
        <v>1</v>
      </c>
      <c r="D68" s="30">
        <v>0</v>
      </c>
      <c r="E68" s="30">
        <v>0</v>
      </c>
      <c r="F68" s="30">
        <v>0</v>
      </c>
      <c r="G68" s="30">
        <v>0</v>
      </c>
      <c r="I68" s="38">
        <f t="shared" si="2"/>
        <v>1</v>
      </c>
      <c r="J68" s="37">
        <f t="shared" si="3"/>
        <v>0.01531159087429184</v>
      </c>
      <c r="L68" s="5" t="s">
        <v>52</v>
      </c>
      <c r="M68" s="30">
        <v>1</v>
      </c>
      <c r="N68" s="30">
        <v>0</v>
      </c>
      <c r="O68" s="30">
        <v>0</v>
      </c>
      <c r="P68" s="30">
        <v>0</v>
      </c>
      <c r="Q68" s="30">
        <v>0</v>
      </c>
    </row>
    <row r="69" spans="1:17" ht="15">
      <c r="A69" s="35"/>
      <c r="B69" s="5" t="s">
        <v>38</v>
      </c>
      <c r="C69" s="30">
        <v>43</v>
      </c>
      <c r="D69" s="30">
        <v>0</v>
      </c>
      <c r="E69" s="30">
        <v>7</v>
      </c>
      <c r="F69" s="30">
        <v>0</v>
      </c>
      <c r="G69" s="30">
        <v>0</v>
      </c>
      <c r="I69" s="38">
        <f t="shared" si="2"/>
        <v>50</v>
      </c>
      <c r="J69" s="37">
        <f t="shared" si="3"/>
        <v>0.7655795437145919</v>
      </c>
      <c r="L69" s="5" t="s">
        <v>38</v>
      </c>
      <c r="M69" s="30">
        <v>43</v>
      </c>
      <c r="N69" s="30">
        <v>0</v>
      </c>
      <c r="O69" s="30">
        <v>7</v>
      </c>
      <c r="P69" s="30">
        <v>0</v>
      </c>
      <c r="Q69" s="30">
        <v>0</v>
      </c>
    </row>
    <row r="70" spans="1:17" ht="15">
      <c r="A70" s="35"/>
      <c r="B70" s="5" t="s">
        <v>39</v>
      </c>
      <c r="C70" s="30">
        <v>44</v>
      </c>
      <c r="D70" s="30">
        <v>0</v>
      </c>
      <c r="E70" s="30">
        <v>3</v>
      </c>
      <c r="F70" s="30">
        <v>2</v>
      </c>
      <c r="G70" s="30">
        <v>0</v>
      </c>
      <c r="I70" s="38">
        <f t="shared" si="2"/>
        <v>49</v>
      </c>
      <c r="J70" s="37">
        <f t="shared" si="3"/>
        <v>0.7502679528403001</v>
      </c>
      <c r="L70" s="5" t="s">
        <v>39</v>
      </c>
      <c r="M70" s="30">
        <v>44</v>
      </c>
      <c r="N70" s="30">
        <v>0</v>
      </c>
      <c r="O70" s="30">
        <v>3</v>
      </c>
      <c r="P70" s="30">
        <v>2</v>
      </c>
      <c r="Q70" s="30">
        <v>0</v>
      </c>
    </row>
    <row r="71" spans="1:17" ht="15">
      <c r="A71" s="35"/>
      <c r="B71" s="5" t="s">
        <v>40</v>
      </c>
      <c r="C71" s="30">
        <v>16</v>
      </c>
      <c r="D71" s="30">
        <v>88</v>
      </c>
      <c r="E71" s="30">
        <v>23</v>
      </c>
      <c r="F71" s="30">
        <v>0</v>
      </c>
      <c r="G71" s="30">
        <v>0</v>
      </c>
      <c r="I71" s="38">
        <v>127</v>
      </c>
      <c r="J71" s="37">
        <f t="shared" si="3"/>
        <v>1.9445720410350635</v>
      </c>
      <c r="L71" s="5" t="s">
        <v>40</v>
      </c>
      <c r="M71" s="30">
        <v>16</v>
      </c>
      <c r="N71" s="30">
        <v>88</v>
      </c>
      <c r="O71" s="30">
        <v>23</v>
      </c>
      <c r="P71" s="30">
        <v>0</v>
      </c>
      <c r="Q71" s="30">
        <v>0</v>
      </c>
    </row>
    <row r="72" spans="1:17" ht="15">
      <c r="A72" s="35"/>
      <c r="B72" s="5" t="s">
        <v>7</v>
      </c>
      <c r="C72" s="30">
        <v>69</v>
      </c>
      <c r="D72" s="30">
        <v>9</v>
      </c>
      <c r="E72" s="30">
        <v>7</v>
      </c>
      <c r="F72" s="30">
        <v>1</v>
      </c>
      <c r="G72" s="30">
        <v>4</v>
      </c>
      <c r="I72" s="38">
        <f t="shared" si="2"/>
        <v>90</v>
      </c>
      <c r="J72" s="37">
        <f t="shared" si="3"/>
        <v>1.3780431786862657</v>
      </c>
      <c r="L72" s="5" t="s">
        <v>7</v>
      </c>
      <c r="M72" s="30">
        <v>69</v>
      </c>
      <c r="N72" s="30">
        <v>9</v>
      </c>
      <c r="O72" s="30">
        <v>7</v>
      </c>
      <c r="P72" s="30">
        <v>1</v>
      </c>
      <c r="Q72" s="30">
        <v>4</v>
      </c>
    </row>
    <row r="73" spans="1:17" ht="15">
      <c r="A73" s="35"/>
      <c r="B73" s="5" t="s">
        <v>53</v>
      </c>
      <c r="C73" s="30">
        <v>18</v>
      </c>
      <c r="D73" s="30">
        <v>126</v>
      </c>
      <c r="E73" s="30">
        <v>0</v>
      </c>
      <c r="F73" s="30">
        <v>0</v>
      </c>
      <c r="G73" s="30">
        <v>0</v>
      </c>
      <c r="I73" s="38">
        <f t="shared" si="2"/>
        <v>144</v>
      </c>
      <c r="J73" s="37">
        <f t="shared" si="3"/>
        <v>2.2048690858980247</v>
      </c>
      <c r="L73" s="5" t="s">
        <v>53</v>
      </c>
      <c r="M73" s="30">
        <v>18</v>
      </c>
      <c r="N73" s="30">
        <v>126</v>
      </c>
      <c r="O73" s="30">
        <v>0</v>
      </c>
      <c r="P73" s="30">
        <v>0</v>
      </c>
      <c r="Q73" s="30">
        <v>0</v>
      </c>
    </row>
    <row r="74" spans="1:17" ht="15">
      <c r="A74" s="35"/>
      <c r="B74" s="5" t="s">
        <v>41</v>
      </c>
      <c r="C74" s="30">
        <v>208</v>
      </c>
      <c r="D74" s="30">
        <v>24</v>
      </c>
      <c r="E74" s="30">
        <v>0</v>
      </c>
      <c r="F74" s="30">
        <v>0</v>
      </c>
      <c r="G74" s="30">
        <v>7</v>
      </c>
      <c r="I74" s="38">
        <f t="shared" si="2"/>
        <v>239</v>
      </c>
      <c r="J74" s="37">
        <f t="shared" si="3"/>
        <v>3.6594702189557493</v>
      </c>
      <c r="L74" s="5" t="s">
        <v>41</v>
      </c>
      <c r="M74" s="30">
        <v>208</v>
      </c>
      <c r="N74" s="30">
        <v>24</v>
      </c>
      <c r="O74" s="30">
        <v>0</v>
      </c>
      <c r="P74" s="30">
        <v>0</v>
      </c>
      <c r="Q74" s="30">
        <v>7</v>
      </c>
    </row>
    <row r="75" spans="1:17" ht="15">
      <c r="A75" s="35"/>
      <c r="B75" s="5" t="s">
        <v>42</v>
      </c>
      <c r="C75" s="30">
        <v>96</v>
      </c>
      <c r="D75" s="30">
        <v>219</v>
      </c>
      <c r="E75" s="30">
        <v>0</v>
      </c>
      <c r="F75" s="30">
        <v>0</v>
      </c>
      <c r="G75" s="30">
        <v>0</v>
      </c>
      <c r="I75" s="38">
        <f t="shared" si="2"/>
        <v>315</v>
      </c>
      <c r="J75" s="37">
        <f t="shared" si="3"/>
        <v>4.823151125401929</v>
      </c>
      <c r="L75" s="5" t="s">
        <v>42</v>
      </c>
      <c r="M75" s="30">
        <v>96</v>
      </c>
      <c r="N75" s="30">
        <v>219</v>
      </c>
      <c r="O75" s="30">
        <v>0</v>
      </c>
      <c r="P75" s="30">
        <v>0</v>
      </c>
      <c r="Q75" s="30">
        <v>0</v>
      </c>
    </row>
    <row r="76" spans="1:17" ht="15">
      <c r="A76" s="35"/>
      <c r="B76" s="5" t="s">
        <v>8</v>
      </c>
      <c r="C76" s="30">
        <v>68</v>
      </c>
      <c r="D76" s="30">
        <v>22</v>
      </c>
      <c r="E76" s="30">
        <v>13</v>
      </c>
      <c r="F76" s="30">
        <v>2</v>
      </c>
      <c r="G76" s="30">
        <v>0</v>
      </c>
      <c r="I76" s="38">
        <f t="shared" si="2"/>
        <v>105</v>
      </c>
      <c r="J76" s="37">
        <f t="shared" si="3"/>
        <v>1.607717041800643</v>
      </c>
      <c r="L76" s="5" t="s">
        <v>8</v>
      </c>
      <c r="M76" s="30">
        <v>68</v>
      </c>
      <c r="N76" s="30">
        <v>22</v>
      </c>
      <c r="O76" s="30">
        <v>13</v>
      </c>
      <c r="P76" s="30">
        <v>2</v>
      </c>
      <c r="Q76" s="30">
        <v>0</v>
      </c>
    </row>
    <row r="77" spans="1:17" ht="15">
      <c r="A77" s="35"/>
      <c r="B77" s="5" t="s">
        <v>43</v>
      </c>
      <c r="C77" s="30">
        <v>115</v>
      </c>
      <c r="D77" s="30">
        <v>123</v>
      </c>
      <c r="E77" s="30">
        <v>0</v>
      </c>
      <c r="F77" s="30">
        <v>0</v>
      </c>
      <c r="G77" s="30">
        <v>1</v>
      </c>
      <c r="I77" s="38">
        <f t="shared" si="2"/>
        <v>239</v>
      </c>
      <c r="J77" s="37">
        <f t="shared" si="3"/>
        <v>3.6594702189557493</v>
      </c>
      <c r="L77" s="5" t="s">
        <v>43</v>
      </c>
      <c r="M77" s="30">
        <v>115</v>
      </c>
      <c r="N77" s="30">
        <v>123</v>
      </c>
      <c r="O77" s="30">
        <v>0</v>
      </c>
      <c r="P77" s="30">
        <v>0</v>
      </c>
      <c r="Q77" s="30">
        <v>1</v>
      </c>
    </row>
    <row r="78" spans="1:17" ht="15">
      <c r="A78" s="35"/>
      <c r="B78" s="5" t="s">
        <v>9</v>
      </c>
      <c r="C78" s="30">
        <v>38</v>
      </c>
      <c r="D78" s="30">
        <v>8</v>
      </c>
      <c r="E78" s="30">
        <v>0</v>
      </c>
      <c r="F78" s="30">
        <v>0</v>
      </c>
      <c r="G78" s="30">
        <v>0</v>
      </c>
      <c r="I78" s="38">
        <f t="shared" si="2"/>
        <v>46</v>
      </c>
      <c r="J78" s="37">
        <f t="shared" si="3"/>
        <v>0.7043331802174246</v>
      </c>
      <c r="L78" s="5" t="s">
        <v>9</v>
      </c>
      <c r="M78" s="30">
        <v>38</v>
      </c>
      <c r="N78" s="30">
        <v>8</v>
      </c>
      <c r="O78" s="30">
        <v>0</v>
      </c>
      <c r="P78" s="30">
        <v>0</v>
      </c>
      <c r="Q78" s="30">
        <v>0</v>
      </c>
    </row>
    <row r="79" spans="1:17" ht="15">
      <c r="A79" s="35"/>
      <c r="B79" s="5" t="s">
        <v>44</v>
      </c>
      <c r="C79" s="30">
        <v>16</v>
      </c>
      <c r="D79" s="30">
        <v>21</v>
      </c>
      <c r="E79" s="30">
        <v>0</v>
      </c>
      <c r="F79" s="30">
        <v>0</v>
      </c>
      <c r="G79" s="30">
        <v>1</v>
      </c>
      <c r="I79" s="38">
        <f t="shared" si="2"/>
        <v>38</v>
      </c>
      <c r="J79" s="37">
        <f t="shared" si="3"/>
        <v>0.58184045322309</v>
      </c>
      <c r="L79" s="5" t="s">
        <v>44</v>
      </c>
      <c r="M79" s="30">
        <v>16</v>
      </c>
      <c r="N79" s="30">
        <v>21</v>
      </c>
      <c r="O79" s="30">
        <v>0</v>
      </c>
      <c r="P79" s="30">
        <v>0</v>
      </c>
      <c r="Q79" s="30">
        <v>1</v>
      </c>
    </row>
    <row r="80" spans="1:17" ht="15">
      <c r="A80" s="35"/>
      <c r="B80" s="5" t="s">
        <v>10</v>
      </c>
      <c r="C80" s="30">
        <v>8</v>
      </c>
      <c r="D80" s="30">
        <v>10</v>
      </c>
      <c r="E80" s="30">
        <v>1</v>
      </c>
      <c r="F80" s="30">
        <v>0</v>
      </c>
      <c r="G80" s="30">
        <v>2</v>
      </c>
      <c r="I80" s="38">
        <f t="shared" si="2"/>
        <v>21</v>
      </c>
      <c r="J80" s="37">
        <f t="shared" si="3"/>
        <v>0.3215434083601286</v>
      </c>
      <c r="L80" s="5" t="s">
        <v>10</v>
      </c>
      <c r="M80" s="30">
        <v>8</v>
      </c>
      <c r="N80" s="30">
        <v>10</v>
      </c>
      <c r="O80" s="30">
        <v>1</v>
      </c>
      <c r="P80" s="30">
        <v>0</v>
      </c>
      <c r="Q80" s="30">
        <v>2</v>
      </c>
    </row>
    <row r="81" spans="1:17" ht="15">
      <c r="A81" s="35"/>
      <c r="B81" s="5" t="s">
        <v>11</v>
      </c>
      <c r="C81" s="30">
        <v>71</v>
      </c>
      <c r="D81" s="30">
        <v>10</v>
      </c>
      <c r="E81" s="30">
        <v>0</v>
      </c>
      <c r="F81" s="30">
        <v>0</v>
      </c>
      <c r="G81" s="30">
        <v>0</v>
      </c>
      <c r="I81" s="38">
        <f t="shared" si="2"/>
        <v>81</v>
      </c>
      <c r="J81" s="37">
        <f t="shared" si="3"/>
        <v>1.240238860817639</v>
      </c>
      <c r="L81" s="5" t="s">
        <v>11</v>
      </c>
      <c r="M81" s="30">
        <v>71</v>
      </c>
      <c r="N81" s="30">
        <v>10</v>
      </c>
      <c r="O81" s="30">
        <v>0</v>
      </c>
      <c r="P81" s="30">
        <v>0</v>
      </c>
      <c r="Q81" s="30">
        <v>0</v>
      </c>
    </row>
    <row r="82" spans="2:17" ht="15">
      <c r="B82" s="5" t="s">
        <v>45</v>
      </c>
      <c r="C82" s="30">
        <v>78</v>
      </c>
      <c r="D82" s="30">
        <v>40</v>
      </c>
      <c r="E82" s="30">
        <v>40</v>
      </c>
      <c r="F82" s="30">
        <v>0</v>
      </c>
      <c r="G82" s="30">
        <v>2</v>
      </c>
      <c r="I82" s="38">
        <f t="shared" si="2"/>
        <v>160</v>
      </c>
      <c r="J82" s="37">
        <f t="shared" si="3"/>
        <v>2.449854539886694</v>
      </c>
      <c r="L82" s="5" t="s">
        <v>45</v>
      </c>
      <c r="M82" s="30">
        <v>78</v>
      </c>
      <c r="N82" s="30">
        <v>40</v>
      </c>
      <c r="O82" s="30">
        <v>40</v>
      </c>
      <c r="P82" s="30">
        <v>0</v>
      </c>
      <c r="Q82" s="30">
        <v>2</v>
      </c>
    </row>
    <row r="83" spans="2:17" ht="15">
      <c r="B83" s="6" t="s">
        <v>14</v>
      </c>
      <c r="C83" s="31">
        <v>858</v>
      </c>
      <c r="D83" s="31">
        <v>349</v>
      </c>
      <c r="E83" s="31">
        <v>8</v>
      </c>
      <c r="F83" s="31">
        <v>12</v>
      </c>
      <c r="G83" s="31">
        <v>35</v>
      </c>
      <c r="I83" s="38">
        <f t="shared" si="2"/>
        <v>1262</v>
      </c>
      <c r="J83" s="37">
        <f t="shared" si="3"/>
        <v>19.3232276833563</v>
      </c>
      <c r="L83" s="6" t="s">
        <v>14</v>
      </c>
      <c r="M83" s="31">
        <v>858</v>
      </c>
      <c r="N83" s="31">
        <v>349</v>
      </c>
      <c r="O83" s="31">
        <v>8</v>
      </c>
      <c r="P83" s="31">
        <v>12</v>
      </c>
      <c r="Q83" s="31">
        <v>35</v>
      </c>
    </row>
    <row r="87" spans="2:5" ht="15">
      <c r="B87" s="3" t="s">
        <v>32</v>
      </c>
      <c r="C87" s="40">
        <v>11237274</v>
      </c>
      <c r="E87" s="41">
        <f>I56/C87*1000000</f>
        <v>14.594286835045581</v>
      </c>
    </row>
    <row r="88" spans="2:5" ht="15">
      <c r="B88" s="3" t="s">
        <v>1</v>
      </c>
      <c r="C88" s="40">
        <v>7202198</v>
      </c>
      <c r="E88" s="41">
        <f aca="true" t="shared" si="4" ref="E88:E114">I57/C88*1000000</f>
        <v>7.081171609000474</v>
      </c>
    </row>
    <row r="89" spans="2:5" ht="15">
      <c r="B89" s="3" t="s">
        <v>2</v>
      </c>
      <c r="C89" s="40">
        <v>10538275</v>
      </c>
      <c r="E89" s="41">
        <f t="shared" si="4"/>
        <v>5.693531436596596</v>
      </c>
    </row>
    <row r="90" spans="2:5" ht="15">
      <c r="B90" s="3" t="s">
        <v>33</v>
      </c>
      <c r="C90" s="40">
        <v>5659715</v>
      </c>
      <c r="E90" s="41">
        <f t="shared" si="4"/>
        <v>35.33746840609465</v>
      </c>
    </row>
    <row r="91" spans="2:5" ht="15">
      <c r="B91" s="3" t="s">
        <v>63</v>
      </c>
      <c r="C91" s="40">
        <v>81197537</v>
      </c>
      <c r="E91" s="41">
        <f t="shared" si="4"/>
        <v>13.781206195946558</v>
      </c>
    </row>
    <row r="92" spans="2:5" ht="15">
      <c r="B92" s="3" t="s">
        <v>4</v>
      </c>
      <c r="C92" s="40">
        <v>1314870</v>
      </c>
      <c r="E92" s="41">
        <f t="shared" si="4"/>
        <v>26.61860107843361</v>
      </c>
    </row>
    <row r="93" spans="2:5" ht="15">
      <c r="B93" s="3" t="s">
        <v>34</v>
      </c>
      <c r="C93" s="40">
        <v>4577627</v>
      </c>
      <c r="E93" s="41">
        <f t="shared" si="4"/>
        <v>100.05183908605922</v>
      </c>
    </row>
    <row r="94" spans="2:5" ht="15">
      <c r="B94" s="3" t="s">
        <v>35</v>
      </c>
      <c r="C94" s="40">
        <v>10858018</v>
      </c>
      <c r="E94" s="41">
        <f t="shared" si="4"/>
        <v>9.762370996253644</v>
      </c>
    </row>
    <row r="95" spans="2:5" ht="15">
      <c r="B95" s="3" t="s">
        <v>36</v>
      </c>
      <c r="C95" s="40">
        <v>46449565</v>
      </c>
      <c r="E95" s="41">
        <f t="shared" si="4"/>
        <v>10.441432551628846</v>
      </c>
    </row>
    <row r="96" spans="2:5" ht="15">
      <c r="B96" s="3" t="s">
        <v>5</v>
      </c>
      <c r="C96" s="40">
        <v>66456279</v>
      </c>
      <c r="E96" s="41">
        <f t="shared" si="4"/>
        <v>8.501830203282973</v>
      </c>
    </row>
    <row r="97" spans="2:5" ht="15">
      <c r="B97" s="3" t="s">
        <v>6</v>
      </c>
      <c r="C97" s="40">
        <v>4225316</v>
      </c>
      <c r="E97" s="41">
        <f t="shared" si="4"/>
        <v>9.703416265197681</v>
      </c>
    </row>
    <row r="98" spans="2:5" ht="15">
      <c r="B98" s="3" t="s">
        <v>37</v>
      </c>
      <c r="C98" s="40">
        <v>60795612</v>
      </c>
      <c r="E98" s="41">
        <f t="shared" si="4"/>
        <v>4.605595548573473</v>
      </c>
    </row>
    <row r="99" spans="2:5" ht="15">
      <c r="B99" s="3" t="s">
        <v>52</v>
      </c>
      <c r="C99" s="40">
        <v>847008</v>
      </c>
      <c r="E99" s="41">
        <f t="shared" si="4"/>
        <v>1.1806263931391439</v>
      </c>
    </row>
    <row r="100" spans="2:5" ht="15">
      <c r="B100" s="3" t="s">
        <v>38</v>
      </c>
      <c r="C100" s="40">
        <v>1986096</v>
      </c>
      <c r="E100" s="41">
        <f t="shared" si="4"/>
        <v>25.1750167162111</v>
      </c>
    </row>
    <row r="101" spans="2:5" ht="15">
      <c r="B101" s="3" t="s">
        <v>39</v>
      </c>
      <c r="C101" s="40">
        <v>2921262</v>
      </c>
      <c r="E101" s="41">
        <f t="shared" si="4"/>
        <v>16.773572517631077</v>
      </c>
    </row>
    <row r="102" spans="2:5" ht="15">
      <c r="B102" s="3" t="s">
        <v>40</v>
      </c>
      <c r="C102" s="40">
        <v>562958</v>
      </c>
      <c r="E102" s="41">
        <f t="shared" si="4"/>
        <v>225.59409405319758</v>
      </c>
    </row>
    <row r="103" spans="2:5" ht="15">
      <c r="B103" s="3" t="s">
        <v>7</v>
      </c>
      <c r="C103" s="40">
        <v>9855571</v>
      </c>
      <c r="E103" s="41">
        <f t="shared" si="4"/>
        <v>9.131890988355723</v>
      </c>
    </row>
    <row r="104" spans="2:5" ht="15">
      <c r="B104" s="3" t="s">
        <v>53</v>
      </c>
      <c r="C104" s="40">
        <v>439691</v>
      </c>
      <c r="E104" s="41">
        <f t="shared" si="4"/>
        <v>327.50272350355135</v>
      </c>
    </row>
    <row r="105" spans="2:5" ht="15">
      <c r="B105" s="3" t="s">
        <v>41</v>
      </c>
      <c r="C105" s="40">
        <v>16900726</v>
      </c>
      <c r="E105" s="41">
        <f t="shared" si="4"/>
        <v>14.141404339671563</v>
      </c>
    </row>
    <row r="106" spans="2:5" ht="15">
      <c r="B106" s="3" t="s">
        <v>42</v>
      </c>
      <c r="C106" s="40">
        <v>8584926</v>
      </c>
      <c r="E106" s="41">
        <f t="shared" si="4"/>
        <v>36.69222075996928</v>
      </c>
    </row>
    <row r="107" spans="2:5" ht="15">
      <c r="B107" s="3" t="s">
        <v>8</v>
      </c>
      <c r="C107" s="40">
        <v>38005614</v>
      </c>
      <c r="E107" s="41">
        <f t="shared" si="4"/>
        <v>2.7627497348154932</v>
      </c>
    </row>
    <row r="108" spans="2:5" ht="15">
      <c r="B108" s="3" t="s">
        <v>43</v>
      </c>
      <c r="C108" s="40">
        <v>10374822</v>
      </c>
      <c r="E108" s="41">
        <f t="shared" si="4"/>
        <v>23.036539807622724</v>
      </c>
    </row>
    <row r="109" spans="2:5" ht="15">
      <c r="B109" s="3" t="s">
        <v>9</v>
      </c>
      <c r="C109" s="40">
        <v>19870647</v>
      </c>
      <c r="E109" s="41">
        <f t="shared" si="4"/>
        <v>2.314972431446243</v>
      </c>
    </row>
    <row r="110" spans="2:5" ht="15">
      <c r="B110" s="3" t="s">
        <v>44</v>
      </c>
      <c r="C110" s="40">
        <v>2062874</v>
      </c>
      <c r="E110" s="41">
        <f t="shared" si="4"/>
        <v>18.420902100661504</v>
      </c>
    </row>
    <row r="111" spans="2:5" ht="15">
      <c r="B111" s="3" t="s">
        <v>10</v>
      </c>
      <c r="C111" s="40">
        <v>5421349</v>
      </c>
      <c r="E111" s="41">
        <f t="shared" si="4"/>
        <v>3.8735746398175066</v>
      </c>
    </row>
    <row r="112" spans="2:5" ht="15">
      <c r="B112" s="3" t="s">
        <v>11</v>
      </c>
      <c r="C112" s="40">
        <v>5471753</v>
      </c>
      <c r="E112" s="41">
        <f t="shared" si="4"/>
        <v>14.803299783451482</v>
      </c>
    </row>
    <row r="113" spans="2:5" ht="15">
      <c r="B113" s="3" t="s">
        <v>45</v>
      </c>
      <c r="C113" s="40">
        <v>9747355</v>
      </c>
      <c r="E113" s="41">
        <f t="shared" si="4"/>
        <v>16.414709426300774</v>
      </c>
    </row>
    <row r="114" spans="2:5" ht="15">
      <c r="B114" s="3" t="s">
        <v>14</v>
      </c>
      <c r="C114" s="40">
        <v>64875165</v>
      </c>
      <c r="E114" s="41">
        <f t="shared" si="4"/>
        <v>19.45274435910876</v>
      </c>
    </row>
    <row r="118" spans="2:3" ht="15">
      <c r="B118" s="3" t="s">
        <v>53</v>
      </c>
      <c r="C118" s="41">
        <v>327.50272350355135</v>
      </c>
    </row>
    <row r="119" spans="2:3" ht="15">
      <c r="B119" s="3" t="s">
        <v>40</v>
      </c>
      <c r="C119" s="41">
        <v>225.59409405319758</v>
      </c>
    </row>
    <row r="120" spans="2:3" ht="15">
      <c r="B120" s="3" t="s">
        <v>34</v>
      </c>
      <c r="C120" s="41">
        <v>100.05183908605922</v>
      </c>
    </row>
    <row r="121" spans="2:3" ht="15">
      <c r="B121" s="3" t="s">
        <v>42</v>
      </c>
      <c r="C121" s="41">
        <v>36.69222075996928</v>
      </c>
    </row>
    <row r="122" spans="2:3" ht="15">
      <c r="B122" s="3" t="s">
        <v>33</v>
      </c>
      <c r="C122" s="41">
        <v>35.33746840609465</v>
      </c>
    </row>
    <row r="123" spans="2:3" ht="15">
      <c r="B123" s="3" t="s">
        <v>4</v>
      </c>
      <c r="C123" s="41">
        <v>26.61860107843361</v>
      </c>
    </row>
    <row r="124" spans="2:3" ht="15">
      <c r="B124" s="3" t="s">
        <v>38</v>
      </c>
      <c r="C124" s="41">
        <v>25.1750167162111</v>
      </c>
    </row>
    <row r="125" spans="2:3" ht="15">
      <c r="B125" s="3" t="s">
        <v>43</v>
      </c>
      <c r="C125" s="41">
        <v>23.036539807622724</v>
      </c>
    </row>
    <row r="126" spans="2:3" ht="15">
      <c r="B126" s="3" t="s">
        <v>14</v>
      </c>
      <c r="C126" s="41">
        <v>19.45274435910876</v>
      </c>
    </row>
    <row r="127" spans="2:3" ht="15">
      <c r="B127" s="3" t="s">
        <v>44</v>
      </c>
      <c r="C127" s="41">
        <v>18.420902100661504</v>
      </c>
    </row>
    <row r="128" spans="2:3" ht="15">
      <c r="B128" s="3" t="s">
        <v>39</v>
      </c>
      <c r="C128" s="41">
        <v>16.773572517631077</v>
      </c>
    </row>
    <row r="129" spans="2:3" ht="15">
      <c r="B129" s="3" t="s">
        <v>45</v>
      </c>
      <c r="C129" s="41">
        <v>16.414709426300774</v>
      </c>
    </row>
    <row r="130" spans="2:3" ht="15">
      <c r="B130" s="3" t="s">
        <v>11</v>
      </c>
      <c r="C130" s="41">
        <v>14.803299783451482</v>
      </c>
    </row>
    <row r="131" spans="2:3" ht="15">
      <c r="B131" s="3" t="s">
        <v>32</v>
      </c>
      <c r="C131" s="41">
        <v>14.594286835045581</v>
      </c>
    </row>
    <row r="132" spans="2:3" ht="15">
      <c r="B132" s="3" t="s">
        <v>41</v>
      </c>
      <c r="C132" s="41">
        <v>14.141404339671563</v>
      </c>
    </row>
    <row r="133" spans="2:3" ht="15">
      <c r="B133" s="3" t="s">
        <v>63</v>
      </c>
      <c r="C133" s="41">
        <v>13.781206195946558</v>
      </c>
    </row>
    <row r="134" spans="2:3" ht="15">
      <c r="B134" s="3" t="s">
        <v>36</v>
      </c>
      <c r="C134" s="41">
        <v>10.441432551628846</v>
      </c>
    </row>
    <row r="135" spans="2:3" ht="15">
      <c r="B135" s="3" t="s">
        <v>35</v>
      </c>
      <c r="C135" s="41">
        <v>9.762370996253644</v>
      </c>
    </row>
    <row r="136" spans="2:3" ht="15">
      <c r="B136" s="3" t="s">
        <v>6</v>
      </c>
      <c r="C136" s="41">
        <v>9.703416265197681</v>
      </c>
    </row>
    <row r="137" spans="2:3" ht="15">
      <c r="B137" s="3" t="s">
        <v>7</v>
      </c>
      <c r="C137" s="41">
        <v>9.131890988355723</v>
      </c>
    </row>
    <row r="138" spans="2:3" ht="15">
      <c r="B138" s="3" t="s">
        <v>5</v>
      </c>
      <c r="C138" s="41">
        <v>8.501830203282973</v>
      </c>
    </row>
    <row r="139" spans="2:3" ht="15">
      <c r="B139" s="3" t="s">
        <v>1</v>
      </c>
      <c r="C139" s="41">
        <v>7.081171609000474</v>
      </c>
    </row>
    <row r="140" spans="2:3" ht="15">
      <c r="B140" s="3" t="s">
        <v>2</v>
      </c>
      <c r="C140" s="41">
        <v>5.693531436596596</v>
      </c>
    </row>
    <row r="141" spans="2:3" ht="15">
      <c r="B141" s="3" t="s">
        <v>37</v>
      </c>
      <c r="C141" s="41">
        <v>4.605595548573473</v>
      </c>
    </row>
    <row r="142" spans="2:3" ht="15">
      <c r="B142" s="3" t="s">
        <v>10</v>
      </c>
      <c r="C142" s="41">
        <v>3.8735746398175066</v>
      </c>
    </row>
    <row r="143" spans="2:3" ht="15">
      <c r="B143" s="3" t="s">
        <v>8</v>
      </c>
      <c r="C143" s="41">
        <v>2.7627497348154932</v>
      </c>
    </row>
    <row r="144" spans="2:3" ht="15">
      <c r="B144" s="3" t="s">
        <v>9</v>
      </c>
      <c r="C144" s="41">
        <v>2.314972431446243</v>
      </c>
    </row>
    <row r="145" spans="2:3" ht="15">
      <c r="B145" s="3" t="s">
        <v>52</v>
      </c>
      <c r="C145" s="41">
        <v>1.1806263931391439</v>
      </c>
    </row>
  </sheetData>
  <autoFilter ref="B117:C117">
    <sortState ref="B118:C145">
      <sortCondition descending="1" sortBy="value" ref="C118:C14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0"/>
  <sheetViews>
    <sheetView showGridLines="0" workbookViewId="0" topLeftCell="A1">
      <selection activeCell="B5" sqref="B5:H38"/>
    </sheetView>
  </sheetViews>
  <sheetFormatPr defaultColWidth="9.140625" defaultRowHeight="15"/>
  <cols>
    <col min="1" max="1" width="9.140625" style="19" customWidth="1"/>
    <col min="2" max="2" width="33.28125" style="19" customWidth="1"/>
    <col min="3" max="10" width="9.140625" style="19" customWidth="1"/>
    <col min="11" max="11" width="19.140625" style="19" customWidth="1"/>
    <col min="12" max="16384" width="9.140625" style="19" customWidth="1"/>
  </cols>
  <sheetData>
    <row r="2" ht="15">
      <c r="B2" s="10" t="s">
        <v>74</v>
      </c>
    </row>
    <row r="3" ht="15">
      <c r="B3" s="50" t="s">
        <v>12</v>
      </c>
    </row>
    <row r="5" spans="1:8" ht="15">
      <c r="A5" s="75"/>
      <c r="B5" s="12"/>
      <c r="C5" s="73"/>
      <c r="D5" s="74" t="s">
        <v>0</v>
      </c>
      <c r="E5" s="74"/>
      <c r="F5" s="73"/>
      <c r="G5" s="74" t="s">
        <v>13</v>
      </c>
      <c r="H5" s="74"/>
    </row>
    <row r="6" spans="1:8" ht="15">
      <c r="A6" s="75"/>
      <c r="B6" s="13"/>
      <c r="C6" s="17">
        <v>2002</v>
      </c>
      <c r="D6" s="18">
        <v>2008</v>
      </c>
      <c r="E6" s="18">
        <v>2016</v>
      </c>
      <c r="F6" s="17">
        <v>2002</v>
      </c>
      <c r="G6" s="18">
        <v>2008</v>
      </c>
      <c r="H6" s="18">
        <v>2016</v>
      </c>
    </row>
    <row r="7" spans="1:8" ht="15">
      <c r="A7" s="76"/>
      <c r="B7" s="14" t="s">
        <v>32</v>
      </c>
      <c r="C7" s="64">
        <v>10.99476</v>
      </c>
      <c r="D7" s="58">
        <v>12.8</v>
      </c>
      <c r="E7" s="58" t="s">
        <v>15</v>
      </c>
      <c r="F7" s="64">
        <v>89.00524</v>
      </c>
      <c r="G7" s="58">
        <v>87.2</v>
      </c>
      <c r="H7" s="58" t="s">
        <v>15</v>
      </c>
    </row>
    <row r="8" spans="1:8" ht="15">
      <c r="A8" s="76"/>
      <c r="B8" s="8" t="s">
        <v>116</v>
      </c>
      <c r="C8" s="65">
        <v>5.128205</v>
      </c>
      <c r="D8" s="59" t="s">
        <v>15</v>
      </c>
      <c r="E8" s="59" t="s">
        <v>15</v>
      </c>
      <c r="F8" s="65">
        <v>94.87179</v>
      </c>
      <c r="G8" s="59" t="s">
        <v>15</v>
      </c>
      <c r="H8" s="59" t="s">
        <v>15</v>
      </c>
    </row>
    <row r="9" spans="1:8" ht="15">
      <c r="A9" s="76"/>
      <c r="B9" s="8" t="s">
        <v>85</v>
      </c>
      <c r="C9" s="65">
        <v>82.43802</v>
      </c>
      <c r="D9" s="59">
        <v>76.01246</v>
      </c>
      <c r="E9" s="59">
        <v>70.53903</v>
      </c>
      <c r="F9" s="65">
        <v>17.56198</v>
      </c>
      <c r="G9" s="59">
        <v>23.98754</v>
      </c>
      <c r="H9" s="59">
        <v>29.46097</v>
      </c>
    </row>
    <row r="10" spans="1:8" ht="15">
      <c r="A10" s="76"/>
      <c r="B10" s="8" t="s">
        <v>33</v>
      </c>
      <c r="C10" s="65">
        <v>39.92467</v>
      </c>
      <c r="D10" s="59">
        <v>59.48905</v>
      </c>
      <c r="E10" s="59">
        <v>60.63492</v>
      </c>
      <c r="F10" s="65">
        <v>46.32768</v>
      </c>
      <c r="G10" s="59">
        <v>40.51095</v>
      </c>
      <c r="H10" s="59">
        <v>39.36508</v>
      </c>
    </row>
    <row r="11" spans="1:8" ht="15">
      <c r="A11" s="76"/>
      <c r="B11" s="8" t="s">
        <v>3</v>
      </c>
      <c r="C11" s="65" t="s">
        <v>15</v>
      </c>
      <c r="D11" s="59" t="s">
        <v>15</v>
      </c>
      <c r="E11" s="59" t="s">
        <v>15</v>
      </c>
      <c r="F11" s="65" t="s">
        <v>15</v>
      </c>
      <c r="G11" s="59" t="s">
        <v>15</v>
      </c>
      <c r="H11" s="59" t="s">
        <v>15</v>
      </c>
    </row>
    <row r="12" spans="1:8" ht="15">
      <c r="A12" s="76"/>
      <c r="B12" s="8" t="s">
        <v>4</v>
      </c>
      <c r="C12" s="65">
        <v>49.20635</v>
      </c>
      <c r="D12" s="59">
        <v>42.37288</v>
      </c>
      <c r="E12" s="59">
        <v>73.23944</v>
      </c>
      <c r="F12" s="65">
        <v>49.20635</v>
      </c>
      <c r="G12" s="59">
        <v>57.62712</v>
      </c>
      <c r="H12" s="59">
        <v>26.76056</v>
      </c>
    </row>
    <row r="13" spans="1:8" ht="15">
      <c r="A13" s="76"/>
      <c r="B13" s="8" t="s">
        <v>34</v>
      </c>
      <c r="C13" s="65" t="s">
        <v>15</v>
      </c>
      <c r="D13" s="59" t="s">
        <v>15</v>
      </c>
      <c r="E13" s="59" t="s">
        <v>15</v>
      </c>
      <c r="F13" s="65" t="s">
        <v>15</v>
      </c>
      <c r="G13" s="59" t="s">
        <v>15</v>
      </c>
      <c r="H13" s="59" t="s">
        <v>15</v>
      </c>
    </row>
    <row r="14" spans="1:8" ht="15">
      <c r="A14" s="76"/>
      <c r="B14" s="8" t="s">
        <v>35</v>
      </c>
      <c r="C14" s="65">
        <v>100</v>
      </c>
      <c r="D14" s="59">
        <v>84.375</v>
      </c>
      <c r="E14" s="59">
        <v>84.84848</v>
      </c>
      <c r="F14" s="65" t="s">
        <v>133</v>
      </c>
      <c r="G14" s="59">
        <v>15.625</v>
      </c>
      <c r="H14" s="59">
        <v>15.15152</v>
      </c>
    </row>
    <row r="15" spans="1:8" ht="15">
      <c r="A15" s="76"/>
      <c r="B15" s="8" t="s">
        <v>36</v>
      </c>
      <c r="C15" s="65">
        <v>17.41294</v>
      </c>
      <c r="D15" s="59">
        <v>13.52419</v>
      </c>
      <c r="E15" s="59">
        <v>12.23881</v>
      </c>
      <c r="F15" s="65">
        <v>82.58706</v>
      </c>
      <c r="G15" s="59">
        <v>86.47581</v>
      </c>
      <c r="H15" s="59">
        <v>86.86567</v>
      </c>
    </row>
    <row r="16" spans="1:8" ht="15">
      <c r="A16" s="76"/>
      <c r="B16" s="8" t="s">
        <v>83</v>
      </c>
      <c r="C16" s="65">
        <v>39.14334</v>
      </c>
      <c r="D16" s="59">
        <v>28.348</v>
      </c>
      <c r="E16" s="59">
        <v>22.05847</v>
      </c>
      <c r="F16" s="65">
        <v>60.85666</v>
      </c>
      <c r="G16" s="59">
        <v>71.652</v>
      </c>
      <c r="H16" s="59">
        <v>77.94153</v>
      </c>
    </row>
    <row r="17" spans="1:8" ht="15">
      <c r="A17" s="76"/>
      <c r="B17" s="8" t="s">
        <v>6</v>
      </c>
      <c r="C17" s="65">
        <v>72.81553</v>
      </c>
      <c r="D17" s="59">
        <v>78.09524</v>
      </c>
      <c r="E17" s="59">
        <v>71.33333</v>
      </c>
      <c r="F17" s="65">
        <v>27.18447</v>
      </c>
      <c r="G17" s="59">
        <v>21.90476</v>
      </c>
      <c r="H17" s="59">
        <v>28.66667</v>
      </c>
    </row>
    <row r="18" spans="1:8" ht="15">
      <c r="A18" s="76"/>
      <c r="B18" s="8" t="s">
        <v>82</v>
      </c>
      <c r="C18" s="65">
        <v>50.65831</v>
      </c>
      <c r="D18" s="59">
        <v>60.96215</v>
      </c>
      <c r="E18" s="59" t="s">
        <v>15</v>
      </c>
      <c r="F18" s="65">
        <v>49.34169</v>
      </c>
      <c r="G18" s="59">
        <v>39.03785</v>
      </c>
      <c r="H18" s="59" t="s">
        <v>15</v>
      </c>
    </row>
    <row r="19" spans="1:8" ht="15">
      <c r="A19" s="76"/>
      <c r="B19" s="8" t="s">
        <v>38</v>
      </c>
      <c r="C19" s="65">
        <v>29.55975</v>
      </c>
      <c r="D19" s="59">
        <v>29.45736</v>
      </c>
      <c r="E19" s="59">
        <v>24.03846</v>
      </c>
      <c r="F19" s="65">
        <v>70.44025</v>
      </c>
      <c r="G19" s="59">
        <v>70.54264</v>
      </c>
      <c r="H19" s="59">
        <v>75.96154</v>
      </c>
    </row>
    <row r="20" spans="1:8" ht="15">
      <c r="A20" s="76"/>
      <c r="B20" s="8" t="s">
        <v>39</v>
      </c>
      <c r="C20" s="65">
        <v>73.77049</v>
      </c>
      <c r="D20" s="59">
        <v>76.36364</v>
      </c>
      <c r="E20" s="59">
        <v>73.21429</v>
      </c>
      <c r="F20" s="65">
        <v>26.22951</v>
      </c>
      <c r="G20" s="59">
        <v>23.63636</v>
      </c>
      <c r="H20" s="59">
        <v>26.78571</v>
      </c>
    </row>
    <row r="21" spans="1:8" ht="15">
      <c r="A21" s="76"/>
      <c r="B21" s="8" t="s">
        <v>40</v>
      </c>
      <c r="C21" s="65" t="s">
        <v>15</v>
      </c>
      <c r="D21" s="59">
        <v>5.555556</v>
      </c>
      <c r="E21" s="59" t="s">
        <v>15</v>
      </c>
      <c r="F21" s="65" t="s">
        <v>15</v>
      </c>
      <c r="G21" s="59">
        <v>94.44444</v>
      </c>
      <c r="H21" s="59" t="s">
        <v>15</v>
      </c>
    </row>
    <row r="22" spans="1:8" ht="15">
      <c r="A22" s="76"/>
      <c r="B22" s="8" t="s">
        <v>7</v>
      </c>
      <c r="C22" s="65">
        <v>93.00292</v>
      </c>
      <c r="D22" s="59">
        <v>84.89209</v>
      </c>
      <c r="E22" s="59">
        <v>67.26908</v>
      </c>
      <c r="F22" s="65">
        <v>6.997085</v>
      </c>
      <c r="G22" s="59">
        <v>15.10791</v>
      </c>
      <c r="H22" s="59">
        <v>32.73092</v>
      </c>
    </row>
    <row r="23" spans="1:8" ht="15">
      <c r="A23" s="76"/>
      <c r="B23" s="8" t="s">
        <v>41</v>
      </c>
      <c r="C23" s="65" t="s">
        <v>15</v>
      </c>
      <c r="D23" s="59" t="s">
        <v>15</v>
      </c>
      <c r="E23" s="59" t="s">
        <v>15</v>
      </c>
      <c r="F23" s="65" t="s">
        <v>15</v>
      </c>
      <c r="G23" s="59" t="s">
        <v>15</v>
      </c>
      <c r="H23" s="59" t="s">
        <v>15</v>
      </c>
    </row>
    <row r="24" spans="1:8" ht="15">
      <c r="A24" s="76"/>
      <c r="B24" s="8" t="s">
        <v>42</v>
      </c>
      <c r="C24" s="65">
        <v>41.0828</v>
      </c>
      <c r="D24" s="59" t="s">
        <v>15</v>
      </c>
      <c r="E24" s="59">
        <v>30.24251</v>
      </c>
      <c r="F24" s="65">
        <v>58.9172</v>
      </c>
      <c r="G24" s="59" t="s">
        <v>15</v>
      </c>
      <c r="H24" s="59">
        <v>69.75749</v>
      </c>
    </row>
    <row r="25" spans="1:8" ht="15">
      <c r="A25" s="76"/>
      <c r="B25" s="8" t="s">
        <v>8</v>
      </c>
      <c r="C25" s="65">
        <v>2.071251</v>
      </c>
      <c r="D25" s="59">
        <v>9.977494</v>
      </c>
      <c r="E25" s="59">
        <v>11.37681</v>
      </c>
      <c r="F25" s="65">
        <v>97.92875</v>
      </c>
      <c r="G25" s="59">
        <v>90.02251</v>
      </c>
      <c r="H25" s="59">
        <v>88.62319</v>
      </c>
    </row>
    <row r="26" spans="1:8" ht="15">
      <c r="A26" s="76"/>
      <c r="B26" s="8" t="s">
        <v>107</v>
      </c>
      <c r="C26" s="65">
        <v>25.17007</v>
      </c>
      <c r="D26" s="59">
        <v>22.45614</v>
      </c>
      <c r="E26" s="59">
        <v>20.48193</v>
      </c>
      <c r="F26" s="65">
        <v>74.82993</v>
      </c>
      <c r="G26" s="59">
        <v>77.54386</v>
      </c>
      <c r="H26" s="59">
        <v>79.51807</v>
      </c>
    </row>
    <row r="27" spans="1:8" ht="15">
      <c r="A27" s="76"/>
      <c r="B27" s="8" t="s">
        <v>9</v>
      </c>
      <c r="C27" s="65">
        <v>94.65649</v>
      </c>
      <c r="D27" s="59">
        <v>88.71473</v>
      </c>
      <c r="E27" s="59" t="s">
        <v>15</v>
      </c>
      <c r="F27" s="65">
        <v>5.343511</v>
      </c>
      <c r="G27" s="59">
        <v>11.28527</v>
      </c>
      <c r="H27" s="59" t="s">
        <v>15</v>
      </c>
    </row>
    <row r="28" spans="1:8" ht="15">
      <c r="A28" s="76"/>
      <c r="B28" s="8" t="s">
        <v>44</v>
      </c>
      <c r="C28" s="65">
        <v>60</v>
      </c>
      <c r="D28" s="59">
        <v>64.22018</v>
      </c>
      <c r="E28" s="59">
        <v>64.81481</v>
      </c>
      <c r="F28" s="65">
        <v>40</v>
      </c>
      <c r="G28" s="59">
        <v>35.77982</v>
      </c>
      <c r="H28" s="59">
        <v>35.18519</v>
      </c>
    </row>
    <row r="29" spans="1:8" ht="15">
      <c r="A29" s="76"/>
      <c r="B29" s="8" t="s">
        <v>10</v>
      </c>
      <c r="C29" s="65">
        <v>73.125</v>
      </c>
      <c r="D29" s="59">
        <v>72.76265</v>
      </c>
      <c r="E29" s="59">
        <v>74.2616</v>
      </c>
      <c r="F29" s="65">
        <v>26.875</v>
      </c>
      <c r="G29" s="59">
        <v>27.23735</v>
      </c>
      <c r="H29" s="59">
        <v>25.7384</v>
      </c>
    </row>
    <row r="30" spans="1:8" ht="15">
      <c r="A30" s="76"/>
      <c r="B30" s="15" t="s">
        <v>11</v>
      </c>
      <c r="C30" s="66" t="s">
        <v>15</v>
      </c>
      <c r="D30" s="60">
        <v>9.756098</v>
      </c>
      <c r="E30" s="60">
        <v>8.247423</v>
      </c>
      <c r="F30" s="66">
        <v>100</v>
      </c>
      <c r="G30" s="60">
        <v>90.2439</v>
      </c>
      <c r="H30" s="60">
        <v>91.75258</v>
      </c>
    </row>
    <row r="31" spans="1:8" ht="15">
      <c r="A31" s="76"/>
      <c r="B31" s="8" t="s">
        <v>45</v>
      </c>
      <c r="C31" s="65">
        <v>14.89726</v>
      </c>
      <c r="D31" s="59">
        <v>7.112254</v>
      </c>
      <c r="E31" s="59">
        <v>4.068858</v>
      </c>
      <c r="F31" s="65">
        <v>85.10274</v>
      </c>
      <c r="G31" s="59">
        <v>92.88775</v>
      </c>
      <c r="H31" s="59">
        <v>95.93114</v>
      </c>
    </row>
    <row r="32" spans="1:8" ht="15">
      <c r="A32" s="76"/>
      <c r="B32" s="16" t="s">
        <v>14</v>
      </c>
      <c r="C32" s="67" t="s">
        <v>15</v>
      </c>
      <c r="D32" s="61" t="s">
        <v>15</v>
      </c>
      <c r="E32" s="61" t="s">
        <v>15</v>
      </c>
      <c r="F32" s="67" t="s">
        <v>15</v>
      </c>
      <c r="G32" s="61" t="s">
        <v>15</v>
      </c>
      <c r="H32" s="61" t="s">
        <v>15</v>
      </c>
    </row>
    <row r="33" spans="1:8" ht="15">
      <c r="A33" s="76"/>
      <c r="B33" s="92" t="s">
        <v>46</v>
      </c>
      <c r="C33" s="117" t="s">
        <v>15</v>
      </c>
      <c r="D33" s="118" t="s">
        <v>15</v>
      </c>
      <c r="E33" s="118" t="s">
        <v>15</v>
      </c>
      <c r="F33" s="117" t="s">
        <v>15</v>
      </c>
      <c r="G33" s="118" t="s">
        <v>15</v>
      </c>
      <c r="H33" s="118" t="s">
        <v>15</v>
      </c>
    </row>
    <row r="34" spans="2:8" ht="15">
      <c r="B34" s="16" t="s">
        <v>47</v>
      </c>
      <c r="C34" s="67" t="s">
        <v>15</v>
      </c>
      <c r="D34" s="61" t="s">
        <v>15</v>
      </c>
      <c r="E34" s="61" t="s">
        <v>15</v>
      </c>
      <c r="F34" s="67" t="s">
        <v>15</v>
      </c>
      <c r="G34" s="61" t="s">
        <v>15</v>
      </c>
      <c r="H34" s="61" t="s">
        <v>15</v>
      </c>
    </row>
    <row r="35" spans="2:8" ht="15">
      <c r="B35" s="92" t="s">
        <v>136</v>
      </c>
      <c r="C35" s="117">
        <v>76.47059</v>
      </c>
      <c r="D35" s="118">
        <v>76.47059</v>
      </c>
      <c r="E35" s="118">
        <v>60</v>
      </c>
      <c r="F35" s="117">
        <v>23.52941</v>
      </c>
      <c r="G35" s="118">
        <v>23.52941</v>
      </c>
      <c r="H35" s="118">
        <v>40</v>
      </c>
    </row>
    <row r="36" spans="2:8" ht="15">
      <c r="B36" s="16" t="s">
        <v>49</v>
      </c>
      <c r="C36" s="67">
        <v>35.71429</v>
      </c>
      <c r="D36" s="61">
        <v>34.64567</v>
      </c>
      <c r="E36" s="61">
        <v>36.86636</v>
      </c>
      <c r="F36" s="67">
        <v>64.28571</v>
      </c>
      <c r="G36" s="61">
        <v>65.35433</v>
      </c>
      <c r="H36" s="61">
        <v>63.13364</v>
      </c>
    </row>
    <row r="38" ht="15">
      <c r="B38" s="19" t="s">
        <v>134</v>
      </c>
    </row>
    <row r="40" ht="15">
      <c r="B40" s="51" t="s">
        <v>80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38"/>
  <sheetViews>
    <sheetView showGridLines="0" workbookViewId="0" topLeftCell="A1">
      <selection activeCell="B5" sqref="B5:L37"/>
    </sheetView>
  </sheetViews>
  <sheetFormatPr defaultColWidth="9.7109375" defaultRowHeight="15"/>
  <cols>
    <col min="1" max="1" width="9.7109375" style="9" customWidth="1"/>
    <col min="2" max="2" width="33.28125" style="9" customWidth="1"/>
    <col min="3" max="13" width="7.7109375" style="9" customWidth="1"/>
    <col min="14" max="16384" width="9.7109375" style="9" customWidth="1"/>
  </cols>
  <sheetData>
    <row r="2" ht="15">
      <c r="B2" s="10" t="s">
        <v>66</v>
      </c>
    </row>
    <row r="3" ht="15">
      <c r="B3" s="62" t="s">
        <v>50</v>
      </c>
    </row>
    <row r="5" spans="2:13" ht="15">
      <c r="B5" s="97"/>
      <c r="C5" s="97">
        <v>2007</v>
      </c>
      <c r="D5" s="97">
        <v>2008</v>
      </c>
      <c r="E5" s="97">
        <v>2009</v>
      </c>
      <c r="F5" s="97">
        <v>2010</v>
      </c>
      <c r="G5" s="97">
        <v>2011</v>
      </c>
      <c r="H5" s="97">
        <v>2012</v>
      </c>
      <c r="I5" s="97">
        <v>2013</v>
      </c>
      <c r="J5" s="97">
        <v>2014</v>
      </c>
      <c r="K5" s="97">
        <v>2015</v>
      </c>
      <c r="L5" s="97">
        <v>2016</v>
      </c>
      <c r="M5"/>
    </row>
    <row r="6" spans="2:13" ht="15">
      <c r="B6" s="54" t="s">
        <v>32</v>
      </c>
      <c r="C6" s="81">
        <v>288</v>
      </c>
      <c r="D6" s="128">
        <v>294</v>
      </c>
      <c r="E6" s="128">
        <v>305</v>
      </c>
      <c r="F6" s="128" t="s">
        <v>15</v>
      </c>
      <c r="G6" s="128" t="s">
        <v>15</v>
      </c>
      <c r="H6" s="128" t="s">
        <v>15</v>
      </c>
      <c r="I6" s="128" t="s">
        <v>15</v>
      </c>
      <c r="J6" s="128" t="s">
        <v>15</v>
      </c>
      <c r="K6" s="128" t="s">
        <v>15</v>
      </c>
      <c r="L6" s="128" t="s">
        <v>15</v>
      </c>
      <c r="M6" s="81"/>
    </row>
    <row r="7" spans="2:13" ht="15">
      <c r="B7" s="5" t="s">
        <v>1</v>
      </c>
      <c r="C7" s="77" t="s">
        <v>15</v>
      </c>
      <c r="D7" s="78" t="s">
        <v>15</v>
      </c>
      <c r="E7" s="78">
        <v>105.1</v>
      </c>
      <c r="F7" s="78">
        <v>86.2</v>
      </c>
      <c r="G7" s="78">
        <v>84.2</v>
      </c>
      <c r="H7" s="78">
        <v>84.1</v>
      </c>
      <c r="I7" s="78">
        <v>86.7</v>
      </c>
      <c r="J7" s="78" t="s">
        <v>15</v>
      </c>
      <c r="K7" s="78" t="s">
        <v>15</v>
      </c>
      <c r="L7" s="78" t="s">
        <v>15</v>
      </c>
      <c r="M7" s="81"/>
    </row>
    <row r="8" spans="2:13" ht="15">
      <c r="B8" s="5" t="s">
        <v>2</v>
      </c>
      <c r="C8" s="77">
        <v>313</v>
      </c>
      <c r="D8" s="78">
        <v>305</v>
      </c>
      <c r="E8" s="78">
        <v>307</v>
      </c>
      <c r="F8" s="78">
        <v>309</v>
      </c>
      <c r="G8" s="78">
        <v>301</v>
      </c>
      <c r="H8" s="78">
        <v>293</v>
      </c>
      <c r="I8" s="78">
        <v>288</v>
      </c>
      <c r="J8" s="78">
        <v>287</v>
      </c>
      <c r="K8" s="78">
        <v>283</v>
      </c>
      <c r="L8" s="78">
        <v>266</v>
      </c>
      <c r="M8" s="81"/>
    </row>
    <row r="9" spans="2:13" ht="15">
      <c r="B9" s="5" t="s">
        <v>33</v>
      </c>
      <c r="C9" s="77">
        <v>121</v>
      </c>
      <c r="D9" s="78">
        <v>121</v>
      </c>
      <c r="E9" s="78" t="s">
        <v>15</v>
      </c>
      <c r="F9" s="78" t="s">
        <v>15</v>
      </c>
      <c r="G9" s="78" t="s">
        <v>15</v>
      </c>
      <c r="H9" s="78" t="s">
        <v>15</v>
      </c>
      <c r="I9" s="78" t="s">
        <v>15</v>
      </c>
      <c r="J9" s="78" t="s">
        <v>15</v>
      </c>
      <c r="K9" s="78" t="s">
        <v>15</v>
      </c>
      <c r="L9" s="78">
        <v>126</v>
      </c>
      <c r="M9" s="81"/>
    </row>
    <row r="10" spans="2:13" ht="15">
      <c r="B10" s="5" t="s">
        <v>3</v>
      </c>
      <c r="C10" s="77" t="s">
        <v>15</v>
      </c>
      <c r="D10" s="78" t="s">
        <v>15</v>
      </c>
      <c r="E10" s="78" t="s">
        <v>15</v>
      </c>
      <c r="F10" s="78" t="s">
        <v>15</v>
      </c>
      <c r="G10" s="78" t="s">
        <v>15</v>
      </c>
      <c r="H10" s="78" t="s">
        <v>15</v>
      </c>
      <c r="I10" s="78" t="s">
        <v>15</v>
      </c>
      <c r="J10" s="78" t="s">
        <v>15</v>
      </c>
      <c r="K10" s="78" t="s">
        <v>15</v>
      </c>
      <c r="L10" s="78" t="s">
        <v>15</v>
      </c>
      <c r="M10" s="81"/>
    </row>
    <row r="11" spans="2:13" ht="15">
      <c r="B11" s="5" t="s">
        <v>4</v>
      </c>
      <c r="C11" s="77">
        <v>16.4</v>
      </c>
      <c r="D11" s="78">
        <v>16.7</v>
      </c>
      <c r="E11" s="78">
        <v>16.3</v>
      </c>
      <c r="F11" s="78">
        <v>15.367</v>
      </c>
      <c r="G11" s="78">
        <v>15.37</v>
      </c>
      <c r="H11" s="78">
        <v>17.8</v>
      </c>
      <c r="I11" s="78">
        <v>24.1</v>
      </c>
      <c r="J11" s="78">
        <v>25.25</v>
      </c>
      <c r="K11" s="78">
        <v>25.25</v>
      </c>
      <c r="L11" s="78">
        <v>25.25</v>
      </c>
      <c r="M11" s="81"/>
    </row>
    <row r="12" spans="2:13" ht="15">
      <c r="B12" s="5" t="s">
        <v>34</v>
      </c>
      <c r="C12" s="77" t="s">
        <v>15</v>
      </c>
      <c r="D12" s="78" t="s">
        <v>15</v>
      </c>
      <c r="E12" s="78" t="s">
        <v>15</v>
      </c>
      <c r="F12" s="78" t="s">
        <v>15</v>
      </c>
      <c r="G12" s="78" t="s">
        <v>15</v>
      </c>
      <c r="H12" s="78">
        <v>40.7</v>
      </c>
      <c r="I12" s="78">
        <v>40.7</v>
      </c>
      <c r="J12" s="78">
        <v>40.7</v>
      </c>
      <c r="K12" s="78">
        <v>40.7</v>
      </c>
      <c r="L12" s="78">
        <v>40.7</v>
      </c>
      <c r="M12" s="81"/>
    </row>
    <row r="13" spans="2:13" ht="15">
      <c r="B13" s="5" t="s">
        <v>35</v>
      </c>
      <c r="C13" s="77">
        <v>32</v>
      </c>
      <c r="D13" s="78">
        <v>33</v>
      </c>
      <c r="E13" s="78">
        <v>30</v>
      </c>
      <c r="F13" s="78" t="s">
        <v>15</v>
      </c>
      <c r="G13" s="78" t="s">
        <v>15</v>
      </c>
      <c r="H13" s="78">
        <v>37</v>
      </c>
      <c r="I13" s="78" t="s">
        <v>15</v>
      </c>
      <c r="J13" s="78">
        <v>36.5</v>
      </c>
      <c r="K13" s="78">
        <v>36.5</v>
      </c>
      <c r="L13" s="78">
        <v>36.5</v>
      </c>
      <c r="M13" s="81"/>
    </row>
    <row r="14" spans="2:13" ht="15">
      <c r="B14" s="5" t="s">
        <v>36</v>
      </c>
      <c r="C14" s="77">
        <v>263</v>
      </c>
      <c r="D14" s="78">
        <v>258</v>
      </c>
      <c r="E14" s="78">
        <v>324</v>
      </c>
      <c r="F14" s="78">
        <v>283</v>
      </c>
      <c r="G14" s="78">
        <v>275</v>
      </c>
      <c r="H14" s="78">
        <v>170</v>
      </c>
      <c r="I14" s="78" t="s">
        <v>15</v>
      </c>
      <c r="J14" s="78" t="s">
        <v>15</v>
      </c>
      <c r="K14" s="78" t="s">
        <v>15</v>
      </c>
      <c r="L14" s="78">
        <v>255</v>
      </c>
      <c r="M14" s="81"/>
    </row>
    <row r="15" spans="2:13" ht="15">
      <c r="B15" s="5" t="s">
        <v>5</v>
      </c>
      <c r="C15" s="77" t="s">
        <v>15</v>
      </c>
      <c r="D15" s="78">
        <v>1329</v>
      </c>
      <c r="E15" s="78" t="s">
        <v>15</v>
      </c>
      <c r="F15" s="78" t="s">
        <v>15</v>
      </c>
      <c r="G15" s="78" t="s">
        <v>15</v>
      </c>
      <c r="H15" s="78" t="s">
        <v>15</v>
      </c>
      <c r="I15" s="78" t="s">
        <v>15</v>
      </c>
      <c r="J15" s="78" t="s">
        <v>15</v>
      </c>
      <c r="K15" s="78" t="s">
        <v>15</v>
      </c>
      <c r="L15" s="78" t="s">
        <v>15</v>
      </c>
      <c r="M15" s="81"/>
    </row>
    <row r="16" spans="2:13" ht="15">
      <c r="B16" s="5" t="s">
        <v>6</v>
      </c>
      <c r="C16" s="77">
        <v>34</v>
      </c>
      <c r="D16" s="78">
        <v>34</v>
      </c>
      <c r="E16" s="78">
        <v>33</v>
      </c>
      <c r="F16" s="78">
        <v>32</v>
      </c>
      <c r="G16" s="78">
        <v>32</v>
      </c>
      <c r="H16" s="78">
        <v>33</v>
      </c>
      <c r="I16" s="78">
        <v>33</v>
      </c>
      <c r="J16" s="78">
        <v>33</v>
      </c>
      <c r="K16" s="78">
        <v>36</v>
      </c>
      <c r="L16" s="78">
        <v>36</v>
      </c>
      <c r="M16" s="81"/>
    </row>
    <row r="17" spans="2:13" ht="15">
      <c r="B17" s="5" t="s">
        <v>37</v>
      </c>
      <c r="C17" s="77">
        <v>865</v>
      </c>
      <c r="D17" s="78">
        <v>860</v>
      </c>
      <c r="E17" s="78">
        <v>845</v>
      </c>
      <c r="F17" s="78">
        <v>845</v>
      </c>
      <c r="G17" s="78">
        <v>772</v>
      </c>
      <c r="H17" s="78" t="s">
        <v>15</v>
      </c>
      <c r="I17" s="78" t="s">
        <v>15</v>
      </c>
      <c r="J17" s="78" t="s">
        <v>15</v>
      </c>
      <c r="K17" s="78" t="s">
        <v>15</v>
      </c>
      <c r="L17" s="78" t="s">
        <v>15</v>
      </c>
      <c r="M17" s="81"/>
    </row>
    <row r="18" spans="2:13" ht="15">
      <c r="B18" s="5" t="s">
        <v>38</v>
      </c>
      <c r="C18" s="77">
        <v>37.48</v>
      </c>
      <c r="D18" s="78">
        <v>29.56</v>
      </c>
      <c r="E18" s="78">
        <v>23.3</v>
      </c>
      <c r="F18" s="78">
        <v>22.1</v>
      </c>
      <c r="G18" s="78">
        <v>22.1</v>
      </c>
      <c r="H18" s="78">
        <v>22.12</v>
      </c>
      <c r="I18" s="78">
        <v>22.12</v>
      </c>
      <c r="J18" s="78">
        <v>22.12</v>
      </c>
      <c r="K18" s="78">
        <v>22.12</v>
      </c>
      <c r="L18" s="78">
        <v>21.47</v>
      </c>
      <c r="M18" s="81"/>
    </row>
    <row r="19" spans="2:13" ht="15">
      <c r="B19" s="5" t="s">
        <v>39</v>
      </c>
      <c r="C19" s="77">
        <v>33.96</v>
      </c>
      <c r="D19" s="78">
        <v>27</v>
      </c>
      <c r="E19" s="78">
        <v>24.6</v>
      </c>
      <c r="F19" s="78">
        <v>24.2</v>
      </c>
      <c r="G19" s="78">
        <v>18.9</v>
      </c>
      <c r="H19" s="78">
        <v>18.2</v>
      </c>
      <c r="I19" s="78">
        <v>17.7</v>
      </c>
      <c r="J19" s="78">
        <v>15.7</v>
      </c>
      <c r="K19" s="78">
        <v>14.3</v>
      </c>
      <c r="L19" s="78">
        <v>15.9</v>
      </c>
      <c r="M19" s="81"/>
    </row>
    <row r="20" spans="2:13" ht="15">
      <c r="B20" s="5" t="s">
        <v>40</v>
      </c>
      <c r="C20" s="77">
        <v>20</v>
      </c>
      <c r="D20" s="78">
        <v>19</v>
      </c>
      <c r="E20" s="78">
        <v>19</v>
      </c>
      <c r="F20" s="78">
        <v>22</v>
      </c>
      <c r="G20" s="78">
        <v>21</v>
      </c>
      <c r="H20" s="78">
        <v>24</v>
      </c>
      <c r="I20" s="78">
        <v>24</v>
      </c>
      <c r="J20" s="78">
        <v>24</v>
      </c>
      <c r="K20" s="78">
        <v>26</v>
      </c>
      <c r="L20" s="78">
        <v>26</v>
      </c>
      <c r="M20" s="81"/>
    </row>
    <row r="21" spans="2:13" ht="15">
      <c r="B21" s="5" t="s">
        <v>7</v>
      </c>
      <c r="C21" s="77" t="s">
        <v>15</v>
      </c>
      <c r="D21" s="78">
        <v>193</v>
      </c>
      <c r="E21" s="78">
        <v>197</v>
      </c>
      <c r="F21" s="78">
        <v>182</v>
      </c>
      <c r="G21" s="78">
        <v>204</v>
      </c>
      <c r="H21" s="78" t="s">
        <v>15</v>
      </c>
      <c r="I21" s="78" t="s">
        <v>15</v>
      </c>
      <c r="J21" s="78" t="s">
        <v>15</v>
      </c>
      <c r="K21" s="78" t="s">
        <v>15</v>
      </c>
      <c r="L21" s="78" t="s">
        <v>15</v>
      </c>
      <c r="M21" s="81"/>
    </row>
    <row r="22" spans="2:13" ht="15">
      <c r="B22" s="5" t="s">
        <v>41</v>
      </c>
      <c r="C22" s="77" t="s">
        <v>15</v>
      </c>
      <c r="D22" s="78" t="s">
        <v>15</v>
      </c>
      <c r="E22" s="78" t="s">
        <v>15</v>
      </c>
      <c r="F22" s="78" t="s">
        <v>15</v>
      </c>
      <c r="G22" s="78" t="s">
        <v>15</v>
      </c>
      <c r="H22" s="78" t="s">
        <v>15</v>
      </c>
      <c r="I22" s="78" t="s">
        <v>15</v>
      </c>
      <c r="J22" s="78" t="s">
        <v>15</v>
      </c>
      <c r="K22" s="78" t="s">
        <v>15</v>
      </c>
      <c r="L22" s="78" t="s">
        <v>15</v>
      </c>
      <c r="M22" s="81"/>
    </row>
    <row r="23" spans="2:13" ht="15">
      <c r="B23" s="5" t="s">
        <v>42</v>
      </c>
      <c r="C23" s="77">
        <v>342</v>
      </c>
      <c r="D23" s="78" t="s">
        <v>15</v>
      </c>
      <c r="E23" s="78" t="s">
        <v>15</v>
      </c>
      <c r="F23" s="78">
        <v>253</v>
      </c>
      <c r="G23" s="78">
        <v>248</v>
      </c>
      <c r="H23" s="78">
        <v>253</v>
      </c>
      <c r="I23" s="78">
        <v>269</v>
      </c>
      <c r="J23" s="78">
        <v>253</v>
      </c>
      <c r="K23" s="78">
        <v>228</v>
      </c>
      <c r="L23" s="78">
        <v>268</v>
      </c>
      <c r="M23" s="81"/>
    </row>
    <row r="24" spans="2:13" ht="15">
      <c r="B24" s="5" t="s">
        <v>8</v>
      </c>
      <c r="C24" s="77">
        <v>587</v>
      </c>
      <c r="D24" s="78">
        <v>550</v>
      </c>
      <c r="E24" s="78">
        <v>538</v>
      </c>
      <c r="F24" s="78">
        <v>534</v>
      </c>
      <c r="G24" s="78">
        <v>524</v>
      </c>
      <c r="H24" s="78">
        <v>501</v>
      </c>
      <c r="I24" s="78">
        <v>490</v>
      </c>
      <c r="J24" s="78">
        <v>458</v>
      </c>
      <c r="K24" s="78">
        <v>475</v>
      </c>
      <c r="L24" s="78">
        <v>450</v>
      </c>
      <c r="M24" s="81"/>
    </row>
    <row r="25" spans="2:13" ht="15">
      <c r="B25" s="5" t="s">
        <v>43</v>
      </c>
      <c r="C25" s="77" t="s">
        <v>15</v>
      </c>
      <c r="D25" s="78" t="s">
        <v>15</v>
      </c>
      <c r="E25" s="78" t="s">
        <v>15</v>
      </c>
      <c r="F25" s="78" t="s">
        <v>15</v>
      </c>
      <c r="G25" s="78" t="s">
        <v>15</v>
      </c>
      <c r="H25" s="78" t="s">
        <v>15</v>
      </c>
      <c r="I25" s="78" t="s">
        <v>15</v>
      </c>
      <c r="J25" s="78" t="s">
        <v>15</v>
      </c>
      <c r="K25" s="78" t="s">
        <v>15</v>
      </c>
      <c r="L25" s="78" t="s">
        <v>15</v>
      </c>
      <c r="M25" s="81"/>
    </row>
    <row r="26" spans="2:13" ht="15">
      <c r="B26" s="5" t="s">
        <v>9</v>
      </c>
      <c r="C26" s="77">
        <v>365</v>
      </c>
      <c r="D26" s="78">
        <v>338</v>
      </c>
      <c r="E26" s="78" t="s">
        <v>15</v>
      </c>
      <c r="F26" s="78" t="s">
        <v>15</v>
      </c>
      <c r="G26" s="78" t="s">
        <v>15</v>
      </c>
      <c r="H26" s="78" t="s">
        <v>15</v>
      </c>
      <c r="I26" s="78" t="s">
        <v>15</v>
      </c>
      <c r="J26" s="78" t="s">
        <v>15</v>
      </c>
      <c r="K26" s="78" t="s">
        <v>15</v>
      </c>
      <c r="L26" s="78" t="s">
        <v>15</v>
      </c>
      <c r="M26" s="81"/>
    </row>
    <row r="27" spans="2:13" ht="15">
      <c r="B27" s="5" t="s">
        <v>44</v>
      </c>
      <c r="C27" s="77">
        <v>23.16</v>
      </c>
      <c r="D27" s="78">
        <v>22.46</v>
      </c>
      <c r="E27" s="78">
        <v>22.32</v>
      </c>
      <c r="F27" s="78">
        <v>22.16</v>
      </c>
      <c r="G27" s="78">
        <v>22.16</v>
      </c>
      <c r="H27" s="78">
        <v>22</v>
      </c>
      <c r="I27" s="78">
        <v>22</v>
      </c>
      <c r="J27" s="78">
        <v>22</v>
      </c>
      <c r="K27" s="78">
        <v>22</v>
      </c>
      <c r="L27" s="78">
        <v>22</v>
      </c>
      <c r="M27" s="81"/>
    </row>
    <row r="28" spans="2:13" ht="15">
      <c r="B28" s="5" t="s">
        <v>10</v>
      </c>
      <c r="C28" s="77">
        <v>83</v>
      </c>
      <c r="D28" s="78">
        <v>75</v>
      </c>
      <c r="E28" s="78">
        <v>73</v>
      </c>
      <c r="F28" s="78">
        <v>63</v>
      </c>
      <c r="G28" s="78">
        <v>57</v>
      </c>
      <c r="H28" s="78">
        <v>68.5</v>
      </c>
      <c r="I28" s="78">
        <v>64.4</v>
      </c>
      <c r="J28" s="78">
        <v>61.4</v>
      </c>
      <c r="K28" s="78">
        <v>61.8</v>
      </c>
      <c r="L28" s="78">
        <v>64.6</v>
      </c>
      <c r="M28" s="81"/>
    </row>
    <row r="29" spans="2:13" ht="15">
      <c r="B29" s="5" t="s">
        <v>11</v>
      </c>
      <c r="C29" s="77">
        <v>69</v>
      </c>
      <c r="D29" s="78">
        <v>69</v>
      </c>
      <c r="E29" s="78">
        <v>69</v>
      </c>
      <c r="F29" s="78">
        <v>71</v>
      </c>
      <c r="G29" s="78">
        <v>73</v>
      </c>
      <c r="H29" s="78">
        <v>76</v>
      </c>
      <c r="I29" s="78">
        <v>78</v>
      </c>
      <c r="J29" s="78">
        <v>77</v>
      </c>
      <c r="K29" s="78">
        <v>73</v>
      </c>
      <c r="L29" s="78">
        <v>79</v>
      </c>
      <c r="M29" s="81"/>
    </row>
    <row r="30" spans="2:13" ht="15">
      <c r="B30" s="53" t="s">
        <v>45</v>
      </c>
      <c r="C30" s="77">
        <v>134</v>
      </c>
      <c r="D30" s="77">
        <v>143</v>
      </c>
      <c r="E30" s="77">
        <v>141</v>
      </c>
      <c r="F30" s="77">
        <v>145</v>
      </c>
      <c r="G30" s="77">
        <v>149</v>
      </c>
      <c r="H30" s="77">
        <v>173</v>
      </c>
      <c r="I30" s="77">
        <v>177</v>
      </c>
      <c r="J30" s="77">
        <v>184</v>
      </c>
      <c r="K30" s="77">
        <v>186</v>
      </c>
      <c r="L30" s="77">
        <v>193</v>
      </c>
      <c r="M30" s="81"/>
    </row>
    <row r="31" spans="2:13" ht="15">
      <c r="B31" s="6" t="s">
        <v>14</v>
      </c>
      <c r="C31" s="79" t="s">
        <v>15</v>
      </c>
      <c r="D31" s="79" t="s">
        <v>15</v>
      </c>
      <c r="E31" s="79" t="s">
        <v>15</v>
      </c>
      <c r="F31" s="79" t="s">
        <v>15</v>
      </c>
      <c r="G31" s="79" t="s">
        <v>15</v>
      </c>
      <c r="H31" s="79" t="s">
        <v>15</v>
      </c>
      <c r="I31" s="79" t="s">
        <v>15</v>
      </c>
      <c r="J31" s="79" t="s">
        <v>15</v>
      </c>
      <c r="K31" s="79" t="s">
        <v>15</v>
      </c>
      <c r="L31" s="79" t="s">
        <v>15</v>
      </c>
      <c r="M31" s="81"/>
    </row>
    <row r="32" spans="2:13" ht="15">
      <c r="B32" s="80" t="s">
        <v>46</v>
      </c>
      <c r="C32" s="81" t="s">
        <v>15</v>
      </c>
      <c r="D32" s="81" t="s">
        <v>15</v>
      </c>
      <c r="E32" s="81" t="s">
        <v>15</v>
      </c>
      <c r="F32" s="81" t="s">
        <v>15</v>
      </c>
      <c r="G32" s="81" t="s">
        <v>15</v>
      </c>
      <c r="H32" s="81" t="s">
        <v>15</v>
      </c>
      <c r="I32" s="81" t="s">
        <v>15</v>
      </c>
      <c r="J32" s="81" t="s">
        <v>15</v>
      </c>
      <c r="K32" s="81" t="s">
        <v>15</v>
      </c>
      <c r="L32" s="81" t="s">
        <v>15</v>
      </c>
      <c r="M32" s="81"/>
    </row>
    <row r="33" spans="2:13" ht="15">
      <c r="B33" s="6" t="s">
        <v>47</v>
      </c>
      <c r="C33" s="79" t="s">
        <v>15</v>
      </c>
      <c r="D33" s="79" t="s">
        <v>15</v>
      </c>
      <c r="E33" s="79" t="s">
        <v>15</v>
      </c>
      <c r="F33" s="79" t="s">
        <v>15</v>
      </c>
      <c r="G33" s="79" t="s">
        <v>15</v>
      </c>
      <c r="H33" s="79" t="s">
        <v>15</v>
      </c>
      <c r="I33" s="79" t="s">
        <v>15</v>
      </c>
      <c r="J33" s="79" t="s">
        <v>15</v>
      </c>
      <c r="K33" s="79" t="s">
        <v>15</v>
      </c>
      <c r="L33" s="79" t="s">
        <v>15</v>
      </c>
      <c r="M33" s="81"/>
    </row>
    <row r="34" spans="2:13" ht="15">
      <c r="B34" s="92" t="s">
        <v>136</v>
      </c>
      <c r="C34" s="81">
        <v>6.7</v>
      </c>
      <c r="D34" s="81">
        <v>6.7</v>
      </c>
      <c r="E34" s="81">
        <v>5.59</v>
      </c>
      <c r="F34" s="81">
        <v>3.91</v>
      </c>
      <c r="G34" s="81">
        <v>3.81</v>
      </c>
      <c r="H34" s="81">
        <v>3.84</v>
      </c>
      <c r="I34" s="81">
        <v>3.11</v>
      </c>
      <c r="J34" s="81">
        <v>3.11</v>
      </c>
      <c r="K34" s="81">
        <v>3.8</v>
      </c>
      <c r="L34" s="81">
        <v>3.8</v>
      </c>
      <c r="M34" s="81"/>
    </row>
    <row r="35" spans="2:13" ht="15">
      <c r="B35" s="6" t="s">
        <v>49</v>
      </c>
      <c r="C35" s="79">
        <v>108.33</v>
      </c>
      <c r="D35" s="79">
        <v>106.73</v>
      </c>
      <c r="E35" s="79">
        <v>107.18</v>
      </c>
      <c r="F35" s="79">
        <v>102.12</v>
      </c>
      <c r="G35" s="79">
        <v>114.04</v>
      </c>
      <c r="H35" s="79">
        <v>133.86</v>
      </c>
      <c r="I35" s="79">
        <v>159.29</v>
      </c>
      <c r="J35" s="79">
        <v>165.864</v>
      </c>
      <c r="K35" s="79">
        <v>168</v>
      </c>
      <c r="L35" s="79">
        <v>170</v>
      </c>
      <c r="M35" s="81"/>
    </row>
    <row r="37" ht="15">
      <c r="B37" s="9" t="s">
        <v>99</v>
      </c>
    </row>
    <row r="38" ht="15">
      <c r="B38" s="1" t="s">
        <v>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122"/>
  <sheetViews>
    <sheetView showGridLines="0" workbookViewId="0" topLeftCell="A38">
      <selection activeCell="B56" sqref="B56:H57"/>
    </sheetView>
  </sheetViews>
  <sheetFormatPr defaultColWidth="9.421875" defaultRowHeight="15"/>
  <cols>
    <col min="1" max="1" width="9.421875" style="19" customWidth="1"/>
    <col min="2" max="2" width="16.421875" style="19" customWidth="1"/>
    <col min="3" max="4" width="15.7109375" style="19" customWidth="1"/>
    <col min="5" max="13" width="9.421875" style="19" customWidth="1"/>
    <col min="14" max="14" width="15.8515625" style="19" customWidth="1"/>
    <col min="15" max="15" width="17.421875" style="19" customWidth="1"/>
    <col min="16" max="16384" width="9.421875" style="19" customWidth="1"/>
  </cols>
  <sheetData>
    <row r="2" spans="2:11" ht="15">
      <c r="B2" s="10" t="s">
        <v>110</v>
      </c>
      <c r="K2" s="39"/>
    </row>
    <row r="3" spans="2:11" ht="15">
      <c r="B3" s="55"/>
      <c r="K3" s="50"/>
    </row>
    <row r="29" spans="2:11" ht="12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9" ht="15">
      <c r="B39" s="50"/>
    </row>
    <row r="40" ht="15">
      <c r="B40" s="50"/>
    </row>
    <row r="41" ht="15">
      <c r="B41" s="50"/>
    </row>
    <row r="42" ht="15">
      <c r="B42" s="50"/>
    </row>
    <row r="43" ht="15">
      <c r="B43" s="50"/>
    </row>
    <row r="44" ht="15">
      <c r="B44" s="50"/>
    </row>
    <row r="45" ht="15">
      <c r="B45" s="50"/>
    </row>
    <row r="46" ht="15">
      <c r="B46" s="50"/>
    </row>
    <row r="47" ht="15">
      <c r="B47" s="50"/>
    </row>
    <row r="48" ht="15">
      <c r="B48" s="50"/>
    </row>
    <row r="49" ht="15">
      <c r="B49" s="50"/>
    </row>
    <row r="50" ht="15">
      <c r="B50" s="50"/>
    </row>
    <row r="51" ht="15">
      <c r="B51" s="50"/>
    </row>
    <row r="52" ht="15">
      <c r="B52" s="50"/>
    </row>
    <row r="53" ht="15">
      <c r="B53" s="50"/>
    </row>
    <row r="54" ht="15">
      <c r="B54" s="50"/>
    </row>
    <row r="55" ht="15">
      <c r="B55" s="50"/>
    </row>
    <row r="56" ht="15">
      <c r="B56" s="19" t="s">
        <v>108</v>
      </c>
    </row>
    <row r="57" ht="15">
      <c r="B57" s="19" t="s">
        <v>109</v>
      </c>
    </row>
    <row r="59" ht="15">
      <c r="B59" s="51" t="s">
        <v>71</v>
      </c>
    </row>
    <row r="60" spans="5:15" ht="15">
      <c r="E60" s="19">
        <v>2016</v>
      </c>
      <c r="N60" s="20"/>
      <c r="O60" s="20"/>
    </row>
    <row r="61" spans="2:15" s="20" customFormat="1" ht="48">
      <c r="B61" s="19"/>
      <c r="C61" s="19"/>
      <c r="E61" s="42"/>
      <c r="F61" s="42" t="s">
        <v>51</v>
      </c>
      <c r="N61" s="19"/>
      <c r="O61" s="19"/>
    </row>
    <row r="62" spans="5:10" ht="12.75">
      <c r="E62" s="19" t="s">
        <v>5</v>
      </c>
      <c r="F62" s="19">
        <v>16551</v>
      </c>
      <c r="I62" s="165" t="s">
        <v>32</v>
      </c>
      <c r="J62" s="166" t="s">
        <v>15</v>
      </c>
    </row>
    <row r="63" spans="5:10" ht="12.75">
      <c r="E63" s="48" t="s">
        <v>8</v>
      </c>
      <c r="F63" s="19">
        <v>6972</v>
      </c>
      <c r="I63" s="165" t="s">
        <v>1</v>
      </c>
      <c r="J63" s="166" t="s">
        <v>15</v>
      </c>
    </row>
    <row r="64" spans="5:10" ht="12.75">
      <c r="E64" s="19" t="s">
        <v>36</v>
      </c>
      <c r="F64" s="19">
        <v>5344</v>
      </c>
      <c r="I64" s="165" t="s">
        <v>104</v>
      </c>
      <c r="J64" s="166" t="s">
        <v>15</v>
      </c>
    </row>
    <row r="65" spans="5:10" ht="12.75">
      <c r="E65" s="19" t="s">
        <v>2</v>
      </c>
      <c r="F65" s="19">
        <v>4059</v>
      </c>
      <c r="I65" s="165" t="s">
        <v>37</v>
      </c>
      <c r="J65" s="166" t="s">
        <v>15</v>
      </c>
    </row>
    <row r="66" spans="5:10" ht="12.75">
      <c r="E66" s="48" t="s">
        <v>130</v>
      </c>
      <c r="F66" s="19">
        <v>3928</v>
      </c>
      <c r="I66" s="165" t="s">
        <v>41</v>
      </c>
      <c r="J66" s="166" t="s">
        <v>15</v>
      </c>
    </row>
    <row r="67" spans="5:10" ht="12.75">
      <c r="E67" s="19" t="s">
        <v>45</v>
      </c>
      <c r="F67" s="19">
        <v>2964</v>
      </c>
      <c r="I67" s="165" t="s">
        <v>14</v>
      </c>
      <c r="J67" s="166" t="s">
        <v>15</v>
      </c>
    </row>
    <row r="68" spans="5:10" ht="12.75">
      <c r="E68" s="11" t="s">
        <v>7</v>
      </c>
      <c r="F68" s="19">
        <v>2186</v>
      </c>
      <c r="I68" s="165" t="s">
        <v>5</v>
      </c>
      <c r="J68" s="167">
        <v>16551</v>
      </c>
    </row>
    <row r="69" spans="5:10" ht="12.75">
      <c r="E69" s="11" t="s">
        <v>42</v>
      </c>
      <c r="F69" s="19">
        <v>2138</v>
      </c>
      <c r="I69" s="165" t="s">
        <v>8</v>
      </c>
      <c r="J69" s="167">
        <v>6972</v>
      </c>
    </row>
    <row r="70" spans="5:10" ht="12.75">
      <c r="E70" s="19" t="s">
        <v>11</v>
      </c>
      <c r="F70" s="19">
        <v>1203</v>
      </c>
      <c r="I70" s="165" t="s">
        <v>36</v>
      </c>
      <c r="J70" s="167">
        <v>5344</v>
      </c>
    </row>
    <row r="71" spans="5:10" ht="12.75">
      <c r="E71" s="19" t="s">
        <v>43</v>
      </c>
      <c r="F71" s="19">
        <v>984</v>
      </c>
      <c r="I71" s="165" t="s">
        <v>2</v>
      </c>
      <c r="J71" s="167">
        <v>4059</v>
      </c>
    </row>
    <row r="72" spans="5:10" ht="12.75">
      <c r="E72" s="19" t="s">
        <v>10</v>
      </c>
      <c r="F72" s="19">
        <v>887</v>
      </c>
      <c r="I72" s="165" t="s">
        <v>9</v>
      </c>
      <c r="J72" s="168">
        <v>3928</v>
      </c>
    </row>
    <row r="73" spans="5:10" ht="12.75">
      <c r="E73" s="19" t="s">
        <v>35</v>
      </c>
      <c r="F73" s="19">
        <v>707</v>
      </c>
      <c r="I73" s="165" t="s">
        <v>45</v>
      </c>
      <c r="J73" s="167">
        <v>2964</v>
      </c>
    </row>
    <row r="74" spans="5:10" ht="12.75">
      <c r="E74" s="48" t="s">
        <v>6</v>
      </c>
      <c r="F74" s="19">
        <v>543</v>
      </c>
      <c r="I74" s="165" t="s">
        <v>7</v>
      </c>
      <c r="J74" s="167">
        <v>2186</v>
      </c>
    </row>
    <row r="75" spans="5:10" ht="12.75">
      <c r="E75" s="48" t="s">
        <v>34</v>
      </c>
      <c r="F75" s="19">
        <v>426</v>
      </c>
      <c r="I75" s="165" t="s">
        <v>42</v>
      </c>
      <c r="J75" s="167">
        <v>2138</v>
      </c>
    </row>
    <row r="76" spans="5:10" ht="12.75">
      <c r="E76" s="48" t="s">
        <v>38</v>
      </c>
      <c r="F76" s="19">
        <v>372</v>
      </c>
      <c r="I76" s="165" t="s">
        <v>11</v>
      </c>
      <c r="J76" s="167">
        <v>1203</v>
      </c>
    </row>
    <row r="77" spans="5:10" ht="12.75">
      <c r="E77" s="11" t="s">
        <v>44</v>
      </c>
      <c r="F77" s="19">
        <v>347</v>
      </c>
      <c r="I77" s="165" t="s">
        <v>43</v>
      </c>
      <c r="J77" s="167">
        <v>984</v>
      </c>
    </row>
    <row r="78" spans="5:10" ht="12.75">
      <c r="E78" s="19" t="s">
        <v>4</v>
      </c>
      <c r="F78" s="19">
        <v>280</v>
      </c>
      <c r="I78" s="165" t="s">
        <v>10</v>
      </c>
      <c r="J78" s="167">
        <v>887</v>
      </c>
    </row>
    <row r="79" spans="5:10" ht="12.75">
      <c r="E79" s="19" t="s">
        <v>40</v>
      </c>
      <c r="F79" s="19">
        <v>242</v>
      </c>
      <c r="I79" s="165" t="s">
        <v>35</v>
      </c>
      <c r="J79" s="167">
        <v>707</v>
      </c>
    </row>
    <row r="80" spans="5:10" ht="12.75">
      <c r="E80" s="19" t="s">
        <v>39</v>
      </c>
      <c r="F80" s="19">
        <v>230</v>
      </c>
      <c r="I80" s="165" t="s">
        <v>6</v>
      </c>
      <c r="J80" s="167">
        <v>543</v>
      </c>
    </row>
    <row r="81" spans="5:10" ht="12.75">
      <c r="E81" s="19" t="s">
        <v>33</v>
      </c>
      <c r="F81" s="19">
        <v>113</v>
      </c>
      <c r="I81" s="165" t="s">
        <v>34</v>
      </c>
      <c r="J81" s="167">
        <v>426</v>
      </c>
    </row>
    <row r="82" spans="9:10" ht="12.75">
      <c r="I82" s="165" t="s">
        <v>38</v>
      </c>
      <c r="J82" s="167">
        <v>372</v>
      </c>
    </row>
    <row r="83" spans="5:10" ht="12.75">
      <c r="E83" s="19" t="s">
        <v>131</v>
      </c>
      <c r="F83" s="19">
        <v>6743</v>
      </c>
      <c r="I83" s="165" t="s">
        <v>44</v>
      </c>
      <c r="J83" s="167">
        <v>347</v>
      </c>
    </row>
    <row r="84" spans="9:10" ht="12.75">
      <c r="I84" s="165" t="s">
        <v>4</v>
      </c>
      <c r="J84" s="167">
        <v>280</v>
      </c>
    </row>
    <row r="85" spans="5:10" ht="12.75">
      <c r="E85" s="19" t="s">
        <v>49</v>
      </c>
      <c r="F85" s="19">
        <v>1089</v>
      </c>
      <c r="I85" s="165" t="s">
        <v>40</v>
      </c>
      <c r="J85" s="167">
        <v>242</v>
      </c>
    </row>
    <row r="86" spans="5:10" ht="12.75">
      <c r="E86" s="92" t="s">
        <v>136</v>
      </c>
      <c r="F86" s="19">
        <v>67</v>
      </c>
      <c r="I86" s="165" t="s">
        <v>39</v>
      </c>
      <c r="J86" s="167">
        <v>230</v>
      </c>
    </row>
    <row r="87" spans="9:10" ht="12.75">
      <c r="I87" s="165" t="s">
        <v>33</v>
      </c>
      <c r="J87" s="167">
        <v>113</v>
      </c>
    </row>
    <row r="88" spans="9:10" ht="15">
      <c r="I88"/>
      <c r="J88"/>
    </row>
    <row r="89" spans="2:10" ht="12" customHeight="1">
      <c r="B89" s="56"/>
      <c r="C89" s="56"/>
      <c r="D89" s="56"/>
      <c r="I89"/>
      <c r="J89" s="169">
        <v>2016</v>
      </c>
    </row>
    <row r="90" spans="9:10" ht="12.75">
      <c r="I90" s="165" t="s">
        <v>46</v>
      </c>
      <c r="J90" s="166" t="s">
        <v>15</v>
      </c>
    </row>
    <row r="91" spans="2:10" ht="12" customHeight="1">
      <c r="B91"/>
      <c r="C91"/>
      <c r="D91"/>
      <c r="I91" s="165" t="s">
        <v>47</v>
      </c>
      <c r="J91" s="168">
        <v>6743</v>
      </c>
    </row>
    <row r="92" spans="2:10" ht="12" customHeight="1">
      <c r="B92"/>
      <c r="C92"/>
      <c r="D92"/>
      <c r="I92" s="165" t="s">
        <v>49</v>
      </c>
      <c r="J92" s="167">
        <v>1089</v>
      </c>
    </row>
    <row r="93" spans="2:10" ht="15">
      <c r="B93"/>
      <c r="C93"/>
      <c r="D93"/>
      <c r="I93" s="92" t="s">
        <v>136</v>
      </c>
      <c r="J93" s="167">
        <v>67</v>
      </c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  <row r="104" spans="2:4" ht="15">
      <c r="B104"/>
      <c r="C104"/>
      <c r="D104"/>
    </row>
    <row r="105" spans="2:4" ht="15" customHeight="1">
      <c r="B105"/>
      <c r="C105"/>
      <c r="D105"/>
    </row>
    <row r="106" spans="2:4" ht="15">
      <c r="B106"/>
      <c r="C106"/>
      <c r="D106"/>
    </row>
    <row r="107" spans="2:4" ht="15" customHeight="1">
      <c r="B107"/>
      <c r="C107"/>
      <c r="D107"/>
    </row>
    <row r="108" spans="2:4" ht="15" customHeight="1">
      <c r="B108"/>
      <c r="C108"/>
      <c r="D108"/>
    </row>
    <row r="109" spans="2:4" ht="15">
      <c r="B109"/>
      <c r="C109"/>
      <c r="D109"/>
    </row>
    <row r="110" spans="2:4" ht="15">
      <c r="B110"/>
      <c r="C110"/>
      <c r="D110"/>
    </row>
    <row r="111" spans="2:4" ht="15">
      <c r="B111"/>
      <c r="C111"/>
      <c r="D111"/>
    </row>
    <row r="112" spans="2:4" ht="15">
      <c r="B112"/>
      <c r="C112"/>
      <c r="D112"/>
    </row>
    <row r="113" spans="2:4" ht="15">
      <c r="B113"/>
      <c r="C113"/>
      <c r="D113"/>
    </row>
    <row r="114" spans="2:4" ht="15">
      <c r="B114"/>
      <c r="C114"/>
      <c r="D114"/>
    </row>
    <row r="115" spans="2:4" ht="15">
      <c r="B115"/>
      <c r="C115"/>
      <c r="D115"/>
    </row>
    <row r="116" spans="2:4" ht="15">
      <c r="B116"/>
      <c r="C116"/>
      <c r="D116"/>
    </row>
    <row r="117" spans="2:4" ht="15">
      <c r="B117"/>
      <c r="C117"/>
      <c r="D117"/>
    </row>
    <row r="118" spans="2:4" ht="15">
      <c r="B118"/>
      <c r="C118"/>
      <c r="D118"/>
    </row>
    <row r="119" spans="2:4" ht="15">
      <c r="B119"/>
      <c r="C119"/>
      <c r="D119"/>
    </row>
    <row r="120" spans="2:4" ht="15">
      <c r="B120"/>
      <c r="C120"/>
      <c r="D120"/>
    </row>
    <row r="121" spans="2:4" ht="15">
      <c r="B121"/>
      <c r="C121"/>
      <c r="D121"/>
    </row>
    <row r="122" spans="2:4" ht="15">
      <c r="B122"/>
      <c r="C122"/>
      <c r="D122"/>
    </row>
  </sheetData>
  <autoFilter ref="I89:J89">
    <sortState ref="I90:J122">
      <sortCondition descending="1" sortBy="value" ref="J90:J12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26"/>
  <sheetViews>
    <sheetView showGridLines="0" workbookViewId="0" topLeftCell="A1">
      <selection activeCell="B5" sqref="B5:L41"/>
    </sheetView>
  </sheetViews>
  <sheetFormatPr defaultColWidth="9.140625" defaultRowHeight="15"/>
  <cols>
    <col min="1" max="1" width="9.140625" style="9" customWidth="1"/>
    <col min="2" max="2" width="33.28125" style="9" customWidth="1"/>
    <col min="3" max="7" width="6.7109375" style="9" customWidth="1"/>
    <col min="8" max="8" width="10.140625" style="9" customWidth="1"/>
    <col min="9" max="12" width="6.7109375" style="9" customWidth="1"/>
    <col min="13" max="16384" width="9.140625" style="9" customWidth="1"/>
  </cols>
  <sheetData>
    <row r="2" ht="15">
      <c r="B2" s="129" t="s">
        <v>67</v>
      </c>
    </row>
    <row r="3" ht="15">
      <c r="B3" s="62" t="s">
        <v>30</v>
      </c>
    </row>
    <row r="5" spans="2:12" ht="15">
      <c r="B5" s="2"/>
      <c r="C5" s="82">
        <v>2007</v>
      </c>
      <c r="D5" s="82">
        <v>2008</v>
      </c>
      <c r="E5" s="82">
        <v>2009</v>
      </c>
      <c r="F5" s="82">
        <v>2010</v>
      </c>
      <c r="G5" s="82">
        <v>2011</v>
      </c>
      <c r="H5" s="82">
        <v>2012</v>
      </c>
      <c r="I5" s="82">
        <v>2013</v>
      </c>
      <c r="J5" s="82">
        <v>2014</v>
      </c>
      <c r="K5" s="82">
        <v>2015</v>
      </c>
      <c r="L5" s="82">
        <v>2016</v>
      </c>
    </row>
    <row r="6" spans="2:12" ht="15">
      <c r="B6" s="4" t="s">
        <v>32</v>
      </c>
      <c r="C6" s="22">
        <v>473</v>
      </c>
      <c r="D6" s="22">
        <v>477</v>
      </c>
      <c r="E6" s="22">
        <v>479</v>
      </c>
      <c r="F6" s="22">
        <v>480</v>
      </c>
      <c r="G6" s="22">
        <v>488</v>
      </c>
      <c r="H6" s="22">
        <v>489</v>
      </c>
      <c r="I6" s="22">
        <v>491</v>
      </c>
      <c r="J6" s="22">
        <v>494</v>
      </c>
      <c r="K6" s="22">
        <v>497</v>
      </c>
      <c r="L6" s="43">
        <v>503</v>
      </c>
    </row>
    <row r="7" spans="2:12" ht="15">
      <c r="B7" s="5" t="s">
        <v>1</v>
      </c>
      <c r="C7" s="147">
        <v>277</v>
      </c>
      <c r="D7" s="147">
        <v>317</v>
      </c>
      <c r="E7" s="147">
        <v>337</v>
      </c>
      <c r="F7" s="147">
        <v>353</v>
      </c>
      <c r="G7" s="147">
        <v>368</v>
      </c>
      <c r="H7" s="147">
        <v>385</v>
      </c>
      <c r="I7" s="147">
        <v>402</v>
      </c>
      <c r="J7" s="147">
        <v>418</v>
      </c>
      <c r="K7" s="147">
        <v>442</v>
      </c>
      <c r="L7" s="148">
        <v>443</v>
      </c>
    </row>
    <row r="8" spans="2:12" ht="15">
      <c r="B8" s="5" t="s">
        <v>2</v>
      </c>
      <c r="C8" s="147">
        <v>414</v>
      </c>
      <c r="D8" s="147">
        <v>424</v>
      </c>
      <c r="E8" s="147">
        <v>424</v>
      </c>
      <c r="F8" s="147">
        <v>429</v>
      </c>
      <c r="G8" s="147">
        <v>436</v>
      </c>
      <c r="H8" s="147">
        <v>448</v>
      </c>
      <c r="I8" s="147">
        <v>450</v>
      </c>
      <c r="J8" s="147">
        <v>459</v>
      </c>
      <c r="K8" s="147">
        <v>485</v>
      </c>
      <c r="L8" s="148">
        <v>502</v>
      </c>
    </row>
    <row r="9" spans="2:12" ht="15">
      <c r="B9" s="5" t="s">
        <v>33</v>
      </c>
      <c r="C9" s="147">
        <v>466</v>
      </c>
      <c r="D9" s="147">
        <v>468</v>
      </c>
      <c r="E9" s="147" t="s">
        <v>15</v>
      </c>
      <c r="F9" s="149" t="s">
        <v>15</v>
      </c>
      <c r="G9" s="149" t="s">
        <v>15</v>
      </c>
      <c r="H9" s="149" t="s">
        <v>15</v>
      </c>
      <c r="I9" s="149" t="s">
        <v>15</v>
      </c>
      <c r="J9" s="149" t="s">
        <v>15</v>
      </c>
      <c r="K9" s="149" t="s">
        <v>15</v>
      </c>
      <c r="L9" s="148">
        <v>429</v>
      </c>
    </row>
    <row r="10" spans="2:12" ht="15">
      <c r="B10" s="5" t="s">
        <v>3</v>
      </c>
      <c r="C10" s="147" t="s">
        <v>15</v>
      </c>
      <c r="D10" s="147">
        <v>504</v>
      </c>
      <c r="E10" s="147">
        <v>510</v>
      </c>
      <c r="F10" s="147">
        <v>527</v>
      </c>
      <c r="G10" s="147">
        <v>534</v>
      </c>
      <c r="H10" s="147">
        <v>539</v>
      </c>
      <c r="I10" s="147">
        <v>543</v>
      </c>
      <c r="J10" s="147">
        <v>547</v>
      </c>
      <c r="K10" s="147">
        <v>548</v>
      </c>
      <c r="L10" s="148">
        <v>555</v>
      </c>
    </row>
    <row r="11" spans="2:12" ht="15">
      <c r="B11" s="5" t="s">
        <v>4</v>
      </c>
      <c r="C11" s="147">
        <v>391</v>
      </c>
      <c r="D11" s="147">
        <v>413</v>
      </c>
      <c r="E11" s="147">
        <v>409</v>
      </c>
      <c r="F11" s="147">
        <v>416</v>
      </c>
      <c r="G11" s="147">
        <v>433</v>
      </c>
      <c r="H11" s="147">
        <v>456</v>
      </c>
      <c r="I11" s="147">
        <v>478</v>
      </c>
      <c r="J11" s="147">
        <v>497</v>
      </c>
      <c r="K11" s="147">
        <v>514</v>
      </c>
      <c r="L11" s="148">
        <v>534</v>
      </c>
    </row>
    <row r="12" spans="2:12" ht="15">
      <c r="B12" s="5" t="s">
        <v>34</v>
      </c>
      <c r="C12" s="147">
        <v>422</v>
      </c>
      <c r="D12" s="147">
        <v>442</v>
      </c>
      <c r="E12" s="147">
        <v>433</v>
      </c>
      <c r="F12" s="147">
        <v>424</v>
      </c>
      <c r="G12" s="147">
        <v>428</v>
      </c>
      <c r="H12" s="147">
        <v>423</v>
      </c>
      <c r="I12" s="147">
        <v>428</v>
      </c>
      <c r="J12" s="147">
        <v>431</v>
      </c>
      <c r="K12" s="147">
        <v>436</v>
      </c>
      <c r="L12" s="148">
        <v>439</v>
      </c>
    </row>
    <row r="13" spans="2:12" ht="15">
      <c r="B13" s="5" t="s">
        <v>35</v>
      </c>
      <c r="C13" s="147">
        <v>434</v>
      </c>
      <c r="D13" s="147">
        <v>453</v>
      </c>
      <c r="E13" s="147">
        <v>462</v>
      </c>
      <c r="F13" s="147">
        <v>469</v>
      </c>
      <c r="G13" s="147">
        <v>469</v>
      </c>
      <c r="H13" s="147">
        <v>470</v>
      </c>
      <c r="I13" s="147">
        <v>469</v>
      </c>
      <c r="J13" s="147">
        <v>471</v>
      </c>
      <c r="K13" s="147">
        <v>474</v>
      </c>
      <c r="L13" s="148">
        <v>479</v>
      </c>
    </row>
    <row r="14" spans="2:12" ht="15">
      <c r="B14" s="5" t="s">
        <v>36</v>
      </c>
      <c r="C14" s="147">
        <v>476</v>
      </c>
      <c r="D14" s="147">
        <v>479</v>
      </c>
      <c r="E14" s="147">
        <v>473</v>
      </c>
      <c r="F14" s="147">
        <v>475</v>
      </c>
      <c r="G14" s="147">
        <v>476</v>
      </c>
      <c r="H14" s="147">
        <v>476</v>
      </c>
      <c r="I14" s="147">
        <v>474</v>
      </c>
      <c r="J14" s="147">
        <v>474</v>
      </c>
      <c r="K14" s="147">
        <v>481</v>
      </c>
      <c r="L14" s="148">
        <v>492</v>
      </c>
    </row>
    <row r="15" spans="2:12" ht="15">
      <c r="B15" s="5" t="s">
        <v>5</v>
      </c>
      <c r="C15" s="147">
        <v>480</v>
      </c>
      <c r="D15" s="147" t="s">
        <v>15</v>
      </c>
      <c r="E15" s="147">
        <v>486</v>
      </c>
      <c r="F15" s="147">
        <v>487</v>
      </c>
      <c r="G15" s="147">
        <v>486</v>
      </c>
      <c r="H15" s="147">
        <v>490</v>
      </c>
      <c r="I15" s="147">
        <v>498</v>
      </c>
      <c r="J15" s="147">
        <v>490</v>
      </c>
      <c r="K15" s="147">
        <v>484</v>
      </c>
      <c r="L15" s="148">
        <v>479</v>
      </c>
    </row>
    <row r="16" spans="2:12" ht="15">
      <c r="B16" s="5" t="s">
        <v>6</v>
      </c>
      <c r="C16" s="147">
        <v>350</v>
      </c>
      <c r="D16" s="147">
        <v>360</v>
      </c>
      <c r="E16" s="147">
        <v>358</v>
      </c>
      <c r="F16" s="147">
        <v>355</v>
      </c>
      <c r="G16" s="147">
        <v>355</v>
      </c>
      <c r="H16" s="147">
        <v>339</v>
      </c>
      <c r="I16" s="147">
        <v>341</v>
      </c>
      <c r="J16" s="147">
        <v>349</v>
      </c>
      <c r="K16" s="147">
        <v>358</v>
      </c>
      <c r="L16" s="148">
        <v>374</v>
      </c>
    </row>
    <row r="17" spans="2:12" ht="15">
      <c r="B17" s="5" t="s">
        <v>37</v>
      </c>
      <c r="C17" s="147">
        <v>608</v>
      </c>
      <c r="D17" s="147">
        <v>612</v>
      </c>
      <c r="E17" s="147">
        <v>614</v>
      </c>
      <c r="F17" s="147">
        <v>619</v>
      </c>
      <c r="G17" s="147">
        <v>625</v>
      </c>
      <c r="H17" s="147">
        <v>621</v>
      </c>
      <c r="I17" s="147">
        <v>608</v>
      </c>
      <c r="J17" s="147">
        <v>610</v>
      </c>
      <c r="K17" s="147" t="s">
        <v>15</v>
      </c>
      <c r="L17" s="148">
        <v>625</v>
      </c>
    </row>
    <row r="18" spans="2:12" ht="15">
      <c r="B18" s="5" t="s">
        <v>52</v>
      </c>
      <c r="C18" s="147">
        <v>529</v>
      </c>
      <c r="D18" s="147">
        <v>557</v>
      </c>
      <c r="E18" s="147">
        <v>563</v>
      </c>
      <c r="F18" s="147">
        <v>551</v>
      </c>
      <c r="G18" s="147">
        <v>545</v>
      </c>
      <c r="H18" s="147">
        <v>549</v>
      </c>
      <c r="I18" s="147">
        <v>553</v>
      </c>
      <c r="J18" s="147">
        <v>565</v>
      </c>
      <c r="K18" s="147">
        <v>575</v>
      </c>
      <c r="L18" s="148">
        <v>595</v>
      </c>
    </row>
    <row r="19" spans="2:12" ht="15">
      <c r="B19" s="5" t="s">
        <v>38</v>
      </c>
      <c r="C19" s="147">
        <v>413</v>
      </c>
      <c r="D19" s="147">
        <v>431</v>
      </c>
      <c r="E19" s="147">
        <v>426</v>
      </c>
      <c r="F19" s="147">
        <v>307</v>
      </c>
      <c r="G19" s="147">
        <v>299</v>
      </c>
      <c r="H19" s="147">
        <v>305</v>
      </c>
      <c r="I19" s="147">
        <v>317</v>
      </c>
      <c r="J19" s="147">
        <v>331</v>
      </c>
      <c r="K19" s="147">
        <v>345</v>
      </c>
      <c r="L19" s="148">
        <v>341</v>
      </c>
    </row>
    <row r="20" spans="2:12" ht="15">
      <c r="B20" s="5" t="s">
        <v>39</v>
      </c>
      <c r="C20" s="147">
        <v>494</v>
      </c>
      <c r="D20" s="147">
        <v>525</v>
      </c>
      <c r="E20" s="147">
        <v>540</v>
      </c>
      <c r="F20" s="147">
        <v>554</v>
      </c>
      <c r="G20" s="147">
        <v>570</v>
      </c>
      <c r="H20" s="147">
        <v>590</v>
      </c>
      <c r="I20" s="147">
        <v>615</v>
      </c>
      <c r="J20" s="147">
        <v>413</v>
      </c>
      <c r="K20" s="147">
        <v>431</v>
      </c>
      <c r="L20" s="148">
        <v>456</v>
      </c>
    </row>
    <row r="21" spans="2:12" ht="15">
      <c r="B21" s="5" t="s">
        <v>40</v>
      </c>
      <c r="C21" s="147">
        <v>666</v>
      </c>
      <c r="D21" s="147">
        <v>665</v>
      </c>
      <c r="E21" s="147">
        <v>660</v>
      </c>
      <c r="F21" s="147">
        <v>659</v>
      </c>
      <c r="G21" s="147">
        <v>658</v>
      </c>
      <c r="H21" s="147">
        <v>663</v>
      </c>
      <c r="I21" s="147">
        <v>661</v>
      </c>
      <c r="J21" s="147">
        <v>662</v>
      </c>
      <c r="K21" s="150">
        <v>661</v>
      </c>
      <c r="L21" s="151">
        <v>662</v>
      </c>
    </row>
    <row r="22" spans="2:12" ht="15">
      <c r="B22" s="5" t="s">
        <v>7</v>
      </c>
      <c r="C22" s="147">
        <v>325</v>
      </c>
      <c r="D22" s="147">
        <v>305</v>
      </c>
      <c r="E22" s="147">
        <v>301</v>
      </c>
      <c r="F22" s="147">
        <v>299</v>
      </c>
      <c r="G22" s="147">
        <v>299</v>
      </c>
      <c r="H22" s="147">
        <v>301</v>
      </c>
      <c r="I22" s="147">
        <v>308</v>
      </c>
      <c r="J22" s="147">
        <v>315</v>
      </c>
      <c r="K22" s="147">
        <v>325</v>
      </c>
      <c r="L22" s="148">
        <v>338</v>
      </c>
    </row>
    <row r="23" spans="2:12" ht="15">
      <c r="B23" s="5" t="s">
        <v>53</v>
      </c>
      <c r="C23" s="147">
        <v>549</v>
      </c>
      <c r="D23" s="147">
        <v>558</v>
      </c>
      <c r="E23" s="147">
        <v>566</v>
      </c>
      <c r="F23" s="147">
        <v>581</v>
      </c>
      <c r="G23" s="147">
        <v>592</v>
      </c>
      <c r="H23" s="147">
        <v>591</v>
      </c>
      <c r="I23" s="147">
        <v>596</v>
      </c>
      <c r="J23" s="147">
        <v>605</v>
      </c>
      <c r="K23" s="147">
        <v>611</v>
      </c>
      <c r="L23" s="148">
        <v>615</v>
      </c>
    </row>
    <row r="24" spans="2:12" ht="15">
      <c r="B24" s="5" t="s">
        <v>41</v>
      </c>
      <c r="C24" s="147">
        <v>451</v>
      </c>
      <c r="D24" s="147">
        <v>457</v>
      </c>
      <c r="E24" s="147">
        <v>460</v>
      </c>
      <c r="F24" s="147">
        <v>464</v>
      </c>
      <c r="G24" s="147">
        <v>470</v>
      </c>
      <c r="H24" s="147">
        <v>472</v>
      </c>
      <c r="I24" s="147">
        <v>471</v>
      </c>
      <c r="J24" s="147">
        <v>472</v>
      </c>
      <c r="K24" s="147">
        <v>477</v>
      </c>
      <c r="L24" s="148">
        <v>481</v>
      </c>
    </row>
    <row r="25" spans="2:12" ht="15">
      <c r="B25" s="5" t="s">
        <v>42</v>
      </c>
      <c r="C25" s="147">
        <v>511</v>
      </c>
      <c r="D25" s="147">
        <v>514</v>
      </c>
      <c r="E25" s="147">
        <v>522</v>
      </c>
      <c r="F25" s="147">
        <v>530</v>
      </c>
      <c r="G25" s="147">
        <v>537</v>
      </c>
      <c r="H25" s="147">
        <v>542</v>
      </c>
      <c r="I25" s="147">
        <v>546</v>
      </c>
      <c r="J25" s="147">
        <v>547</v>
      </c>
      <c r="K25" s="147">
        <v>546</v>
      </c>
      <c r="L25" s="148">
        <v>550</v>
      </c>
    </row>
    <row r="26" spans="2:12" ht="15">
      <c r="B26" s="5" t="s">
        <v>8</v>
      </c>
      <c r="C26" s="147">
        <v>383</v>
      </c>
      <c r="D26" s="147">
        <v>422</v>
      </c>
      <c r="E26" s="147">
        <v>434</v>
      </c>
      <c r="F26" s="147">
        <v>453</v>
      </c>
      <c r="G26" s="147">
        <v>476</v>
      </c>
      <c r="H26" s="147">
        <v>492</v>
      </c>
      <c r="I26" s="147">
        <v>510</v>
      </c>
      <c r="J26" s="147">
        <v>526</v>
      </c>
      <c r="K26" s="147">
        <v>546</v>
      </c>
      <c r="L26" s="148">
        <v>571</v>
      </c>
    </row>
    <row r="27" spans="2:12" ht="15">
      <c r="B27" s="5" t="s">
        <v>43</v>
      </c>
      <c r="C27" s="147" t="s">
        <v>15</v>
      </c>
      <c r="D27" s="147" t="s">
        <v>15</v>
      </c>
      <c r="E27" s="147" t="s">
        <v>15</v>
      </c>
      <c r="F27" s="147">
        <v>444</v>
      </c>
      <c r="G27" s="147">
        <v>447</v>
      </c>
      <c r="H27" s="147">
        <v>406</v>
      </c>
      <c r="I27" s="147">
        <v>415</v>
      </c>
      <c r="J27" s="147">
        <v>453</v>
      </c>
      <c r="K27" s="147">
        <v>457</v>
      </c>
      <c r="L27" s="148">
        <v>470</v>
      </c>
    </row>
    <row r="28" spans="2:12" ht="15">
      <c r="B28" s="5" t="s">
        <v>9</v>
      </c>
      <c r="C28" s="147">
        <v>172</v>
      </c>
      <c r="D28" s="147">
        <v>197</v>
      </c>
      <c r="E28" s="147">
        <v>209</v>
      </c>
      <c r="F28" s="147">
        <v>214</v>
      </c>
      <c r="G28" s="147">
        <v>216</v>
      </c>
      <c r="H28" s="147">
        <v>224</v>
      </c>
      <c r="I28" s="147">
        <v>235</v>
      </c>
      <c r="J28" s="147">
        <v>247</v>
      </c>
      <c r="K28" s="147">
        <v>261</v>
      </c>
      <c r="L28" s="148" t="s">
        <v>15</v>
      </c>
    </row>
    <row r="29" spans="2:12" ht="15">
      <c r="B29" s="5" t="s">
        <v>44</v>
      </c>
      <c r="C29" s="147">
        <v>504</v>
      </c>
      <c r="D29" s="147">
        <v>514</v>
      </c>
      <c r="E29" s="147">
        <v>517</v>
      </c>
      <c r="F29" s="147">
        <v>518</v>
      </c>
      <c r="G29" s="147">
        <v>519</v>
      </c>
      <c r="H29" s="147">
        <v>518</v>
      </c>
      <c r="I29" s="147">
        <v>516</v>
      </c>
      <c r="J29" s="147">
        <v>518</v>
      </c>
      <c r="K29" s="147">
        <v>523</v>
      </c>
      <c r="L29" s="148">
        <v>531</v>
      </c>
    </row>
    <row r="30" spans="2:12" ht="15">
      <c r="B30" s="5" t="s">
        <v>10</v>
      </c>
      <c r="C30" s="147">
        <v>267</v>
      </c>
      <c r="D30" s="147">
        <v>287</v>
      </c>
      <c r="E30" s="147">
        <v>295</v>
      </c>
      <c r="F30" s="147">
        <v>310</v>
      </c>
      <c r="G30" s="147">
        <v>324</v>
      </c>
      <c r="H30" s="147">
        <v>337</v>
      </c>
      <c r="I30" s="147">
        <v>347</v>
      </c>
      <c r="J30" s="147">
        <v>360</v>
      </c>
      <c r="K30" s="147">
        <v>375</v>
      </c>
      <c r="L30" s="148">
        <v>390</v>
      </c>
    </row>
    <row r="31" spans="2:12" ht="15">
      <c r="B31" s="5" t="s">
        <v>11</v>
      </c>
      <c r="C31" s="147">
        <v>485</v>
      </c>
      <c r="D31" s="147">
        <v>507</v>
      </c>
      <c r="E31" s="147">
        <v>519</v>
      </c>
      <c r="F31" s="147">
        <v>535</v>
      </c>
      <c r="G31" s="147">
        <v>551</v>
      </c>
      <c r="H31" s="147">
        <v>560</v>
      </c>
      <c r="I31" s="147">
        <v>570</v>
      </c>
      <c r="J31" s="147">
        <v>580</v>
      </c>
      <c r="K31" s="147">
        <v>590</v>
      </c>
      <c r="L31" s="148">
        <v>604</v>
      </c>
    </row>
    <row r="32" spans="2:12" ht="15">
      <c r="B32" s="5" t="s">
        <v>45</v>
      </c>
      <c r="C32" s="147">
        <v>464</v>
      </c>
      <c r="D32" s="147">
        <v>462</v>
      </c>
      <c r="E32" s="147">
        <v>460</v>
      </c>
      <c r="F32" s="147">
        <v>460</v>
      </c>
      <c r="G32" s="147">
        <v>464</v>
      </c>
      <c r="H32" s="147">
        <v>465</v>
      </c>
      <c r="I32" s="147">
        <v>466</v>
      </c>
      <c r="J32" s="147">
        <v>470</v>
      </c>
      <c r="K32" s="147">
        <v>474</v>
      </c>
      <c r="L32" s="148">
        <v>477</v>
      </c>
    </row>
    <row r="33" spans="2:12" ht="15">
      <c r="B33" s="6" t="s">
        <v>14</v>
      </c>
      <c r="C33" s="152" t="s">
        <v>15</v>
      </c>
      <c r="D33" s="152">
        <v>458</v>
      </c>
      <c r="E33" s="152">
        <v>452</v>
      </c>
      <c r="F33" s="152">
        <v>451</v>
      </c>
      <c r="G33" s="152">
        <v>448</v>
      </c>
      <c r="H33" s="152">
        <v>449</v>
      </c>
      <c r="I33" s="152" t="s">
        <v>15</v>
      </c>
      <c r="J33" s="152" t="s">
        <v>15</v>
      </c>
      <c r="K33" s="152">
        <v>463</v>
      </c>
      <c r="L33" s="153">
        <v>469</v>
      </c>
    </row>
    <row r="34" spans="2:12" ht="15">
      <c r="B34" s="54" t="s">
        <v>54</v>
      </c>
      <c r="C34" s="26" t="s">
        <v>15</v>
      </c>
      <c r="D34" s="26" t="s">
        <v>15</v>
      </c>
      <c r="E34" s="26" t="s">
        <v>15</v>
      </c>
      <c r="F34" s="26" t="s">
        <v>15</v>
      </c>
      <c r="G34" s="26" t="s">
        <v>15</v>
      </c>
      <c r="H34" s="26" t="s">
        <v>15</v>
      </c>
      <c r="I34" s="26" t="s">
        <v>15</v>
      </c>
      <c r="J34" s="26" t="s">
        <v>15</v>
      </c>
      <c r="K34" s="26" t="s">
        <v>15</v>
      </c>
      <c r="L34" s="47" t="s">
        <v>15</v>
      </c>
    </row>
    <row r="35" spans="2:12" ht="15">
      <c r="B35" s="5" t="s">
        <v>55</v>
      </c>
      <c r="C35" s="23">
        <v>689</v>
      </c>
      <c r="D35" s="23">
        <v>715</v>
      </c>
      <c r="E35" s="23">
        <v>722</v>
      </c>
      <c r="F35" s="23">
        <v>744</v>
      </c>
      <c r="G35" s="23">
        <v>749</v>
      </c>
      <c r="H35" s="23">
        <v>760</v>
      </c>
      <c r="I35" s="23">
        <v>757</v>
      </c>
      <c r="J35" s="23">
        <v>762</v>
      </c>
      <c r="K35" s="23">
        <v>766</v>
      </c>
      <c r="L35" s="44">
        <v>773</v>
      </c>
    </row>
    <row r="36" spans="2:12" ht="15">
      <c r="B36" s="53" t="s">
        <v>46</v>
      </c>
      <c r="C36" s="24">
        <v>455</v>
      </c>
      <c r="D36" s="24">
        <v>458</v>
      </c>
      <c r="E36" s="24">
        <v>462</v>
      </c>
      <c r="F36" s="24">
        <v>469</v>
      </c>
      <c r="G36" s="24">
        <v>477</v>
      </c>
      <c r="H36" s="24">
        <v>484</v>
      </c>
      <c r="I36" s="24">
        <v>489</v>
      </c>
      <c r="J36" s="24">
        <v>495</v>
      </c>
      <c r="K36" s="24">
        <v>501</v>
      </c>
      <c r="L36" s="45">
        <v>506</v>
      </c>
    </row>
    <row r="37" spans="2:12" ht="15">
      <c r="B37" s="6" t="s">
        <v>47</v>
      </c>
      <c r="C37" s="25">
        <v>521</v>
      </c>
      <c r="D37" s="25">
        <v>518</v>
      </c>
      <c r="E37" s="25">
        <v>515</v>
      </c>
      <c r="F37" s="25">
        <v>518</v>
      </c>
      <c r="G37" s="25">
        <v>523</v>
      </c>
      <c r="H37" s="25">
        <v>529</v>
      </c>
      <c r="I37" s="25">
        <v>531</v>
      </c>
      <c r="J37" s="25">
        <v>532</v>
      </c>
      <c r="K37" s="25">
        <v>535</v>
      </c>
      <c r="L37" s="46">
        <v>537</v>
      </c>
    </row>
    <row r="38" spans="2:12" ht="15">
      <c r="B38" s="92" t="s">
        <v>136</v>
      </c>
      <c r="C38" s="26">
        <v>122</v>
      </c>
      <c r="D38" s="26">
        <v>128</v>
      </c>
      <c r="E38" s="26">
        <v>137</v>
      </c>
      <c r="F38" s="26">
        <v>151</v>
      </c>
      <c r="G38" s="26">
        <v>152</v>
      </c>
      <c r="H38" s="26">
        <v>146</v>
      </c>
      <c r="I38" s="26">
        <v>168</v>
      </c>
      <c r="J38" s="26">
        <v>180</v>
      </c>
      <c r="K38" s="26">
        <v>185</v>
      </c>
      <c r="L38" s="47">
        <v>190</v>
      </c>
    </row>
    <row r="39" spans="2:12" ht="15">
      <c r="B39" s="6" t="s">
        <v>49</v>
      </c>
      <c r="C39" s="25">
        <v>92</v>
      </c>
      <c r="D39" s="25">
        <v>95</v>
      </c>
      <c r="E39" s="25">
        <v>98</v>
      </c>
      <c r="F39" s="25">
        <v>102</v>
      </c>
      <c r="G39" s="25">
        <v>109</v>
      </c>
      <c r="H39" s="25">
        <v>114</v>
      </c>
      <c r="I39" s="25">
        <v>121</v>
      </c>
      <c r="J39" s="25">
        <v>127</v>
      </c>
      <c r="K39" s="25">
        <v>134</v>
      </c>
      <c r="L39" s="46">
        <v>142</v>
      </c>
    </row>
    <row r="40" spans="2:12" ht="15">
      <c r="B40" s="80"/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ht="15">
      <c r="B41" s="9" t="s">
        <v>99</v>
      </c>
    </row>
    <row r="43" spans="2:9" ht="15">
      <c r="B43" s="21" t="s">
        <v>96</v>
      </c>
      <c r="C43" s="21"/>
      <c r="D43" s="21"/>
      <c r="E43" s="21"/>
      <c r="F43" s="21"/>
      <c r="G43" s="21"/>
      <c r="H43" s="21"/>
      <c r="I43" s="21"/>
    </row>
    <row r="50" ht="15">
      <c r="L50" s="184"/>
    </row>
    <row r="51" ht="15">
      <c r="L51" s="184"/>
    </row>
    <row r="52" ht="15">
      <c r="L52" s="184"/>
    </row>
    <row r="53" ht="15">
      <c r="L53" s="184"/>
    </row>
    <row r="54" ht="15">
      <c r="L54" s="184"/>
    </row>
    <row r="55" ht="15">
      <c r="L55" s="184"/>
    </row>
    <row r="56" ht="15">
      <c r="L56" s="184"/>
    </row>
    <row r="57" spans="8:12" ht="15">
      <c r="H57" s="37"/>
      <c r="L57" s="184"/>
    </row>
    <row r="58" spans="8:12" ht="15">
      <c r="H58" s="37"/>
      <c r="L58" s="184"/>
    </row>
    <row r="59" spans="8:12" ht="15">
      <c r="H59" s="37"/>
      <c r="L59" s="184"/>
    </row>
    <row r="60" spans="8:12" ht="15">
      <c r="H60" s="37"/>
      <c r="L60" s="184"/>
    </row>
    <row r="61" spans="8:12" ht="15">
      <c r="H61" s="37"/>
      <c r="L61" s="184"/>
    </row>
    <row r="62" spans="8:12" ht="15">
      <c r="H62" s="37"/>
      <c r="L62" s="184"/>
    </row>
    <row r="63" spans="8:12" ht="15">
      <c r="H63" s="37"/>
      <c r="L63" s="184"/>
    </row>
    <row r="64" spans="8:12" ht="15">
      <c r="H64" s="37"/>
      <c r="L64" s="184"/>
    </row>
    <row r="65" spans="8:12" ht="15">
      <c r="H65" s="37"/>
      <c r="L65" s="184"/>
    </row>
    <row r="66" spans="8:12" ht="15">
      <c r="H66" s="37"/>
      <c r="L66" s="184"/>
    </row>
    <row r="67" spans="8:12" ht="15">
      <c r="H67" s="37"/>
      <c r="L67" s="184"/>
    </row>
    <row r="68" spans="8:12" ht="15">
      <c r="H68" s="37"/>
      <c r="L68" s="184"/>
    </row>
    <row r="69" spans="8:12" ht="15">
      <c r="H69" s="37"/>
      <c r="L69" s="184"/>
    </row>
    <row r="70" spans="8:12" ht="15">
      <c r="H70" s="37"/>
      <c r="L70" s="184"/>
    </row>
    <row r="71" spans="8:12" ht="15">
      <c r="H71" s="37"/>
      <c r="L71" s="184"/>
    </row>
    <row r="72" spans="8:12" ht="15">
      <c r="H72" s="37"/>
      <c r="L72" s="184"/>
    </row>
    <row r="73" spans="8:12" ht="15">
      <c r="H73" s="37"/>
      <c r="L73" s="184"/>
    </row>
    <row r="74" spans="8:12" ht="15">
      <c r="H74" s="37"/>
      <c r="L74" s="184"/>
    </row>
    <row r="75" spans="8:12" ht="15">
      <c r="H75" s="37"/>
      <c r="L75" s="184"/>
    </row>
    <row r="76" spans="8:12" ht="15">
      <c r="H76" s="37"/>
      <c r="L76" s="184"/>
    </row>
    <row r="77" spans="8:12" ht="15">
      <c r="H77" s="37"/>
      <c r="L77" s="184"/>
    </row>
    <row r="78" spans="8:12" ht="15">
      <c r="H78" s="37"/>
      <c r="L78" s="184"/>
    </row>
    <row r="79" spans="8:12" ht="15">
      <c r="H79" s="37"/>
      <c r="L79" s="184"/>
    </row>
    <row r="80" spans="8:12" ht="15">
      <c r="H80" s="37"/>
      <c r="L80" s="184"/>
    </row>
    <row r="81" spans="8:12" ht="15">
      <c r="H81" s="37"/>
      <c r="L81" s="184"/>
    </row>
    <row r="82" spans="8:12" ht="15">
      <c r="H82" s="37"/>
      <c r="L82" s="184"/>
    </row>
    <row r="83" spans="8:12" ht="15">
      <c r="H83" s="37"/>
      <c r="L83" s="184"/>
    </row>
    <row r="84" spans="8:12" ht="15">
      <c r="H84" s="37"/>
      <c r="L84" s="184"/>
    </row>
    <row r="85" ht="15">
      <c r="L85" s="184"/>
    </row>
    <row r="91" spans="2:12" ht="15">
      <c r="B91" s="2"/>
      <c r="C91" s="82">
        <v>2007</v>
      </c>
      <c r="D91" s="82">
        <v>2008</v>
      </c>
      <c r="E91" s="82">
        <v>2009</v>
      </c>
      <c r="F91" s="82">
        <v>2010</v>
      </c>
      <c r="G91" s="82">
        <v>2011</v>
      </c>
      <c r="H91" s="82">
        <v>2012</v>
      </c>
      <c r="I91" s="82">
        <v>2013</v>
      </c>
      <c r="J91" s="82">
        <v>2014</v>
      </c>
      <c r="K91" s="82">
        <v>2015</v>
      </c>
      <c r="L91" s="82">
        <v>2016</v>
      </c>
    </row>
    <row r="92" spans="2:12" ht="15">
      <c r="B92" s="185" t="s">
        <v>49</v>
      </c>
      <c r="C92" s="187">
        <v>92</v>
      </c>
      <c r="D92" s="187">
        <v>95</v>
      </c>
      <c r="E92" s="187">
        <v>98</v>
      </c>
      <c r="F92" s="187">
        <v>102</v>
      </c>
      <c r="G92" s="187">
        <v>109</v>
      </c>
      <c r="H92" s="187">
        <v>114</v>
      </c>
      <c r="I92" s="187">
        <v>121</v>
      </c>
      <c r="J92" s="187">
        <v>127</v>
      </c>
      <c r="K92" s="187">
        <v>134</v>
      </c>
      <c r="L92" s="193">
        <v>142</v>
      </c>
    </row>
    <row r="93" spans="2:12" ht="15">
      <c r="B93" s="4" t="s">
        <v>48</v>
      </c>
      <c r="C93" s="22">
        <v>122</v>
      </c>
      <c r="D93" s="22">
        <v>128</v>
      </c>
      <c r="E93" s="22">
        <v>137</v>
      </c>
      <c r="F93" s="22">
        <v>151</v>
      </c>
      <c r="G93" s="22">
        <v>152</v>
      </c>
      <c r="H93" s="22">
        <v>146</v>
      </c>
      <c r="I93" s="22">
        <v>168</v>
      </c>
      <c r="J93" s="22">
        <v>180</v>
      </c>
      <c r="K93" s="22">
        <v>185</v>
      </c>
      <c r="L93" s="43">
        <v>190</v>
      </c>
    </row>
    <row r="94" spans="2:12" ht="15">
      <c r="B94" s="5" t="s">
        <v>7</v>
      </c>
      <c r="C94" s="147">
        <v>325</v>
      </c>
      <c r="D94" s="147">
        <v>305</v>
      </c>
      <c r="E94" s="147">
        <v>301</v>
      </c>
      <c r="F94" s="147">
        <v>299</v>
      </c>
      <c r="G94" s="147">
        <v>299</v>
      </c>
      <c r="H94" s="147">
        <v>301</v>
      </c>
      <c r="I94" s="147">
        <v>308</v>
      </c>
      <c r="J94" s="147">
        <v>315</v>
      </c>
      <c r="K94" s="147">
        <v>325</v>
      </c>
      <c r="L94" s="148">
        <v>338</v>
      </c>
    </row>
    <row r="95" spans="2:12" ht="15">
      <c r="B95" s="5" t="s">
        <v>38</v>
      </c>
      <c r="C95" s="147">
        <v>413</v>
      </c>
      <c r="D95" s="147">
        <v>431</v>
      </c>
      <c r="E95" s="147">
        <v>426</v>
      </c>
      <c r="F95" s="147">
        <v>307</v>
      </c>
      <c r="G95" s="147">
        <v>299</v>
      </c>
      <c r="H95" s="147">
        <v>305</v>
      </c>
      <c r="I95" s="147">
        <v>317</v>
      </c>
      <c r="J95" s="147">
        <v>331</v>
      </c>
      <c r="K95" s="147">
        <v>345</v>
      </c>
      <c r="L95" s="148">
        <v>341</v>
      </c>
    </row>
    <row r="96" spans="2:12" ht="15">
      <c r="B96" s="5" t="s">
        <v>6</v>
      </c>
      <c r="C96" s="147">
        <v>350</v>
      </c>
      <c r="D96" s="147">
        <v>360</v>
      </c>
      <c r="E96" s="147">
        <v>358</v>
      </c>
      <c r="F96" s="147">
        <v>355</v>
      </c>
      <c r="G96" s="147">
        <v>355</v>
      </c>
      <c r="H96" s="147">
        <v>339</v>
      </c>
      <c r="I96" s="147">
        <v>341</v>
      </c>
      <c r="J96" s="147">
        <v>349</v>
      </c>
      <c r="K96" s="147">
        <v>358</v>
      </c>
      <c r="L96" s="148">
        <v>374</v>
      </c>
    </row>
    <row r="97" spans="2:12" ht="15">
      <c r="B97" s="5" t="s">
        <v>10</v>
      </c>
      <c r="C97" s="147">
        <v>267</v>
      </c>
      <c r="D97" s="147">
        <v>287</v>
      </c>
      <c r="E97" s="147">
        <v>295</v>
      </c>
      <c r="F97" s="147">
        <v>310</v>
      </c>
      <c r="G97" s="147">
        <v>324</v>
      </c>
      <c r="H97" s="147">
        <v>337</v>
      </c>
      <c r="I97" s="147">
        <v>347</v>
      </c>
      <c r="J97" s="147">
        <v>360</v>
      </c>
      <c r="K97" s="147">
        <v>375</v>
      </c>
      <c r="L97" s="148">
        <v>390</v>
      </c>
    </row>
    <row r="98" spans="2:12" ht="15">
      <c r="B98" s="5" t="s">
        <v>34</v>
      </c>
      <c r="C98" s="147">
        <v>422</v>
      </c>
      <c r="D98" s="147">
        <v>442</v>
      </c>
      <c r="E98" s="147">
        <v>433</v>
      </c>
      <c r="F98" s="147">
        <v>424</v>
      </c>
      <c r="G98" s="147">
        <v>428</v>
      </c>
      <c r="H98" s="147">
        <v>423</v>
      </c>
      <c r="I98" s="147">
        <v>428</v>
      </c>
      <c r="J98" s="147">
        <v>431</v>
      </c>
      <c r="K98" s="147">
        <v>436</v>
      </c>
      <c r="L98" s="148">
        <v>439</v>
      </c>
    </row>
    <row r="99" spans="2:12" ht="15">
      <c r="B99" s="5" t="s">
        <v>1</v>
      </c>
      <c r="C99" s="147">
        <v>277</v>
      </c>
      <c r="D99" s="147">
        <v>317</v>
      </c>
      <c r="E99" s="147">
        <v>337</v>
      </c>
      <c r="F99" s="147">
        <v>353</v>
      </c>
      <c r="G99" s="147">
        <v>368</v>
      </c>
      <c r="H99" s="147">
        <v>385</v>
      </c>
      <c r="I99" s="147">
        <v>402</v>
      </c>
      <c r="J99" s="147">
        <v>418</v>
      </c>
      <c r="K99" s="147">
        <v>442</v>
      </c>
      <c r="L99" s="148">
        <v>443</v>
      </c>
    </row>
    <row r="100" spans="2:12" ht="15">
      <c r="B100" s="5" t="s">
        <v>39</v>
      </c>
      <c r="C100" s="147">
        <v>494</v>
      </c>
      <c r="D100" s="147">
        <v>525</v>
      </c>
      <c r="E100" s="147">
        <v>540</v>
      </c>
      <c r="F100" s="147">
        <v>554</v>
      </c>
      <c r="G100" s="147">
        <v>570</v>
      </c>
      <c r="H100" s="147">
        <v>590</v>
      </c>
      <c r="I100" s="147">
        <v>615</v>
      </c>
      <c r="J100" s="147">
        <v>413</v>
      </c>
      <c r="K100" s="147">
        <v>431</v>
      </c>
      <c r="L100" s="148">
        <v>456</v>
      </c>
    </row>
    <row r="101" spans="2:12" ht="15">
      <c r="B101" s="5" t="s">
        <v>14</v>
      </c>
      <c r="C101" s="147" t="s">
        <v>15</v>
      </c>
      <c r="D101" s="147">
        <v>458</v>
      </c>
      <c r="E101" s="147">
        <v>452</v>
      </c>
      <c r="F101" s="147">
        <v>451</v>
      </c>
      <c r="G101" s="147">
        <v>448</v>
      </c>
      <c r="H101" s="147">
        <v>449</v>
      </c>
      <c r="I101" s="147" t="s">
        <v>15</v>
      </c>
      <c r="J101" s="147" t="s">
        <v>15</v>
      </c>
      <c r="K101" s="147">
        <v>463</v>
      </c>
      <c r="L101" s="148">
        <v>469</v>
      </c>
    </row>
    <row r="102" spans="2:12" ht="15">
      <c r="B102" s="5" t="s">
        <v>43</v>
      </c>
      <c r="C102" s="147" t="s">
        <v>15</v>
      </c>
      <c r="D102" s="147" t="s">
        <v>15</v>
      </c>
      <c r="E102" s="147" t="s">
        <v>15</v>
      </c>
      <c r="F102" s="147">
        <v>444</v>
      </c>
      <c r="G102" s="147">
        <v>447</v>
      </c>
      <c r="H102" s="147">
        <v>406</v>
      </c>
      <c r="I102" s="147">
        <v>415</v>
      </c>
      <c r="J102" s="147">
        <v>453</v>
      </c>
      <c r="K102" s="147">
        <v>457</v>
      </c>
      <c r="L102" s="148">
        <v>470</v>
      </c>
    </row>
    <row r="103" spans="2:12" ht="15">
      <c r="B103" s="5" t="s">
        <v>45</v>
      </c>
      <c r="C103" s="147">
        <v>464</v>
      </c>
      <c r="D103" s="147">
        <v>462</v>
      </c>
      <c r="E103" s="147">
        <v>460</v>
      </c>
      <c r="F103" s="147">
        <v>460</v>
      </c>
      <c r="G103" s="147">
        <v>464</v>
      </c>
      <c r="H103" s="147">
        <v>465</v>
      </c>
      <c r="I103" s="147">
        <v>466</v>
      </c>
      <c r="J103" s="147">
        <v>470</v>
      </c>
      <c r="K103" s="147">
        <v>474</v>
      </c>
      <c r="L103" s="148">
        <v>477</v>
      </c>
    </row>
    <row r="104" spans="2:12" ht="15">
      <c r="B104" s="5" t="s">
        <v>35</v>
      </c>
      <c r="C104" s="147">
        <v>434</v>
      </c>
      <c r="D104" s="147">
        <v>453</v>
      </c>
      <c r="E104" s="147">
        <v>462</v>
      </c>
      <c r="F104" s="147">
        <v>469</v>
      </c>
      <c r="G104" s="147">
        <v>469</v>
      </c>
      <c r="H104" s="147">
        <v>470</v>
      </c>
      <c r="I104" s="147">
        <v>469</v>
      </c>
      <c r="J104" s="147">
        <v>471</v>
      </c>
      <c r="K104" s="147">
        <v>474</v>
      </c>
      <c r="L104" s="148">
        <v>479</v>
      </c>
    </row>
    <row r="105" spans="2:12" ht="15">
      <c r="B105" s="5" t="s">
        <v>5</v>
      </c>
      <c r="C105" s="147">
        <v>480</v>
      </c>
      <c r="D105" s="147" t="s">
        <v>15</v>
      </c>
      <c r="E105" s="147">
        <v>486</v>
      </c>
      <c r="F105" s="147">
        <v>487</v>
      </c>
      <c r="G105" s="147">
        <v>486</v>
      </c>
      <c r="H105" s="147">
        <v>490</v>
      </c>
      <c r="I105" s="147">
        <v>498</v>
      </c>
      <c r="J105" s="147">
        <v>490</v>
      </c>
      <c r="K105" s="147">
        <v>484</v>
      </c>
      <c r="L105" s="148">
        <v>479</v>
      </c>
    </row>
    <row r="106" spans="2:12" ht="15">
      <c r="B106" s="5" t="s">
        <v>41</v>
      </c>
      <c r="C106" s="147">
        <v>451</v>
      </c>
      <c r="D106" s="147">
        <v>457</v>
      </c>
      <c r="E106" s="147">
        <v>460</v>
      </c>
      <c r="F106" s="147">
        <v>464</v>
      </c>
      <c r="G106" s="147">
        <v>470</v>
      </c>
      <c r="H106" s="147">
        <v>472</v>
      </c>
      <c r="I106" s="147">
        <v>471</v>
      </c>
      <c r="J106" s="147">
        <v>472</v>
      </c>
      <c r="K106" s="147">
        <v>477</v>
      </c>
      <c r="L106" s="148">
        <v>481</v>
      </c>
    </row>
    <row r="107" spans="2:12" ht="15">
      <c r="B107" s="186" t="s">
        <v>102</v>
      </c>
      <c r="C107" s="189">
        <v>444</v>
      </c>
      <c r="D107" s="189">
        <v>454</v>
      </c>
      <c r="E107" s="189">
        <v>454</v>
      </c>
      <c r="F107" s="189">
        <v>455</v>
      </c>
      <c r="G107" s="189">
        <v>461</v>
      </c>
      <c r="H107" s="189">
        <v>464</v>
      </c>
      <c r="I107" s="189">
        <v>470</v>
      </c>
      <c r="J107" s="189">
        <v>471</v>
      </c>
      <c r="K107" s="189">
        <v>479</v>
      </c>
      <c r="L107" s="189">
        <v>489</v>
      </c>
    </row>
    <row r="108" spans="2:12" ht="15">
      <c r="B108" s="5" t="s">
        <v>36</v>
      </c>
      <c r="C108" s="147">
        <v>476</v>
      </c>
      <c r="D108" s="147">
        <v>479</v>
      </c>
      <c r="E108" s="147">
        <v>473</v>
      </c>
      <c r="F108" s="147">
        <v>475</v>
      </c>
      <c r="G108" s="147">
        <v>476</v>
      </c>
      <c r="H108" s="147">
        <v>476</v>
      </c>
      <c r="I108" s="147">
        <v>474</v>
      </c>
      <c r="J108" s="147">
        <v>474</v>
      </c>
      <c r="K108" s="147">
        <v>481</v>
      </c>
      <c r="L108" s="148">
        <v>492</v>
      </c>
    </row>
    <row r="109" spans="2:12" ht="15">
      <c r="B109" s="5" t="s">
        <v>2</v>
      </c>
      <c r="C109" s="147">
        <v>414</v>
      </c>
      <c r="D109" s="147">
        <v>424</v>
      </c>
      <c r="E109" s="147">
        <v>424</v>
      </c>
      <c r="F109" s="147">
        <v>429</v>
      </c>
      <c r="G109" s="147">
        <v>436</v>
      </c>
      <c r="H109" s="147">
        <v>448</v>
      </c>
      <c r="I109" s="147">
        <v>450</v>
      </c>
      <c r="J109" s="147">
        <v>459</v>
      </c>
      <c r="K109" s="147">
        <v>485</v>
      </c>
      <c r="L109" s="148">
        <v>502</v>
      </c>
    </row>
    <row r="110" spans="2:12" ht="15">
      <c r="B110" s="5" t="s">
        <v>32</v>
      </c>
      <c r="C110" s="23">
        <v>473</v>
      </c>
      <c r="D110" s="23">
        <v>477</v>
      </c>
      <c r="E110" s="23">
        <v>479</v>
      </c>
      <c r="F110" s="23">
        <v>480</v>
      </c>
      <c r="G110" s="23">
        <v>488</v>
      </c>
      <c r="H110" s="23">
        <v>489</v>
      </c>
      <c r="I110" s="23">
        <v>491</v>
      </c>
      <c r="J110" s="23">
        <v>494</v>
      </c>
      <c r="K110" s="23">
        <v>497</v>
      </c>
      <c r="L110" s="44">
        <v>503</v>
      </c>
    </row>
    <row r="111" spans="2:12" ht="15">
      <c r="B111" s="5" t="s">
        <v>46</v>
      </c>
      <c r="C111" s="23">
        <v>455</v>
      </c>
      <c r="D111" s="23">
        <v>458</v>
      </c>
      <c r="E111" s="23">
        <v>462</v>
      </c>
      <c r="F111" s="23">
        <v>469</v>
      </c>
      <c r="G111" s="23">
        <v>477</v>
      </c>
      <c r="H111" s="23">
        <v>484</v>
      </c>
      <c r="I111" s="23">
        <v>489</v>
      </c>
      <c r="J111" s="23">
        <v>495</v>
      </c>
      <c r="K111" s="23">
        <v>501</v>
      </c>
      <c r="L111" s="44">
        <v>506</v>
      </c>
    </row>
    <row r="112" spans="2:12" ht="15">
      <c r="B112" s="5" t="s">
        <v>44</v>
      </c>
      <c r="C112" s="147">
        <v>504</v>
      </c>
      <c r="D112" s="147">
        <v>514</v>
      </c>
      <c r="E112" s="147">
        <v>517</v>
      </c>
      <c r="F112" s="147">
        <v>518</v>
      </c>
      <c r="G112" s="147">
        <v>519</v>
      </c>
      <c r="H112" s="147">
        <v>518</v>
      </c>
      <c r="I112" s="147">
        <v>516</v>
      </c>
      <c r="J112" s="147">
        <v>518</v>
      </c>
      <c r="K112" s="147">
        <v>523</v>
      </c>
      <c r="L112" s="148">
        <v>531</v>
      </c>
    </row>
    <row r="113" spans="2:12" ht="15">
      <c r="B113" s="5" t="s">
        <v>4</v>
      </c>
      <c r="C113" s="147">
        <v>391</v>
      </c>
      <c r="D113" s="147">
        <v>413</v>
      </c>
      <c r="E113" s="147">
        <v>409</v>
      </c>
      <c r="F113" s="147">
        <v>416</v>
      </c>
      <c r="G113" s="147">
        <v>433</v>
      </c>
      <c r="H113" s="147">
        <v>456</v>
      </c>
      <c r="I113" s="147">
        <v>478</v>
      </c>
      <c r="J113" s="147">
        <v>497</v>
      </c>
      <c r="K113" s="147">
        <v>514</v>
      </c>
      <c r="L113" s="148">
        <v>534</v>
      </c>
    </row>
    <row r="114" spans="2:12" ht="15">
      <c r="B114" s="5" t="s">
        <v>47</v>
      </c>
      <c r="C114" s="23">
        <v>521</v>
      </c>
      <c r="D114" s="23">
        <v>518</v>
      </c>
      <c r="E114" s="23">
        <v>515</v>
      </c>
      <c r="F114" s="23">
        <v>518</v>
      </c>
      <c r="G114" s="23">
        <v>523</v>
      </c>
      <c r="H114" s="23">
        <v>529</v>
      </c>
      <c r="I114" s="23">
        <v>531</v>
      </c>
      <c r="J114" s="23">
        <v>532</v>
      </c>
      <c r="K114" s="23">
        <v>535</v>
      </c>
      <c r="L114" s="44">
        <v>537</v>
      </c>
    </row>
    <row r="115" spans="2:12" ht="15">
      <c r="B115" s="5" t="s">
        <v>3</v>
      </c>
      <c r="C115" s="147" t="s">
        <v>15</v>
      </c>
      <c r="D115" s="147">
        <v>504</v>
      </c>
      <c r="E115" s="147">
        <v>510</v>
      </c>
      <c r="F115" s="147">
        <v>527</v>
      </c>
      <c r="G115" s="147">
        <v>534</v>
      </c>
      <c r="H115" s="147">
        <v>539</v>
      </c>
      <c r="I115" s="147">
        <v>543</v>
      </c>
      <c r="J115" s="147">
        <v>547</v>
      </c>
      <c r="K115" s="147">
        <v>548</v>
      </c>
      <c r="L115" s="148">
        <v>555</v>
      </c>
    </row>
    <row r="116" spans="2:12" ht="15">
      <c r="B116" s="5" t="s">
        <v>8</v>
      </c>
      <c r="C116" s="147">
        <v>383</v>
      </c>
      <c r="D116" s="147">
        <v>422</v>
      </c>
      <c r="E116" s="147">
        <v>434</v>
      </c>
      <c r="F116" s="147">
        <v>453</v>
      </c>
      <c r="G116" s="147">
        <v>476</v>
      </c>
      <c r="H116" s="147">
        <v>492</v>
      </c>
      <c r="I116" s="147">
        <v>510</v>
      </c>
      <c r="J116" s="147">
        <v>526</v>
      </c>
      <c r="K116" s="147">
        <v>546</v>
      </c>
      <c r="L116" s="148">
        <v>571</v>
      </c>
    </row>
    <row r="117" spans="2:12" ht="15">
      <c r="B117" s="5" t="s">
        <v>52</v>
      </c>
      <c r="C117" s="147">
        <v>529</v>
      </c>
      <c r="D117" s="147">
        <v>557</v>
      </c>
      <c r="E117" s="147">
        <v>563</v>
      </c>
      <c r="F117" s="147">
        <v>551</v>
      </c>
      <c r="G117" s="147">
        <v>545</v>
      </c>
      <c r="H117" s="147">
        <v>549</v>
      </c>
      <c r="I117" s="147">
        <v>553</v>
      </c>
      <c r="J117" s="147">
        <v>565</v>
      </c>
      <c r="K117" s="147">
        <v>575</v>
      </c>
      <c r="L117" s="148">
        <v>595</v>
      </c>
    </row>
    <row r="118" spans="2:12" ht="15">
      <c r="B118" s="5" t="s">
        <v>11</v>
      </c>
      <c r="C118" s="147">
        <v>485</v>
      </c>
      <c r="D118" s="147">
        <v>507</v>
      </c>
      <c r="E118" s="147">
        <v>519</v>
      </c>
      <c r="F118" s="147">
        <v>535</v>
      </c>
      <c r="G118" s="147">
        <v>551</v>
      </c>
      <c r="H118" s="147">
        <v>560</v>
      </c>
      <c r="I118" s="147">
        <v>570</v>
      </c>
      <c r="J118" s="147">
        <v>580</v>
      </c>
      <c r="K118" s="147">
        <v>590</v>
      </c>
      <c r="L118" s="148">
        <v>604</v>
      </c>
    </row>
    <row r="119" spans="2:12" ht="15">
      <c r="B119" s="5" t="s">
        <v>53</v>
      </c>
      <c r="C119" s="147">
        <v>549</v>
      </c>
      <c r="D119" s="147">
        <v>558</v>
      </c>
      <c r="E119" s="147">
        <v>566</v>
      </c>
      <c r="F119" s="147">
        <v>581</v>
      </c>
      <c r="G119" s="147">
        <v>592</v>
      </c>
      <c r="H119" s="147">
        <v>591</v>
      </c>
      <c r="I119" s="147">
        <v>596</v>
      </c>
      <c r="J119" s="147">
        <v>605</v>
      </c>
      <c r="K119" s="147">
        <v>611</v>
      </c>
      <c r="L119" s="148">
        <v>615</v>
      </c>
    </row>
    <row r="120" spans="2:12" ht="15">
      <c r="B120" s="6" t="s">
        <v>37</v>
      </c>
      <c r="C120" s="152">
        <v>608</v>
      </c>
      <c r="D120" s="152">
        <v>612</v>
      </c>
      <c r="E120" s="152">
        <v>614</v>
      </c>
      <c r="F120" s="152">
        <v>619</v>
      </c>
      <c r="G120" s="152">
        <v>625</v>
      </c>
      <c r="H120" s="152">
        <v>621</v>
      </c>
      <c r="I120" s="152">
        <v>608</v>
      </c>
      <c r="J120" s="152">
        <v>610</v>
      </c>
      <c r="K120" s="152" t="s">
        <v>15</v>
      </c>
      <c r="L120" s="153">
        <v>625</v>
      </c>
    </row>
    <row r="121" spans="2:12" ht="15">
      <c r="B121" s="54" t="s">
        <v>40</v>
      </c>
      <c r="C121" s="188">
        <v>666</v>
      </c>
      <c r="D121" s="188">
        <v>665</v>
      </c>
      <c r="E121" s="188">
        <v>660</v>
      </c>
      <c r="F121" s="188">
        <v>659</v>
      </c>
      <c r="G121" s="188">
        <v>658</v>
      </c>
      <c r="H121" s="188">
        <v>663</v>
      </c>
      <c r="I121" s="188">
        <v>661</v>
      </c>
      <c r="J121" s="188">
        <v>662</v>
      </c>
      <c r="K121" s="192">
        <v>661</v>
      </c>
      <c r="L121" s="194">
        <v>662</v>
      </c>
    </row>
    <row r="122" spans="2:12" ht="15">
      <c r="B122" s="5" t="s">
        <v>55</v>
      </c>
      <c r="C122" s="23">
        <v>689</v>
      </c>
      <c r="D122" s="23">
        <v>715</v>
      </c>
      <c r="E122" s="23">
        <v>722</v>
      </c>
      <c r="F122" s="23">
        <v>744</v>
      </c>
      <c r="G122" s="23">
        <v>749</v>
      </c>
      <c r="H122" s="23">
        <v>760</v>
      </c>
      <c r="I122" s="23">
        <v>757</v>
      </c>
      <c r="J122" s="23">
        <v>762</v>
      </c>
      <c r="K122" s="23">
        <v>766</v>
      </c>
      <c r="L122" s="44">
        <v>773</v>
      </c>
    </row>
    <row r="123" spans="2:12" ht="15">
      <c r="B123" s="53" t="s">
        <v>33</v>
      </c>
      <c r="C123" s="190">
        <v>466</v>
      </c>
      <c r="D123" s="190">
        <v>468</v>
      </c>
      <c r="E123" s="190" t="s">
        <v>15</v>
      </c>
      <c r="F123" s="191" t="s">
        <v>15</v>
      </c>
      <c r="G123" s="191" t="s">
        <v>15</v>
      </c>
      <c r="H123" s="191" t="s">
        <v>15</v>
      </c>
      <c r="I123" s="191" t="s">
        <v>15</v>
      </c>
      <c r="J123" s="191" t="s">
        <v>15</v>
      </c>
      <c r="K123" s="191" t="s">
        <v>15</v>
      </c>
      <c r="L123" s="196" t="s">
        <v>15</v>
      </c>
    </row>
    <row r="124" spans="2:12" ht="15">
      <c r="B124" s="6" t="s">
        <v>42</v>
      </c>
      <c r="C124" s="152">
        <v>511</v>
      </c>
      <c r="D124" s="152">
        <v>514</v>
      </c>
      <c r="E124" s="152">
        <v>522</v>
      </c>
      <c r="F124" s="152">
        <v>530</v>
      </c>
      <c r="G124" s="152">
        <v>537</v>
      </c>
      <c r="H124" s="152">
        <v>542</v>
      </c>
      <c r="I124" s="152">
        <v>546</v>
      </c>
      <c r="J124" s="152">
        <v>547</v>
      </c>
      <c r="K124" s="152">
        <v>546</v>
      </c>
      <c r="L124" s="153" t="s">
        <v>15</v>
      </c>
    </row>
    <row r="125" spans="2:12" ht="15">
      <c r="B125" s="54" t="s">
        <v>9</v>
      </c>
      <c r="C125" s="188">
        <v>172</v>
      </c>
      <c r="D125" s="188">
        <v>197</v>
      </c>
      <c r="E125" s="188">
        <v>209</v>
      </c>
      <c r="F125" s="188">
        <v>214</v>
      </c>
      <c r="G125" s="188">
        <v>216</v>
      </c>
      <c r="H125" s="188">
        <v>224</v>
      </c>
      <c r="I125" s="188">
        <v>235</v>
      </c>
      <c r="J125" s="188">
        <v>247</v>
      </c>
      <c r="K125" s="188">
        <v>261</v>
      </c>
      <c r="L125" s="195" t="s">
        <v>15</v>
      </c>
    </row>
    <row r="126" spans="2:12" ht="15">
      <c r="B126" s="6" t="s">
        <v>54</v>
      </c>
      <c r="C126" s="25" t="s">
        <v>15</v>
      </c>
      <c r="D126" s="25" t="s">
        <v>15</v>
      </c>
      <c r="E126" s="25" t="s">
        <v>15</v>
      </c>
      <c r="F126" s="25" t="s">
        <v>15</v>
      </c>
      <c r="G126" s="25" t="s">
        <v>15</v>
      </c>
      <c r="H126" s="25" t="s">
        <v>15</v>
      </c>
      <c r="I126" s="25" t="s">
        <v>15</v>
      </c>
      <c r="J126" s="25" t="s">
        <v>15</v>
      </c>
      <c r="K126" s="25" t="s">
        <v>15</v>
      </c>
      <c r="L126" s="46" t="s">
        <v>15</v>
      </c>
    </row>
  </sheetData>
  <autoFilter ref="B91:L91">
    <sortState ref="B92:L126">
      <sortCondition sortBy="value" ref="L92:L1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103"/>
  <sheetViews>
    <sheetView showGridLines="0" workbookViewId="0" topLeftCell="A31">
      <selection activeCell="B49" sqref="B49:G50"/>
    </sheetView>
  </sheetViews>
  <sheetFormatPr defaultColWidth="9.140625" defaultRowHeight="15"/>
  <cols>
    <col min="1" max="1" width="9.140625" style="19" customWidth="1"/>
    <col min="2" max="2" width="17.00390625" style="19" customWidth="1"/>
    <col min="3" max="7" width="9.140625" style="19" customWidth="1"/>
    <col min="8" max="8" width="17.57421875" style="19" customWidth="1"/>
    <col min="9" max="11" width="9.140625" style="19" customWidth="1"/>
    <col min="12" max="12" width="10.7109375" style="19" customWidth="1"/>
    <col min="13" max="16384" width="9.140625" style="19" customWidth="1"/>
  </cols>
  <sheetData>
    <row r="2" ht="15">
      <c r="B2" s="10" t="s">
        <v>113</v>
      </c>
    </row>
    <row r="3" ht="15">
      <c r="B3" s="50" t="s">
        <v>12</v>
      </c>
    </row>
    <row r="49" ht="15">
      <c r="B49" s="19" t="s">
        <v>128</v>
      </c>
    </row>
    <row r="50" ht="15">
      <c r="B50" s="19" t="s">
        <v>112</v>
      </c>
    </row>
    <row r="52" spans="2:8" ht="15">
      <c r="B52" s="68" t="s">
        <v>90</v>
      </c>
      <c r="C52" s="83"/>
      <c r="D52" s="83"/>
      <c r="E52" s="83"/>
      <c r="F52" s="83"/>
      <c r="G52" s="83"/>
      <c r="H52" s="83"/>
    </row>
    <row r="58" ht="15">
      <c r="P58" s="170"/>
    </row>
    <row r="60" spans="11:19" ht="15">
      <c r="K60" s="202"/>
      <c r="L60" s="202"/>
      <c r="M60" s="202"/>
      <c r="N60" s="202"/>
      <c r="O60" s="202"/>
      <c r="P60" s="202"/>
      <c r="Q60" s="202"/>
      <c r="R60" s="202"/>
      <c r="S60" s="202"/>
    </row>
    <row r="61" spans="11:19" ht="15">
      <c r="K61" s="202"/>
      <c r="L61" s="202"/>
      <c r="M61" s="202"/>
      <c r="N61" s="202"/>
      <c r="O61" s="202"/>
      <c r="P61" s="202"/>
      <c r="Q61" s="202"/>
      <c r="R61" s="202"/>
      <c r="S61" s="202"/>
    </row>
    <row r="65" spans="8:11" ht="15">
      <c r="H65" s="172"/>
      <c r="I65" s="173" t="s">
        <v>16</v>
      </c>
      <c r="J65" s="173" t="s">
        <v>17</v>
      </c>
      <c r="K65" s="171" t="s">
        <v>18</v>
      </c>
    </row>
    <row r="66" spans="8:11" ht="15">
      <c r="H66" s="92" t="s">
        <v>84</v>
      </c>
      <c r="I66" s="84">
        <v>39.19377</v>
      </c>
      <c r="J66" s="84">
        <v>60.03476</v>
      </c>
      <c r="K66" s="174">
        <v>0.771368</v>
      </c>
    </row>
    <row r="67" spans="8:11" ht="15">
      <c r="H67" s="8" t="s">
        <v>85</v>
      </c>
      <c r="I67" s="197">
        <v>62.88541</v>
      </c>
      <c r="J67" s="84">
        <v>36.81531</v>
      </c>
      <c r="K67" s="175">
        <v>0.299276</v>
      </c>
    </row>
    <row r="68" spans="8:11" ht="15">
      <c r="H68" s="8" t="s">
        <v>33</v>
      </c>
      <c r="I68" s="197">
        <v>69.05799</v>
      </c>
      <c r="J68" s="84">
        <v>30.58375</v>
      </c>
      <c r="K68" s="19">
        <v>0.358259</v>
      </c>
    </row>
    <row r="69" spans="8:11" ht="15">
      <c r="H69" s="8" t="s">
        <v>3</v>
      </c>
      <c r="I69" s="197">
        <v>65.45045</v>
      </c>
      <c r="J69" s="84">
        <v>32.94371</v>
      </c>
      <c r="K69" s="176">
        <v>1.605842</v>
      </c>
    </row>
    <row r="70" spans="8:11" ht="15">
      <c r="H70" s="8" t="s">
        <v>4</v>
      </c>
      <c r="I70" s="197">
        <v>63.01392</v>
      </c>
      <c r="J70" s="84">
        <v>36.75398</v>
      </c>
      <c r="K70" s="175">
        <v>0.232098</v>
      </c>
    </row>
    <row r="71" spans="8:11" ht="15">
      <c r="H71" s="8" t="s">
        <v>86</v>
      </c>
      <c r="I71" s="197">
        <v>50.0409</v>
      </c>
      <c r="J71" s="84">
        <v>48.71167</v>
      </c>
      <c r="K71" s="175">
        <v>1.246956</v>
      </c>
    </row>
    <row r="72" spans="8:11" ht="15">
      <c r="H72" s="8" t="s">
        <v>36</v>
      </c>
      <c r="I72" s="84">
        <v>42.92183</v>
      </c>
      <c r="J72" s="84">
        <v>56.96819</v>
      </c>
      <c r="K72" s="175">
        <v>0.109985</v>
      </c>
    </row>
    <row r="73" spans="8:11" ht="15">
      <c r="H73" s="8" t="s">
        <v>5</v>
      </c>
      <c r="I73" s="84">
        <v>29.88215</v>
      </c>
      <c r="J73" s="84">
        <v>69.33221</v>
      </c>
      <c r="K73" s="175">
        <v>0.782517</v>
      </c>
    </row>
    <row r="74" spans="8:11" ht="15">
      <c r="H74" s="8" t="s">
        <v>6</v>
      </c>
      <c r="I74" s="197">
        <v>50.24303</v>
      </c>
      <c r="J74" s="84">
        <v>45.84224</v>
      </c>
      <c r="K74" s="175">
        <v>3.91473</v>
      </c>
    </row>
    <row r="75" spans="8:11" ht="15">
      <c r="H75" s="8" t="s">
        <v>82</v>
      </c>
      <c r="I75" s="84">
        <v>48.78411</v>
      </c>
      <c r="J75" s="84">
        <v>42.93985</v>
      </c>
      <c r="K75" s="175">
        <v>8.276036</v>
      </c>
    </row>
    <row r="76" spans="8:11" ht="15">
      <c r="H76" s="8" t="s">
        <v>52</v>
      </c>
      <c r="I76" s="197">
        <v>86.13433</v>
      </c>
      <c r="J76" s="84">
        <v>13.82377</v>
      </c>
      <c r="K76" s="175">
        <v>0.041906</v>
      </c>
    </row>
    <row r="77" spans="8:11" ht="15">
      <c r="H77" s="8" t="s">
        <v>38</v>
      </c>
      <c r="I77" s="84">
        <v>38.60507</v>
      </c>
      <c r="J77" s="84">
        <v>53.45608</v>
      </c>
      <c r="K77" s="175">
        <v>7.938848</v>
      </c>
    </row>
    <row r="78" spans="8:11" ht="15">
      <c r="H78" s="8" t="s">
        <v>39</v>
      </c>
      <c r="I78" s="84">
        <v>24.7619</v>
      </c>
      <c r="J78" s="84">
        <v>65.24231</v>
      </c>
      <c r="K78" s="175">
        <v>9.995788</v>
      </c>
    </row>
    <row r="79" spans="8:11" ht="15">
      <c r="H79" s="8" t="s">
        <v>87</v>
      </c>
      <c r="I79" s="84">
        <v>35.30945</v>
      </c>
      <c r="J79" s="84">
        <v>64.2117</v>
      </c>
      <c r="K79" s="175">
        <v>0.478852</v>
      </c>
    </row>
    <row r="80" spans="8:11" ht="15">
      <c r="H80" s="8" t="s">
        <v>7</v>
      </c>
      <c r="I80" s="197">
        <v>69.45442</v>
      </c>
      <c r="J80" s="84">
        <v>29.30687</v>
      </c>
      <c r="K80" s="175">
        <v>1.23871</v>
      </c>
    </row>
    <row r="81" spans="8:11" ht="15">
      <c r="H81" s="8" t="s">
        <v>53</v>
      </c>
      <c r="I81" s="197">
        <v>68.48307</v>
      </c>
      <c r="J81" s="84">
        <v>31.12565</v>
      </c>
      <c r="K81" s="175">
        <v>0.391275</v>
      </c>
    </row>
    <row r="82" spans="8:11" ht="15">
      <c r="H82" s="8" t="s">
        <v>127</v>
      </c>
      <c r="I82" s="84">
        <v>42.65666</v>
      </c>
      <c r="J82" s="84">
        <v>57.04346</v>
      </c>
      <c r="K82" s="19">
        <v>0.299882</v>
      </c>
    </row>
    <row r="83" spans="8:11" ht="15">
      <c r="H83" s="8" t="s">
        <v>8</v>
      </c>
      <c r="I83" s="199">
        <v>53.95146</v>
      </c>
      <c r="J83" s="84">
        <v>30.23773</v>
      </c>
      <c r="K83" s="175">
        <v>15.81081</v>
      </c>
    </row>
    <row r="84" spans="8:11" ht="15">
      <c r="H84" s="8" t="s">
        <v>43</v>
      </c>
      <c r="I84" s="84">
        <v>44.77502</v>
      </c>
      <c r="J84" s="84">
        <v>54.12206</v>
      </c>
      <c r="K84" s="175">
        <v>1.102917</v>
      </c>
    </row>
    <row r="85" spans="8:11" ht="15">
      <c r="H85" s="8" t="s">
        <v>111</v>
      </c>
      <c r="I85" s="197">
        <v>62.89039767216295</v>
      </c>
      <c r="J85" s="84">
        <v>36.97381183317168</v>
      </c>
      <c r="K85" s="84">
        <v>0.1357904946653734</v>
      </c>
    </row>
    <row r="86" spans="8:11" ht="15">
      <c r="H86" s="8" t="s">
        <v>44</v>
      </c>
      <c r="I86" s="199">
        <v>53.24439</v>
      </c>
      <c r="J86" s="84">
        <v>45.65878</v>
      </c>
      <c r="K86" s="175">
        <v>1.096831</v>
      </c>
    </row>
    <row r="87" spans="8:11" ht="15">
      <c r="H87" s="8" t="s">
        <v>11</v>
      </c>
      <c r="I87" s="197">
        <v>74.8726</v>
      </c>
      <c r="J87" s="84">
        <v>24.92554</v>
      </c>
      <c r="K87" s="175">
        <v>0.201856</v>
      </c>
    </row>
    <row r="88" spans="8:11" ht="15">
      <c r="H88" s="8" t="s">
        <v>68</v>
      </c>
      <c r="I88" s="197">
        <v>62.05166</v>
      </c>
      <c r="J88" s="84">
        <v>32.15378</v>
      </c>
      <c r="K88" s="175">
        <v>5.794563</v>
      </c>
    </row>
    <row r="89" spans="8:11" ht="15">
      <c r="H89" s="8" t="s">
        <v>14</v>
      </c>
      <c r="I89" s="197">
        <v>60.67402</v>
      </c>
      <c r="J89" s="84">
        <v>39.10147</v>
      </c>
      <c r="K89" s="175">
        <v>1.222021</v>
      </c>
    </row>
    <row r="90" spans="8:11" ht="15">
      <c r="H90" s="8"/>
      <c r="I90" s="85"/>
      <c r="J90" s="85"/>
      <c r="K90" s="175"/>
    </row>
    <row r="91" spans="8:11" ht="15">
      <c r="H91" s="8" t="s">
        <v>55</v>
      </c>
      <c r="I91" s="84">
        <v>67.03943</v>
      </c>
      <c r="J91" s="84">
        <v>32.24924</v>
      </c>
      <c r="K91" s="84">
        <v>0.7113299818747691</v>
      </c>
    </row>
    <row r="92" spans="8:11" ht="15">
      <c r="H92" s="8" t="s">
        <v>89</v>
      </c>
      <c r="I92" s="84">
        <v>48.18229</v>
      </c>
      <c r="J92" s="84">
        <v>48.1115</v>
      </c>
      <c r="K92" s="175">
        <v>3.706209</v>
      </c>
    </row>
    <row r="93" spans="8:11" ht="15">
      <c r="H93" s="8" t="s">
        <v>47</v>
      </c>
      <c r="I93" s="84">
        <v>70.89744</v>
      </c>
      <c r="J93" s="84">
        <v>28.63616</v>
      </c>
      <c r="K93" s="175">
        <v>0.557029</v>
      </c>
    </row>
    <row r="94" spans="8:11" ht="15">
      <c r="H94" s="8"/>
      <c r="I94" s="85"/>
      <c r="J94" s="85"/>
      <c r="K94" s="175"/>
    </row>
    <row r="95" spans="8:11" ht="15">
      <c r="H95" s="8" t="s">
        <v>137</v>
      </c>
      <c r="I95" s="84">
        <v>51.34503</v>
      </c>
      <c r="J95" s="84">
        <v>45.677</v>
      </c>
      <c r="K95" s="175">
        <v>2.977966</v>
      </c>
    </row>
    <row r="96" spans="8:11" ht="15">
      <c r="H96" s="16" t="s">
        <v>49</v>
      </c>
      <c r="I96" s="86">
        <v>26.79042</v>
      </c>
      <c r="J96" s="86">
        <v>33.60925</v>
      </c>
      <c r="K96" s="177">
        <v>39.60033</v>
      </c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</sheetData>
  <mergeCells count="1">
    <mergeCell ref="K60:S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4"/>
  <sheetViews>
    <sheetView showGridLines="0" workbookViewId="0" topLeftCell="A1">
      <selection activeCell="B5" sqref="B5:L41"/>
    </sheetView>
  </sheetViews>
  <sheetFormatPr defaultColWidth="9.140625" defaultRowHeight="15"/>
  <cols>
    <col min="1" max="1" width="9.140625" style="19" customWidth="1"/>
    <col min="2" max="2" width="33.28125" style="19" customWidth="1"/>
    <col min="3" max="14" width="7.28125" style="19" customWidth="1"/>
    <col min="15" max="15" width="9.140625" style="19" customWidth="1"/>
    <col min="16" max="16" width="14.7109375" style="19" customWidth="1"/>
    <col min="17" max="16384" width="9.140625" style="19" customWidth="1"/>
  </cols>
  <sheetData>
    <row r="2" ht="15">
      <c r="B2" s="10" t="s">
        <v>75</v>
      </c>
    </row>
    <row r="3" ht="15">
      <c r="B3" s="50" t="s">
        <v>57</v>
      </c>
    </row>
    <row r="5" spans="2:12" ht="15">
      <c r="B5" s="12"/>
      <c r="C5" s="63">
        <v>2007</v>
      </c>
      <c r="D5" s="63">
        <v>2008</v>
      </c>
      <c r="E5" s="63">
        <v>2009</v>
      </c>
      <c r="F5" s="63">
        <v>2010</v>
      </c>
      <c r="G5" s="63">
        <v>2011</v>
      </c>
      <c r="H5" s="63">
        <v>2012</v>
      </c>
      <c r="I5" s="63">
        <v>2013</v>
      </c>
      <c r="J5" s="63">
        <v>2014</v>
      </c>
      <c r="K5" s="63">
        <v>2015</v>
      </c>
      <c r="L5" s="63">
        <v>2016</v>
      </c>
    </row>
    <row r="6" spans="2:12" ht="15">
      <c r="B6" s="14" t="s">
        <v>32</v>
      </c>
      <c r="C6" s="87">
        <v>10.48932</v>
      </c>
      <c r="D6" s="87">
        <v>10.53483</v>
      </c>
      <c r="E6" s="87">
        <v>9.241671</v>
      </c>
      <c r="F6" s="87">
        <v>10.45605</v>
      </c>
      <c r="G6" s="87">
        <v>10.67842</v>
      </c>
      <c r="H6" s="87">
        <v>9.013795</v>
      </c>
      <c r="I6" s="87">
        <v>8.926395</v>
      </c>
      <c r="J6" s="87">
        <v>8.778887</v>
      </c>
      <c r="K6" s="87">
        <v>9.002879</v>
      </c>
      <c r="L6" s="87">
        <v>9.561207</v>
      </c>
    </row>
    <row r="7" spans="2:12" ht="15">
      <c r="B7" s="8" t="s">
        <v>1</v>
      </c>
      <c r="C7" s="88">
        <v>16.7573</v>
      </c>
      <c r="D7" s="88">
        <v>14.85347</v>
      </c>
      <c r="E7" s="88">
        <v>8.045723</v>
      </c>
      <c r="F7" s="88">
        <v>7.151883</v>
      </c>
      <c r="G7" s="88">
        <v>7.103154</v>
      </c>
      <c r="H7" s="88">
        <v>7.004418</v>
      </c>
      <c r="I7" s="88">
        <v>6.871026</v>
      </c>
      <c r="J7" s="88">
        <v>7.002077</v>
      </c>
      <c r="K7" s="88">
        <v>7.143117</v>
      </c>
      <c r="L7" s="88">
        <v>7.598913</v>
      </c>
    </row>
    <row r="8" spans="2:12" ht="15">
      <c r="B8" s="8" t="s">
        <v>2</v>
      </c>
      <c r="C8" s="88">
        <v>3.024369</v>
      </c>
      <c r="D8" s="88">
        <v>3.209451</v>
      </c>
      <c r="E8" s="88">
        <v>3.621511</v>
      </c>
      <c r="F8" s="88">
        <v>3.744929</v>
      </c>
      <c r="G8" s="88">
        <v>3.770995</v>
      </c>
      <c r="H8" s="88">
        <v>3.704016</v>
      </c>
      <c r="I8" s="88">
        <v>3.481086</v>
      </c>
      <c r="J8" s="88">
        <v>3.991467</v>
      </c>
      <c r="K8" s="88">
        <v>4.491042</v>
      </c>
      <c r="L8" s="88">
        <v>4.858013</v>
      </c>
    </row>
    <row r="9" spans="2:12" ht="15">
      <c r="B9" s="8" t="s">
        <v>33</v>
      </c>
      <c r="C9" s="88">
        <v>9.874041</v>
      </c>
      <c r="D9" s="88">
        <v>7.144302</v>
      </c>
      <c r="E9" s="88" t="s">
        <v>15</v>
      </c>
      <c r="F9" s="88" t="s">
        <v>15</v>
      </c>
      <c r="G9" s="88" t="s">
        <v>15</v>
      </c>
      <c r="H9" s="88" t="s">
        <v>15</v>
      </c>
      <c r="I9" s="88" t="s">
        <v>15</v>
      </c>
      <c r="J9" s="88" t="s">
        <v>15</v>
      </c>
      <c r="K9" s="88" t="s">
        <v>15</v>
      </c>
      <c r="L9" s="88">
        <v>9.023345</v>
      </c>
    </row>
    <row r="10" spans="2:12" ht="15">
      <c r="B10" s="8" t="s">
        <v>3</v>
      </c>
      <c r="C10" s="88" t="s">
        <v>15</v>
      </c>
      <c r="D10" s="88">
        <v>7.478135</v>
      </c>
      <c r="E10" s="88">
        <v>9.121604</v>
      </c>
      <c r="F10" s="88">
        <v>6.893906</v>
      </c>
      <c r="G10" s="88">
        <v>7.392923</v>
      </c>
      <c r="H10" s="88">
        <v>7.097474</v>
      </c>
      <c r="I10" s="88">
        <v>6.73287</v>
      </c>
      <c r="J10" s="88">
        <v>6.839117</v>
      </c>
      <c r="K10" s="88">
        <v>7.113315</v>
      </c>
      <c r="L10" s="88">
        <v>7.173905</v>
      </c>
    </row>
    <row r="11" spans="2:12" ht="15">
      <c r="B11" s="8" t="s">
        <v>4</v>
      </c>
      <c r="C11" s="88">
        <v>5.902253</v>
      </c>
      <c r="D11" s="88">
        <v>4.456325</v>
      </c>
      <c r="E11" s="88">
        <v>1.823314</v>
      </c>
      <c r="F11" s="88">
        <v>1.862561</v>
      </c>
      <c r="G11" s="88">
        <v>2.971777</v>
      </c>
      <c r="H11" s="88">
        <v>3.22571</v>
      </c>
      <c r="I11" s="88">
        <v>3.132532</v>
      </c>
      <c r="J11" s="88">
        <v>3.235776</v>
      </c>
      <c r="K11" s="88">
        <v>3.113232</v>
      </c>
      <c r="L11" s="88">
        <v>3.273834</v>
      </c>
    </row>
    <row r="12" spans="2:12" ht="15">
      <c r="B12" s="8" t="s">
        <v>34</v>
      </c>
      <c r="C12" s="88">
        <v>10.29819</v>
      </c>
      <c r="D12" s="88">
        <v>7.915521</v>
      </c>
      <c r="E12" s="88">
        <v>3.010437</v>
      </c>
      <c r="F12" s="88">
        <v>5.438097</v>
      </c>
      <c r="G12" s="88">
        <v>5.300592</v>
      </c>
      <c r="H12" s="88">
        <v>3.972365</v>
      </c>
      <c r="I12" s="88">
        <v>3.777179</v>
      </c>
      <c r="J12" s="88">
        <v>4.168636</v>
      </c>
      <c r="K12" s="88">
        <v>6.308169</v>
      </c>
      <c r="L12" s="88">
        <v>7.122346</v>
      </c>
    </row>
    <row r="13" spans="2:12" ht="15">
      <c r="B13" s="8" t="s">
        <v>35</v>
      </c>
      <c r="C13" s="88">
        <v>6.624508</v>
      </c>
      <c r="D13" s="88">
        <v>5.888859</v>
      </c>
      <c r="E13" s="88">
        <v>4.765022</v>
      </c>
      <c r="F13" s="88">
        <v>2.949027</v>
      </c>
      <c r="G13" s="88">
        <v>2.070436</v>
      </c>
      <c r="H13" s="88">
        <v>1.244321</v>
      </c>
      <c r="I13" s="88">
        <v>1.267162</v>
      </c>
      <c r="J13" s="88">
        <v>1.652262</v>
      </c>
      <c r="K13" s="88">
        <v>1.882501</v>
      </c>
      <c r="L13" s="88">
        <v>2.066199</v>
      </c>
    </row>
    <row r="14" spans="2:12" ht="15">
      <c r="B14" s="8" t="s">
        <v>36</v>
      </c>
      <c r="C14" s="88">
        <v>7.5083</v>
      </c>
      <c r="D14" s="88">
        <v>5.366832</v>
      </c>
      <c r="E14" s="88">
        <v>4.417654</v>
      </c>
      <c r="F14" s="88">
        <v>4.515126</v>
      </c>
      <c r="G14" s="88">
        <v>3.670548</v>
      </c>
      <c r="H14" s="88">
        <v>3.194166</v>
      </c>
      <c r="I14" s="88">
        <v>3.370284</v>
      </c>
      <c r="J14" s="88">
        <v>4.040602</v>
      </c>
      <c r="K14" s="88">
        <v>4.894163</v>
      </c>
      <c r="L14" s="88">
        <v>5.377074</v>
      </c>
    </row>
    <row r="15" spans="2:12" ht="15">
      <c r="B15" s="8" t="s">
        <v>5</v>
      </c>
      <c r="C15" s="88">
        <v>6.724896</v>
      </c>
      <c r="D15" s="88" t="s">
        <v>15</v>
      </c>
      <c r="E15" s="88">
        <v>7.227531</v>
      </c>
      <c r="F15" s="88">
        <v>6.981666</v>
      </c>
      <c r="G15" s="88">
        <v>6.805215</v>
      </c>
      <c r="H15" s="88">
        <v>5.779326</v>
      </c>
      <c r="I15" s="88">
        <v>5.347109</v>
      </c>
      <c r="J15" s="88">
        <v>5.428222</v>
      </c>
      <c r="K15" s="88">
        <v>5.835021</v>
      </c>
      <c r="L15" s="88">
        <v>6.186778</v>
      </c>
    </row>
    <row r="16" spans="2:12" ht="15">
      <c r="B16" s="8" t="s">
        <v>6</v>
      </c>
      <c r="C16" s="88">
        <v>7.153311</v>
      </c>
      <c r="D16" s="88">
        <v>6.235461</v>
      </c>
      <c r="E16" s="88">
        <v>3.476249</v>
      </c>
      <c r="F16" s="88">
        <v>3.053057</v>
      </c>
      <c r="G16" s="88">
        <v>3.220224</v>
      </c>
      <c r="H16" s="88">
        <v>2.82526</v>
      </c>
      <c r="I16" s="88">
        <v>3.215677</v>
      </c>
      <c r="J16" s="88">
        <v>4.648711</v>
      </c>
      <c r="K16" s="88">
        <v>4.946053</v>
      </c>
      <c r="L16" s="88">
        <v>6.211266</v>
      </c>
    </row>
    <row r="17" spans="2:12" ht="15">
      <c r="B17" s="8" t="s">
        <v>37</v>
      </c>
      <c r="C17" s="88">
        <v>7.048501</v>
      </c>
      <c r="D17" s="88">
        <v>6.076228</v>
      </c>
      <c r="E17" s="88">
        <v>5.985208</v>
      </c>
      <c r="F17" s="88">
        <v>5.365378</v>
      </c>
      <c r="G17" s="88">
        <v>4.754647</v>
      </c>
      <c r="H17" s="88">
        <v>3.784031</v>
      </c>
      <c r="I17" s="88">
        <v>3.547694</v>
      </c>
      <c r="J17" s="88" t="s">
        <v>15</v>
      </c>
      <c r="K17" s="88" t="s">
        <v>15</v>
      </c>
      <c r="L17" s="88">
        <v>4.881282</v>
      </c>
    </row>
    <row r="18" spans="2:12" ht="15">
      <c r="B18" s="8" t="s">
        <v>52</v>
      </c>
      <c r="C18" s="88">
        <v>12.38637</v>
      </c>
      <c r="D18" s="88">
        <v>11.57883</v>
      </c>
      <c r="E18" s="88">
        <v>8.133189</v>
      </c>
      <c r="F18" s="88">
        <v>7.058315</v>
      </c>
      <c r="G18" s="88">
        <v>5.94234</v>
      </c>
      <c r="H18" s="88">
        <v>4.327579</v>
      </c>
      <c r="I18" s="88">
        <v>3.112561</v>
      </c>
      <c r="J18" s="88">
        <v>3.747816</v>
      </c>
      <c r="K18" s="88">
        <v>4.400728</v>
      </c>
      <c r="L18" s="88">
        <v>5.500075</v>
      </c>
    </row>
    <row r="19" spans="2:12" ht="15">
      <c r="B19" s="8" t="s">
        <v>38</v>
      </c>
      <c r="C19" s="88">
        <v>11.82523</v>
      </c>
      <c r="D19" s="88">
        <v>5.870201</v>
      </c>
      <c r="E19" s="88">
        <v>1.911734</v>
      </c>
      <c r="F19" s="88">
        <v>4.18685</v>
      </c>
      <c r="G19" s="88">
        <v>7.098903</v>
      </c>
      <c r="H19" s="88">
        <v>8.108917</v>
      </c>
      <c r="I19" s="88">
        <v>8.794201</v>
      </c>
      <c r="J19" s="88">
        <v>2.002587</v>
      </c>
      <c r="K19" s="88">
        <v>2.104564</v>
      </c>
      <c r="L19" s="88">
        <v>2.524628</v>
      </c>
    </row>
    <row r="20" spans="2:12" ht="15">
      <c r="B20" s="8" t="s">
        <v>39</v>
      </c>
      <c r="C20" s="88">
        <v>13.86961</v>
      </c>
      <c r="D20" s="88">
        <v>11.4758</v>
      </c>
      <c r="E20" s="88">
        <v>8.069612</v>
      </c>
      <c r="F20" s="88">
        <v>9.531904</v>
      </c>
      <c r="G20" s="88">
        <v>7.711362</v>
      </c>
      <c r="H20" s="88">
        <v>8.727238</v>
      </c>
      <c r="I20" s="88">
        <v>8.615619</v>
      </c>
      <c r="J20" s="88">
        <v>11.28818</v>
      </c>
      <c r="K20" s="88">
        <v>10.57872</v>
      </c>
      <c r="L20" s="88">
        <v>10.76977</v>
      </c>
    </row>
    <row r="21" spans="2:12" ht="15">
      <c r="B21" s="8" t="s">
        <v>40</v>
      </c>
      <c r="C21" s="88">
        <v>15.94161</v>
      </c>
      <c r="D21" s="88">
        <v>15.96311</v>
      </c>
      <c r="E21" s="88">
        <v>14.25762</v>
      </c>
      <c r="F21" s="88">
        <v>14.74674</v>
      </c>
      <c r="G21" s="88">
        <v>14.43316</v>
      </c>
      <c r="H21" s="88">
        <v>14.16072</v>
      </c>
      <c r="I21" s="88">
        <v>12.83534</v>
      </c>
      <c r="J21" s="88">
        <v>13.35552</v>
      </c>
      <c r="K21" s="88">
        <v>12.19434</v>
      </c>
      <c r="L21" s="88">
        <v>12.93335</v>
      </c>
    </row>
    <row r="22" spans="2:12" ht="15">
      <c r="B22" s="8" t="s">
        <v>7</v>
      </c>
      <c r="C22" s="88">
        <v>4.170202</v>
      </c>
      <c r="D22" s="88">
        <v>5.783241</v>
      </c>
      <c r="E22" s="88" t="s">
        <v>15</v>
      </c>
      <c r="F22" s="88">
        <v>2.055053</v>
      </c>
      <c r="G22" s="88">
        <v>2.578602</v>
      </c>
      <c r="H22" s="88">
        <v>3.572335</v>
      </c>
      <c r="I22" s="88">
        <v>4.174554</v>
      </c>
      <c r="J22" s="88">
        <v>5.290738</v>
      </c>
      <c r="K22" s="88">
        <v>6.253206</v>
      </c>
      <c r="L22" s="88">
        <v>7.203144</v>
      </c>
    </row>
    <row r="23" spans="2:12" ht="15">
      <c r="B23" s="8" t="s">
        <v>53</v>
      </c>
      <c r="C23" s="88">
        <v>4.273935</v>
      </c>
      <c r="D23" s="88">
        <v>4.158278</v>
      </c>
      <c r="E23" s="88">
        <v>6.749139</v>
      </c>
      <c r="F23" s="88">
        <v>5.646165</v>
      </c>
      <c r="G23" s="88">
        <v>6.422601</v>
      </c>
      <c r="H23" s="88">
        <v>5.222906</v>
      </c>
      <c r="I23" s="88">
        <v>5.112926</v>
      </c>
      <c r="J23" s="88">
        <v>5.805227</v>
      </c>
      <c r="K23" s="88">
        <v>6.10175</v>
      </c>
      <c r="L23" s="88">
        <v>5.906949</v>
      </c>
    </row>
    <row r="24" spans="2:12" ht="15">
      <c r="B24" s="8" t="s">
        <v>41</v>
      </c>
      <c r="C24" s="88">
        <v>6.842248</v>
      </c>
      <c r="D24" s="88">
        <v>6.630841</v>
      </c>
      <c r="E24" s="88">
        <v>5.08276</v>
      </c>
      <c r="F24" s="88">
        <v>6.238793</v>
      </c>
      <c r="G24" s="88">
        <v>7.072732</v>
      </c>
      <c r="H24" s="88">
        <v>6.347638</v>
      </c>
      <c r="I24" s="88">
        <v>5.253426</v>
      </c>
      <c r="J24" s="88">
        <v>4.857313</v>
      </c>
      <c r="K24" s="88">
        <v>5.541718</v>
      </c>
      <c r="L24" s="88">
        <v>4.651784</v>
      </c>
    </row>
    <row r="25" spans="2:12" ht="15">
      <c r="B25" s="8" t="s">
        <v>42</v>
      </c>
      <c r="C25" s="88">
        <v>7.022657</v>
      </c>
      <c r="D25" s="88">
        <v>6.854072</v>
      </c>
      <c r="E25" s="88">
        <v>7.325757</v>
      </c>
      <c r="F25" s="88">
        <v>7.398401</v>
      </c>
      <c r="G25" s="88">
        <v>7.891536</v>
      </c>
      <c r="H25" s="88">
        <v>7.330061</v>
      </c>
      <c r="I25" s="88">
        <v>6.873817</v>
      </c>
      <c r="J25" s="88">
        <v>6.460556</v>
      </c>
      <c r="K25" s="88">
        <v>6.498565</v>
      </c>
      <c r="L25" s="88">
        <v>6.836049</v>
      </c>
    </row>
    <row r="26" spans="2:12" ht="15">
      <c r="B26" s="8" t="s">
        <v>8</v>
      </c>
      <c r="C26" s="88">
        <v>7.736541</v>
      </c>
      <c r="D26" s="88">
        <v>7.964136</v>
      </c>
      <c r="E26" s="88">
        <v>5.239739</v>
      </c>
      <c r="F26" s="88">
        <v>5.064374</v>
      </c>
      <c r="G26" s="88">
        <v>5.122521</v>
      </c>
      <c r="H26" s="88">
        <v>4.84905</v>
      </c>
      <c r="I26" s="88">
        <v>5.094571</v>
      </c>
      <c r="J26" s="88">
        <v>5.236978</v>
      </c>
      <c r="K26" s="88">
        <v>5.527591</v>
      </c>
      <c r="L26" s="88">
        <v>6.280257</v>
      </c>
    </row>
    <row r="27" spans="2:12" ht="15">
      <c r="B27" s="8" t="s">
        <v>43</v>
      </c>
      <c r="C27" s="88" t="s">
        <v>15</v>
      </c>
      <c r="D27" s="88" t="s">
        <v>15</v>
      </c>
      <c r="E27" s="88" t="s">
        <v>15</v>
      </c>
      <c r="F27" s="88">
        <v>5.30292</v>
      </c>
      <c r="G27" s="88">
        <v>3.76025</v>
      </c>
      <c r="H27" s="88">
        <v>2.582813</v>
      </c>
      <c r="I27" s="88" t="s">
        <v>15</v>
      </c>
      <c r="J27" s="88">
        <v>3.673512</v>
      </c>
      <c r="K27" s="88">
        <v>4.761672</v>
      </c>
      <c r="L27" s="88">
        <v>5.620415</v>
      </c>
    </row>
    <row r="28" spans="2:12" ht="15">
      <c r="B28" s="8" t="s">
        <v>9</v>
      </c>
      <c r="C28" s="88">
        <v>12.32276</v>
      </c>
      <c r="D28" s="88">
        <v>14.5636</v>
      </c>
      <c r="E28" s="88">
        <v>7.747468</v>
      </c>
      <c r="F28" s="88">
        <v>7.174815</v>
      </c>
      <c r="G28" s="88">
        <v>4.07278</v>
      </c>
      <c r="H28" s="88">
        <v>5.393916</v>
      </c>
      <c r="I28" s="88">
        <v>5.956985</v>
      </c>
      <c r="J28" s="88" t="s">
        <v>15</v>
      </c>
      <c r="K28" s="88">
        <v>6.444675</v>
      </c>
      <c r="L28" s="88" t="s">
        <v>15</v>
      </c>
    </row>
    <row r="29" spans="2:12" ht="15">
      <c r="B29" s="8" t="s">
        <v>44</v>
      </c>
      <c r="C29" s="88">
        <v>6.685503</v>
      </c>
      <c r="D29" s="88">
        <v>6.796628</v>
      </c>
      <c r="E29" s="88">
        <v>5.420085</v>
      </c>
      <c r="F29" s="88">
        <v>5.724768</v>
      </c>
      <c r="G29" s="88">
        <v>5.608345</v>
      </c>
      <c r="H29" s="88">
        <v>4.662158</v>
      </c>
      <c r="I29" s="88">
        <v>4.885129</v>
      </c>
      <c r="J29" s="88">
        <v>5.062526</v>
      </c>
      <c r="K29" s="88">
        <v>5.623969</v>
      </c>
      <c r="L29" s="88">
        <v>5.918617</v>
      </c>
    </row>
    <row r="30" spans="2:12" ht="15">
      <c r="B30" s="8" t="s">
        <v>10</v>
      </c>
      <c r="C30" s="88">
        <v>10.20239</v>
      </c>
      <c r="D30" s="88">
        <v>9.826785</v>
      </c>
      <c r="E30" s="88">
        <v>9.337319</v>
      </c>
      <c r="F30" s="88">
        <v>7.5887</v>
      </c>
      <c r="G30" s="88">
        <v>7.475676</v>
      </c>
      <c r="H30" s="88">
        <v>7.171253</v>
      </c>
      <c r="I30" s="88">
        <v>6.057878</v>
      </c>
      <c r="J30" s="88">
        <v>6.454928</v>
      </c>
      <c r="K30" s="88">
        <v>6.770508</v>
      </c>
      <c r="L30" s="88">
        <v>7.15769</v>
      </c>
    </row>
    <row r="31" spans="2:12" ht="15">
      <c r="B31" s="8" t="s">
        <v>11</v>
      </c>
      <c r="C31" s="88">
        <v>4.90358</v>
      </c>
      <c r="D31" s="88">
        <v>5.193185</v>
      </c>
      <c r="E31" s="88">
        <v>3.274145</v>
      </c>
      <c r="F31" s="88">
        <v>3.907473</v>
      </c>
      <c r="G31" s="88">
        <v>4.252888</v>
      </c>
      <c r="H31" s="88">
        <v>3.676786</v>
      </c>
      <c r="I31" s="88">
        <v>3.330828</v>
      </c>
      <c r="J31" s="88">
        <v>3.348373</v>
      </c>
      <c r="K31" s="88">
        <v>3.363948</v>
      </c>
      <c r="L31" s="88">
        <v>3.581455</v>
      </c>
    </row>
    <row r="32" spans="2:12" ht="15">
      <c r="B32" s="15" t="s">
        <v>45</v>
      </c>
      <c r="C32" s="137">
        <v>7.555308</v>
      </c>
      <c r="D32" s="137">
        <v>6.024912</v>
      </c>
      <c r="E32" s="137">
        <v>5.314457</v>
      </c>
      <c r="F32" s="137">
        <v>7.122525</v>
      </c>
      <c r="G32" s="137">
        <v>7.42214</v>
      </c>
      <c r="H32" s="137">
        <v>6.776706</v>
      </c>
      <c r="I32" s="137">
        <v>6.500201</v>
      </c>
      <c r="J32" s="137">
        <v>7.067621</v>
      </c>
      <c r="K32" s="137">
        <v>7.752521</v>
      </c>
      <c r="L32" s="137">
        <v>8.138781</v>
      </c>
    </row>
    <row r="33" spans="2:12" ht="15">
      <c r="B33" s="16" t="s">
        <v>14</v>
      </c>
      <c r="C33" s="89" t="s">
        <v>15</v>
      </c>
      <c r="D33" s="89">
        <v>7.439239</v>
      </c>
      <c r="E33" s="89">
        <v>6.967112</v>
      </c>
      <c r="F33" s="89">
        <v>7.024116</v>
      </c>
      <c r="G33" s="89">
        <v>6.700429</v>
      </c>
      <c r="H33" s="89" t="s">
        <v>15</v>
      </c>
      <c r="I33" s="89" t="s">
        <v>15</v>
      </c>
      <c r="J33" s="89" t="s">
        <v>15</v>
      </c>
      <c r="K33" s="89">
        <v>8.602052</v>
      </c>
      <c r="L33" s="89">
        <v>8.639264</v>
      </c>
    </row>
    <row r="34" spans="2:12" ht="15">
      <c r="B34" s="15" t="s">
        <v>54</v>
      </c>
      <c r="C34" s="88" t="s">
        <v>15</v>
      </c>
      <c r="D34" s="88" t="s">
        <v>15</v>
      </c>
      <c r="E34" s="88" t="s">
        <v>15</v>
      </c>
      <c r="F34" s="88" t="s">
        <v>15</v>
      </c>
      <c r="G34" s="88" t="s">
        <v>15</v>
      </c>
      <c r="H34" s="88" t="s">
        <v>15</v>
      </c>
      <c r="I34" s="88" t="s">
        <v>15</v>
      </c>
      <c r="J34" s="88" t="s">
        <v>15</v>
      </c>
      <c r="K34" s="88" t="s">
        <v>15</v>
      </c>
      <c r="L34" s="88" t="s">
        <v>15</v>
      </c>
    </row>
    <row r="35" spans="2:12" ht="15">
      <c r="B35" s="8" t="s">
        <v>55</v>
      </c>
      <c r="C35" s="88">
        <v>8.166448</v>
      </c>
      <c r="D35" s="88">
        <v>7.875098</v>
      </c>
      <c r="E35" s="88">
        <v>6.252412</v>
      </c>
      <c r="F35" s="88">
        <v>6.626999</v>
      </c>
      <c r="G35" s="88">
        <v>7.424891</v>
      </c>
      <c r="H35" s="88">
        <v>7.528571</v>
      </c>
      <c r="I35" s="88">
        <v>6.83274</v>
      </c>
      <c r="J35" s="88">
        <v>6.322445</v>
      </c>
      <c r="K35" s="88">
        <v>7.114089</v>
      </c>
      <c r="L35" s="88">
        <v>6.784994</v>
      </c>
    </row>
    <row r="36" spans="2:12" ht="15">
      <c r="B36" s="178" t="s">
        <v>46</v>
      </c>
      <c r="C36" s="179">
        <v>7.562413</v>
      </c>
      <c r="D36" s="179">
        <v>6.292262</v>
      </c>
      <c r="E36" s="179">
        <v>5.610651</v>
      </c>
      <c r="F36" s="179">
        <v>6.905286</v>
      </c>
      <c r="G36" s="179">
        <v>7.093939</v>
      </c>
      <c r="H36" s="179">
        <v>7.033483</v>
      </c>
      <c r="I36" s="179">
        <v>7.04076</v>
      </c>
      <c r="J36" s="179">
        <v>6.733542</v>
      </c>
      <c r="K36" s="179">
        <v>6.756169</v>
      </c>
      <c r="L36" s="179">
        <v>6.445317</v>
      </c>
    </row>
    <row r="37" spans="2:12" ht="15">
      <c r="B37" s="92" t="s">
        <v>47</v>
      </c>
      <c r="C37" s="138">
        <v>7.178969</v>
      </c>
      <c r="D37" s="138">
        <v>7.218045</v>
      </c>
      <c r="E37" s="138">
        <v>6.645885</v>
      </c>
      <c r="F37" s="138">
        <v>7.276742</v>
      </c>
      <c r="G37" s="138">
        <v>7.878933</v>
      </c>
      <c r="H37" s="138">
        <v>7.849589</v>
      </c>
      <c r="I37" s="138">
        <v>7.178894</v>
      </c>
      <c r="J37" s="138">
        <v>6.936588</v>
      </c>
      <c r="K37" s="138">
        <v>7.337371</v>
      </c>
      <c r="L37" s="138">
        <v>7.057913</v>
      </c>
    </row>
    <row r="38" spans="2:12" ht="15">
      <c r="B38" s="92" t="s">
        <v>136</v>
      </c>
      <c r="C38" s="88">
        <v>6.798232</v>
      </c>
      <c r="D38" s="88">
        <v>6.808559</v>
      </c>
      <c r="E38" s="88">
        <v>4.646704</v>
      </c>
      <c r="F38" s="88">
        <v>15.88853</v>
      </c>
      <c r="G38" s="88">
        <v>12.80831</v>
      </c>
      <c r="H38" s="88">
        <v>10.88411</v>
      </c>
      <c r="I38" s="88">
        <v>9.206224</v>
      </c>
      <c r="J38" s="88">
        <v>8.013482</v>
      </c>
      <c r="K38" s="88">
        <v>7.635612</v>
      </c>
      <c r="L38" s="88">
        <v>7.703312</v>
      </c>
    </row>
    <row r="39" spans="2:12" ht="15">
      <c r="B39" s="178" t="s">
        <v>49</v>
      </c>
      <c r="C39" s="179">
        <v>5.461913</v>
      </c>
      <c r="D39" s="179">
        <v>5.195939</v>
      </c>
      <c r="E39" s="179">
        <v>5.046349</v>
      </c>
      <c r="F39" s="179">
        <v>6.436412</v>
      </c>
      <c r="G39" s="179">
        <v>7.423155</v>
      </c>
      <c r="H39" s="179">
        <v>6.541783</v>
      </c>
      <c r="I39" s="179">
        <v>7.054184</v>
      </c>
      <c r="J39" s="179">
        <v>5.942575</v>
      </c>
      <c r="K39" s="179">
        <v>7.048553</v>
      </c>
      <c r="L39" s="179">
        <v>6.591926</v>
      </c>
    </row>
    <row r="41" spans="2:12" ht="15" customHeight="1">
      <c r="B41" s="19" t="s">
        <v>99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3:12" ht="15" customHeight="1"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2:9" ht="15" customHeight="1">
      <c r="B43" s="180" t="s">
        <v>91</v>
      </c>
      <c r="C43" s="49"/>
      <c r="D43" s="49"/>
      <c r="E43" s="49"/>
      <c r="F43" s="49"/>
      <c r="G43" s="49"/>
      <c r="H43" s="49"/>
      <c r="I43" s="49"/>
    </row>
    <row r="44" ht="15">
      <c r="B44" s="49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2"/>
  <sheetViews>
    <sheetView showGridLines="0" workbookViewId="0" topLeftCell="A1">
      <selection activeCell="Q10" sqref="Q10"/>
    </sheetView>
  </sheetViews>
  <sheetFormatPr defaultColWidth="9.140625" defaultRowHeight="15"/>
  <cols>
    <col min="1" max="1" width="9.140625" style="19" customWidth="1"/>
    <col min="2" max="2" width="33.28125" style="19" customWidth="1"/>
    <col min="3" max="12" width="7.421875" style="19" customWidth="1"/>
    <col min="13" max="16384" width="9.140625" style="19" customWidth="1"/>
  </cols>
  <sheetData>
    <row r="2" ht="15">
      <c r="B2" s="10" t="s">
        <v>69</v>
      </c>
    </row>
    <row r="3" ht="15">
      <c r="B3" s="50" t="s">
        <v>31</v>
      </c>
    </row>
    <row r="5" spans="2:13" ht="15">
      <c r="B5" s="12"/>
      <c r="C5" s="63">
        <v>2007</v>
      </c>
      <c r="D5" s="63">
        <v>2008</v>
      </c>
      <c r="E5" s="63">
        <v>2009</v>
      </c>
      <c r="F5" s="63">
        <v>2010</v>
      </c>
      <c r="G5" s="63">
        <v>2011</v>
      </c>
      <c r="H5" s="63">
        <v>2012</v>
      </c>
      <c r="I5" s="63">
        <v>2013</v>
      </c>
      <c r="J5" s="63">
        <v>2014</v>
      </c>
      <c r="K5" s="63">
        <v>2015</v>
      </c>
      <c r="L5" s="63">
        <v>2016</v>
      </c>
      <c r="M5" s="90"/>
    </row>
    <row r="6" spans="2:13" ht="15">
      <c r="B6" s="14" t="s">
        <v>32</v>
      </c>
      <c r="C6" s="140">
        <v>65.26002939760976</v>
      </c>
      <c r="D6" s="140">
        <v>66.73834657714833</v>
      </c>
      <c r="E6" s="140">
        <v>67.33531230121974</v>
      </c>
      <c r="F6" s="140">
        <v>68.03657412126766</v>
      </c>
      <c r="G6" s="140">
        <v>69.19725928623411</v>
      </c>
      <c r="H6" s="140">
        <v>70</v>
      </c>
      <c r="I6" s="140" t="s">
        <v>15</v>
      </c>
      <c r="J6" s="140" t="s">
        <v>15</v>
      </c>
      <c r="K6" s="140" t="s">
        <v>15</v>
      </c>
      <c r="L6" s="140" t="s">
        <v>15</v>
      </c>
      <c r="M6" s="90"/>
    </row>
    <row r="7" spans="2:13" ht="15">
      <c r="B7" s="8" t="s">
        <v>1</v>
      </c>
      <c r="C7" s="141">
        <v>35</v>
      </c>
      <c r="D7" s="141">
        <v>40</v>
      </c>
      <c r="E7" s="141">
        <v>43</v>
      </c>
      <c r="F7" s="141">
        <v>45</v>
      </c>
      <c r="G7" s="141">
        <v>47</v>
      </c>
      <c r="H7" s="141">
        <v>50</v>
      </c>
      <c r="I7" s="141">
        <v>53.25777</v>
      </c>
      <c r="J7" s="141">
        <v>56.84424</v>
      </c>
      <c r="K7" s="141">
        <v>61.70214</v>
      </c>
      <c r="L7" s="141">
        <v>63.86508</v>
      </c>
      <c r="M7" s="91"/>
    </row>
    <row r="8" spans="2:13" ht="15">
      <c r="B8" s="8" t="s">
        <v>2</v>
      </c>
      <c r="C8" s="141">
        <v>54</v>
      </c>
      <c r="D8" s="141">
        <v>59</v>
      </c>
      <c r="E8" s="141">
        <v>58</v>
      </c>
      <c r="F8" s="141">
        <v>57</v>
      </c>
      <c r="G8" s="141">
        <v>57</v>
      </c>
      <c r="H8" s="141">
        <v>58</v>
      </c>
      <c r="I8" s="141">
        <v>57.15651</v>
      </c>
      <c r="J8" s="141" t="s">
        <v>15</v>
      </c>
      <c r="K8" s="141">
        <v>61.87683</v>
      </c>
      <c r="L8" s="141">
        <v>61.71022</v>
      </c>
      <c r="M8" s="91"/>
    </row>
    <row r="9" spans="2:13" ht="15">
      <c r="B9" s="8" t="s">
        <v>33</v>
      </c>
      <c r="C9" s="142" t="s">
        <v>15</v>
      </c>
      <c r="D9" s="142" t="s">
        <v>15</v>
      </c>
      <c r="E9" s="142" t="s">
        <v>15</v>
      </c>
      <c r="F9" s="142" t="s">
        <v>15</v>
      </c>
      <c r="G9" s="142" t="s">
        <v>15</v>
      </c>
      <c r="H9" s="142" t="s">
        <v>15</v>
      </c>
      <c r="I9" s="142" t="s">
        <v>15</v>
      </c>
      <c r="J9" s="142" t="s">
        <v>15</v>
      </c>
      <c r="K9" s="142" t="s">
        <v>15</v>
      </c>
      <c r="L9" s="142">
        <v>76.91391</v>
      </c>
      <c r="M9" s="90"/>
    </row>
    <row r="10" spans="2:13" ht="15">
      <c r="B10" s="8" t="s">
        <v>3</v>
      </c>
      <c r="C10" s="141">
        <v>30</v>
      </c>
      <c r="D10" s="141">
        <v>31</v>
      </c>
      <c r="E10" s="141">
        <v>31</v>
      </c>
      <c r="F10" s="141">
        <v>32</v>
      </c>
      <c r="G10" s="141">
        <v>33</v>
      </c>
      <c r="H10" s="141">
        <v>34</v>
      </c>
      <c r="I10" s="141">
        <v>34.96595</v>
      </c>
      <c r="J10" s="141" t="s">
        <v>15</v>
      </c>
      <c r="K10" s="141" t="s">
        <v>15</v>
      </c>
      <c r="L10" s="141" t="s">
        <v>15</v>
      </c>
      <c r="M10" s="91"/>
    </row>
    <row r="11" spans="2:13" ht="15">
      <c r="B11" s="8" t="s">
        <v>4</v>
      </c>
      <c r="C11" s="141" t="s">
        <v>15</v>
      </c>
      <c r="D11" s="141">
        <v>62</v>
      </c>
      <c r="E11" s="141">
        <v>61</v>
      </c>
      <c r="F11" s="141">
        <v>61</v>
      </c>
      <c r="G11" s="141">
        <v>63</v>
      </c>
      <c r="H11" s="141">
        <v>66</v>
      </c>
      <c r="I11" s="141">
        <v>69.82564</v>
      </c>
      <c r="J11" s="141">
        <v>73.43107</v>
      </c>
      <c r="K11" s="141">
        <v>77.40157</v>
      </c>
      <c r="L11" s="141">
        <v>82.23526</v>
      </c>
      <c r="M11" s="90"/>
    </row>
    <row r="12" spans="2:13" ht="15">
      <c r="B12" s="8" t="s">
        <v>34</v>
      </c>
      <c r="C12" s="141" t="s">
        <v>15</v>
      </c>
      <c r="D12" s="141" t="s">
        <v>15</v>
      </c>
      <c r="E12" s="141" t="s">
        <v>15</v>
      </c>
      <c r="F12" s="141" t="s">
        <v>15</v>
      </c>
      <c r="G12" s="141" t="s">
        <v>15</v>
      </c>
      <c r="H12" s="141">
        <v>70.21884840143508</v>
      </c>
      <c r="I12" s="141" t="s">
        <v>15</v>
      </c>
      <c r="J12" s="141">
        <v>68.54035</v>
      </c>
      <c r="K12" s="141">
        <v>70.76858</v>
      </c>
      <c r="L12" s="141">
        <v>72.51592</v>
      </c>
      <c r="M12" s="90"/>
    </row>
    <row r="13" spans="2:13" ht="15">
      <c r="B13" s="8" t="s">
        <v>35</v>
      </c>
      <c r="C13" s="141" t="s">
        <v>15</v>
      </c>
      <c r="D13" s="141" t="s">
        <v>15</v>
      </c>
      <c r="E13" s="141" t="s">
        <v>15</v>
      </c>
      <c r="F13" s="141" t="s">
        <v>15</v>
      </c>
      <c r="G13" s="141" t="s">
        <v>15</v>
      </c>
      <c r="H13" s="141" t="s">
        <v>15</v>
      </c>
      <c r="I13" s="141" t="s">
        <v>15</v>
      </c>
      <c r="J13" s="141" t="s">
        <v>15</v>
      </c>
      <c r="K13" s="141" t="s">
        <v>15</v>
      </c>
      <c r="L13" s="141" t="s">
        <v>15</v>
      </c>
      <c r="M13" s="90"/>
    </row>
    <row r="14" spans="2:13" ht="15">
      <c r="B14" s="8" t="s">
        <v>36</v>
      </c>
      <c r="C14" s="141">
        <v>119.53383776491714</v>
      </c>
      <c r="D14" s="141">
        <v>118.36458473449537</v>
      </c>
      <c r="E14" s="141">
        <v>115.54991359833879</v>
      </c>
      <c r="F14" s="141">
        <v>114.08586199826665</v>
      </c>
      <c r="G14" s="141">
        <v>112.64343969060565</v>
      </c>
      <c r="H14" s="141">
        <v>109.9093282467665</v>
      </c>
      <c r="I14" s="141" t="s">
        <v>15</v>
      </c>
      <c r="J14" s="141">
        <v>108.0479</v>
      </c>
      <c r="K14" s="141">
        <v>108.6593</v>
      </c>
      <c r="L14" s="141">
        <v>109.5469</v>
      </c>
      <c r="M14" s="90"/>
    </row>
    <row r="15" spans="2:15" ht="15">
      <c r="B15" s="8" t="s">
        <v>5</v>
      </c>
      <c r="C15" s="141">
        <v>92</v>
      </c>
      <c r="D15" s="141">
        <v>87</v>
      </c>
      <c r="E15" s="141">
        <v>87</v>
      </c>
      <c r="F15" s="141">
        <v>88</v>
      </c>
      <c r="G15" s="141">
        <v>89</v>
      </c>
      <c r="H15" s="141">
        <v>90</v>
      </c>
      <c r="I15" s="141">
        <v>103.4398</v>
      </c>
      <c r="J15" s="143">
        <v>103.3275</v>
      </c>
      <c r="K15" s="143">
        <v>102.2023</v>
      </c>
      <c r="L15" s="143">
        <v>100.9968</v>
      </c>
      <c r="M15" s="91"/>
      <c r="O15" s="139"/>
    </row>
    <row r="16" spans="2:13" ht="15">
      <c r="B16" s="8" t="s">
        <v>6</v>
      </c>
      <c r="C16" s="141">
        <v>38</v>
      </c>
      <c r="D16" s="141">
        <v>39</v>
      </c>
      <c r="E16" s="141">
        <v>38</v>
      </c>
      <c r="F16" s="141">
        <v>36</v>
      </c>
      <c r="G16" s="141">
        <v>35</v>
      </c>
      <c r="H16" s="141">
        <v>32</v>
      </c>
      <c r="I16" s="141">
        <v>32.50879</v>
      </c>
      <c r="J16" s="141">
        <v>33.13241</v>
      </c>
      <c r="K16" s="141">
        <v>34.59694</v>
      </c>
      <c r="L16" s="141">
        <v>37.38615</v>
      </c>
      <c r="M16" s="91"/>
    </row>
    <row r="17" spans="2:13" ht="15">
      <c r="B17" s="8" t="s">
        <v>37</v>
      </c>
      <c r="C17" s="141">
        <v>69</v>
      </c>
      <c r="D17" s="141">
        <v>69</v>
      </c>
      <c r="E17" s="141">
        <v>70</v>
      </c>
      <c r="F17" s="141">
        <v>70</v>
      </c>
      <c r="G17" s="141">
        <v>70</v>
      </c>
      <c r="H17" s="141">
        <v>70</v>
      </c>
      <c r="I17" s="141">
        <v>68.48577</v>
      </c>
      <c r="J17" s="141" t="s">
        <v>15</v>
      </c>
      <c r="K17" s="141" t="s">
        <v>15</v>
      </c>
      <c r="L17" s="141">
        <v>68.91555</v>
      </c>
      <c r="M17" s="90"/>
    </row>
    <row r="18" spans="2:13" ht="15">
      <c r="B18" s="8" t="s">
        <v>52</v>
      </c>
      <c r="C18" s="141">
        <v>155</v>
      </c>
      <c r="D18" s="141">
        <v>157</v>
      </c>
      <c r="E18" s="141">
        <v>156</v>
      </c>
      <c r="F18" s="141">
        <v>147</v>
      </c>
      <c r="G18" s="141">
        <v>141</v>
      </c>
      <c r="H18" s="141">
        <v>132</v>
      </c>
      <c r="I18" s="141">
        <v>125.9635</v>
      </c>
      <c r="J18" s="141">
        <v>121.7319</v>
      </c>
      <c r="K18" s="141">
        <v>122.5915</v>
      </c>
      <c r="L18" s="141">
        <v>125.3114</v>
      </c>
      <c r="M18" s="91"/>
    </row>
    <row r="19" spans="2:13" ht="15">
      <c r="B19" s="8" t="s">
        <v>38</v>
      </c>
      <c r="C19" s="141">
        <v>59</v>
      </c>
      <c r="D19" s="141">
        <v>59</v>
      </c>
      <c r="E19" s="141">
        <v>56</v>
      </c>
      <c r="F19" s="141">
        <v>34</v>
      </c>
      <c r="G19" s="141">
        <v>35</v>
      </c>
      <c r="H19" s="141">
        <v>37</v>
      </c>
      <c r="I19" s="141">
        <v>46.02028</v>
      </c>
      <c r="J19" s="141">
        <v>41.57199</v>
      </c>
      <c r="K19" s="141">
        <v>43.30002</v>
      </c>
      <c r="L19" s="141">
        <v>42.69621</v>
      </c>
      <c r="M19" s="91"/>
    </row>
    <row r="20" spans="2:13" ht="15">
      <c r="B20" s="8" t="s">
        <v>39</v>
      </c>
      <c r="C20" s="141">
        <v>45</v>
      </c>
      <c r="D20" s="141">
        <v>47</v>
      </c>
      <c r="E20" s="141">
        <v>46</v>
      </c>
      <c r="F20" s="141">
        <v>43</v>
      </c>
      <c r="G20" s="141">
        <v>45</v>
      </c>
      <c r="H20" s="141">
        <v>46</v>
      </c>
      <c r="I20" s="141">
        <v>48.13007</v>
      </c>
      <c r="J20" s="141">
        <v>33.86443</v>
      </c>
      <c r="K20" s="141">
        <v>35.22313</v>
      </c>
      <c r="L20" s="141">
        <v>37.87218</v>
      </c>
      <c r="M20" s="90"/>
    </row>
    <row r="21" spans="2:13" ht="15">
      <c r="B21" s="8" t="s">
        <v>40</v>
      </c>
      <c r="C21" s="141">
        <v>68</v>
      </c>
      <c r="D21" s="141">
        <v>71</v>
      </c>
      <c r="E21" s="141">
        <v>70</v>
      </c>
      <c r="F21" s="141">
        <v>71</v>
      </c>
      <c r="G21" s="141">
        <v>72</v>
      </c>
      <c r="H21" s="141">
        <v>71</v>
      </c>
      <c r="I21" s="141">
        <v>70.1234</v>
      </c>
      <c r="J21" s="141">
        <v>69.92068</v>
      </c>
      <c r="K21" s="141">
        <v>70.29654</v>
      </c>
      <c r="L21" s="141">
        <v>71.58017</v>
      </c>
      <c r="M21" s="90"/>
    </row>
    <row r="22" spans="2:13" ht="15">
      <c r="B22" s="8" t="s">
        <v>7</v>
      </c>
      <c r="C22" s="141">
        <v>47</v>
      </c>
      <c r="D22" s="141">
        <v>45</v>
      </c>
      <c r="E22" s="141">
        <v>47</v>
      </c>
      <c r="F22" s="141">
        <v>46</v>
      </c>
      <c r="G22" s="141">
        <v>47</v>
      </c>
      <c r="H22" s="141">
        <v>47</v>
      </c>
      <c r="I22" s="141">
        <v>46.69073</v>
      </c>
      <c r="J22" s="141">
        <v>48.43508</v>
      </c>
      <c r="K22" s="141">
        <v>50.35091</v>
      </c>
      <c r="L22" s="141">
        <v>52.59944</v>
      </c>
      <c r="M22" s="91"/>
    </row>
    <row r="23" spans="2:13" ht="15">
      <c r="B23" s="8" t="s">
        <v>53</v>
      </c>
      <c r="C23" s="141">
        <v>102</v>
      </c>
      <c r="D23" s="141">
        <v>106</v>
      </c>
      <c r="E23" s="141">
        <v>104</v>
      </c>
      <c r="F23" s="141">
        <v>103</v>
      </c>
      <c r="G23" s="141">
        <v>103</v>
      </c>
      <c r="H23" s="141">
        <v>102</v>
      </c>
      <c r="I23" s="141">
        <v>102.6771</v>
      </c>
      <c r="J23" s="141">
        <v>102.6934</v>
      </c>
      <c r="K23" s="141">
        <v>100.4137</v>
      </c>
      <c r="L23" s="141">
        <v>100.6583</v>
      </c>
      <c r="M23" s="90"/>
    </row>
    <row r="24" spans="2:13" ht="15">
      <c r="B24" s="8" t="s">
        <v>41</v>
      </c>
      <c r="C24" s="141">
        <v>62</v>
      </c>
      <c r="D24" s="141">
        <v>63</v>
      </c>
      <c r="E24" s="141">
        <v>62</v>
      </c>
      <c r="F24" s="141">
        <v>61</v>
      </c>
      <c r="G24" s="141">
        <v>59</v>
      </c>
      <c r="H24" s="141">
        <v>58</v>
      </c>
      <c r="I24" s="141">
        <v>56.69262</v>
      </c>
      <c r="J24" s="141">
        <v>56.38046</v>
      </c>
      <c r="K24" s="141">
        <v>56.98359</v>
      </c>
      <c r="L24" s="141">
        <v>58.24831</v>
      </c>
      <c r="M24" s="90"/>
    </row>
    <row r="25" spans="2:13" ht="15">
      <c r="B25" s="8" t="s">
        <v>42</v>
      </c>
      <c r="C25" s="141">
        <v>45</v>
      </c>
      <c r="D25" s="141">
        <v>46</v>
      </c>
      <c r="E25" s="141">
        <v>47</v>
      </c>
      <c r="F25" s="141">
        <v>48</v>
      </c>
      <c r="G25" s="141">
        <v>49</v>
      </c>
      <c r="H25" s="141">
        <v>50</v>
      </c>
      <c r="I25" s="141">
        <v>50.25545</v>
      </c>
      <c r="J25" s="141">
        <v>51.11964</v>
      </c>
      <c r="K25" s="141">
        <v>51.72124</v>
      </c>
      <c r="L25" s="141">
        <v>52.55049</v>
      </c>
      <c r="M25" s="91"/>
    </row>
    <row r="26" spans="2:13" ht="15">
      <c r="B26" s="8" t="s">
        <v>8</v>
      </c>
      <c r="C26" s="141">
        <v>66</v>
      </c>
      <c r="D26" s="141">
        <v>71</v>
      </c>
      <c r="E26" s="141">
        <v>73</v>
      </c>
      <c r="F26" s="141">
        <v>78</v>
      </c>
      <c r="G26" s="141">
        <v>82</v>
      </c>
      <c r="H26" s="141">
        <v>83</v>
      </c>
      <c r="I26" s="141">
        <v>85.18834</v>
      </c>
      <c r="J26" s="141">
        <v>87.86966</v>
      </c>
      <c r="K26" s="141">
        <v>90.19628</v>
      </c>
      <c r="L26" s="141">
        <v>93.27354</v>
      </c>
      <c r="M26" s="91"/>
    </row>
    <row r="27" spans="2:13" ht="15">
      <c r="B27" s="8" t="s">
        <v>43</v>
      </c>
      <c r="C27" s="141" t="s">
        <v>15</v>
      </c>
      <c r="D27" s="141" t="s">
        <v>15</v>
      </c>
      <c r="E27" s="141" t="s">
        <v>15</v>
      </c>
      <c r="F27" s="141">
        <v>137</v>
      </c>
      <c r="G27" s="141">
        <v>135</v>
      </c>
      <c r="H27" s="141">
        <v>119</v>
      </c>
      <c r="I27" s="141">
        <v>118.8531</v>
      </c>
      <c r="J27" s="141">
        <v>129.3335</v>
      </c>
      <c r="K27" s="141">
        <v>126.5775</v>
      </c>
      <c r="L27" s="141">
        <v>126.722</v>
      </c>
      <c r="M27" s="90"/>
    </row>
    <row r="28" spans="2:13" ht="15">
      <c r="B28" s="8" t="s">
        <v>88</v>
      </c>
      <c r="C28" s="141">
        <v>23.755089975851497</v>
      </c>
      <c r="D28" s="141">
        <v>31.2733517934662</v>
      </c>
      <c r="E28" s="141">
        <v>32.38011789460913</v>
      </c>
      <c r="F28" s="141">
        <v>32.87654209725769</v>
      </c>
      <c r="G28" s="141">
        <v>34.469922584017404</v>
      </c>
      <c r="H28" s="141">
        <v>35.82435028350921</v>
      </c>
      <c r="I28" s="141" t="s">
        <v>15</v>
      </c>
      <c r="J28" s="141" t="s">
        <v>15</v>
      </c>
      <c r="K28" s="141" t="s">
        <v>15</v>
      </c>
      <c r="L28" s="141" t="s">
        <v>15</v>
      </c>
      <c r="M28" s="91"/>
    </row>
    <row r="29" spans="2:13" ht="15">
      <c r="B29" s="8" t="s">
        <v>44</v>
      </c>
      <c r="C29" s="141">
        <v>38.58231565522288</v>
      </c>
      <c r="D29" s="141">
        <v>41.740185020014735</v>
      </c>
      <c r="E29" s="141">
        <v>41.15064147036797</v>
      </c>
      <c r="F29" s="141">
        <v>41.0884153014007</v>
      </c>
      <c r="G29" s="141">
        <v>41.28594973439034</v>
      </c>
      <c r="H29" s="141">
        <v>41.06454111319117</v>
      </c>
      <c r="I29" s="141" t="s">
        <v>15</v>
      </c>
      <c r="J29" s="141" t="s">
        <v>15</v>
      </c>
      <c r="K29" s="141" t="s">
        <v>15</v>
      </c>
      <c r="L29" s="141" t="s">
        <v>15</v>
      </c>
      <c r="M29" s="91"/>
    </row>
    <row r="30" spans="2:13" ht="15">
      <c r="B30" s="8" t="s">
        <v>10</v>
      </c>
      <c r="C30" s="141">
        <v>43.67618430798893</v>
      </c>
      <c r="D30" s="141">
        <v>49.91328228235378</v>
      </c>
      <c r="E30" s="141">
        <v>53.557696648763255</v>
      </c>
      <c r="F30" s="141">
        <v>55.00713303811769</v>
      </c>
      <c r="G30" s="141">
        <v>56.33139395369003</v>
      </c>
      <c r="H30" s="141">
        <v>57.388882453710195</v>
      </c>
      <c r="I30" s="141">
        <v>58.40077</v>
      </c>
      <c r="J30" s="141">
        <v>59.37039</v>
      </c>
      <c r="K30" s="141">
        <v>61.31002</v>
      </c>
      <c r="L30" s="141">
        <v>62.65245</v>
      </c>
      <c r="M30" s="91"/>
    </row>
    <row r="31" spans="2:13" ht="15">
      <c r="B31" s="8" t="s">
        <v>11</v>
      </c>
      <c r="C31" s="141">
        <v>76</v>
      </c>
      <c r="D31" s="141">
        <v>82</v>
      </c>
      <c r="E31" s="141">
        <v>85</v>
      </c>
      <c r="F31" s="141">
        <v>89</v>
      </c>
      <c r="G31" s="141">
        <v>93</v>
      </c>
      <c r="H31" s="141">
        <v>96</v>
      </c>
      <c r="I31" s="141" t="s">
        <v>15</v>
      </c>
      <c r="J31" s="141">
        <v>100.9159</v>
      </c>
      <c r="K31" s="141">
        <v>103.8742</v>
      </c>
      <c r="L31" s="141">
        <v>107.5485</v>
      </c>
      <c r="M31" s="91"/>
    </row>
    <row r="32" spans="2:13" ht="15">
      <c r="B32" s="15" t="s">
        <v>45</v>
      </c>
      <c r="C32" s="144">
        <v>55</v>
      </c>
      <c r="D32" s="144">
        <v>56</v>
      </c>
      <c r="E32" s="144">
        <v>55</v>
      </c>
      <c r="F32" s="144">
        <v>56</v>
      </c>
      <c r="G32" s="144">
        <v>58</v>
      </c>
      <c r="H32" s="144">
        <v>58</v>
      </c>
      <c r="I32" s="144">
        <v>58.56282</v>
      </c>
      <c r="J32" s="144">
        <v>59.67839</v>
      </c>
      <c r="K32" s="144">
        <v>60.58095</v>
      </c>
      <c r="L32" s="144">
        <v>61.96304</v>
      </c>
      <c r="M32" s="90"/>
    </row>
    <row r="33" spans="2:13" ht="15">
      <c r="B33" s="16" t="s">
        <v>14</v>
      </c>
      <c r="C33" s="145" t="s">
        <v>15</v>
      </c>
      <c r="D33" s="145">
        <v>60.98168853595877</v>
      </c>
      <c r="E33" s="145">
        <v>59.029524400778996</v>
      </c>
      <c r="F33" s="145">
        <v>58.83710460870888</v>
      </c>
      <c r="G33" s="145">
        <v>58.92759116691789</v>
      </c>
      <c r="H33" s="145" t="s">
        <v>15</v>
      </c>
      <c r="I33" s="145" t="s">
        <v>15</v>
      </c>
      <c r="J33" s="145" t="s">
        <v>15</v>
      </c>
      <c r="K33" s="145">
        <v>63.4594</v>
      </c>
      <c r="L33" s="145">
        <v>65.39393</v>
      </c>
      <c r="M33" s="90"/>
    </row>
    <row r="34" spans="2:13" ht="15">
      <c r="B34" s="92" t="s">
        <v>55</v>
      </c>
      <c r="C34" s="146">
        <v>73</v>
      </c>
      <c r="D34" s="146">
        <v>76</v>
      </c>
      <c r="E34" s="146">
        <v>76</v>
      </c>
      <c r="F34" s="146">
        <v>78</v>
      </c>
      <c r="G34" s="146">
        <v>80</v>
      </c>
      <c r="H34" s="146">
        <v>83</v>
      </c>
      <c r="I34" s="146">
        <v>83.77219</v>
      </c>
      <c r="J34" s="146">
        <v>83.73509</v>
      </c>
      <c r="K34" s="146">
        <v>85.05058</v>
      </c>
      <c r="L34" s="146">
        <v>87.34251</v>
      </c>
      <c r="M34" s="90"/>
    </row>
    <row r="35" spans="2:13" ht="15">
      <c r="B35" s="15" t="s">
        <v>89</v>
      </c>
      <c r="C35" s="142">
        <v>109.59331649126045</v>
      </c>
      <c r="D35" s="142">
        <v>110.33863882051122</v>
      </c>
      <c r="E35" s="142">
        <v>108.86446471241767</v>
      </c>
      <c r="F35" s="142">
        <v>108.3450883753424</v>
      </c>
      <c r="G35" s="142">
        <v>108.44571627165388</v>
      </c>
      <c r="H35" s="142">
        <v>108.81310583709563</v>
      </c>
      <c r="I35" s="142" t="s">
        <v>15</v>
      </c>
      <c r="J35" s="142" t="s">
        <v>15</v>
      </c>
      <c r="K35" s="142" t="s">
        <v>15</v>
      </c>
      <c r="L35" s="142">
        <v>107.2429</v>
      </c>
      <c r="M35" s="90"/>
    </row>
    <row r="36" spans="2:13" ht="15">
      <c r="B36" s="16" t="s">
        <v>47</v>
      </c>
      <c r="C36" s="145">
        <v>43</v>
      </c>
      <c r="D36" s="145">
        <v>43</v>
      </c>
      <c r="E36" s="145">
        <v>43</v>
      </c>
      <c r="F36" s="145">
        <v>43</v>
      </c>
      <c r="G36" s="145">
        <v>44</v>
      </c>
      <c r="H36" s="145">
        <v>45</v>
      </c>
      <c r="I36" s="145">
        <v>46.23675</v>
      </c>
      <c r="J36" s="145">
        <v>46.96773</v>
      </c>
      <c r="K36" s="145">
        <v>47.82908</v>
      </c>
      <c r="L36" s="145">
        <v>48.70828</v>
      </c>
      <c r="M36" s="90"/>
    </row>
    <row r="37" spans="2:13" ht="15">
      <c r="B37" s="92" t="s">
        <v>136</v>
      </c>
      <c r="C37" s="146">
        <v>8.107971777832955</v>
      </c>
      <c r="D37" s="146">
        <v>8.441812126774359</v>
      </c>
      <c r="E37" s="146">
        <v>8.99288740366071</v>
      </c>
      <c r="F37" s="146">
        <v>8.890146839172571</v>
      </c>
      <c r="G37" s="146">
        <v>15.8232893465365</v>
      </c>
      <c r="H37" s="146">
        <v>14.934017673612022</v>
      </c>
      <c r="I37" s="146">
        <v>17.02037</v>
      </c>
      <c r="J37" s="146" t="s">
        <v>15</v>
      </c>
      <c r="K37" s="146">
        <v>18.69733</v>
      </c>
      <c r="L37" s="146">
        <v>19.46093</v>
      </c>
      <c r="M37" s="90"/>
    </row>
    <row r="38" spans="2:13" ht="15">
      <c r="B38" s="16" t="s">
        <v>49</v>
      </c>
      <c r="C38" s="145">
        <v>37.590600766350555</v>
      </c>
      <c r="D38" s="145">
        <v>39.812623012615944</v>
      </c>
      <c r="E38" s="145">
        <v>41.00072570056671</v>
      </c>
      <c r="F38" s="145">
        <v>10.010279306967327</v>
      </c>
      <c r="G38" s="145">
        <v>9.881015674513899</v>
      </c>
      <c r="H38" s="145">
        <v>10.05898097176434</v>
      </c>
      <c r="I38" s="145">
        <v>48.77863</v>
      </c>
      <c r="J38" s="145">
        <v>50.0367</v>
      </c>
      <c r="K38" s="145">
        <v>52.25009</v>
      </c>
      <c r="L38" s="145">
        <v>54.20066</v>
      </c>
      <c r="M38" s="90"/>
    </row>
    <row r="39" spans="10:12" ht="15" customHeight="1">
      <c r="J39" s="93"/>
      <c r="K39" s="93"/>
      <c r="L39" s="93"/>
    </row>
    <row r="40" spans="2:12" ht="15" customHeight="1">
      <c r="B40" s="19" t="s">
        <v>99</v>
      </c>
      <c r="J40" s="93"/>
      <c r="K40" s="93"/>
      <c r="L40" s="93"/>
    </row>
    <row r="41" spans="10:12" ht="15" customHeight="1">
      <c r="J41" s="93"/>
      <c r="K41" s="93"/>
      <c r="L41" s="93"/>
    </row>
    <row r="42" ht="15" customHeight="1">
      <c r="B42" s="51" t="s">
        <v>94</v>
      </c>
    </row>
    <row r="43" ht="15" customHeight="1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103"/>
  <sheetViews>
    <sheetView showGridLines="0" tabSelected="1" workbookViewId="0" topLeftCell="A1">
      <selection activeCell="Q62" sqref="Q62"/>
    </sheetView>
  </sheetViews>
  <sheetFormatPr defaultColWidth="9.140625" defaultRowHeight="15"/>
  <cols>
    <col min="1" max="1" width="9.140625" style="19" customWidth="1"/>
    <col min="2" max="2" width="18.421875" style="19" customWidth="1"/>
    <col min="3" max="10" width="9.140625" style="19" customWidth="1"/>
    <col min="11" max="11" width="12.7109375" style="19" customWidth="1"/>
    <col min="12" max="21" width="9.140625" style="19" customWidth="1"/>
    <col min="22" max="22" width="5.140625" style="19" customWidth="1"/>
    <col min="23" max="16384" width="9.140625" style="19" customWidth="1"/>
  </cols>
  <sheetData>
    <row r="2" spans="2:10" ht="15">
      <c r="B2" s="10" t="s">
        <v>126</v>
      </c>
      <c r="J2" s="39"/>
    </row>
    <row r="3" spans="2:10" ht="15">
      <c r="B3" s="50" t="s">
        <v>29</v>
      </c>
      <c r="J3" s="50"/>
    </row>
    <row r="5" spans="2:4" ht="15">
      <c r="B5" s="94"/>
      <c r="C5" s="94"/>
      <c r="D5" s="94"/>
    </row>
    <row r="6" spans="2:4" ht="15">
      <c r="B6" s="95"/>
      <c r="C6" s="96"/>
      <c r="D6" s="96"/>
    </row>
    <row r="7" spans="2:4" ht="15">
      <c r="B7" s="95"/>
      <c r="C7" s="96"/>
      <c r="D7" s="96"/>
    </row>
    <row r="8" spans="2:4" ht="15">
      <c r="B8" s="95"/>
      <c r="C8" s="96"/>
      <c r="D8" s="96"/>
    </row>
    <row r="9" spans="2:4" ht="15">
      <c r="B9" s="95"/>
      <c r="C9" s="96"/>
      <c r="D9" s="96"/>
    </row>
    <row r="10" spans="2:4" ht="15">
      <c r="B10" s="95"/>
      <c r="C10" s="96"/>
      <c r="D10" s="96"/>
    </row>
    <row r="11" spans="2:4" ht="15">
      <c r="B11" s="95"/>
      <c r="C11" s="96"/>
      <c r="D11" s="96"/>
    </row>
    <row r="12" spans="2:4" ht="15">
      <c r="B12" s="95"/>
      <c r="C12" s="96"/>
      <c r="D12" s="96"/>
    </row>
    <row r="13" spans="2:4" ht="15">
      <c r="B13" s="95"/>
      <c r="C13" s="96"/>
      <c r="D13" s="96"/>
    </row>
    <row r="14" spans="2:4" ht="15">
      <c r="B14" s="95"/>
      <c r="C14" s="96"/>
      <c r="D14" s="96"/>
    </row>
    <row r="15" spans="2:4" ht="15">
      <c r="B15" s="95"/>
      <c r="C15" s="96"/>
      <c r="D15" s="96"/>
    </row>
    <row r="16" spans="2:4" ht="15">
      <c r="B16" s="95"/>
      <c r="C16" s="96"/>
      <c r="D16" s="96"/>
    </row>
    <row r="17" spans="2:4" ht="15">
      <c r="B17" s="95"/>
      <c r="C17" s="96"/>
      <c r="D17" s="96"/>
    </row>
    <row r="18" spans="2:4" ht="15">
      <c r="B18" s="95"/>
      <c r="C18" s="96"/>
      <c r="D18" s="96"/>
    </row>
    <row r="19" spans="2:4" ht="15">
      <c r="B19" s="95"/>
      <c r="C19" s="96"/>
      <c r="D19" s="96"/>
    </row>
    <row r="20" spans="2:4" ht="15">
      <c r="B20" s="95"/>
      <c r="C20" s="96"/>
      <c r="D20" s="96"/>
    </row>
    <row r="21" spans="2:4" ht="15">
      <c r="B21" s="95"/>
      <c r="C21" s="96"/>
      <c r="D21" s="96"/>
    </row>
    <row r="22" spans="2:4" ht="15">
      <c r="B22" s="95"/>
      <c r="C22" s="96"/>
      <c r="D22" s="96"/>
    </row>
    <row r="23" spans="2:4" ht="15">
      <c r="B23" s="95"/>
      <c r="C23" s="96"/>
      <c r="D23" s="96"/>
    </row>
    <row r="24" spans="2:4" ht="15">
      <c r="B24" s="95"/>
      <c r="C24" s="96"/>
      <c r="D24" s="96"/>
    </row>
    <row r="25" spans="2:4" ht="15">
      <c r="B25" s="95"/>
      <c r="C25" s="96"/>
      <c r="D25" s="96"/>
    </row>
    <row r="26" spans="2:4" ht="15">
      <c r="B26" s="95"/>
      <c r="C26" s="96"/>
      <c r="D26" s="96"/>
    </row>
    <row r="27" spans="2:4" ht="15">
      <c r="B27" s="95"/>
      <c r="C27" s="96"/>
      <c r="D27" s="96"/>
    </row>
    <row r="28" spans="2:4" ht="15">
      <c r="B28" s="95"/>
      <c r="C28" s="96"/>
      <c r="D28" s="96"/>
    </row>
    <row r="29" spans="2:4" ht="15">
      <c r="B29" s="95"/>
      <c r="C29" s="96"/>
      <c r="D29" s="96"/>
    </row>
    <row r="30" spans="2:4" ht="15">
      <c r="B30" s="95"/>
      <c r="C30" s="96"/>
      <c r="D30" s="96"/>
    </row>
    <row r="31" spans="2:4" ht="15">
      <c r="B31" s="95"/>
      <c r="C31" s="96"/>
      <c r="D31" s="96"/>
    </row>
    <row r="32" spans="2:4" ht="15">
      <c r="B32" s="95"/>
      <c r="C32" s="96"/>
      <c r="D32" s="96"/>
    </row>
    <row r="33" spans="2:4" ht="15">
      <c r="B33" s="95"/>
      <c r="C33" s="96"/>
      <c r="D33" s="96"/>
    </row>
    <row r="60" ht="15">
      <c r="B60" s="50" t="s">
        <v>129</v>
      </c>
    </row>
    <row r="61" ht="15">
      <c r="B61" s="50" t="s">
        <v>100</v>
      </c>
    </row>
    <row r="62" ht="15">
      <c r="B62" s="50"/>
    </row>
    <row r="63" ht="15">
      <c r="B63" s="51" t="s">
        <v>98</v>
      </c>
    </row>
    <row r="66" ht="15">
      <c r="B66" s="50"/>
    </row>
    <row r="69" spans="9:16" ht="15">
      <c r="I69" s="19">
        <v>2009</v>
      </c>
      <c r="J69" s="19">
        <v>2010</v>
      </c>
      <c r="K69" s="19">
        <v>2011</v>
      </c>
      <c r="L69" s="19">
        <v>2012</v>
      </c>
      <c r="M69" s="19">
        <v>2013</v>
      </c>
      <c r="N69" s="19">
        <v>2014</v>
      </c>
      <c r="O69" s="19">
        <v>2015</v>
      </c>
      <c r="P69" s="19">
        <v>2016</v>
      </c>
    </row>
    <row r="70" spans="8:16" ht="15">
      <c r="H70" s="19" t="s">
        <v>56</v>
      </c>
      <c r="I70" s="98">
        <v>6.891898</v>
      </c>
      <c r="J70" s="98">
        <v>7.304009</v>
      </c>
      <c r="K70" s="98">
        <v>11.43156</v>
      </c>
      <c r="L70" s="98" t="s">
        <v>15</v>
      </c>
      <c r="M70" s="98">
        <v>9.468889</v>
      </c>
      <c r="N70" s="98">
        <v>9.345983</v>
      </c>
      <c r="O70" s="98">
        <v>10.65974</v>
      </c>
      <c r="P70" s="98">
        <v>12.83525</v>
      </c>
    </row>
    <row r="71" spans="8:16" ht="15">
      <c r="H71" s="19" t="s">
        <v>72</v>
      </c>
      <c r="I71" s="98">
        <v>9.169627</v>
      </c>
      <c r="J71" s="98">
        <v>11.9672</v>
      </c>
      <c r="K71" s="98">
        <v>13.96618</v>
      </c>
      <c r="L71" s="98">
        <v>13.51443</v>
      </c>
      <c r="M71" s="98">
        <v>14.11118</v>
      </c>
      <c r="N71" s="98">
        <v>14.18498</v>
      </c>
      <c r="O71" s="98">
        <v>15.77946</v>
      </c>
      <c r="P71" s="98">
        <v>14.26829</v>
      </c>
    </row>
    <row r="72" spans="8:16" ht="15">
      <c r="H72" s="19" t="s">
        <v>2</v>
      </c>
      <c r="I72" s="98">
        <v>3.360104</v>
      </c>
      <c r="J72" s="98">
        <v>2.413013</v>
      </c>
      <c r="K72" s="98">
        <v>3.051411</v>
      </c>
      <c r="L72" s="98">
        <v>2.955698</v>
      </c>
      <c r="M72" s="98">
        <v>3.242411</v>
      </c>
      <c r="N72" s="98" t="s">
        <v>15</v>
      </c>
      <c r="O72" s="98">
        <v>4.048001</v>
      </c>
      <c r="P72" s="98">
        <v>4.515262</v>
      </c>
    </row>
    <row r="73" spans="8:16" ht="15">
      <c r="H73" s="19" t="s">
        <v>3</v>
      </c>
      <c r="I73" s="98">
        <v>8.770466</v>
      </c>
      <c r="J73" s="98">
        <v>10.09095</v>
      </c>
      <c r="K73" s="98">
        <v>11.63858</v>
      </c>
      <c r="L73" s="98">
        <v>10.55821</v>
      </c>
      <c r="M73" s="98">
        <v>10.08915</v>
      </c>
      <c r="N73" s="98" t="s">
        <v>15</v>
      </c>
      <c r="O73" s="98" t="s">
        <v>15</v>
      </c>
      <c r="P73" s="98" t="s">
        <v>15</v>
      </c>
    </row>
    <row r="74" spans="8:16" ht="15">
      <c r="H74" s="19" t="s">
        <v>33</v>
      </c>
      <c r="I74" s="98"/>
      <c r="J74" s="98"/>
      <c r="K74" s="98"/>
      <c r="L74" s="98"/>
      <c r="M74" s="98"/>
      <c r="N74" s="98"/>
      <c r="O74" s="98"/>
      <c r="P74" s="98">
        <v>7.294626</v>
      </c>
    </row>
    <row r="75" spans="8:16" ht="15">
      <c r="H75" s="19" t="s">
        <v>4</v>
      </c>
      <c r="I75" s="98">
        <v>1.764249</v>
      </c>
      <c r="J75" s="98">
        <v>2.14152</v>
      </c>
      <c r="K75" s="98">
        <v>3.771773</v>
      </c>
      <c r="L75" s="98">
        <v>3.967289</v>
      </c>
      <c r="M75" s="98">
        <v>4.06153</v>
      </c>
      <c r="N75" s="98">
        <v>4.159508</v>
      </c>
      <c r="O75" s="98">
        <v>4.602399</v>
      </c>
      <c r="P75" s="98">
        <v>4.836578</v>
      </c>
    </row>
    <row r="76" spans="8:16" ht="15">
      <c r="H76" s="19" t="s">
        <v>34</v>
      </c>
      <c r="I76" s="98" t="s">
        <v>15</v>
      </c>
      <c r="J76" s="98" t="s">
        <v>15</v>
      </c>
      <c r="K76" s="98">
        <v>3.807616</v>
      </c>
      <c r="L76" s="98">
        <v>3.612147</v>
      </c>
      <c r="M76" s="98" t="s">
        <v>15</v>
      </c>
      <c r="N76" s="98">
        <v>9.950925</v>
      </c>
      <c r="O76" s="98">
        <v>7.854297</v>
      </c>
      <c r="P76" s="98">
        <v>8.846005</v>
      </c>
    </row>
    <row r="77" spans="8:16" ht="15">
      <c r="H77" s="19" t="s">
        <v>36</v>
      </c>
      <c r="I77" s="98">
        <v>2.661585</v>
      </c>
      <c r="J77" s="98">
        <v>2.8715</v>
      </c>
      <c r="K77" s="98">
        <v>2.727616</v>
      </c>
      <c r="L77" s="98">
        <v>2.089818</v>
      </c>
      <c r="M77" s="98" t="s">
        <v>15</v>
      </c>
      <c r="N77" s="98">
        <v>2.736858</v>
      </c>
      <c r="O77" s="98">
        <v>3.565618</v>
      </c>
      <c r="P77" s="98">
        <v>3.752411</v>
      </c>
    </row>
    <row r="78" spans="8:16" ht="15">
      <c r="H78" s="19" t="s">
        <v>5</v>
      </c>
      <c r="I78" s="98">
        <v>7.276639</v>
      </c>
      <c r="J78" s="98" t="s">
        <v>15</v>
      </c>
      <c r="K78" s="98" t="s">
        <v>15</v>
      </c>
      <c r="L78" s="98">
        <v>6.808763</v>
      </c>
      <c r="M78" s="98">
        <v>5.653045</v>
      </c>
      <c r="N78" s="98">
        <v>5.627207</v>
      </c>
      <c r="O78" s="98">
        <v>5.129489</v>
      </c>
      <c r="P78" s="98">
        <v>4.930437</v>
      </c>
    </row>
    <row r="79" spans="8:16" ht="15">
      <c r="H79" s="19" t="s">
        <v>6</v>
      </c>
      <c r="I79" s="98">
        <v>4.116681</v>
      </c>
      <c r="J79" s="98">
        <v>3.175471</v>
      </c>
      <c r="K79" s="98">
        <v>3.391819</v>
      </c>
      <c r="L79" s="98">
        <v>3.708434</v>
      </c>
      <c r="M79" s="98" t="s">
        <v>15</v>
      </c>
      <c r="N79" s="98" t="s">
        <v>15</v>
      </c>
      <c r="O79" s="98">
        <v>7.62469</v>
      </c>
      <c r="P79" s="98">
        <v>9.517913</v>
      </c>
    </row>
    <row r="80" spans="8:16" ht="15">
      <c r="H80" s="19" t="s">
        <v>37</v>
      </c>
      <c r="I80" s="98">
        <v>4.353739</v>
      </c>
      <c r="J80" s="98">
        <v>4.297078</v>
      </c>
      <c r="K80" s="98">
        <v>4.090466</v>
      </c>
      <c r="L80" s="98">
        <v>2.745353</v>
      </c>
      <c r="M80" s="98">
        <v>2.414431</v>
      </c>
      <c r="N80" s="98" t="s">
        <v>15</v>
      </c>
      <c r="O80" s="98" t="s">
        <v>15</v>
      </c>
      <c r="P80" s="98">
        <v>4.695585</v>
      </c>
    </row>
    <row r="81" spans="8:16" ht="15">
      <c r="H81" s="19" t="s">
        <v>52</v>
      </c>
      <c r="I81" s="98">
        <v>5.639943</v>
      </c>
      <c r="J81" s="98">
        <v>5.543127</v>
      </c>
      <c r="K81" s="98">
        <v>3.889732</v>
      </c>
      <c r="L81" s="98">
        <v>2.212883</v>
      </c>
      <c r="M81" s="98">
        <v>1.509136</v>
      </c>
      <c r="N81" s="98">
        <v>1.806675</v>
      </c>
      <c r="O81" s="98">
        <v>2.076351</v>
      </c>
      <c r="P81" s="98">
        <v>2.889825</v>
      </c>
    </row>
    <row r="82" spans="8:16" ht="15">
      <c r="H82" s="19" t="s">
        <v>38</v>
      </c>
      <c r="I82" s="98">
        <v>1.803087</v>
      </c>
      <c r="J82" s="98">
        <v>5.086972</v>
      </c>
      <c r="K82" s="98">
        <v>10.85759</v>
      </c>
      <c r="L82" s="98">
        <v>12.15942</v>
      </c>
      <c r="M82" s="98">
        <v>12.0414</v>
      </c>
      <c r="N82" s="98">
        <v>4.440839</v>
      </c>
      <c r="O82" s="98">
        <v>4.528012</v>
      </c>
      <c r="P82" s="98">
        <v>4.912748</v>
      </c>
    </row>
    <row r="83" spans="8:16" ht="12" customHeight="1">
      <c r="H83" s="19" t="s">
        <v>39</v>
      </c>
      <c r="I83" s="98">
        <v>7.907056</v>
      </c>
      <c r="J83" s="98">
        <v>11.9675</v>
      </c>
      <c r="K83" s="98">
        <v>9.336229</v>
      </c>
      <c r="L83" s="98" t="s">
        <v>15</v>
      </c>
      <c r="M83" s="98">
        <v>10.09941</v>
      </c>
      <c r="N83" s="98">
        <v>11.09562</v>
      </c>
      <c r="O83" s="98">
        <v>11.8265</v>
      </c>
      <c r="P83" s="98">
        <v>13.85425</v>
      </c>
    </row>
    <row r="84" spans="8:16" ht="15">
      <c r="H84" s="19" t="s">
        <v>40</v>
      </c>
      <c r="I84" s="98" t="s">
        <v>15</v>
      </c>
      <c r="J84" s="98" t="s">
        <v>15</v>
      </c>
      <c r="K84" s="98" t="s">
        <v>15</v>
      </c>
      <c r="L84" s="98" t="s">
        <v>15</v>
      </c>
      <c r="M84" s="98">
        <v>10.86327</v>
      </c>
      <c r="N84" s="98">
        <v>11.37014</v>
      </c>
      <c r="O84" s="98">
        <v>12.33891</v>
      </c>
      <c r="P84" s="98">
        <v>13.58369</v>
      </c>
    </row>
    <row r="85" spans="8:16" ht="15">
      <c r="H85" s="19" t="s">
        <v>7</v>
      </c>
      <c r="I85" s="98">
        <v>3.354902</v>
      </c>
      <c r="J85" s="98">
        <v>4.318973</v>
      </c>
      <c r="K85" s="98">
        <v>5.797039</v>
      </c>
      <c r="L85" s="98">
        <v>5.448596</v>
      </c>
      <c r="M85" s="98">
        <v>6.247285</v>
      </c>
      <c r="N85" s="98">
        <v>8.023854</v>
      </c>
      <c r="O85" s="98">
        <v>8.445561</v>
      </c>
      <c r="P85" s="98">
        <v>9.019336</v>
      </c>
    </row>
    <row r="86" spans="8:16" ht="15">
      <c r="H86" s="19" t="s">
        <v>53</v>
      </c>
      <c r="I86" s="98">
        <v>3.276712</v>
      </c>
      <c r="J86" s="98">
        <v>2.875241</v>
      </c>
      <c r="K86" s="98">
        <v>3.487172</v>
      </c>
      <c r="L86" s="98">
        <v>3.887588</v>
      </c>
      <c r="M86" s="98">
        <v>3.973998</v>
      </c>
      <c r="N86" s="98">
        <v>3.802807</v>
      </c>
      <c r="O86" s="98">
        <v>4.142602</v>
      </c>
      <c r="P86" s="98">
        <v>5.271516</v>
      </c>
    </row>
    <row r="87" spans="8:16" ht="15">
      <c r="H87" s="19" t="s">
        <v>41</v>
      </c>
      <c r="I87" s="98" t="s">
        <v>15</v>
      </c>
      <c r="J87" s="98" t="s">
        <v>15</v>
      </c>
      <c r="K87" s="98" t="s">
        <v>15</v>
      </c>
      <c r="L87" s="98" t="s">
        <v>15</v>
      </c>
      <c r="M87" s="98">
        <v>6.621724</v>
      </c>
      <c r="N87" s="98">
        <v>6.481051</v>
      </c>
      <c r="O87" s="98">
        <v>7.341049</v>
      </c>
      <c r="P87" s="98">
        <v>8.562444</v>
      </c>
    </row>
    <row r="88" spans="8:16" ht="15">
      <c r="H88" s="19" t="s">
        <v>127</v>
      </c>
      <c r="I88" s="98">
        <v>7.8284</v>
      </c>
      <c r="J88" s="98">
        <v>8.377521</v>
      </c>
      <c r="K88" s="98">
        <v>9.794528</v>
      </c>
      <c r="L88" s="98">
        <v>9.14617</v>
      </c>
      <c r="M88" s="98">
        <v>8.980299</v>
      </c>
      <c r="N88" s="98">
        <v>8.73665</v>
      </c>
      <c r="O88" s="98">
        <v>9.040748</v>
      </c>
      <c r="P88" s="200">
        <v>9.968481</v>
      </c>
    </row>
    <row r="89" spans="8:16" ht="15">
      <c r="H89" s="19" t="s">
        <v>8</v>
      </c>
      <c r="I89" s="98">
        <v>5.876464</v>
      </c>
      <c r="J89" s="98">
        <v>7.204851</v>
      </c>
      <c r="K89" s="98">
        <v>4.733786</v>
      </c>
      <c r="L89" s="98">
        <v>3.772398</v>
      </c>
      <c r="M89" s="98">
        <v>4.133652</v>
      </c>
      <c r="N89" s="98">
        <v>5.037334</v>
      </c>
      <c r="O89" s="98">
        <v>4.731583</v>
      </c>
      <c r="P89" s="98">
        <v>5.139388</v>
      </c>
    </row>
    <row r="90" spans="8:16" ht="15">
      <c r="H90" s="19" t="s">
        <v>43</v>
      </c>
      <c r="I90" s="98" t="s">
        <v>15</v>
      </c>
      <c r="J90" s="98">
        <v>3.628279</v>
      </c>
      <c r="K90" s="98">
        <v>2.815916</v>
      </c>
      <c r="L90" s="98">
        <v>1.512538</v>
      </c>
      <c r="M90" s="98" t="s">
        <v>15</v>
      </c>
      <c r="N90" s="98">
        <v>2.356297</v>
      </c>
      <c r="O90" s="98">
        <v>2.850933</v>
      </c>
      <c r="P90" s="98">
        <v>3.174805</v>
      </c>
    </row>
    <row r="91" spans="8:16" ht="15">
      <c r="H91" s="19" t="s">
        <v>9</v>
      </c>
      <c r="I91" s="98">
        <v>4.609743</v>
      </c>
      <c r="J91" s="98">
        <v>3.760385</v>
      </c>
      <c r="K91" s="98">
        <v>6.525867</v>
      </c>
      <c r="L91" s="98">
        <v>7.844417</v>
      </c>
      <c r="M91" s="98" t="s">
        <v>15</v>
      </c>
      <c r="N91" s="98" t="s">
        <v>15</v>
      </c>
      <c r="O91" s="98" t="s">
        <v>15</v>
      </c>
      <c r="P91" s="98" t="s">
        <v>15</v>
      </c>
    </row>
    <row r="92" spans="8:16" ht="15">
      <c r="H92" s="19" t="s">
        <v>101</v>
      </c>
      <c r="I92" s="98">
        <v>3.421882</v>
      </c>
      <c r="J92" s="98">
        <v>5.286</v>
      </c>
      <c r="K92" s="98">
        <v>10.27802</v>
      </c>
      <c r="L92" s="98">
        <v>7.796392</v>
      </c>
      <c r="M92" s="98">
        <v>8.08259</v>
      </c>
      <c r="N92" s="98">
        <v>9.919307</v>
      </c>
      <c r="O92" s="98">
        <v>11.97245</v>
      </c>
      <c r="P92" s="98">
        <v>12.81103</v>
      </c>
    </row>
    <row r="93" spans="8:16" ht="15">
      <c r="H93" s="19" t="s">
        <v>10</v>
      </c>
      <c r="I93" s="98">
        <v>9.115791</v>
      </c>
      <c r="J93" s="98">
        <v>5.892193</v>
      </c>
      <c r="K93" s="98">
        <v>5.748871</v>
      </c>
      <c r="L93" s="98">
        <v>5.360022</v>
      </c>
      <c r="M93" s="98" t="s">
        <v>15</v>
      </c>
      <c r="N93" s="98" t="s">
        <v>15</v>
      </c>
      <c r="O93" s="98" t="s">
        <v>15</v>
      </c>
      <c r="P93" s="98" t="s">
        <v>15</v>
      </c>
    </row>
    <row r="94" spans="8:16" ht="15">
      <c r="H94" s="19" t="s">
        <v>11</v>
      </c>
      <c r="I94" s="98">
        <v>2.692778</v>
      </c>
      <c r="J94" s="98">
        <v>2.98623</v>
      </c>
      <c r="K94" s="98">
        <v>3.663015</v>
      </c>
      <c r="L94" s="98">
        <v>2.925383</v>
      </c>
      <c r="M94" s="98" t="s">
        <v>15</v>
      </c>
      <c r="N94" s="98">
        <v>2.457282</v>
      </c>
      <c r="O94" s="98">
        <v>2.544275</v>
      </c>
      <c r="P94" s="98">
        <v>2.934837</v>
      </c>
    </row>
    <row r="95" spans="8:16" ht="15">
      <c r="H95" s="19" t="s">
        <v>45</v>
      </c>
      <c r="I95" s="98">
        <v>6.423347</v>
      </c>
      <c r="J95" s="98" t="s">
        <v>15</v>
      </c>
      <c r="K95" s="98">
        <v>9.868642</v>
      </c>
      <c r="L95" s="98" t="s">
        <v>15</v>
      </c>
      <c r="M95" s="98">
        <v>7.867124</v>
      </c>
      <c r="N95" s="98">
        <v>8.490419</v>
      </c>
      <c r="O95" s="98">
        <v>8.79486</v>
      </c>
      <c r="P95" s="98">
        <v>9.962172</v>
      </c>
    </row>
    <row r="96" spans="8:16" ht="15">
      <c r="H96" s="19" t="s">
        <v>14</v>
      </c>
      <c r="I96" s="98">
        <v>6.039161</v>
      </c>
      <c r="J96" s="98">
        <v>6.971687</v>
      </c>
      <c r="K96" s="98">
        <v>8.177521</v>
      </c>
      <c r="L96" s="98" t="s">
        <v>15</v>
      </c>
      <c r="M96" s="98" t="s">
        <v>15</v>
      </c>
      <c r="N96" s="98" t="s">
        <v>15</v>
      </c>
      <c r="O96" s="98">
        <v>10.2976</v>
      </c>
      <c r="P96" s="98">
        <v>1.20441</v>
      </c>
    </row>
    <row r="97" spans="8:16" ht="15">
      <c r="H97"/>
      <c r="I97"/>
      <c r="J97"/>
      <c r="K97"/>
      <c r="L97"/>
      <c r="M97"/>
      <c r="N97"/>
      <c r="O97"/>
      <c r="P97"/>
    </row>
    <row r="98" spans="8:16" ht="15">
      <c r="H98" s="19" t="s">
        <v>55</v>
      </c>
      <c r="I98" s="98">
        <v>6.747788</v>
      </c>
      <c r="J98" s="98">
        <v>5.517736</v>
      </c>
      <c r="K98" s="98" t="s">
        <v>15</v>
      </c>
      <c r="L98" s="98" t="s">
        <v>15</v>
      </c>
      <c r="M98" s="98">
        <v>6.642903</v>
      </c>
      <c r="N98" s="98">
        <v>7.655195</v>
      </c>
      <c r="O98" s="98">
        <v>9.565765</v>
      </c>
      <c r="P98" s="98">
        <v>8.520998</v>
      </c>
    </row>
    <row r="99" spans="8:16" ht="15">
      <c r="H99" s="19" t="s">
        <v>46</v>
      </c>
      <c r="I99" s="98">
        <v>5.295061</v>
      </c>
      <c r="J99" s="98">
        <v>6.274959</v>
      </c>
      <c r="K99" s="98">
        <v>7.528871</v>
      </c>
      <c r="L99" s="98">
        <v>6.904897</v>
      </c>
      <c r="M99" s="98" t="s">
        <v>15</v>
      </c>
      <c r="N99" s="98" t="s">
        <v>15</v>
      </c>
      <c r="O99" s="98" t="s">
        <v>15</v>
      </c>
      <c r="P99" s="98">
        <v>7.194715</v>
      </c>
    </row>
    <row r="100" spans="8:16" ht="15">
      <c r="H100" s="19" t="s">
        <v>47</v>
      </c>
      <c r="I100" s="98">
        <v>7.870653</v>
      </c>
      <c r="J100" s="98">
        <v>8.271126</v>
      </c>
      <c r="K100" s="98">
        <v>9.497848</v>
      </c>
      <c r="L100" s="98">
        <v>9.53302</v>
      </c>
      <c r="M100" s="98">
        <v>8.851224</v>
      </c>
      <c r="N100" s="98">
        <v>8.762752</v>
      </c>
      <c r="O100" s="98">
        <v>8.959391</v>
      </c>
      <c r="P100" s="98">
        <v>8.579882</v>
      </c>
    </row>
    <row r="101" spans="9:16" ht="15">
      <c r="I101" s="98"/>
      <c r="J101" s="98"/>
      <c r="K101" s="98"/>
      <c r="L101" s="98"/>
      <c r="M101" s="98"/>
      <c r="N101" s="98"/>
      <c r="O101" s="98"/>
      <c r="P101" s="98"/>
    </row>
    <row r="102" spans="8:16" ht="15">
      <c r="H102" s="19" t="s">
        <v>136</v>
      </c>
      <c r="I102" s="98">
        <v>5.319438</v>
      </c>
      <c r="J102" s="98">
        <v>7.452463</v>
      </c>
      <c r="K102" s="98">
        <v>8.880902</v>
      </c>
      <c r="L102" s="98">
        <v>8.062157</v>
      </c>
      <c r="M102" s="98">
        <v>7.860175</v>
      </c>
      <c r="N102" s="98" t="s">
        <v>15</v>
      </c>
      <c r="O102" s="98" t="s">
        <v>15</v>
      </c>
      <c r="P102" s="98" t="s">
        <v>15</v>
      </c>
    </row>
    <row r="103" spans="8:16" ht="15">
      <c r="H103" s="19" t="s">
        <v>49</v>
      </c>
      <c r="I103" s="98">
        <v>6.07526</v>
      </c>
      <c r="J103" s="98">
        <v>3.62727</v>
      </c>
      <c r="K103" s="98">
        <v>5.940219</v>
      </c>
      <c r="L103" s="98">
        <v>5.137498</v>
      </c>
      <c r="M103" s="98">
        <v>5.40038</v>
      </c>
      <c r="N103" s="98">
        <v>4.75149</v>
      </c>
      <c r="O103" s="98">
        <v>6.126734</v>
      </c>
      <c r="P103" s="98">
        <v>5.210908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2018-05-30T14:32:09Z</dcterms:modified>
  <cp:category/>
  <cp:version/>
  <cp:contentType/>
  <cp:contentStatus/>
</cp:coreProperties>
</file>