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chartsheets/sheet2.xml" ContentType="application/vnd.openxmlformats-officedocument.spreadsheetml.chartsheet+xml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drawings/drawing24.xml" ContentType="application/vnd.openxmlformats-officedocument.drawing+xml"/>
  <Override PartName="/xl/worksheets/sheet20.xml" ContentType="application/vnd.openxmlformats-officedocument.spreadsheetml.worksheet+xml"/>
  <Override PartName="/xl/drawings/drawing25.xml" ContentType="application/vnd.openxmlformats-officedocument.drawing+xml"/>
  <Override PartName="/xl/worksheets/sheet21.xml" ContentType="application/vnd.openxmlformats-officedocument.spreadsheetml.worksheet+xml"/>
  <Override PartName="/xl/drawings/drawing26.xml" ContentType="application/vnd.openxmlformats-officedocument.drawing+xml"/>
  <Override PartName="/xl/chartsheets/sheet3.xml" ContentType="application/vnd.openxmlformats-officedocument.spreadsheetml.chartsheet+xml"/>
  <Override PartName="/xl/drawings/drawing27.xml" ContentType="application/vnd.openxmlformats-officedocument.drawing+xml"/>
  <Override PartName="/xl/chartsheets/sheet4.xml" ContentType="application/vnd.openxmlformats-officedocument.spreadsheetml.chartsheet+xml"/>
  <Override PartName="/xl/drawings/drawing28.xml" ContentType="application/vnd.openxmlformats-officedocument.drawing+xml"/>
  <Override PartName="/xl/worksheets/sheet22.xml" ContentType="application/vnd.openxmlformats-officedocument.spreadsheetml.worksheet+xml"/>
  <Override PartName="/xl/drawings/drawing2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0490" windowHeight="4695" tabRatio="664" activeTab="0"/>
  </bookViews>
  <sheets>
    <sheet name="FIG 1" sheetId="60" r:id="rId1"/>
    <sheet name="FIG 2" sheetId="61" r:id="rId2"/>
    <sheet name="FIG 3" sheetId="62" r:id="rId3"/>
    <sheet name="FIG 4" sheetId="63" r:id="rId4"/>
    <sheet name="FIG 5" sheetId="64" r:id="rId5"/>
    <sheet name="FIG 6" sheetId="65" r:id="rId6"/>
    <sheet name="FIG 7" sheetId="67" r:id="rId7"/>
    <sheet name="FIG 8" sheetId="66" r:id="rId8"/>
    <sheet name="FIG 9" sheetId="69" r:id="rId9"/>
    <sheet name="data FIG 9" sheetId="68" r:id="rId10"/>
    <sheet name="FIG 10" sheetId="70" r:id="rId11"/>
    <sheet name="FIG 11" sheetId="71" r:id="rId12"/>
    <sheet name="FIG 12" sheetId="59" r:id="rId13"/>
    <sheet name="FIG 13" sheetId="72" r:id="rId14"/>
    <sheet name="FIG 14" sheetId="35" r:id="rId15"/>
    <sheet name="FIG 15" sheetId="36" r:id="rId16"/>
    <sheet name="FIG 16" sheetId="46" r:id="rId17"/>
    <sheet name="FIG 17" sheetId="57" r:id="rId18"/>
    <sheet name="data FIG 17" sheetId="58" r:id="rId19"/>
    <sheet name="FIG 18" sheetId="53" r:id="rId20"/>
    <sheet name="FIG 19" sheetId="54" r:id="rId21"/>
    <sheet name="FIG 20" sheetId="76" r:id="rId22"/>
    <sheet name="FIG 21" sheetId="56" r:id="rId23"/>
    <sheet name="FIG 22" sheetId="52" r:id="rId24"/>
    <sheet name="FIG 23" sheetId="51" r:id="rId25"/>
    <sheet name="data FIG 22+23" sheetId="50" r:id="rId26"/>
    <sheet name="Table 1" sheetId="75" r:id="rId27"/>
    <sheet name="Table 2" sheetId="73" r:id="rId28"/>
  </sheets>
  <definedNames>
    <definedName name="_xlnm._FilterDatabase" localSheetId="16" hidden="1">'FIG 16'!$A$1:$C$29</definedName>
    <definedName name="_xlnm._FilterDatabase" localSheetId="1" hidden="1">'FIG 2'!$A$2:$E$31</definedName>
    <definedName name="_ftn1" localSheetId="5">'FIG 6'!$A$34</definedName>
    <definedName name="_ftnref1" localSheetId="5">'FIG 6'!$A$29</definedName>
  </definedNames>
  <calcPr calcId="145621"/>
</workbook>
</file>

<file path=xl/sharedStrings.xml><?xml version="1.0" encoding="utf-8"?>
<sst xmlns="http://schemas.openxmlformats.org/spreadsheetml/2006/main" count="892" uniqueCount="219">
  <si>
    <t>Low</t>
  </si>
  <si>
    <t>Lowest income tercile</t>
  </si>
  <si>
    <t>2nd income tercile</t>
  </si>
  <si>
    <t>Highest income tercile</t>
  </si>
  <si>
    <t>EU-28</t>
  </si>
  <si>
    <t>LOW</t>
  </si>
  <si>
    <t>MEDIUM</t>
  </si>
  <si>
    <t>HIGH</t>
  </si>
  <si>
    <t>CH</t>
  </si>
  <si>
    <t>IS</t>
  </si>
  <si>
    <t>NO</t>
  </si>
  <si>
    <t>RS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</si>
  <si>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</si>
  <si>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</si>
  <si>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</si>
  <si>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</si>
  <si>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</si>
  <si>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</si>
  <si>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</si>
  <si>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</si>
  <si>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</si>
  <si>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</si>
  <si>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</si>
  <si>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</si>
  <si>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</si>
  <si>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</si>
  <si>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</si>
  <si>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</si>
  <si>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</si>
  <si>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</si>
  <si>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</si>
  <si>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</si>
  <si>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</si>
  <si>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</si>
  <si>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</si>
  <si>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</si>
  <si>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</si>
  <si>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</si>
  <si>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</si>
  <si>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Mean</t>
  </si>
  <si>
    <t>LIFESAT_C</t>
  </si>
  <si>
    <t>MEANLIFE_C</t>
  </si>
  <si>
    <t>emot1_c</t>
  </si>
  <si>
    <t>Male</t>
  </si>
  <si>
    <t>Female</t>
  </si>
  <si>
    <t>LIFESAT_C:</t>
  </si>
  <si>
    <t>16-24</t>
  </si>
  <si>
    <t>25-34</t>
  </si>
  <si>
    <t>35-49</t>
  </si>
  <si>
    <t>50-64</t>
  </si>
  <si>
    <t>65-74</t>
  </si>
  <si>
    <t>75+</t>
  </si>
  <si>
    <t>labour status not applicable</t>
  </si>
  <si>
    <t>self employed</t>
  </si>
  <si>
    <t>unemployed</t>
  </si>
  <si>
    <t>in education or training</t>
  </si>
  <si>
    <t>retired</t>
  </si>
  <si>
    <t>other</t>
  </si>
  <si>
    <t>one male, younger than 65</t>
  </si>
  <si>
    <t>one female, younger than 65</t>
  </si>
  <si>
    <t>one male, 65+</t>
  </si>
  <si>
    <t>one female, 65+</t>
  </si>
  <si>
    <t>other hhtype</t>
  </si>
  <si>
    <t>Educational attainment</t>
  </si>
  <si>
    <t>upper secondary</t>
  </si>
  <si>
    <t>tertiary</t>
  </si>
  <si>
    <t>Meaning of life</t>
  </si>
  <si>
    <t>Current emotional experience evaluation</t>
  </si>
  <si>
    <t>Overall life satisfaction</t>
  </si>
  <si>
    <t>DB020</t>
  </si>
  <si>
    <t>Total</t>
  </si>
  <si>
    <t>IE</t>
  </si>
  <si>
    <t>HAPPY</t>
  </si>
  <si>
    <t>Being happy</t>
  </si>
  <si>
    <t>emot1</t>
  </si>
  <si>
    <t>MEAN</t>
  </si>
  <si>
    <t>Life satisfaction</t>
  </si>
  <si>
    <t>Lifesatisfaction</t>
  </si>
  <si>
    <t>very bad</t>
  </si>
  <si>
    <t>bad</t>
  </si>
  <si>
    <t>fair</t>
  </si>
  <si>
    <t>good</t>
  </si>
  <si>
    <t>very good</t>
  </si>
  <si>
    <t>at risk of poverty</t>
  </si>
  <si>
    <t>severely deprived</t>
  </si>
  <si>
    <t>not severely deprived</t>
  </si>
  <si>
    <t>no flatdep</t>
  </si>
  <si>
    <t>damp walls etc.</t>
  </si>
  <si>
    <t>no dwelling problems</t>
  </si>
  <si>
    <t>no bath nor shower in dwelling</t>
  </si>
  <si>
    <t>not at risk of poverty</t>
  </si>
  <si>
    <t>Person available to discuss personal matters</t>
  </si>
  <si>
    <t>No person available to discuss personal matters</t>
  </si>
  <si>
    <t>Help available when needed</t>
  </si>
  <si>
    <t>No help available</t>
  </si>
  <si>
    <t>all of the time</t>
  </si>
  <si>
    <t>most of the time</t>
  </si>
  <si>
    <t>some of the time</t>
  </si>
  <si>
    <t>a little of the</t>
  </si>
  <si>
    <t>none of the time</t>
  </si>
  <si>
    <t>time</t>
  </si>
  <si>
    <t>LS</t>
  </si>
  <si>
    <t>MEANING</t>
  </si>
  <si>
    <t>NON/LITTLE</t>
  </si>
  <si>
    <t>a little of the time</t>
  </si>
  <si>
    <t>% population</t>
  </si>
  <si>
    <t>lower secondary</t>
  </si>
  <si>
    <t>2 adults with 1-2 children</t>
  </si>
  <si>
    <t>2 adults with 3 or more children</t>
  </si>
  <si>
    <t>2 adults without children, younger than 65</t>
  </si>
  <si>
    <t>2 adults without children, 65+</t>
  </si>
  <si>
    <t>all/most of the time</t>
  </si>
  <si>
    <t>a little/none of the time</t>
  </si>
  <si>
    <t>LOW (0-5)</t>
  </si>
  <si>
    <t>MEDIUM (6-8)</t>
  </si>
  <si>
    <t>HIGH (9-10)</t>
  </si>
  <si>
    <t>Meaning</t>
  </si>
  <si>
    <t>2013</t>
  </si>
  <si>
    <t>GEO/TIME</t>
  </si>
  <si>
    <t>2012</t>
  </si>
  <si>
    <t>Gross domestic product at market prices</t>
  </si>
  <si>
    <t>INDIC_NA</t>
  </si>
  <si>
    <t>Purchasing Power Standard  per inhabitant 2013</t>
  </si>
  <si>
    <t>GDP per capita in PPS Index (EU28 = 100) 2013</t>
  </si>
  <si>
    <t>UNIT</t>
  </si>
  <si>
    <t>Euro per inhabitant 2012</t>
  </si>
  <si>
    <t>Euro per inhabitant 2013</t>
  </si>
  <si>
    <t>Purchasing Power Standard  per inhabitant 2012</t>
  </si>
  <si>
    <t>GDP per capita in PPS Index (EU28 = 100) 2012</t>
  </si>
  <si>
    <t>Million euro 2012</t>
  </si>
  <si>
    <t>Million euro 2013</t>
  </si>
  <si>
    <t>Bulgaria</t>
  </si>
  <si>
    <t>:</t>
  </si>
  <si>
    <t>Portugal</t>
  </si>
  <si>
    <t>Hungary</t>
  </si>
  <si>
    <t>Greece</t>
  </si>
  <si>
    <t>Cyprus</t>
  </si>
  <si>
    <t>Croatia</t>
  </si>
  <si>
    <t>Estonia</t>
  </si>
  <si>
    <t>Latvia</t>
  </si>
  <si>
    <t>Italy</t>
  </si>
  <si>
    <t>Lithuania</t>
  </si>
  <si>
    <t>Spain</t>
  </si>
  <si>
    <t>Czech Republic</t>
  </si>
  <si>
    <t>Slovakia</t>
  </si>
  <si>
    <t>Slovenia</t>
  </si>
  <si>
    <t>France</t>
  </si>
  <si>
    <t>European Union (28 countries)</t>
  </si>
  <si>
    <t>Malta</t>
  </si>
  <si>
    <t>Romania</t>
  </si>
  <si>
    <t>Germany (until 1990 former territory of the FRG)</t>
  </si>
  <si>
    <t>United Kingdom</t>
  </si>
  <si>
    <t>Poland</t>
  </si>
  <si>
    <t>Luxembourg</t>
  </si>
  <si>
    <t>Belgium</t>
  </si>
  <si>
    <t>Netherlands</t>
  </si>
  <si>
    <t>Austria</t>
  </si>
  <si>
    <t>Norway</t>
  </si>
  <si>
    <t>Iceland</t>
  </si>
  <si>
    <t>Sweden</t>
  </si>
  <si>
    <t>Denmark</t>
  </si>
  <si>
    <t>Finland</t>
  </si>
  <si>
    <t>Switzerland</t>
  </si>
  <si>
    <t>Source of data</t>
  </si>
  <si>
    <t>Eurostat</t>
  </si>
  <si>
    <t>Figure 1: Life satisfaction, EU-28, 2013</t>
  </si>
  <si>
    <t>(% population by satisfaction level)</t>
  </si>
  <si>
    <t>(left axis: % of population, right axis: mean rating)</t>
  </si>
  <si>
    <t xml:space="preserve">Figure 3: Life satisfaction by gender, EU-28, 2013 </t>
  </si>
  <si>
    <t>(left axis: % population by satisfaction level; right axis: mean rating)</t>
  </si>
  <si>
    <t xml:space="preserve">Figure 2: Life satisfaction by country, 2013 </t>
  </si>
  <si>
    <t xml:space="preserve">Figure 4: Life satisfaction by age group, EU-28, 2013 </t>
  </si>
  <si>
    <t xml:space="preserve">Figure 5: Life satisfaction (left bar) by household type, EU-28, 2013 </t>
  </si>
  <si>
    <t>Note: ‘Other household types’ refers to Other households with and without dependent children</t>
  </si>
  <si>
    <t>Note: ‘Other’ includes people permanently disabled/unfit to work, fulfilling domestic tasks, in compulsory military community or service</t>
  </si>
  <si>
    <t xml:space="preserve">Figure 6: Life satisfaction by labour status, EU-28, 2013 </t>
  </si>
  <si>
    <t xml:space="preserve">Figure 7: Life satisfaction by income tercile, EU-28, 2013 </t>
  </si>
  <si>
    <t>Figure 8: Life satisfaction, EU-28, 2013</t>
  </si>
  <si>
    <t>Note: Lower secondary: Pre-primary, primary and lower secondary education (ISCED levels 0-2), Upper secondary: 
Upper secondary and post-secondary non-tertiary education (ISCED levels 3 and 4), Tertiary: First and second stage of tertiary education (ISCED levels 5 and 6)</t>
  </si>
  <si>
    <t>Figure 11: Life satisfaction by supportive social relationships, EU-28, 2013</t>
  </si>
  <si>
    <t xml:space="preserve">Figure 12: Life satisfaction by subjective health, EU-28, 2013 </t>
  </si>
  <si>
    <t>Figure 13: Meaning of life, EU-28, 2013</t>
  </si>
  <si>
    <t>(% population by level of meaning of life)</t>
  </si>
  <si>
    <t xml:space="preserve">Figure 14: Meaning of life by gender, EU-28, 2013 </t>
  </si>
  <si>
    <t xml:space="preserve">Figure 15: Meaning of life by age groups, EU-28, 2013 </t>
  </si>
  <si>
    <t>Figure 16: Life satisfaction and meaning of live, by country, 2013</t>
  </si>
  <si>
    <t>(population means)</t>
  </si>
  <si>
    <t xml:space="preserve">Figure 17: Overall life satisfaction and meaning of life, EU-28, 2013 </t>
  </si>
  <si>
    <t>(left axis: means for meaning of life; right axis: means of overall life satisfaction)</t>
  </si>
  <si>
    <t>Figure 18: Happiness, EU-28, 2013</t>
  </si>
  <si>
    <t>(% population by happiness level)</t>
  </si>
  <si>
    <t xml:space="preserve">Figure 19: Frequency of being happy in the last 4 weeks by age group, EU-28, 2013 </t>
  </si>
  <si>
    <t xml:space="preserve">Figure 21: Frequency of being happy in the last 4 weeks  by labour status, EU-28, 2013 </t>
  </si>
  <si>
    <t xml:space="preserve">Figure 22: Happiness by Overall life satisfaction, EU-28, 2013 </t>
  </si>
  <si>
    <t xml:space="preserve">Figure 23: Happiness by Overall life satisfaction, EU-28, 2013 </t>
  </si>
  <si>
    <t>v</t>
  </si>
  <si>
    <t>Figure 10a: Life satisfaction by material (deprivation) status , EU-28, 2013</t>
  </si>
  <si>
    <t>part-time employed</t>
  </si>
  <si>
    <t>full-time employed</t>
  </si>
  <si>
    <t>Men</t>
  </si>
  <si>
    <t>Women</t>
  </si>
  <si>
    <t>TOT.</t>
  </si>
  <si>
    <t xml:space="preserve">Figure 9: GDP per capita and average overall life satisfaction, EU-28 and countries, 2013 </t>
  </si>
  <si>
    <t>(% population)</t>
  </si>
  <si>
    <t>Note: ‘Other household types’ refers to 3 or more adults with and without dependent children</t>
  </si>
  <si>
    <t xml:space="preserve">Figure 20: Frequency of being happy in the last 4 weeks by household type, EU-28, 2013 </t>
  </si>
  <si>
    <t>(y axis:% of the population being happy little or none of the time; x axis: % of the population with low life satisfaction)</t>
  </si>
  <si>
    <t>(y axis:% of the population being happy little or none of the time; x axis: % of the population with low meaning of life )</t>
  </si>
  <si>
    <t>Table 2: Meaning of life and life satisfaction by frequency of being happy in the last 4 weeks  (% population)</t>
  </si>
  <si>
    <t>MEAN (right axis)</t>
  </si>
  <si>
    <t>Mean (right axis)</t>
  </si>
  <si>
    <t>single person, at least one dependent child</t>
  </si>
  <si>
    <t>Figure 10b: Life satisfaction by risk of poverty, EU-28, 2013</t>
  </si>
  <si>
    <t>other household type</t>
  </si>
  <si>
    <t>Age group</t>
  </si>
  <si>
    <t>Germany</t>
  </si>
  <si>
    <t>Ireland</t>
  </si>
  <si>
    <t>Serbia</t>
  </si>
  <si>
    <t xml:space="preserve">Note: The total population sums up to 100.1% due to rounding differences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</si>
</sst>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29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color rgb="FF9C6500"/>
      <name val="Calibri"/>
      <family val="2"/>
      <scheme val="minor"/>
    </font>
    <font>
      <sz val="9"/>
      <color rgb="FF002288"/>
      <name val="Arial"/>
      <family val="2"/>
    </font>
    <font>
      <b/>
      <sz val="9"/>
      <color rgb="FF666699"/>
      <name val="Arial"/>
      <family val="2"/>
    </font>
    <font>
      <b/>
      <sz val="9"/>
      <color rgb="FF00228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9"/>
      <color theme="10"/>
      <name val="Arial"/>
      <family val="2"/>
    </font>
    <font>
      <b/>
      <i/>
      <sz val="9"/>
      <color rgb="FF666699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9.2"/>
      <color rgb="FF000000"/>
      <name val="Calibri"/>
      <family val="2"/>
    </font>
    <font>
      <sz val="11"/>
      <color theme="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</cellStyleXfs>
  <cellXfs count="21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6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/>
    <xf numFmtId="165" fontId="9" fillId="0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/>
    <xf numFmtId="0" fontId="9" fillId="0" borderId="1" xfId="0" applyFont="1" applyBorder="1"/>
    <xf numFmtId="164" fontId="12" fillId="3" borderId="1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6" fillId="4" borderId="2" xfId="20" applyNumberFormat="1" applyFont="1" applyFill="1" applyBorder="1" applyAlignment="1">
      <alignment/>
      <protection/>
    </xf>
    <xf numFmtId="0" fontId="6" fillId="0" borderId="0" xfId="20" applyFont="1">
      <alignment/>
      <protection/>
    </xf>
    <xf numFmtId="0" fontId="14" fillId="0" borderId="3" xfId="0" applyFont="1" applyFill="1" applyBorder="1" applyAlignment="1">
      <alignment vertical="top" wrapText="1"/>
    </xf>
    <xf numFmtId="0" fontId="6" fillId="0" borderId="0" xfId="20" applyNumberFormat="1" applyFont="1" applyFill="1" applyBorder="1" applyAlignment="1">
      <alignment/>
      <protection/>
    </xf>
    <xf numFmtId="3" fontId="6" fillId="0" borderId="2" xfId="20" applyNumberFormat="1" applyFont="1" applyFill="1" applyBorder="1" applyAlignment="1">
      <alignment/>
      <protection/>
    </xf>
    <xf numFmtId="3" fontId="9" fillId="0" borderId="2" xfId="20" applyNumberFormat="1" applyFont="1" applyFill="1" applyBorder="1" applyAlignment="1">
      <alignment/>
      <protection/>
    </xf>
    <xf numFmtId="166" fontId="6" fillId="0" borderId="2" xfId="20" applyNumberFormat="1" applyFont="1" applyFill="1" applyBorder="1" applyAlignment="1">
      <alignment/>
      <protection/>
    </xf>
    <xf numFmtId="0" fontId="6" fillId="0" borderId="2" xfId="20" applyNumberFormat="1" applyFont="1" applyFill="1" applyBorder="1" applyAlignment="1">
      <alignment/>
      <protection/>
    </xf>
    <xf numFmtId="0" fontId="9" fillId="5" borderId="2" xfId="20" applyNumberFormat="1" applyFont="1" applyFill="1" applyBorder="1" applyAlignment="1">
      <alignment/>
      <protection/>
    </xf>
    <xf numFmtId="0" fontId="9" fillId="4" borderId="2" xfId="20" applyNumberFormat="1" applyFont="1" applyFill="1" applyBorder="1" applyAlignment="1">
      <alignment/>
      <protection/>
    </xf>
    <xf numFmtId="0" fontId="9" fillId="0" borderId="0" xfId="20" applyFont="1">
      <alignment/>
      <protection/>
    </xf>
    <xf numFmtId="166" fontId="9" fillId="0" borderId="2" xfId="20" applyNumberFormat="1" applyFont="1" applyFill="1" applyBorder="1" applyAlignment="1">
      <alignment/>
      <protection/>
    </xf>
    <xf numFmtId="0" fontId="7" fillId="0" borderId="0" xfId="0" applyFont="1" applyFill="1"/>
    <xf numFmtId="0" fontId="7" fillId="0" borderId="0" xfId="0" applyFont="1" applyFill="1" applyAlignment="1">
      <alignment/>
    </xf>
    <xf numFmtId="0" fontId="14" fillId="0" borderId="4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4" fillId="6" borderId="4" xfId="0" applyFont="1" applyFill="1" applyBorder="1" applyAlignment="1">
      <alignment horizontal="center" vertical="top" wrapText="1"/>
    </xf>
    <xf numFmtId="0" fontId="14" fillId="6" borderId="8" xfId="0" applyFont="1" applyFill="1" applyBorder="1" applyAlignment="1">
      <alignment horizontal="center" vertical="top" wrapText="1"/>
    </xf>
    <xf numFmtId="0" fontId="14" fillId="6" borderId="0" xfId="0" applyFont="1" applyFill="1" applyBorder="1" applyAlignment="1">
      <alignment horizontal="center" vertical="top" wrapText="1"/>
    </xf>
    <xf numFmtId="0" fontId="14" fillId="6" borderId="5" xfId="0" applyFont="1" applyFill="1" applyBorder="1" applyAlignment="1">
      <alignment horizontal="center" vertical="top" wrapText="1"/>
    </xf>
    <xf numFmtId="164" fontId="12" fillId="3" borderId="0" xfId="0" applyNumberFormat="1" applyFont="1" applyFill="1" applyAlignment="1">
      <alignment vertical="top" wrapText="1"/>
    </xf>
    <xf numFmtId="0" fontId="12" fillId="3" borderId="0" xfId="0" applyFont="1" applyFill="1" applyAlignment="1">
      <alignment vertical="top" wrapText="1"/>
    </xf>
    <xf numFmtId="0" fontId="14" fillId="3" borderId="9" xfId="0" applyFont="1" applyFill="1" applyBorder="1" applyAlignment="1">
      <alignment vertical="top" wrapText="1"/>
    </xf>
    <xf numFmtId="164" fontId="12" fillId="3" borderId="10" xfId="0" applyNumberFormat="1" applyFont="1" applyFill="1" applyBorder="1" applyAlignment="1">
      <alignment vertical="top" wrapText="1"/>
    </xf>
    <xf numFmtId="164" fontId="12" fillId="3" borderId="11" xfId="0" applyNumberFormat="1" applyFont="1" applyFill="1" applyBorder="1" applyAlignment="1">
      <alignment vertical="top" wrapText="1"/>
    </xf>
    <xf numFmtId="0" fontId="14" fillId="3" borderId="0" xfId="0" applyFont="1" applyFill="1" applyBorder="1" applyAlignment="1">
      <alignment vertical="top" wrapText="1"/>
    </xf>
    <xf numFmtId="164" fontId="12" fillId="3" borderId="0" xfId="0" applyNumberFormat="1" applyFont="1" applyFill="1" applyBorder="1" applyAlignment="1">
      <alignment vertical="top" wrapText="1"/>
    </xf>
    <xf numFmtId="164" fontId="7" fillId="0" borderId="10" xfId="0" applyNumberFormat="1" applyFont="1" applyBorder="1"/>
    <xf numFmtId="164" fontId="7" fillId="0" borderId="11" xfId="0" applyNumberFormat="1" applyFont="1" applyBorder="1"/>
    <xf numFmtId="0" fontId="14" fillId="3" borderId="12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vertical="top" wrapText="1"/>
    </xf>
    <xf numFmtId="0" fontId="14" fillId="6" borderId="13" xfId="0" applyFont="1" applyFill="1" applyBorder="1" applyAlignment="1">
      <alignment vertical="top" wrapText="1"/>
    </xf>
    <xf numFmtId="0" fontId="14" fillId="6" borderId="14" xfId="0" applyFont="1" applyFill="1" applyBorder="1" applyAlignment="1">
      <alignment vertical="top" wrapText="1"/>
    </xf>
    <xf numFmtId="0" fontId="14" fillId="6" borderId="15" xfId="0" applyFont="1" applyFill="1" applyBorder="1" applyAlignment="1">
      <alignment vertical="top" wrapText="1"/>
    </xf>
    <xf numFmtId="0" fontId="14" fillId="6" borderId="6" xfId="0" applyFont="1" applyFill="1" applyBorder="1" applyAlignment="1">
      <alignment vertical="top" wrapText="1"/>
    </xf>
    <xf numFmtId="0" fontId="12" fillId="7" borderId="0" xfId="0" applyFont="1" applyFill="1" applyAlignment="1">
      <alignment horizontal="center"/>
    </xf>
    <xf numFmtId="0" fontId="12" fillId="7" borderId="0" xfId="0" applyFont="1" applyFill="1" applyAlignment="1">
      <alignment horizontal="left"/>
    </xf>
    <xf numFmtId="0" fontId="12" fillId="7" borderId="0" xfId="0" applyFont="1" applyFill="1"/>
    <xf numFmtId="0" fontId="14" fillId="6" borderId="4" xfId="0" applyFont="1" applyFill="1" applyBorder="1" applyAlignment="1">
      <alignment horizontal="left" vertical="top" wrapText="1"/>
    </xf>
    <xf numFmtId="0" fontId="14" fillId="6" borderId="5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4" fillId="3" borderId="16" xfId="0" applyFont="1" applyFill="1" applyBorder="1" applyAlignment="1">
      <alignment vertical="top" wrapText="1"/>
    </xf>
    <xf numFmtId="0" fontId="14" fillId="3" borderId="17" xfId="0" applyFont="1" applyFill="1" applyBorder="1" applyAlignment="1">
      <alignment horizontal="center" vertical="top" wrapText="1"/>
    </xf>
    <xf numFmtId="0" fontId="14" fillId="3" borderId="18" xfId="0" applyFont="1" applyFill="1" applyBorder="1" applyAlignment="1">
      <alignment horizontal="center" vertical="top" wrapText="1"/>
    </xf>
    <xf numFmtId="0" fontId="14" fillId="3" borderId="19" xfId="0" applyFont="1" applyFill="1" applyBorder="1" applyAlignment="1">
      <alignment horizontal="center" vertical="top" wrapText="1"/>
    </xf>
    <xf numFmtId="164" fontId="12" fillId="3" borderId="7" xfId="0" applyNumberFormat="1" applyFont="1" applyFill="1" applyBorder="1" applyAlignment="1">
      <alignment vertical="top" wrapText="1"/>
    </xf>
    <xf numFmtId="0" fontId="12" fillId="3" borderId="7" xfId="0" applyFont="1" applyFill="1" applyBorder="1" applyAlignment="1">
      <alignment vertical="top" wrapText="1"/>
    </xf>
    <xf numFmtId="0" fontId="14" fillId="3" borderId="12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top" wrapText="1"/>
    </xf>
    <xf numFmtId="0" fontId="7" fillId="0" borderId="0" xfId="0" applyFont="1" applyBorder="1"/>
    <xf numFmtId="0" fontId="16" fillId="0" borderId="0" xfId="0" applyFont="1" applyAlignment="1">
      <alignment vertical="center"/>
    </xf>
    <xf numFmtId="0" fontId="17" fillId="0" borderId="20" xfId="0" applyFont="1" applyBorder="1" applyAlignment="1">
      <alignment vertical="center"/>
    </xf>
    <xf numFmtId="164" fontId="17" fillId="0" borderId="21" xfId="0" applyNumberFormat="1" applyFont="1" applyBorder="1" applyAlignment="1">
      <alignment horizontal="righ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164" fontId="17" fillId="0" borderId="24" xfId="0" applyNumberFormat="1" applyFont="1" applyBorder="1" applyAlignment="1">
      <alignment horizontal="right" vertical="center"/>
    </xf>
    <xf numFmtId="164" fontId="17" fillId="0" borderId="20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horizontal="right" vertical="center"/>
    </xf>
    <xf numFmtId="164" fontId="17" fillId="0" borderId="25" xfId="0" applyNumberFormat="1" applyFont="1" applyBorder="1" applyAlignment="1">
      <alignment horizontal="right" vertical="center"/>
    </xf>
    <xf numFmtId="164" fontId="17" fillId="0" borderId="26" xfId="0" applyNumberFormat="1" applyFont="1" applyBorder="1" applyAlignment="1">
      <alignment horizontal="right" vertical="center"/>
    </xf>
    <xf numFmtId="0" fontId="17" fillId="0" borderId="27" xfId="0" applyFont="1" applyBorder="1" applyAlignment="1">
      <alignment vertical="center"/>
    </xf>
    <xf numFmtId="164" fontId="17" fillId="0" borderId="27" xfId="0" applyNumberFormat="1" applyFont="1" applyBorder="1" applyAlignment="1">
      <alignment horizontal="right" vertical="center"/>
    </xf>
    <xf numFmtId="164" fontId="17" fillId="0" borderId="28" xfId="0" applyNumberFormat="1" applyFont="1" applyBorder="1" applyAlignment="1">
      <alignment horizontal="right" vertical="center"/>
    </xf>
    <xf numFmtId="164" fontId="17" fillId="0" borderId="29" xfId="0" applyNumberFormat="1" applyFont="1" applyBorder="1" applyAlignment="1">
      <alignment horizontal="right" vertical="center"/>
    </xf>
    <xf numFmtId="164" fontId="17" fillId="0" borderId="30" xfId="0" applyNumberFormat="1" applyFont="1" applyBorder="1" applyAlignment="1">
      <alignment horizontal="right" vertical="center"/>
    </xf>
    <xf numFmtId="0" fontId="7" fillId="0" borderId="21" xfId="0" applyFont="1" applyBorder="1"/>
    <xf numFmtId="0" fontId="19" fillId="0" borderId="0" xfId="24" applyFont="1" applyAlignment="1">
      <alignment vertical="center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164" fontId="6" fillId="0" borderId="1" xfId="0" applyNumberFormat="1" applyFont="1" applyBorder="1"/>
    <xf numFmtId="1" fontId="4" fillId="0" borderId="1" xfId="0" applyNumberFormat="1" applyFont="1" applyFill="1" applyBorder="1" applyAlignment="1">
      <alignment vertical="top" wrapText="1"/>
    </xf>
    <xf numFmtId="1" fontId="7" fillId="0" borderId="0" xfId="0" applyNumberFormat="1" applyFont="1"/>
    <xf numFmtId="0" fontId="14" fillId="0" borderId="10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164" fontId="15" fillId="0" borderId="1" xfId="0" applyNumberFormat="1" applyFont="1" applyFill="1" applyBorder="1"/>
    <xf numFmtId="2" fontId="15" fillId="0" borderId="1" xfId="0" applyNumberFormat="1" applyFont="1" applyFill="1" applyBorder="1"/>
    <xf numFmtId="1" fontId="9" fillId="0" borderId="1" xfId="0" applyNumberFormat="1" applyFont="1" applyBorder="1"/>
    <xf numFmtId="1" fontId="9" fillId="0" borderId="1" xfId="20" applyNumberFormat="1" applyFont="1" applyFill="1" applyBorder="1" applyAlignment="1">
      <alignment/>
      <protection/>
    </xf>
    <xf numFmtId="0" fontId="7" fillId="0" borderId="1" xfId="0" applyFont="1" applyFill="1" applyBorder="1"/>
    <xf numFmtId="0" fontId="13" fillId="0" borderId="0" xfId="0" applyFont="1" applyAlignment="1">
      <alignment horizontal="left"/>
    </xf>
    <xf numFmtId="0" fontId="14" fillId="0" borderId="3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top" wrapText="1"/>
    </xf>
    <xf numFmtId="0" fontId="13" fillId="0" borderId="0" xfId="0" applyFont="1"/>
    <xf numFmtId="164" fontId="12" fillId="0" borderId="5" xfId="0" applyNumberFormat="1" applyFont="1" applyFill="1" applyBorder="1" applyAlignment="1">
      <alignment vertical="top" wrapText="1"/>
    </xf>
    <xf numFmtId="164" fontId="12" fillId="0" borderId="4" xfId="0" applyNumberFormat="1" applyFont="1" applyFill="1" applyBorder="1" applyAlignment="1">
      <alignment vertical="top" wrapText="1"/>
    </xf>
    <xf numFmtId="164" fontId="12" fillId="0" borderId="32" xfId="0" applyNumberFormat="1" applyFont="1" applyFill="1" applyBorder="1" applyAlignment="1">
      <alignment vertical="top" wrapText="1"/>
    </xf>
    <xf numFmtId="164" fontId="12" fillId="0" borderId="8" xfId="0" applyNumberFormat="1" applyFont="1" applyFill="1" applyBorder="1" applyAlignment="1">
      <alignment vertical="top" wrapText="1"/>
    </xf>
    <xf numFmtId="164" fontId="7" fillId="0" borderId="0" xfId="0" applyNumberFormat="1" applyFont="1"/>
    <xf numFmtId="164" fontId="6" fillId="0" borderId="0" xfId="0" applyNumberFormat="1" applyFont="1"/>
    <xf numFmtId="164" fontId="12" fillId="0" borderId="4" xfId="0" applyNumberFormat="1" applyFont="1" applyFill="1" applyBorder="1" applyAlignment="1">
      <alignment horizontal="left" vertical="top" wrapText="1"/>
    </xf>
    <xf numFmtId="164" fontId="12" fillId="0" borderId="8" xfId="0" applyNumberFormat="1" applyFont="1" applyFill="1" applyBorder="1" applyAlignment="1">
      <alignment horizontal="left" vertical="top" wrapText="1"/>
    </xf>
    <xf numFmtId="164" fontId="12" fillId="0" borderId="5" xfId="0" applyNumberFormat="1" applyFont="1" applyFill="1" applyBorder="1" applyAlignment="1">
      <alignment horizontal="left" vertical="top" wrapText="1"/>
    </xf>
    <xf numFmtId="164" fontId="12" fillId="0" borderId="32" xfId="0" applyNumberFormat="1" applyFont="1" applyFill="1" applyBorder="1" applyAlignment="1">
      <alignment horizontal="left" vertical="top" wrapText="1"/>
    </xf>
    <xf numFmtId="164" fontId="12" fillId="6" borderId="4" xfId="0" applyNumberFormat="1" applyFont="1" applyFill="1" applyBorder="1" applyAlignment="1">
      <alignment vertical="top" wrapText="1"/>
    </xf>
    <xf numFmtId="164" fontId="12" fillId="6" borderId="8" xfId="0" applyNumberFormat="1" applyFont="1" applyFill="1" applyBorder="1" applyAlignment="1">
      <alignment vertical="top" wrapText="1"/>
    </xf>
    <xf numFmtId="164" fontId="12" fillId="6" borderId="5" xfId="0" applyNumberFormat="1" applyFont="1" applyFill="1" applyBorder="1" applyAlignment="1">
      <alignment vertical="top" wrapText="1"/>
    </xf>
    <xf numFmtId="164" fontId="12" fillId="6" borderId="32" xfId="0" applyNumberFormat="1" applyFont="1" applyFill="1" applyBorder="1" applyAlignment="1">
      <alignment vertical="top" wrapText="1"/>
    </xf>
    <xf numFmtId="164" fontId="12" fillId="6" borderId="1" xfId="0" applyNumberFormat="1" applyFont="1" applyFill="1" applyBorder="1" applyAlignment="1">
      <alignment vertical="top" wrapText="1"/>
    </xf>
    <xf numFmtId="164" fontId="14" fillId="3" borderId="17" xfId="0" applyNumberFormat="1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4" fillId="3" borderId="17" xfId="0" applyFont="1" applyFill="1" applyBorder="1" applyAlignment="1">
      <alignment horizontal="left" vertical="top" wrapText="1"/>
    </xf>
    <xf numFmtId="164" fontId="12" fillId="3" borderId="17" xfId="0" applyNumberFormat="1" applyFont="1" applyFill="1" applyBorder="1" applyAlignment="1">
      <alignment vertical="top" wrapText="1"/>
    </xf>
    <xf numFmtId="164" fontId="12" fillId="3" borderId="18" xfId="0" applyNumberFormat="1" applyFont="1" applyFill="1" applyBorder="1" applyAlignment="1">
      <alignment vertical="top" wrapText="1"/>
    </xf>
    <xf numFmtId="0" fontId="14" fillId="3" borderId="33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64" fontId="9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2" fontId="7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3" borderId="34" xfId="0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0" fontId="14" fillId="3" borderId="35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15" fillId="8" borderId="36" xfId="0" applyFont="1" applyFill="1" applyBorder="1" applyAlignment="1">
      <alignment horizontal="center" vertical="center"/>
    </xf>
    <xf numFmtId="0" fontId="5" fillId="9" borderId="36" xfId="0" applyFont="1" applyFill="1" applyBorder="1" applyAlignment="1">
      <alignment horizontal="left" vertical="center" wrapText="1"/>
    </xf>
    <xf numFmtId="164" fontId="15" fillId="9" borderId="36" xfId="0" applyNumberFormat="1" applyFont="1" applyFill="1" applyBorder="1" applyAlignment="1">
      <alignment horizontal="right" vertical="center"/>
    </xf>
    <xf numFmtId="164" fontId="5" fillId="9" borderId="36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164" fontId="6" fillId="0" borderId="37" xfId="0" applyNumberFormat="1" applyFont="1" applyFill="1" applyBorder="1" applyAlignment="1">
      <alignment vertical="center" wrapText="1"/>
    </xf>
    <xf numFmtId="164" fontId="5" fillId="0" borderId="37" xfId="0" applyNumberFormat="1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164" fontId="6" fillId="0" borderId="38" xfId="0" applyNumberFormat="1" applyFont="1" applyFill="1" applyBorder="1" applyAlignment="1">
      <alignment vertical="center" wrapText="1"/>
    </xf>
    <xf numFmtId="164" fontId="5" fillId="0" borderId="38" xfId="0" applyNumberFormat="1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164" fontId="6" fillId="0" borderId="39" xfId="0" applyNumberFormat="1" applyFont="1" applyFill="1" applyBorder="1" applyAlignment="1">
      <alignment vertical="center" wrapText="1"/>
    </xf>
    <xf numFmtId="164" fontId="5" fillId="0" borderId="39" xfId="0" applyNumberFormat="1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164" fontId="6" fillId="0" borderId="40" xfId="0" applyNumberFormat="1" applyFont="1" applyFill="1" applyBorder="1" applyAlignment="1">
      <alignment vertical="center" wrapText="1"/>
    </xf>
    <xf numFmtId="164" fontId="5" fillId="0" borderId="40" xfId="0" applyNumberFormat="1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164" fontId="6" fillId="0" borderId="41" xfId="0" applyNumberFormat="1" applyFont="1" applyFill="1" applyBorder="1" applyAlignment="1">
      <alignment vertical="center" wrapText="1"/>
    </xf>
    <xf numFmtId="164" fontId="5" fillId="0" borderId="41" xfId="0" applyNumberFormat="1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164" fontId="6" fillId="0" borderId="42" xfId="0" applyNumberFormat="1" applyFont="1" applyFill="1" applyBorder="1" applyAlignment="1">
      <alignment vertical="center" wrapText="1"/>
    </xf>
    <xf numFmtId="164" fontId="5" fillId="0" borderId="42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5" fillId="8" borderId="36" xfId="0" applyFont="1" applyFill="1" applyBorder="1" applyAlignment="1">
      <alignment horizontal="center"/>
    </xf>
    <xf numFmtId="0" fontId="17" fillId="0" borderId="38" xfId="0" applyFont="1" applyBorder="1" applyAlignment="1">
      <alignment vertical="center"/>
    </xf>
    <xf numFmtId="164" fontId="17" fillId="0" borderId="38" xfId="0" applyNumberFormat="1" applyFont="1" applyBorder="1" applyAlignment="1">
      <alignment horizontal="right" vertical="center"/>
    </xf>
    <xf numFmtId="0" fontId="17" fillId="0" borderId="39" xfId="0" applyFont="1" applyBorder="1" applyAlignment="1">
      <alignment vertical="center"/>
    </xf>
    <xf numFmtId="164" fontId="17" fillId="0" borderId="39" xfId="0" applyNumberFormat="1" applyFont="1" applyBorder="1" applyAlignment="1">
      <alignment horizontal="right" vertical="center"/>
    </xf>
    <xf numFmtId="0" fontId="17" fillId="0" borderId="40" xfId="0" applyFont="1" applyBorder="1" applyAlignment="1">
      <alignment vertical="center"/>
    </xf>
    <xf numFmtId="164" fontId="17" fillId="0" borderId="40" xfId="0" applyNumberFormat="1" applyFont="1" applyBorder="1" applyAlignment="1">
      <alignment horizontal="right" vertical="center"/>
    </xf>
    <xf numFmtId="0" fontId="16" fillId="8" borderId="0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4" fillId="0" borderId="4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6" borderId="44" xfId="0" applyFont="1" applyFill="1" applyBorder="1" applyAlignment="1">
      <alignment horizontal="center" vertical="top" wrapText="1"/>
    </xf>
    <xf numFmtId="0" fontId="14" fillId="6" borderId="45" xfId="0" applyFont="1" applyFill="1" applyBorder="1" applyAlignment="1">
      <alignment horizontal="center" vertical="top" wrapText="1"/>
    </xf>
    <xf numFmtId="0" fontId="14" fillId="6" borderId="46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center" vertical="top" wrapText="1"/>
    </xf>
    <xf numFmtId="0" fontId="14" fillId="3" borderId="44" xfId="0" applyFont="1" applyFill="1" applyBorder="1" applyAlignment="1">
      <alignment horizontal="center" vertical="top" wrapText="1"/>
    </xf>
    <xf numFmtId="0" fontId="14" fillId="3" borderId="45" xfId="0" applyFont="1" applyFill="1" applyBorder="1" applyAlignment="1">
      <alignment horizontal="center" vertical="top" wrapText="1"/>
    </xf>
    <xf numFmtId="0" fontId="14" fillId="3" borderId="46" xfId="0" applyFont="1" applyFill="1" applyBorder="1" applyAlignment="1">
      <alignment horizontal="center" vertical="top" wrapText="1"/>
    </xf>
    <xf numFmtId="0" fontId="14" fillId="6" borderId="9" xfId="0" applyFont="1" applyFill="1" applyBorder="1" applyAlignment="1">
      <alignment horizontal="center" vertical="top" wrapText="1"/>
    </xf>
    <xf numFmtId="0" fontId="14" fillId="6" borderId="12" xfId="0" applyFont="1" applyFill="1" applyBorder="1" applyAlignment="1">
      <alignment horizontal="center" vertical="top" wrapText="1"/>
    </xf>
    <xf numFmtId="0" fontId="14" fillId="6" borderId="47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49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14" fillId="3" borderId="51" xfId="0" applyFont="1" applyFill="1" applyBorder="1" applyAlignment="1">
      <alignment horizontal="center" vertical="top" wrapText="1"/>
    </xf>
    <xf numFmtId="0" fontId="14" fillId="3" borderId="52" xfId="0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0" fontId="14" fillId="3" borderId="35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3" borderId="34" xfId="0" applyFont="1" applyFill="1" applyBorder="1" applyAlignment="1">
      <alignment horizontal="center" vertical="top" wrapText="1"/>
    </xf>
    <xf numFmtId="0" fontId="14" fillId="3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16" fillId="8" borderId="36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4" xfId="20"/>
    <cellStyle name="Neutral 2" xfId="21"/>
    <cellStyle name="Standard 2" xfId="22"/>
    <cellStyle name="Standard 3" xfId="23"/>
    <cellStyle name="Hyperlink" xfId="24"/>
    <cellStyle name="Standard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chartsheet" Target="chartsheets/sheet2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chartsheet" Target="chartsheets/sheet3.xml" /><Relationship Id="rId25" Type="http://schemas.openxmlformats.org/officeDocument/2006/relationships/chartsheet" Target="chartsheets/sheet4.xml" /><Relationship Id="rId26" Type="http://schemas.openxmlformats.org/officeDocument/2006/relationships/worksheet" Target="worksheets/sheet22.xml" /><Relationship Id="rId27" Type="http://schemas.openxmlformats.org/officeDocument/2006/relationships/worksheet" Target="worksheets/sheet23.xml" /><Relationship Id="rId28" Type="http://schemas.openxmlformats.org/officeDocument/2006/relationships/worksheet" Target="worksheets/sheet24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"/>
          <c:y val="0.0595"/>
          <c:w val="0.85475"/>
          <c:h val="0.8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71"/>
                  <c:y val="0.19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Low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21.0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375"/>
                  <c:y val="-0.25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Medium 57.4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27525"/>
                  <c:y val="0.2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High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21.7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1'!$C$3:$E$3</c:f>
              <c:strCache/>
            </c:strRef>
          </c:cat>
          <c:val>
            <c:numRef>
              <c:f>'FIG 1'!$C$4:$E$4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75"/>
          <c:y val="0.03625"/>
          <c:w val="0.85925"/>
          <c:h val="0.823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8"/>
                  <c:y val="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75"/>
                  <c:y val="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"/>
                  <c:y val="0.03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4625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4075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51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2"/>
                  <c:y val="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625"/>
                  <c:y val="0.01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215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65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525"/>
                  <c:y val="0.01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11"/>
                  <c:y val="0.0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2975"/>
                  <c:y val="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1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1"/>
                  <c:y val="-0.02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FIG 9'!$C$4:$C$35</c:f>
              <c:numCache/>
            </c:numRef>
          </c:xVal>
          <c:yVal>
            <c:numRef>
              <c:f>'data FIG 9'!$D$4:$D$35</c:f>
              <c:numCache/>
            </c:numRef>
          </c:yVal>
          <c:smooth val="0"/>
        </c:ser>
        <c:axId val="38185112"/>
        <c:axId val="26644409"/>
      </c:scatterChart>
      <c:valAx>
        <c:axId val="3818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GDP PPS per capita</a:t>
                </a:r>
              </a:p>
            </c:rich>
          </c:tx>
          <c:layout>
            <c:manualLayout>
              <c:xMode val="edge"/>
              <c:yMode val="edge"/>
              <c:x val="0.44925"/>
              <c:y val="0.9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\ 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644409"/>
        <c:crosses val="autoZero"/>
        <c:crossBetween val="midCat"/>
        <c:dispUnits/>
      </c:valAx>
      <c:valAx>
        <c:axId val="26644409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Overall life satisfaction</a:t>
                </a:r>
              </a:p>
            </c:rich>
          </c:tx>
          <c:layout>
            <c:manualLayout>
              <c:xMode val="edge"/>
              <c:yMode val="edge"/>
              <c:x val="0.02225"/>
              <c:y val="0.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1851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465"/>
          <c:w val="0.848"/>
          <c:h val="0.66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10'!$B$2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10'!$A$7:$A$8</c:f>
              <c:strCache/>
            </c:strRef>
          </c:cat>
          <c:val>
            <c:numRef>
              <c:f>'FIG 10'!$B$7:$B$8</c:f>
              <c:numCache/>
            </c:numRef>
          </c:val>
        </c:ser>
        <c:ser>
          <c:idx val="1"/>
          <c:order val="1"/>
          <c:tx>
            <c:strRef>
              <c:f>'FIG 10'!$C$2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25"/>
                  <c:y val="-0.014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10'!$A$7:$A$8</c:f>
              <c:strCache/>
            </c:strRef>
          </c:cat>
          <c:val>
            <c:numRef>
              <c:f>'FIG 10'!$C$7:$C$8</c:f>
              <c:numCache/>
            </c:numRef>
          </c:val>
        </c:ser>
        <c:ser>
          <c:idx val="2"/>
          <c:order val="2"/>
          <c:tx>
            <c:strRef>
              <c:f>'FIG 10'!$D$2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10'!$A$7:$A$8</c:f>
              <c:strCache/>
            </c:strRef>
          </c:cat>
          <c:val>
            <c:numRef>
              <c:f>'FIG 10'!$D$7:$D$8</c:f>
              <c:numCache/>
            </c:numRef>
          </c:val>
        </c:ser>
        <c:overlap val="100"/>
        <c:axId val="10832998"/>
        <c:axId val="6611247"/>
      </c:barChart>
      <c:lineChart>
        <c:grouping val="standard"/>
        <c:varyColors val="0"/>
        <c:ser>
          <c:idx val="3"/>
          <c:order val="3"/>
          <c:tx>
            <c:strRef>
              <c:f>'FIG 10'!$E$2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67"/>
                  <c:y val="0.1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475"/>
                  <c:y val="0.00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10'!$A$7:$A$8</c:f>
              <c:strCache/>
            </c:strRef>
          </c:cat>
          <c:val>
            <c:numRef>
              <c:f>'FIG 10'!$E$7:$E$8</c:f>
              <c:numCache/>
            </c:numRef>
          </c:val>
          <c:smooth val="0"/>
        </c:ser>
        <c:marker val="1"/>
        <c:axId val="18837348"/>
        <c:axId val="43558933"/>
      </c:lineChart>
      <c:catAx>
        <c:axId val="1083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11247"/>
        <c:crosses val="autoZero"/>
        <c:auto val="1"/>
        <c:lblOffset val="100"/>
        <c:noMultiLvlLbl val="0"/>
      </c:catAx>
      <c:valAx>
        <c:axId val="661124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832998"/>
        <c:crosses val="autoZero"/>
        <c:crossBetween val="between"/>
        <c:dispUnits/>
        <c:majorUnit val="20"/>
      </c:valAx>
      <c:catAx>
        <c:axId val="18837348"/>
        <c:scaling>
          <c:orientation val="minMax"/>
        </c:scaling>
        <c:axPos val="b"/>
        <c:delete val="1"/>
        <c:majorTickMark val="out"/>
        <c:minorTickMark val="none"/>
        <c:tickLblPos val="nextTo"/>
        <c:crossAx val="43558933"/>
        <c:crosses val="autoZero"/>
        <c:auto val="1"/>
        <c:lblOffset val="100"/>
        <c:noMultiLvlLbl val="0"/>
      </c:catAx>
      <c:valAx>
        <c:axId val="43558933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18837348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9875"/>
          <c:w val="0.848"/>
          <c:h val="0.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10'!$B$2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10'!$A$9:$A$10</c:f>
              <c:strCache/>
            </c:strRef>
          </c:cat>
          <c:val>
            <c:numRef>
              <c:f>'FIG 10'!$B$9:$B$10</c:f>
              <c:numCache/>
            </c:numRef>
          </c:val>
        </c:ser>
        <c:ser>
          <c:idx val="1"/>
          <c:order val="1"/>
          <c:tx>
            <c:strRef>
              <c:f>'FIG 10'!$C$2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10'!$A$9:$A$10</c:f>
              <c:strCache/>
            </c:strRef>
          </c:cat>
          <c:val>
            <c:numRef>
              <c:f>'FIG 10'!$C$9:$C$10</c:f>
              <c:numCache/>
            </c:numRef>
          </c:val>
        </c:ser>
        <c:ser>
          <c:idx val="2"/>
          <c:order val="2"/>
          <c:tx>
            <c:strRef>
              <c:f>'FIG 10'!$D$2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10'!$A$9:$A$10</c:f>
              <c:strCache/>
            </c:strRef>
          </c:cat>
          <c:val>
            <c:numRef>
              <c:f>'FIG 10'!$D$9:$D$10</c:f>
              <c:numCache/>
            </c:numRef>
          </c:val>
        </c:ser>
        <c:overlap val="100"/>
        <c:axId val="29395218"/>
        <c:axId val="46593515"/>
      </c:barChart>
      <c:lineChart>
        <c:grouping val="standard"/>
        <c:varyColors val="0"/>
        <c:ser>
          <c:idx val="3"/>
          <c:order val="3"/>
          <c:tx>
            <c:strRef>
              <c:f>'FIG 10'!$E$2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6725"/>
                  <c:y val="0.118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1"/>
                  <c:y val="0.06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10'!$A$9:$A$10</c:f>
              <c:strCache/>
            </c:strRef>
          </c:cat>
          <c:val>
            <c:numRef>
              <c:f>'FIG 10'!$E$9:$E$10</c:f>
              <c:numCache/>
            </c:numRef>
          </c:val>
          <c:smooth val="0"/>
        </c:ser>
        <c:marker val="1"/>
        <c:axId val="1735920"/>
        <c:axId val="22566961"/>
      </c:lineChart>
      <c:catAx>
        <c:axId val="2939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593515"/>
        <c:crosses val="autoZero"/>
        <c:auto val="1"/>
        <c:lblOffset val="100"/>
        <c:noMultiLvlLbl val="0"/>
      </c:catAx>
      <c:valAx>
        <c:axId val="4659351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395218"/>
        <c:crosses val="autoZero"/>
        <c:crossBetween val="between"/>
        <c:dispUnits/>
        <c:majorUnit val="20"/>
      </c:valAx>
      <c:catAx>
        <c:axId val="1735920"/>
        <c:scaling>
          <c:orientation val="minMax"/>
        </c:scaling>
        <c:axPos val="b"/>
        <c:delete val="1"/>
        <c:majorTickMark val="out"/>
        <c:minorTickMark val="none"/>
        <c:tickLblPos val="nextTo"/>
        <c:crossAx val="22566961"/>
        <c:crosses val="autoZero"/>
        <c:auto val="1"/>
        <c:lblOffset val="100"/>
        <c:noMultiLvlLbl val="0"/>
      </c:catAx>
      <c:valAx>
        <c:axId val="22566961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1735920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385"/>
          <c:w val="0.848"/>
          <c:h val="0.5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10'!$B$2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10'!$A$11:$A$12</c:f>
              <c:strCache/>
            </c:strRef>
          </c:cat>
          <c:val>
            <c:numRef>
              <c:f>'FIG 10'!$B$11:$B$12</c:f>
              <c:numCache/>
            </c:numRef>
          </c:val>
        </c:ser>
        <c:ser>
          <c:idx val="1"/>
          <c:order val="1"/>
          <c:tx>
            <c:strRef>
              <c:f>'FIG 10'!$C$2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10'!$A$11:$A$12</c:f>
              <c:strCache/>
            </c:strRef>
          </c:cat>
          <c:val>
            <c:numRef>
              <c:f>'FIG 10'!$C$11:$C$12</c:f>
              <c:numCache/>
            </c:numRef>
          </c:val>
        </c:ser>
        <c:ser>
          <c:idx val="2"/>
          <c:order val="2"/>
          <c:tx>
            <c:strRef>
              <c:f>'FIG 10'!$D$2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10'!$A$11:$A$12</c:f>
              <c:strCache/>
            </c:strRef>
          </c:cat>
          <c:val>
            <c:numRef>
              <c:f>'FIG 10'!$D$11:$D$12</c:f>
              <c:numCache/>
            </c:numRef>
          </c:val>
        </c:ser>
        <c:overlap val="100"/>
        <c:axId val="24935038"/>
        <c:axId val="55720039"/>
      </c:barChart>
      <c:lineChart>
        <c:grouping val="standard"/>
        <c:varyColors val="0"/>
        <c:ser>
          <c:idx val="3"/>
          <c:order val="3"/>
          <c:tx>
            <c:strRef>
              <c:f>'FIG 10'!$E$2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1125"/>
                  <c:y val="0.04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25"/>
                  <c:y val="0.03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10'!$A$11:$A$12</c:f>
              <c:strCache/>
            </c:strRef>
          </c:cat>
          <c:val>
            <c:numRef>
              <c:f>'FIG 10'!$E$11:$E$12</c:f>
              <c:numCache/>
            </c:numRef>
          </c:val>
          <c:smooth val="0"/>
        </c:ser>
        <c:marker val="1"/>
        <c:axId val="53271868"/>
        <c:axId val="21445645"/>
      </c:lineChart>
      <c:catAx>
        <c:axId val="24935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20039"/>
        <c:crosses val="autoZero"/>
        <c:auto val="1"/>
        <c:lblOffset val="100"/>
        <c:noMultiLvlLbl val="0"/>
      </c:catAx>
      <c:valAx>
        <c:axId val="557200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4935038"/>
        <c:crosses val="autoZero"/>
        <c:crossBetween val="between"/>
        <c:dispUnits/>
        <c:majorUnit val="20"/>
      </c:valAx>
      <c:catAx>
        <c:axId val="53271868"/>
        <c:scaling>
          <c:orientation val="minMax"/>
        </c:scaling>
        <c:axPos val="b"/>
        <c:delete val="1"/>
        <c:majorTickMark val="out"/>
        <c:minorTickMark val="none"/>
        <c:tickLblPos val="nextTo"/>
        <c:crossAx val="21445645"/>
        <c:crosses val="autoZero"/>
        <c:auto val="1"/>
        <c:lblOffset val="100"/>
        <c:noMultiLvlLbl val="0"/>
      </c:catAx>
      <c:valAx>
        <c:axId val="21445645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53271868"/>
        <c:crosses val="max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185"/>
          <c:y val="0.8655"/>
          <c:w val="0.689"/>
          <c:h val="0.1057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79"/>
          <c:w val="0.848"/>
          <c:h val="0.6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10'!$B$2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10'!$A$13:$A$14</c:f>
              <c:strCache/>
            </c:strRef>
          </c:cat>
          <c:val>
            <c:numRef>
              <c:f>'FIG 10'!$B$13:$B$14</c:f>
              <c:numCache/>
            </c:numRef>
          </c:val>
        </c:ser>
        <c:ser>
          <c:idx val="1"/>
          <c:order val="1"/>
          <c:tx>
            <c:strRef>
              <c:f>'FIG 10'!$C$2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10'!$A$13:$A$14</c:f>
              <c:strCache/>
            </c:strRef>
          </c:cat>
          <c:val>
            <c:numRef>
              <c:f>'FIG 10'!$C$13:$C$14</c:f>
              <c:numCache/>
            </c:numRef>
          </c:val>
        </c:ser>
        <c:ser>
          <c:idx val="2"/>
          <c:order val="2"/>
          <c:tx>
            <c:strRef>
              <c:f>'FIG 10'!$D$2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10'!$A$13:$A$14</c:f>
              <c:strCache/>
            </c:strRef>
          </c:cat>
          <c:val>
            <c:numRef>
              <c:f>'FIG 10'!$D$13:$D$14</c:f>
              <c:numCache/>
            </c:numRef>
          </c:val>
        </c:ser>
        <c:overlap val="100"/>
        <c:axId val="10357930"/>
        <c:axId val="435363"/>
      </c:barChart>
      <c:lineChart>
        <c:grouping val="standard"/>
        <c:varyColors val="0"/>
        <c:ser>
          <c:idx val="3"/>
          <c:order val="3"/>
          <c:tx>
            <c:strRef>
              <c:f>'FIG 10'!$E$2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4825"/>
                  <c:y val="-0.0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975"/>
                  <c:y val="0.018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10'!$A$13:$A$14</c:f>
              <c:strCache/>
            </c:strRef>
          </c:cat>
          <c:val>
            <c:numRef>
              <c:f>'FIG 10'!$E$13:$E$14</c:f>
              <c:numCache/>
            </c:numRef>
          </c:val>
          <c:smooth val="0"/>
        </c:ser>
        <c:marker val="1"/>
        <c:axId val="5659720"/>
        <c:axId val="6467497"/>
      </c:lineChart>
      <c:catAx>
        <c:axId val="1035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363"/>
        <c:crosses val="autoZero"/>
        <c:auto val="1"/>
        <c:lblOffset val="100"/>
        <c:noMultiLvlLbl val="0"/>
      </c:catAx>
      <c:valAx>
        <c:axId val="4353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0357930"/>
        <c:crosses val="autoZero"/>
        <c:crossBetween val="between"/>
        <c:dispUnits/>
        <c:majorUnit val="20"/>
      </c:valAx>
      <c:catAx>
        <c:axId val="5659720"/>
        <c:scaling>
          <c:orientation val="minMax"/>
        </c:scaling>
        <c:axPos val="b"/>
        <c:delete val="1"/>
        <c:majorTickMark val="out"/>
        <c:minorTickMark val="none"/>
        <c:tickLblPos val="nextTo"/>
        <c:crossAx val="6467497"/>
        <c:crosses val="autoZero"/>
        <c:auto val="1"/>
        <c:lblOffset val="100"/>
        <c:noMultiLvlLbl val="0"/>
      </c:catAx>
      <c:valAx>
        <c:axId val="6467497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</a:p>
        </c:txPr>
        <c:crossAx val="5659720"/>
        <c:crosses val="max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0785"/>
          <c:y val="0.8655"/>
          <c:w val="0.88375"/>
          <c:h val="0.1057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385"/>
          <c:w val="0.848"/>
          <c:h val="0.5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10'!$B$2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10'!$A$15:$A$19</c:f>
              <c:strCache/>
            </c:strRef>
          </c:cat>
          <c:val>
            <c:numRef>
              <c:f>'FIG 10'!$B$15:$B$19</c:f>
              <c:numCache/>
            </c:numRef>
          </c:val>
        </c:ser>
        <c:ser>
          <c:idx val="1"/>
          <c:order val="1"/>
          <c:tx>
            <c:strRef>
              <c:f>'FIG 10'!$C$2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75"/>
                  <c:y val="0.078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8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53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10'!$A$15:$A$19</c:f>
              <c:strCache/>
            </c:strRef>
          </c:cat>
          <c:val>
            <c:numRef>
              <c:f>'FIG 10'!$C$15:$C$19</c:f>
              <c:numCache/>
            </c:numRef>
          </c:val>
        </c:ser>
        <c:ser>
          <c:idx val="2"/>
          <c:order val="2"/>
          <c:tx>
            <c:strRef>
              <c:f>'FIG 10'!$D$2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10'!$A$15:$A$19</c:f>
              <c:strCache/>
            </c:strRef>
          </c:cat>
          <c:val>
            <c:numRef>
              <c:f>'FIG 10'!$D$15:$D$19</c:f>
              <c:numCache/>
            </c:numRef>
          </c:val>
        </c:ser>
        <c:overlap val="100"/>
        <c:axId val="16968598"/>
        <c:axId val="19265183"/>
      </c:barChart>
      <c:lineChart>
        <c:grouping val="standard"/>
        <c:varyColors val="0"/>
        <c:ser>
          <c:idx val="3"/>
          <c:order val="3"/>
          <c:tx>
            <c:strRef>
              <c:f>'FIG 10'!$E$2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1125"/>
                  <c:y val="0.04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25"/>
                  <c:y val="0.03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5"/>
                  <c:y val="-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"/>
                  <c:y val="-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3"/>
                  <c:y val="-0.04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10'!$A$15:$A$19</c:f>
              <c:strCache/>
            </c:strRef>
          </c:cat>
          <c:val>
            <c:numRef>
              <c:f>'FIG 10'!$E$15:$E$19</c:f>
              <c:numCache/>
            </c:numRef>
          </c:val>
          <c:smooth val="0"/>
        </c:ser>
        <c:marker val="1"/>
        <c:axId val="49120788"/>
        <c:axId val="34590469"/>
      </c:lineChart>
      <c:catAx>
        <c:axId val="1696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65183"/>
        <c:crosses val="autoZero"/>
        <c:auto val="1"/>
        <c:lblOffset val="100"/>
        <c:noMultiLvlLbl val="0"/>
      </c:catAx>
      <c:valAx>
        <c:axId val="192651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6968598"/>
        <c:crosses val="autoZero"/>
        <c:crossBetween val="between"/>
        <c:dispUnits/>
        <c:majorUnit val="20"/>
      </c:valAx>
      <c:catAx>
        <c:axId val="49120788"/>
        <c:scaling>
          <c:orientation val="minMax"/>
        </c:scaling>
        <c:axPos val="b"/>
        <c:delete val="1"/>
        <c:majorTickMark val="out"/>
        <c:minorTickMark val="none"/>
        <c:tickLblPos val="nextTo"/>
        <c:crossAx val="34590469"/>
        <c:crosses val="autoZero"/>
        <c:auto val="1"/>
        <c:lblOffset val="100"/>
        <c:noMultiLvlLbl val="0"/>
      </c:catAx>
      <c:valAx>
        <c:axId val="34590469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49120788"/>
        <c:crosses val="max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087"/>
          <c:y val="0.8655"/>
          <c:w val="0.8265"/>
          <c:h val="0.1057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385"/>
          <c:w val="0.848"/>
          <c:h val="0.5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10'!$G$2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10'!$F$11:$F$12</c:f>
              <c:strCache/>
            </c:strRef>
          </c:cat>
          <c:val>
            <c:numRef>
              <c:f>'FIG 10'!$G$11:$G$12</c:f>
              <c:numCache/>
            </c:numRef>
          </c:val>
        </c:ser>
        <c:ser>
          <c:idx val="1"/>
          <c:order val="1"/>
          <c:tx>
            <c:strRef>
              <c:f>'FIG 10'!$H$2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10'!$F$11:$F$12</c:f>
              <c:strCache/>
            </c:strRef>
          </c:cat>
          <c:val>
            <c:numRef>
              <c:f>'FIG 10'!$H$11:$H$12</c:f>
              <c:numCache/>
            </c:numRef>
          </c:val>
        </c:ser>
        <c:ser>
          <c:idx val="2"/>
          <c:order val="2"/>
          <c:tx>
            <c:strRef>
              <c:f>'FIG 10'!$I$2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10'!$F$11:$F$12</c:f>
              <c:strCache/>
            </c:strRef>
          </c:cat>
          <c:val>
            <c:numRef>
              <c:f>'FIG 10'!$I$11:$I$12</c:f>
              <c:numCache/>
            </c:numRef>
          </c:val>
        </c:ser>
        <c:overlap val="100"/>
        <c:axId val="47022914"/>
        <c:axId val="7318107"/>
      </c:barChart>
      <c:lineChart>
        <c:grouping val="standard"/>
        <c:varyColors val="0"/>
        <c:ser>
          <c:idx val="3"/>
          <c:order val="3"/>
          <c:tx>
            <c:strRef>
              <c:f>'FIG 10'!$J$2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1125"/>
                  <c:y val="0.04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25"/>
                  <c:y val="0.03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10'!$F$11:$F$12</c:f>
              <c:strCache/>
            </c:strRef>
          </c:cat>
          <c:val>
            <c:numRef>
              <c:f>'FIG 10'!$J$11:$J$12</c:f>
              <c:numCache/>
            </c:numRef>
          </c:val>
          <c:smooth val="0"/>
        </c:ser>
        <c:marker val="1"/>
        <c:axId val="28026528"/>
        <c:axId val="28800545"/>
      </c:lineChart>
      <c:catAx>
        <c:axId val="4702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18107"/>
        <c:crosses val="autoZero"/>
        <c:auto val="1"/>
        <c:lblOffset val="100"/>
        <c:noMultiLvlLbl val="0"/>
      </c:catAx>
      <c:valAx>
        <c:axId val="731810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7022914"/>
        <c:crosses val="autoZero"/>
        <c:crossBetween val="between"/>
        <c:dispUnits/>
        <c:majorUnit val="20"/>
      </c:valAx>
      <c:catAx>
        <c:axId val="28026528"/>
        <c:scaling>
          <c:orientation val="minMax"/>
        </c:scaling>
        <c:axPos val="b"/>
        <c:delete val="1"/>
        <c:majorTickMark val="out"/>
        <c:minorTickMark val="none"/>
        <c:tickLblPos val="nextTo"/>
        <c:crossAx val="28800545"/>
        <c:crosses val="autoZero"/>
        <c:auto val="1"/>
        <c:lblOffset val="100"/>
        <c:noMultiLvlLbl val="0"/>
      </c:catAx>
      <c:valAx>
        <c:axId val="28800545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28026528"/>
        <c:crosses val="max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015"/>
          <c:y val="0.8655"/>
          <c:w val="0.79775"/>
          <c:h val="0.1057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Meaning of life</a:t>
            </a:r>
          </a:p>
        </c:rich>
      </c:tx>
      <c:layout>
        <c:manualLayout>
          <c:xMode val="edge"/>
          <c:yMode val="edge"/>
          <c:x val="0.3865"/>
          <c:y val="0.06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5"/>
          <c:y val="0.066"/>
          <c:w val="0.848"/>
          <c:h val="0.6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10'!$G$2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10'!$F$13:$F$14</c:f>
              <c:strCache/>
            </c:strRef>
          </c:cat>
          <c:val>
            <c:numRef>
              <c:f>'FIG 10'!$G$13:$G$14</c:f>
              <c:numCache/>
            </c:numRef>
          </c:val>
        </c:ser>
        <c:ser>
          <c:idx val="1"/>
          <c:order val="1"/>
          <c:tx>
            <c:strRef>
              <c:f>'FIG 10'!$H$2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10'!$F$13:$F$14</c:f>
              <c:strCache/>
            </c:strRef>
          </c:cat>
          <c:val>
            <c:numRef>
              <c:f>'FIG 10'!$H$13:$H$14</c:f>
              <c:numCache/>
            </c:numRef>
          </c:val>
        </c:ser>
        <c:ser>
          <c:idx val="2"/>
          <c:order val="2"/>
          <c:tx>
            <c:strRef>
              <c:f>'FIG 10'!$I$2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10'!$F$13:$F$14</c:f>
              <c:strCache/>
            </c:strRef>
          </c:cat>
          <c:val>
            <c:numRef>
              <c:f>'FIG 10'!$I$13:$I$14</c:f>
              <c:numCache/>
            </c:numRef>
          </c:val>
        </c:ser>
        <c:overlap val="100"/>
        <c:axId val="38862766"/>
        <c:axId val="35453911"/>
      </c:barChart>
      <c:lineChart>
        <c:grouping val="standard"/>
        <c:varyColors val="0"/>
        <c:ser>
          <c:idx val="3"/>
          <c:order val="3"/>
          <c:tx>
            <c:strRef>
              <c:f>'FIG 10'!$J$2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1125"/>
                  <c:y val="0.04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25"/>
                  <c:y val="0.03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10'!$F$13:$F$14</c:f>
              <c:strCache/>
            </c:strRef>
          </c:cat>
          <c:val>
            <c:numRef>
              <c:f>'FIG 10'!$J$13:$J$14</c:f>
              <c:numCache/>
            </c:numRef>
          </c:val>
          <c:smooth val="0"/>
        </c:ser>
        <c:marker val="1"/>
        <c:axId val="58247660"/>
        <c:axId val="19022077"/>
      </c:lineChart>
      <c:catAx>
        <c:axId val="38862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53911"/>
        <c:crosses val="autoZero"/>
        <c:auto val="1"/>
        <c:lblOffset val="100"/>
        <c:noMultiLvlLbl val="0"/>
      </c:catAx>
      <c:valAx>
        <c:axId val="354539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8862766"/>
        <c:crosses val="autoZero"/>
        <c:crossBetween val="between"/>
        <c:dispUnits/>
        <c:majorUnit val="20"/>
      </c:valAx>
      <c:catAx>
        <c:axId val="58247660"/>
        <c:scaling>
          <c:orientation val="minMax"/>
        </c:scaling>
        <c:axPos val="b"/>
        <c:delete val="1"/>
        <c:majorTickMark val="out"/>
        <c:minorTickMark val="none"/>
        <c:tickLblPos val="nextTo"/>
        <c:crossAx val="19022077"/>
        <c:crosses val="autoZero"/>
        <c:auto val="1"/>
        <c:lblOffset val="100"/>
        <c:noMultiLvlLbl val="0"/>
      </c:catAx>
      <c:valAx>
        <c:axId val="19022077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58247660"/>
        <c:crosses val="max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015"/>
          <c:y val="0.8655"/>
          <c:w val="0.79775"/>
          <c:h val="0.1057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385"/>
          <c:w val="0.848"/>
          <c:h val="0.5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10'!$G$2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10'!$F$15:$F$19</c:f>
              <c:strCache/>
            </c:strRef>
          </c:cat>
          <c:val>
            <c:numRef>
              <c:f>'FIG 10'!$G$15:$G$19</c:f>
              <c:numCache/>
            </c:numRef>
          </c:val>
        </c:ser>
        <c:ser>
          <c:idx val="1"/>
          <c:order val="1"/>
          <c:tx>
            <c:strRef>
              <c:f>'FIG 10'!$H$2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75"/>
                  <c:y val="0.078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8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53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10'!$F$15:$F$19</c:f>
              <c:strCache/>
            </c:strRef>
          </c:cat>
          <c:val>
            <c:numRef>
              <c:f>'FIG 10'!$H$15:$H$19</c:f>
              <c:numCache/>
            </c:numRef>
          </c:val>
        </c:ser>
        <c:ser>
          <c:idx val="2"/>
          <c:order val="2"/>
          <c:tx>
            <c:strRef>
              <c:f>'FIG 10'!$I$2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10'!$F$15:$F$19</c:f>
              <c:strCache/>
            </c:strRef>
          </c:cat>
          <c:val>
            <c:numRef>
              <c:f>'FIG 10'!$I$15:$I$19</c:f>
              <c:numCache/>
            </c:numRef>
          </c:val>
        </c:ser>
        <c:overlap val="100"/>
        <c:axId val="45960410"/>
        <c:axId val="60614419"/>
      </c:barChart>
      <c:lineChart>
        <c:grouping val="standard"/>
        <c:varyColors val="0"/>
        <c:ser>
          <c:idx val="3"/>
          <c:order val="3"/>
          <c:tx>
            <c:strRef>
              <c:f>'FIG 10'!$J$2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1125"/>
                  <c:y val="0.04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25"/>
                  <c:y val="0.03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5"/>
                  <c:y val="-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"/>
                  <c:y val="-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3"/>
                  <c:y val="-0.04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10'!$F$15:$F$19</c:f>
              <c:strCache/>
            </c:strRef>
          </c:cat>
          <c:val>
            <c:numRef>
              <c:f>'FIG 10'!$J$15:$J$19</c:f>
              <c:numCache/>
            </c:numRef>
          </c:val>
          <c:smooth val="0"/>
        </c:ser>
        <c:marker val="1"/>
        <c:axId val="49789944"/>
        <c:axId val="43289497"/>
      </c:lineChart>
      <c:catAx>
        <c:axId val="45960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14419"/>
        <c:crosses val="autoZero"/>
        <c:auto val="1"/>
        <c:lblOffset val="100"/>
        <c:noMultiLvlLbl val="0"/>
      </c:catAx>
      <c:valAx>
        <c:axId val="606144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5960410"/>
        <c:crosses val="autoZero"/>
        <c:crossBetween val="between"/>
        <c:dispUnits/>
        <c:majorUnit val="20"/>
      </c:valAx>
      <c:catAx>
        <c:axId val="49789944"/>
        <c:scaling>
          <c:orientation val="minMax"/>
        </c:scaling>
        <c:axPos val="b"/>
        <c:delete val="1"/>
        <c:majorTickMark val="out"/>
        <c:minorTickMark val="none"/>
        <c:tickLblPos val="nextTo"/>
        <c:crossAx val="43289497"/>
        <c:crosses val="autoZero"/>
        <c:auto val="1"/>
        <c:lblOffset val="100"/>
        <c:noMultiLvlLbl val="0"/>
      </c:catAx>
      <c:valAx>
        <c:axId val="43289497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49789944"/>
        <c:crosses val="max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015"/>
          <c:y val="0.8655"/>
          <c:w val="0.79775"/>
          <c:h val="0.1057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385"/>
          <c:w val="0.848"/>
          <c:h val="0.5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11'!$B$2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11'!$A$11:$A$12</c:f>
              <c:strCache/>
            </c:strRef>
          </c:cat>
          <c:val>
            <c:numRef>
              <c:f>'FIG 11'!$B$11:$B$12</c:f>
              <c:numCache/>
            </c:numRef>
          </c:val>
        </c:ser>
        <c:ser>
          <c:idx val="1"/>
          <c:order val="1"/>
          <c:tx>
            <c:strRef>
              <c:f>'FIG 11'!$C$2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11'!$A$11:$A$12</c:f>
              <c:strCache/>
            </c:strRef>
          </c:cat>
          <c:val>
            <c:numRef>
              <c:f>'FIG 11'!$C$11:$C$12</c:f>
              <c:numCache/>
            </c:numRef>
          </c:val>
        </c:ser>
        <c:ser>
          <c:idx val="2"/>
          <c:order val="2"/>
          <c:tx>
            <c:strRef>
              <c:f>'FIG 11'!$D$2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11'!$A$11:$A$12</c:f>
              <c:strCache/>
            </c:strRef>
          </c:cat>
          <c:val>
            <c:numRef>
              <c:f>'FIG 11'!$D$11:$D$12</c:f>
              <c:numCache/>
            </c:numRef>
          </c:val>
        </c:ser>
        <c:overlap val="100"/>
        <c:axId val="25892550"/>
        <c:axId val="1058831"/>
      </c:barChart>
      <c:lineChart>
        <c:grouping val="standard"/>
        <c:varyColors val="0"/>
        <c:ser>
          <c:idx val="3"/>
          <c:order val="3"/>
          <c:tx>
            <c:strRef>
              <c:f>'FIG 11'!$E$2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6525"/>
                  <c:y val="0.12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"/>
                  <c:y val="0.03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11'!$A$11:$A$12</c:f>
              <c:strCache/>
            </c:strRef>
          </c:cat>
          <c:val>
            <c:numRef>
              <c:f>'FIG 11'!$E$11:$E$12</c:f>
              <c:numCache/>
            </c:numRef>
          </c:val>
          <c:smooth val="0"/>
        </c:ser>
        <c:marker val="1"/>
        <c:axId val="13764804"/>
        <c:axId val="44724725"/>
      </c:lineChart>
      <c:catAx>
        <c:axId val="25892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8831"/>
        <c:crosses val="autoZero"/>
        <c:auto val="1"/>
        <c:lblOffset val="100"/>
        <c:noMultiLvlLbl val="0"/>
      </c:catAx>
      <c:valAx>
        <c:axId val="105883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5892550"/>
        <c:crosses val="autoZero"/>
        <c:crossBetween val="between"/>
        <c:dispUnits/>
        <c:majorUnit val="20"/>
      </c:valAx>
      <c:catAx>
        <c:axId val="13764804"/>
        <c:scaling>
          <c:orientation val="minMax"/>
        </c:scaling>
        <c:axPos val="b"/>
        <c:delete val="1"/>
        <c:majorTickMark val="out"/>
        <c:minorTickMark val="none"/>
        <c:tickLblPos val="nextTo"/>
        <c:crossAx val="44724725"/>
        <c:crosses val="autoZero"/>
        <c:auto val="1"/>
        <c:lblOffset val="100"/>
        <c:noMultiLvlLbl val="0"/>
      </c:catAx>
      <c:valAx>
        <c:axId val="44724725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13764804"/>
        <c:crosses val="max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185"/>
          <c:y val="0.8655"/>
          <c:w val="0.689"/>
          <c:h val="0.1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"/>
          <c:y val="0.0385"/>
          <c:w val="0.9325"/>
          <c:h val="0.7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2'!$A$3:$A$37</c:f>
              <c:strCache/>
            </c:strRef>
          </c:cat>
          <c:val>
            <c:numRef>
              <c:f>'FIG 2'!$B$3:$B$37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2'!$A$3:$A$37</c:f>
              <c:strCache/>
            </c:strRef>
          </c:cat>
          <c:val>
            <c:numRef>
              <c:f>'FIG 2'!$C$3:$C$37</c:f>
              <c:numCache/>
            </c:numRef>
          </c:val>
        </c:ser>
        <c:ser>
          <c:idx val="2"/>
          <c:order val="2"/>
          <c:tx>
            <c:strRef>
              <c:f>'FIG 2'!$D$2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2'!$A$3:$A$37</c:f>
              <c:strCache/>
            </c:strRef>
          </c:cat>
          <c:val>
            <c:numRef>
              <c:f>'FIG 2'!$D$3:$D$37</c:f>
              <c:numCache/>
            </c:numRef>
          </c:val>
        </c:ser>
        <c:overlap val="100"/>
        <c:axId val="48083462"/>
        <c:axId val="21105231"/>
      </c:barChart>
      <c:lineChart>
        <c:grouping val="standard"/>
        <c:varyColors val="0"/>
        <c:ser>
          <c:idx val="3"/>
          <c:order val="3"/>
          <c:tx>
            <c:strRef>
              <c:f>'FIG 2'!$E$2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2'!$A$3:$A$37</c:f>
              <c:strCache/>
            </c:strRef>
          </c:cat>
          <c:val>
            <c:numRef>
              <c:f>'FIG 2'!$E$3:$E$37</c:f>
              <c:numCache/>
            </c:numRef>
          </c:val>
          <c:smooth val="0"/>
        </c:ser>
        <c:marker val="1"/>
        <c:axId val="5932548"/>
        <c:axId val="10014261"/>
      </c:lineChart>
      <c:catAx>
        <c:axId val="48083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5231"/>
        <c:crosses val="autoZero"/>
        <c:auto val="1"/>
        <c:lblOffset val="100"/>
        <c:tickLblSkip val="1"/>
        <c:noMultiLvlLbl val="0"/>
      </c:catAx>
      <c:valAx>
        <c:axId val="2110523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083462"/>
        <c:crosses val="autoZero"/>
        <c:crossBetween val="between"/>
        <c:dispUnits/>
        <c:majorUnit val="20"/>
      </c:valAx>
      <c:catAx>
        <c:axId val="5932548"/>
        <c:scaling>
          <c:orientation val="minMax"/>
        </c:scaling>
        <c:axPos val="b"/>
        <c:delete val="1"/>
        <c:majorTickMark val="out"/>
        <c:minorTickMark val="none"/>
        <c:tickLblPos val="nextTo"/>
        <c:crossAx val="10014261"/>
        <c:crosses val="autoZero"/>
        <c:auto val="1"/>
        <c:lblOffset val="100"/>
        <c:noMultiLvlLbl val="0"/>
      </c:catAx>
      <c:valAx>
        <c:axId val="10014261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5932548"/>
        <c:crosses val="max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7125"/>
          <c:y val="0.938"/>
          <c:w val="0.67425"/>
          <c:h val="0.062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79"/>
          <c:w val="0.848"/>
          <c:h val="0.6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11'!$B$2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11'!$A$13:$A$14</c:f>
              <c:strCache/>
            </c:strRef>
          </c:cat>
          <c:val>
            <c:numRef>
              <c:f>'FIG 11'!$B$13:$B$14</c:f>
              <c:numCache/>
            </c:numRef>
          </c:val>
        </c:ser>
        <c:ser>
          <c:idx val="1"/>
          <c:order val="1"/>
          <c:tx>
            <c:strRef>
              <c:f>'FIG 11'!$C$2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11'!$A$13:$A$14</c:f>
              <c:strCache/>
            </c:strRef>
          </c:cat>
          <c:val>
            <c:numRef>
              <c:f>'FIG 11'!$C$13:$C$14</c:f>
              <c:numCache/>
            </c:numRef>
          </c:val>
        </c:ser>
        <c:ser>
          <c:idx val="2"/>
          <c:order val="2"/>
          <c:tx>
            <c:strRef>
              <c:f>'FIG 11'!$D$2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11'!$A$13:$A$14</c:f>
              <c:strCache/>
            </c:strRef>
          </c:cat>
          <c:val>
            <c:numRef>
              <c:f>'FIG 11'!$D$13:$D$14</c:f>
              <c:numCache/>
            </c:numRef>
          </c:val>
        </c:ser>
        <c:overlap val="100"/>
        <c:axId val="44550514"/>
        <c:axId val="42285771"/>
      </c:barChart>
      <c:lineChart>
        <c:grouping val="standard"/>
        <c:varyColors val="0"/>
        <c:ser>
          <c:idx val="3"/>
          <c:order val="3"/>
          <c:tx>
            <c:strRef>
              <c:f>'FIG 11'!$E$2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695"/>
                  <c:y val="-0.0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275"/>
                  <c:y val="0.049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11'!$A$13:$A$14</c:f>
              <c:strCache/>
            </c:strRef>
          </c:cat>
          <c:val>
            <c:numRef>
              <c:f>'FIG 11'!$E$13:$E$14</c:f>
              <c:numCache/>
            </c:numRef>
          </c:val>
          <c:smooth val="0"/>
        </c:ser>
        <c:marker val="1"/>
        <c:axId val="12844112"/>
        <c:axId val="32755729"/>
      </c:lineChart>
      <c:catAx>
        <c:axId val="4455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285771"/>
        <c:crosses val="autoZero"/>
        <c:auto val="1"/>
        <c:lblOffset val="100"/>
        <c:noMultiLvlLbl val="0"/>
      </c:catAx>
      <c:valAx>
        <c:axId val="4228577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550514"/>
        <c:crosses val="autoZero"/>
        <c:crossBetween val="between"/>
        <c:dispUnits/>
        <c:majorUnit val="20"/>
      </c:valAx>
      <c:catAx>
        <c:axId val="12844112"/>
        <c:scaling>
          <c:orientation val="minMax"/>
        </c:scaling>
        <c:axPos val="b"/>
        <c:delete val="1"/>
        <c:majorTickMark val="out"/>
        <c:minorTickMark val="none"/>
        <c:tickLblPos val="nextTo"/>
        <c:crossAx val="32755729"/>
        <c:crosses val="autoZero"/>
        <c:auto val="1"/>
        <c:lblOffset val="100"/>
        <c:noMultiLvlLbl val="0"/>
      </c:catAx>
      <c:valAx>
        <c:axId val="32755729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12844112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385"/>
          <c:w val="0.86625"/>
          <c:h val="0.5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12'!$B$2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12'!$A$3:$A$7</c:f>
              <c:strCache/>
            </c:strRef>
          </c:cat>
          <c:val>
            <c:numRef>
              <c:f>'FIG 12'!$B$3:$B$7</c:f>
              <c:numCache/>
            </c:numRef>
          </c:val>
        </c:ser>
        <c:ser>
          <c:idx val="1"/>
          <c:order val="1"/>
          <c:tx>
            <c:strRef>
              <c:f>'FIG 12'!$C$2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49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75"/>
                  <c:y val="0.078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8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53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12'!$A$3:$A$7</c:f>
              <c:strCache/>
            </c:strRef>
          </c:cat>
          <c:val>
            <c:numRef>
              <c:f>'FIG 12'!$C$3:$C$7</c:f>
              <c:numCache/>
            </c:numRef>
          </c:val>
        </c:ser>
        <c:ser>
          <c:idx val="2"/>
          <c:order val="2"/>
          <c:tx>
            <c:strRef>
              <c:f>'FIG 12'!$D$2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49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12'!$A$3:$A$7</c:f>
              <c:strCache/>
            </c:strRef>
          </c:cat>
          <c:val>
            <c:numRef>
              <c:f>'FIG 12'!$D$3:$D$7</c:f>
              <c:numCache/>
            </c:numRef>
          </c:val>
        </c:ser>
        <c:overlap val="100"/>
        <c:axId val="23171294"/>
        <c:axId val="32791367"/>
      </c:barChart>
      <c:lineChart>
        <c:grouping val="standard"/>
        <c:varyColors val="0"/>
        <c:ser>
          <c:idx val="3"/>
          <c:order val="3"/>
          <c:tx>
            <c:strRef>
              <c:f>'FIG 12'!$E$2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2125"/>
                  <c:y val="0.05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325"/>
                  <c:y val="0.054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"/>
                  <c:y val="-0.042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7"/>
                  <c:y val="-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9"/>
                  <c:y val="-0.03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12'!$A$3:$A$7</c:f>
              <c:strCache/>
            </c:strRef>
          </c:cat>
          <c:val>
            <c:numRef>
              <c:f>'FIG 12'!$E$3:$E$7</c:f>
              <c:numCache/>
            </c:numRef>
          </c:val>
          <c:smooth val="0"/>
        </c:ser>
        <c:marker val="1"/>
        <c:axId val="23634588"/>
        <c:axId val="38814189"/>
      </c:lineChart>
      <c:catAx>
        <c:axId val="231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791367"/>
        <c:crosses val="autoZero"/>
        <c:auto val="1"/>
        <c:lblOffset val="100"/>
        <c:noMultiLvlLbl val="0"/>
      </c:catAx>
      <c:valAx>
        <c:axId val="3279136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171294"/>
        <c:crosses val="autoZero"/>
        <c:crossBetween val="between"/>
        <c:dispUnits/>
        <c:majorUnit val="20"/>
      </c:valAx>
      <c:catAx>
        <c:axId val="23634588"/>
        <c:scaling>
          <c:orientation val="minMax"/>
        </c:scaling>
        <c:axPos val="b"/>
        <c:delete val="1"/>
        <c:majorTickMark val="out"/>
        <c:minorTickMark val="none"/>
        <c:tickLblPos val="nextTo"/>
        <c:crossAx val="38814189"/>
        <c:crosses val="autoZero"/>
        <c:auto val="1"/>
        <c:lblOffset val="100"/>
        <c:noMultiLvlLbl val="0"/>
      </c:catAx>
      <c:valAx>
        <c:axId val="38814189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23634588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"/>
          <c:y val="0.062"/>
          <c:w val="0.85475"/>
          <c:h val="0.8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315"/>
                  <c:y val="0.15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Low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14.9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179"/>
                  <c:y val="-0.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Medium</a:t>
                    </a:r>
                    <a:r>
                      <a:rPr lang="en-US" cap="none" sz="9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56.9</a:t>
                    </a:r>
                  </a:p>
                </c:rich>
              </c:tx>
              <c:numFmt formatCode="#,##0.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.20225"/>
                  <c:y val="0.16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High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28.2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 13'!$C$3:$E$3</c:f>
              <c:strCache/>
            </c:strRef>
          </c:cat>
          <c:val>
            <c:numRef>
              <c:f>'FIG 13'!$C$5:$E$5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77"/>
          <c:w val="0.8685"/>
          <c:h val="0.6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14'!$B$2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14'!$A$3:$A$4</c:f>
              <c:strCache/>
            </c:strRef>
          </c:cat>
          <c:val>
            <c:numRef>
              <c:f>'FIG 14'!$B$3:$B$4</c:f>
              <c:numCache/>
            </c:numRef>
          </c:val>
        </c:ser>
        <c:ser>
          <c:idx val="1"/>
          <c:order val="1"/>
          <c:tx>
            <c:strRef>
              <c:f>'FIG 14'!$C$2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14'!$A$3:$A$4</c:f>
              <c:strCache/>
            </c:strRef>
          </c:cat>
          <c:val>
            <c:numRef>
              <c:f>'FIG 14'!$C$3:$C$4</c:f>
              <c:numCache/>
            </c:numRef>
          </c:val>
        </c:ser>
        <c:ser>
          <c:idx val="2"/>
          <c:order val="2"/>
          <c:tx>
            <c:strRef>
              <c:f>'FIG 14'!$D$2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14'!$A$3:$A$4</c:f>
              <c:strCache/>
            </c:strRef>
          </c:cat>
          <c:val>
            <c:numRef>
              <c:f>'FIG 14'!$D$3:$D$4</c:f>
              <c:numCache/>
            </c:numRef>
          </c:val>
        </c:ser>
        <c:overlap val="100"/>
        <c:axId val="34822410"/>
        <c:axId val="50038147"/>
      </c:barChart>
      <c:lineChart>
        <c:grouping val="standard"/>
        <c:varyColors val="0"/>
        <c:ser>
          <c:idx val="3"/>
          <c:order val="3"/>
          <c:tx>
            <c:strRef>
              <c:f>'FIG 14'!$E$2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14'!$A$3:$A$4</c:f>
              <c:strCache/>
            </c:strRef>
          </c:cat>
          <c:val>
            <c:numRef>
              <c:f>'FIG 14'!$E$3:$E$4</c:f>
              <c:numCache/>
            </c:numRef>
          </c:val>
          <c:smooth val="0"/>
        </c:ser>
        <c:marker val="1"/>
        <c:axId val="46516136"/>
        <c:axId val="729993"/>
      </c:lineChart>
      <c:catAx>
        <c:axId val="3482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038147"/>
        <c:crosses val="autoZero"/>
        <c:auto val="1"/>
        <c:lblOffset val="100"/>
        <c:noMultiLvlLbl val="0"/>
      </c:catAx>
      <c:valAx>
        <c:axId val="5003814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822410"/>
        <c:crosses val="autoZero"/>
        <c:crossBetween val="between"/>
        <c:dispUnits/>
        <c:majorUnit val="20"/>
      </c:valAx>
      <c:catAx>
        <c:axId val="46516136"/>
        <c:scaling>
          <c:orientation val="minMax"/>
        </c:scaling>
        <c:axPos val="b"/>
        <c:delete val="1"/>
        <c:majorTickMark val="out"/>
        <c:minorTickMark val="none"/>
        <c:tickLblPos val="nextTo"/>
        <c:crossAx val="729993"/>
        <c:crosses val="autoZero"/>
        <c:auto val="1"/>
        <c:lblOffset val="100"/>
        <c:noMultiLvlLbl val="0"/>
      </c:catAx>
      <c:valAx>
        <c:axId val="729993"/>
        <c:scaling>
          <c:orientation val="minMax"/>
          <c:max val="1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crossAx val="46516136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595"/>
          <c:w val="0.8775"/>
          <c:h val="0.68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15'!$C$2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15'!$B$3:$B$8</c:f>
              <c:strCache/>
            </c:strRef>
          </c:cat>
          <c:val>
            <c:numRef>
              <c:f>'FIG 15'!$C$3:$C$8</c:f>
              <c:numCache/>
            </c:numRef>
          </c:val>
        </c:ser>
        <c:ser>
          <c:idx val="1"/>
          <c:order val="1"/>
          <c:tx>
            <c:strRef>
              <c:f>'FIG 15'!$D$2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.011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06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75"/>
                  <c:y val="0.012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4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53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15"/>
                  <c:y val="0.048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15'!$B$3:$B$8</c:f>
              <c:strCache/>
            </c:strRef>
          </c:cat>
          <c:val>
            <c:numRef>
              <c:f>'FIG 15'!$D$3:$D$8</c:f>
              <c:numCache/>
            </c:numRef>
          </c:val>
        </c:ser>
        <c:ser>
          <c:idx val="2"/>
          <c:order val="2"/>
          <c:tx>
            <c:strRef>
              <c:f>'FIG 15'!$E$2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15'!$B$3:$B$8</c:f>
              <c:strCache/>
            </c:strRef>
          </c:cat>
          <c:val>
            <c:numRef>
              <c:f>'FIG 15'!$E$3:$E$8</c:f>
              <c:numCache/>
            </c:numRef>
          </c:val>
        </c:ser>
        <c:overlap val="100"/>
        <c:axId val="9489910"/>
        <c:axId val="56259967"/>
      </c:barChart>
      <c:lineChart>
        <c:grouping val="standard"/>
        <c:varyColors val="0"/>
        <c:ser>
          <c:idx val="3"/>
          <c:order val="3"/>
          <c:tx>
            <c:strRef>
              <c:f>'FIG 15'!$F$2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1575"/>
                  <c:y val="0.06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575"/>
                  <c:y val="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5"/>
                  <c:y val="0.06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525"/>
                  <c:y val="0.054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975"/>
                  <c:y val="0.07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35"/>
                  <c:y val="0.02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15'!$B$3:$B$8</c:f>
              <c:strCache/>
            </c:strRef>
          </c:cat>
          <c:val>
            <c:numRef>
              <c:f>'FIG 15'!$F$3:$F$8</c:f>
              <c:numCache/>
            </c:numRef>
          </c:val>
          <c:smooth val="0"/>
        </c:ser>
        <c:marker val="1"/>
        <c:axId val="60290932"/>
        <c:axId val="45584613"/>
      </c:lineChart>
      <c:catAx>
        <c:axId val="948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259967"/>
        <c:crosses val="autoZero"/>
        <c:auto val="1"/>
        <c:lblOffset val="100"/>
        <c:noMultiLvlLbl val="0"/>
      </c:catAx>
      <c:valAx>
        <c:axId val="5625996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489910"/>
        <c:crosses val="autoZero"/>
        <c:crossBetween val="between"/>
        <c:dispUnits/>
        <c:majorUnit val="20"/>
      </c:valAx>
      <c:catAx>
        <c:axId val="60290932"/>
        <c:scaling>
          <c:orientation val="minMax"/>
        </c:scaling>
        <c:axPos val="b"/>
        <c:delete val="1"/>
        <c:majorTickMark val="out"/>
        <c:minorTickMark val="none"/>
        <c:tickLblPos val="nextTo"/>
        <c:crossAx val="45584613"/>
        <c:crosses val="autoZero"/>
        <c:auto val="1"/>
        <c:lblOffset val="100"/>
        <c:noMultiLvlLbl val="0"/>
      </c:catAx>
      <c:valAx>
        <c:axId val="45584613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60290932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16'!$B$1</c:f>
              <c:strCache>
                <c:ptCount val="1"/>
                <c:pt idx="0">
                  <c:v>Overall life satisfaction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16'!$A$2:$A$35</c:f>
              <c:strCache/>
            </c:strRef>
          </c:cat>
          <c:val>
            <c:numRef>
              <c:f>'FIG 16'!$B$2:$B$35</c:f>
              <c:numCache/>
            </c:numRef>
          </c:val>
        </c:ser>
        <c:axId val="55729058"/>
        <c:axId val="53389115"/>
      </c:barChart>
      <c:scatterChart>
        <c:scatterStyle val="lineMarker"/>
        <c:varyColors val="0"/>
        <c:ser>
          <c:idx val="1"/>
          <c:order val="1"/>
          <c:tx>
            <c:strRef>
              <c:f>'FIG 16'!$C$1</c:f>
              <c:strCache>
                <c:ptCount val="1"/>
                <c:pt idx="0">
                  <c:v>Meaning of life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16'!$A$2:$A$35</c:f>
              <c:strCache/>
            </c:strRef>
          </c:xVal>
          <c:yVal>
            <c:numRef>
              <c:f>'FIG 16'!$C$2:$C$35</c:f>
              <c:numCache/>
            </c:numRef>
          </c:yVal>
          <c:smooth val="0"/>
        </c:ser>
        <c:axId val="22969856"/>
        <c:axId val="30172673"/>
      </c:scatterChart>
      <c:catAx>
        <c:axId val="55729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389115"/>
        <c:crosses val="autoZero"/>
        <c:auto val="1"/>
        <c:lblOffset val="100"/>
        <c:noMultiLvlLbl val="0"/>
      </c:catAx>
      <c:valAx>
        <c:axId val="53389115"/>
        <c:scaling>
          <c:orientation val="minMax"/>
          <c:max val="10"/>
          <c:min val="0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5729058"/>
        <c:crosses val="autoZero"/>
        <c:crossBetween val="between"/>
        <c:dispUnits/>
      </c:valAx>
      <c:valAx>
        <c:axId val="22969856"/>
        <c:scaling>
          <c:orientation val="minMax"/>
        </c:scaling>
        <c:axPos val="b"/>
        <c:delete val="1"/>
        <c:majorTickMark val="out"/>
        <c:minorTickMark val="none"/>
        <c:tickLblPos val="nextTo"/>
        <c:crossAx val="30172673"/>
        <c:crosses val="max"/>
        <c:crossBetween val="midCat"/>
        <c:dispUnits/>
      </c:valAx>
      <c:valAx>
        <c:axId val="30172673"/>
        <c:scaling>
          <c:orientation val="minMax"/>
          <c:max val="1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crossAx val="22969856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32"/>
          <c:w val="0.90275"/>
          <c:h val="0.85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17'!$C$2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0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2025"/>
                  <c:y val="-0.02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65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875"/>
                  <c:y val="-0.02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65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65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u="none" baseline="0">
                        <a:latin typeface="Arial"/>
                        <a:ea typeface="Arial"/>
                        <a:cs typeface="Arial"/>
                      </a:rPr>
                      <a:t>EU-28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135"/>
                  <c:y val="0.01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2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1625"/>
                  <c:y val="-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39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2425"/>
                  <c:y val="-0.0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175"/>
                  <c:y val="-0.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1625"/>
                  <c:y val="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01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025"/>
                  <c:y val="-0.0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('data FIG 17'!$B$3:$B$34,'data FIG 17'!$B$35)</c:f>
              <c:numCache/>
            </c:numRef>
          </c:xVal>
          <c:yVal>
            <c:numRef>
              <c:f>('data FIG 17'!$C$3:$C$34,'data FIG 17'!$C$35)</c:f>
              <c:numCache/>
            </c:numRef>
          </c:yVal>
          <c:smooth val="0"/>
        </c:ser>
        <c:axId val="56700430"/>
        <c:axId val="66016951"/>
      </c:scatterChart>
      <c:valAx>
        <c:axId val="56700430"/>
        <c:scaling>
          <c:orientation val="minMax"/>
          <c:max val="9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Overall life satisfaction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6016951"/>
        <c:crosses val="autoZero"/>
        <c:crossBetween val="midCat"/>
        <c:dispUnits/>
        <c:majorUnit val="1"/>
      </c:valAx>
      <c:valAx>
        <c:axId val="66016951"/>
        <c:scaling>
          <c:orientation val="minMax"/>
          <c:max val="9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Meaning of life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700430"/>
        <c:crosses val="autoZero"/>
        <c:crossBetween val="midCat"/>
        <c:dispUnits/>
        <c:majorUnit val="1"/>
      </c:valAx>
      <c:spPr>
        <a:ln>
          <a:solidFill>
            <a:schemeClr val="tx1">
              <a:lumMod val="75000"/>
              <a:lumOff val="2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32"/>
          <c:w val="0.90275"/>
          <c:h val="0.85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17'!$C$2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0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2025"/>
                  <c:y val="-0.02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65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875"/>
                  <c:y val="-0.02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65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65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u="none" baseline="0">
                        <a:latin typeface="Arial"/>
                        <a:ea typeface="Arial"/>
                        <a:cs typeface="Arial"/>
                      </a:rPr>
                      <a:t>EU-28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135"/>
                  <c:y val="0.01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2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1625"/>
                  <c:y val="-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39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2425"/>
                  <c:y val="-0.0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175"/>
                  <c:y val="-0.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1625"/>
                  <c:y val="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01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025"/>
                  <c:y val="-0.0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('data FIG 17'!$B$3:$B$34,'data FIG 17'!$B$35)</c:f>
              <c:numCache/>
            </c:numRef>
          </c:xVal>
          <c:yVal>
            <c:numRef>
              <c:f>('data FIG 17'!$C$3:$C$34,'data FIG 17'!$C$35)</c:f>
              <c:numCache/>
            </c:numRef>
          </c:yVal>
          <c:smooth val="0"/>
        </c:ser>
        <c:axId val="52913996"/>
        <c:axId val="16793309"/>
      </c:scatterChart>
      <c:valAx>
        <c:axId val="52913996"/>
        <c:scaling>
          <c:orientation val="minMax"/>
          <c:max val="9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Overall life satisfaction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6793309"/>
        <c:crosses val="autoZero"/>
        <c:crossBetween val="midCat"/>
        <c:dispUnits/>
        <c:majorUnit val="1"/>
      </c:valAx>
      <c:valAx>
        <c:axId val="16793309"/>
        <c:scaling>
          <c:orientation val="minMax"/>
          <c:max val="9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Meaning of life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2913996"/>
        <c:crosses val="autoZero"/>
        <c:crossBetween val="midCat"/>
        <c:dispUnits/>
        <c:majorUnit val="1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5"/>
          <c:y val="0.0595"/>
          <c:w val="0.57"/>
          <c:h val="0.7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0.1785"/>
                  <c:y val="-0.10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455"/>
                  <c:y val="-0.03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725"/>
                  <c:y val="0.15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18'!$G$3:$I$3</c:f>
              <c:strCache/>
            </c:strRef>
          </c:cat>
          <c:val>
            <c:numRef>
              <c:f>'FIG 18'!$G$4:$I$4</c:f>
              <c:numCache/>
            </c:numRef>
          </c:val>
        </c:ser>
      </c:pieChart>
    </c:plotArea>
    <c:legend>
      <c:legendPos val="b"/>
      <c:layout>
        <c:manualLayout>
          <c:xMode val="edge"/>
          <c:yMode val="edge"/>
          <c:x val="0.06025"/>
          <c:y val="0.84975"/>
          <c:w val="0.93975"/>
          <c:h val="0.12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75"/>
          <c:y val="0.0385"/>
          <c:w val="0.83275"/>
          <c:h val="0.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19'!$H$2</c:f>
              <c:strCache>
                <c:ptCount val="1"/>
                <c:pt idx="0">
                  <c:v>a little/none of the time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19'!$B$3:$B$8</c:f>
              <c:strCache/>
            </c:strRef>
          </c:cat>
          <c:val>
            <c:numRef>
              <c:f>'FIG 19'!$H$3:$H$8</c:f>
              <c:numCache/>
            </c:numRef>
          </c:val>
        </c:ser>
        <c:ser>
          <c:idx val="1"/>
          <c:order val="1"/>
          <c:tx>
            <c:strRef>
              <c:f>'FIG 19'!$I$2</c:f>
              <c:strCache>
                <c:ptCount val="1"/>
                <c:pt idx="0">
                  <c:v>some of the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19'!$B$3:$B$8</c:f>
              <c:strCache/>
            </c:strRef>
          </c:cat>
          <c:val>
            <c:numRef>
              <c:f>'FIG 19'!$I$3:$I$8</c:f>
              <c:numCache/>
            </c:numRef>
          </c:val>
        </c:ser>
        <c:ser>
          <c:idx val="2"/>
          <c:order val="2"/>
          <c:tx>
            <c:strRef>
              <c:f>'FIG 19'!$J$2</c:f>
              <c:strCache>
                <c:ptCount val="1"/>
                <c:pt idx="0">
                  <c:v>all/most of the time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19'!$B$3:$B$8</c:f>
              <c:strCache/>
            </c:strRef>
          </c:cat>
          <c:val>
            <c:numRef>
              <c:f>'FIG 19'!$J$3:$J$8</c:f>
              <c:numCache/>
            </c:numRef>
          </c:val>
        </c:ser>
        <c:overlap val="100"/>
        <c:axId val="16986426"/>
        <c:axId val="19496947"/>
      </c:barChart>
      <c:catAx>
        <c:axId val="1698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496947"/>
        <c:crosses val="autoZero"/>
        <c:auto val="1"/>
        <c:lblOffset val="100"/>
        <c:noMultiLvlLbl val="0"/>
      </c:catAx>
      <c:valAx>
        <c:axId val="1949694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986426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7125"/>
          <c:w val="0.848"/>
          <c:h val="0.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3'!$C$2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3'!$B$3:$B$4</c:f>
              <c:strCache/>
            </c:strRef>
          </c:cat>
          <c:val>
            <c:numRef>
              <c:f>'FIG 3'!$C$3:$C$4</c:f>
              <c:numCache/>
            </c:numRef>
          </c:val>
        </c:ser>
        <c:ser>
          <c:idx val="1"/>
          <c:order val="1"/>
          <c:tx>
            <c:strRef>
              <c:f>'FIG 3'!$D$2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15"/>
                  <c:y val="-0.008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3'!$B$3:$B$4</c:f>
              <c:strCache/>
            </c:strRef>
          </c:cat>
          <c:val>
            <c:numRef>
              <c:f>'FIG 3'!$D$3:$D$4</c:f>
              <c:numCache/>
            </c:numRef>
          </c:val>
        </c:ser>
        <c:ser>
          <c:idx val="2"/>
          <c:order val="2"/>
          <c:tx>
            <c:strRef>
              <c:f>'FIG 3'!$E$2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3'!$B$3:$B$4</c:f>
              <c:strCache/>
            </c:strRef>
          </c:cat>
          <c:val>
            <c:numRef>
              <c:f>'FIG 3'!$E$3:$E$4</c:f>
              <c:numCache/>
            </c:numRef>
          </c:val>
        </c:ser>
        <c:overlap val="100"/>
        <c:axId val="63076530"/>
        <c:axId val="14688523"/>
      </c:barChart>
      <c:lineChart>
        <c:grouping val="standard"/>
        <c:varyColors val="0"/>
        <c:ser>
          <c:idx val="3"/>
          <c:order val="3"/>
          <c:tx>
            <c:strRef>
              <c:f>'FIG 3'!$F$2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715"/>
                  <c:y val="0.04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5"/>
                  <c:y val="0.03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3'!$B$3:$B$4</c:f>
              <c:strCache/>
            </c:strRef>
          </c:cat>
          <c:val>
            <c:numRef>
              <c:f>'FIG 3'!$F$3:$F$4</c:f>
              <c:numCache/>
            </c:numRef>
          </c:val>
          <c:smooth val="0"/>
        </c:ser>
        <c:marker val="1"/>
        <c:axId val="56733072"/>
        <c:axId val="66441297"/>
      </c:lineChart>
      <c:catAx>
        <c:axId val="6307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688523"/>
        <c:crosses val="autoZero"/>
        <c:auto val="1"/>
        <c:lblOffset val="100"/>
        <c:noMultiLvlLbl val="0"/>
      </c:catAx>
      <c:valAx>
        <c:axId val="1468852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076530"/>
        <c:crosses val="autoZero"/>
        <c:crossBetween val="between"/>
        <c:dispUnits/>
        <c:majorUnit val="20"/>
      </c:valAx>
      <c:catAx>
        <c:axId val="56733072"/>
        <c:scaling>
          <c:orientation val="minMax"/>
        </c:scaling>
        <c:axPos val="b"/>
        <c:delete val="1"/>
        <c:majorTickMark val="out"/>
        <c:minorTickMark val="none"/>
        <c:tickLblPos val="nextTo"/>
        <c:crossAx val="66441297"/>
        <c:crosses val="autoZero"/>
        <c:auto val="1"/>
        <c:lblOffset val="100"/>
        <c:noMultiLvlLbl val="0"/>
      </c:catAx>
      <c:valAx>
        <c:axId val="66441297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56733072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385"/>
          <c:w val="0.84775"/>
          <c:h val="0.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20'!$G$2</c:f>
              <c:strCache>
                <c:ptCount val="1"/>
                <c:pt idx="0">
                  <c:v>a little/none of the time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20'!$A$3:$A$12</c:f>
              <c:strCache/>
            </c:strRef>
          </c:cat>
          <c:val>
            <c:numRef>
              <c:f>'FIG 20'!$G$3:$G$12</c:f>
              <c:numCache/>
            </c:numRef>
          </c:val>
        </c:ser>
        <c:ser>
          <c:idx val="1"/>
          <c:order val="1"/>
          <c:tx>
            <c:strRef>
              <c:f>'FIG 20'!$H$2</c:f>
              <c:strCache>
                <c:ptCount val="1"/>
                <c:pt idx="0">
                  <c:v>some of the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20'!$A$3:$A$12</c:f>
              <c:strCache/>
            </c:strRef>
          </c:cat>
          <c:val>
            <c:numRef>
              <c:f>'FIG 20'!$H$3:$H$12</c:f>
              <c:numCache/>
            </c:numRef>
          </c:val>
        </c:ser>
        <c:ser>
          <c:idx val="2"/>
          <c:order val="2"/>
          <c:tx>
            <c:strRef>
              <c:f>'FIG 20'!$I$2</c:f>
              <c:strCache>
                <c:ptCount val="1"/>
                <c:pt idx="0">
                  <c:v>all/most of the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20'!$A$3:$A$12</c:f>
              <c:strCache/>
            </c:strRef>
          </c:cat>
          <c:val>
            <c:numRef>
              <c:f>'FIG 20'!$I$3:$I$12</c:f>
              <c:numCache/>
            </c:numRef>
          </c:val>
        </c:ser>
        <c:overlap val="100"/>
        <c:axId val="52133720"/>
        <c:axId val="6649721"/>
      </c:barChart>
      <c:catAx>
        <c:axId val="52133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49721"/>
        <c:crosses val="autoZero"/>
        <c:auto val="1"/>
        <c:lblOffset val="100"/>
        <c:noMultiLvlLbl val="0"/>
      </c:catAx>
      <c:valAx>
        <c:axId val="664972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133720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3025"/>
          <c:y val="0.91875"/>
          <c:w val="0.5395"/>
          <c:h val="0.055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5"/>
          <c:y val="0.0385"/>
          <c:w val="0.897"/>
          <c:h val="0.7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21'!$H$3</c:f>
              <c:strCache>
                <c:ptCount val="1"/>
                <c:pt idx="0">
                  <c:v>a little/none of the time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21'!$B$4:$B$10</c:f>
              <c:strCache/>
            </c:strRef>
          </c:cat>
          <c:val>
            <c:numRef>
              <c:f>'FIG 21'!$H$4:$H$10</c:f>
              <c:numCache/>
            </c:numRef>
          </c:val>
        </c:ser>
        <c:ser>
          <c:idx val="1"/>
          <c:order val="1"/>
          <c:tx>
            <c:strRef>
              <c:f>'FIG 21'!$I$3</c:f>
              <c:strCache>
                <c:ptCount val="1"/>
                <c:pt idx="0">
                  <c:v>some of the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21'!$B$4:$B$10</c:f>
              <c:strCache/>
            </c:strRef>
          </c:cat>
          <c:val>
            <c:numRef>
              <c:f>'FIG 21'!$I$4:$I$10</c:f>
              <c:numCache/>
            </c:numRef>
          </c:val>
        </c:ser>
        <c:ser>
          <c:idx val="2"/>
          <c:order val="2"/>
          <c:tx>
            <c:strRef>
              <c:f>'FIG 21'!$J$3</c:f>
              <c:strCache>
                <c:ptCount val="1"/>
                <c:pt idx="0">
                  <c:v>all/most of the time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21'!$B$4:$B$10</c:f>
              <c:strCache/>
            </c:strRef>
          </c:cat>
          <c:val>
            <c:numRef>
              <c:f>'FIG 21'!$J$4:$J$10</c:f>
              <c:numCache/>
            </c:numRef>
          </c:val>
        </c:ser>
        <c:overlap val="100"/>
        <c:axId val="19337510"/>
        <c:axId val="50061039"/>
      </c:barChart>
      <c:catAx>
        <c:axId val="1933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061039"/>
        <c:crosses val="autoZero"/>
        <c:auto val="1"/>
        <c:lblOffset val="100"/>
        <c:noMultiLvlLbl val="0"/>
      </c:catAx>
      <c:valAx>
        <c:axId val="5006103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337510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5"/>
          <c:y val="0.0405"/>
          <c:w val="0.85825"/>
          <c:h val="0.801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01875"/>
                  <c:y val="0.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025"/>
                  <c:y val="-0.02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225"/>
                  <c:y val="0.08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15"/>
                  <c:y val="0.02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625"/>
                  <c:y val="-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75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275"/>
                  <c:y val="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49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625"/>
                  <c:y val="0.04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475"/>
                  <c:y val="-0.0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075"/>
                  <c:y val="0.01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3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53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3525"/>
                  <c:y val="-0.02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u="none" baseline="0">
                        <a:latin typeface="Arial"/>
                        <a:ea typeface="Arial"/>
                        <a:cs typeface="Arial"/>
                      </a:rPr>
                      <a:t>EU-28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375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055"/>
                  <c:y val="0.01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12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27"/>
                  <c:y val="0.02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0925"/>
                  <c:y val="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FIG 22+23'!$B$41:$B$74</c:f>
              <c:numCache/>
            </c:numRef>
          </c:xVal>
          <c:yVal>
            <c:numRef>
              <c:f>'data FIG 22+23'!$C$41:$C$74</c:f>
              <c:numCache/>
            </c:numRef>
          </c:yVal>
          <c:smooth val="0"/>
        </c:ser>
        <c:axId val="46813732"/>
        <c:axId val="4598741"/>
      </c:scatterChart>
      <c:valAx>
        <c:axId val="46813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Low life satisfaction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598741"/>
        <c:crosses val="autoZero"/>
        <c:crossBetween val="midCat"/>
        <c:dispUnits/>
      </c:valAx>
      <c:valAx>
        <c:axId val="4598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Happy none or little of the time</a:t>
                </a:r>
              </a:p>
            </c:rich>
          </c:tx>
          <c:layout>
            <c:manualLayout>
              <c:xMode val="edge"/>
              <c:yMode val="edge"/>
              <c:x val="0.04775"/>
              <c:y val="0.2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813732"/>
        <c:crosses val="autoZero"/>
        <c:crossBetween val="midCat"/>
        <c:dispUnits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"/>
          <c:y val="0.0515"/>
          <c:w val="0.86125"/>
          <c:h val="0.82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0215"/>
                  <c:y val="0.0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2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"/>
                  <c:y val="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3"/>
                  <c:y val="-0.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3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875"/>
                  <c:y val="-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925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1"/>
                  <c:y val="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075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525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6925"/>
                  <c:y val="-0.0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u="none" baseline="0">
                        <a:latin typeface="Arial"/>
                        <a:ea typeface="Arial"/>
                        <a:cs typeface="Arial"/>
                      </a:rPr>
                      <a:t>EU-28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38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1"/>
                  <c:y val="-0.03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1075"/>
                  <c:y val="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2975"/>
                  <c:y val="-0.0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1475"/>
                  <c:y val="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FIG 22+23'!$E$41:$E$74</c:f>
              <c:numCache/>
            </c:numRef>
          </c:xVal>
          <c:yVal>
            <c:numRef>
              <c:f>'data FIG 22+23'!$F$41:$F$74</c:f>
              <c:numCache/>
            </c:numRef>
          </c:yVal>
          <c:smooth val="0"/>
        </c:ser>
        <c:axId val="59783634"/>
        <c:axId val="38989739"/>
      </c:scatterChart>
      <c:valAx>
        <c:axId val="59783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Low "Meaning of life"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8989739"/>
        <c:crosses val="autoZero"/>
        <c:crossBetween val="midCat"/>
        <c:dispUnits/>
      </c:valAx>
      <c:valAx>
        <c:axId val="3898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Happy none or little of the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97836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"/>
          <c:y val="0.0515"/>
          <c:w val="0.86125"/>
          <c:h val="0.82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0215"/>
                  <c:y val="0.0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2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"/>
                  <c:y val="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3"/>
                  <c:y val="-0.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3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875"/>
                  <c:y val="-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925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1"/>
                  <c:y val="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075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525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6925"/>
                  <c:y val="-0.0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u="none" baseline="0">
                        <a:latin typeface="Arial"/>
                        <a:ea typeface="Arial"/>
                        <a:cs typeface="Arial"/>
                      </a:rPr>
                      <a:t>EU-28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38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1"/>
                  <c:y val="-0.03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1075"/>
                  <c:y val="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2975"/>
                  <c:y val="-0.0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1475"/>
                  <c:y val="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FIG 22+23'!$E$41:$E$74</c:f>
              <c:numCache/>
            </c:numRef>
          </c:xVal>
          <c:yVal>
            <c:numRef>
              <c:f>'data FIG 22+23'!$F$41:$F$74</c:f>
              <c:numCache/>
            </c:numRef>
          </c:yVal>
          <c:smooth val="0"/>
        </c:ser>
        <c:axId val="37104560"/>
        <c:axId val="12597233"/>
      </c:scatterChart>
      <c:valAx>
        <c:axId val="37104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Low "Meaning of life"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2597233"/>
        <c:crosses val="autoZero"/>
        <c:crossBetween val="midCat"/>
        <c:dispUnits/>
      </c:valAx>
      <c:valAx>
        <c:axId val="12597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Happy none or little of the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71045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5"/>
          <c:y val="0.0405"/>
          <c:w val="0.85825"/>
          <c:h val="0.801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01875"/>
                  <c:y val="0.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025"/>
                  <c:y val="-0.02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225"/>
                  <c:y val="0.08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15"/>
                  <c:y val="0.02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625"/>
                  <c:y val="-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75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275"/>
                  <c:y val="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49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625"/>
                  <c:y val="0.04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475"/>
                  <c:y val="-0.0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075"/>
                  <c:y val="0.01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3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53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3525"/>
                  <c:y val="-0.02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375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055"/>
                  <c:y val="0.01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12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27"/>
                  <c:y val="0.02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0925"/>
                  <c:y val="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FIG 22+23'!$B$41:$B$74</c:f>
              <c:numCache/>
            </c:numRef>
          </c:xVal>
          <c:yVal>
            <c:numRef>
              <c:f>'data FIG 22+23'!$C$41:$C$74</c:f>
              <c:numCache/>
            </c:numRef>
          </c:yVal>
          <c:smooth val="0"/>
        </c:ser>
        <c:axId val="29546302"/>
        <c:axId val="48557607"/>
      </c:scatterChart>
      <c:valAx>
        <c:axId val="29546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Low life satisfaction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557607"/>
        <c:crosses val="autoZero"/>
        <c:crossBetween val="midCat"/>
        <c:dispUnits/>
      </c:valAx>
      <c:valAx>
        <c:axId val="4855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Happy none or little of the time</a:t>
                </a:r>
              </a:p>
            </c:rich>
          </c:tx>
          <c:layout>
            <c:manualLayout>
              <c:xMode val="edge"/>
              <c:yMode val="edge"/>
              <c:x val="0.04775"/>
              <c:y val="0.2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546302"/>
        <c:crosses val="autoZero"/>
        <c:crossBetween val="midCat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79"/>
          <c:w val="0.848"/>
          <c:h val="0.6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4'!$C$2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4'!$B$3:$B$8</c:f>
              <c:strCache/>
            </c:strRef>
          </c:cat>
          <c:val>
            <c:numRef>
              <c:f>'FIG 4'!$C$3:$C$8</c:f>
              <c:numCache/>
            </c:numRef>
          </c:val>
        </c:ser>
        <c:ser>
          <c:idx val="1"/>
          <c:order val="1"/>
          <c:tx>
            <c:strRef>
              <c:f>'FIG 4'!$D$2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75"/>
                  <c:y val="0.078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8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53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15"/>
                  <c:y val="0.048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4'!$B$3:$B$8</c:f>
              <c:strCache/>
            </c:strRef>
          </c:cat>
          <c:val>
            <c:numRef>
              <c:f>'FIG 4'!$D$3:$D$8</c:f>
              <c:numCache/>
            </c:numRef>
          </c:val>
        </c:ser>
        <c:ser>
          <c:idx val="2"/>
          <c:order val="2"/>
          <c:tx>
            <c:strRef>
              <c:f>'FIG 4'!$E$2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4'!$B$3:$B$8</c:f>
              <c:strCache/>
            </c:strRef>
          </c:cat>
          <c:val>
            <c:numRef>
              <c:f>'FIG 4'!$E$3:$E$8</c:f>
              <c:numCache/>
            </c:numRef>
          </c:val>
        </c:ser>
        <c:overlap val="100"/>
        <c:axId val="58430494"/>
        <c:axId val="21398919"/>
      </c:barChart>
      <c:lineChart>
        <c:grouping val="standard"/>
        <c:varyColors val="0"/>
        <c:ser>
          <c:idx val="3"/>
          <c:order val="3"/>
          <c:tx>
            <c:strRef>
              <c:f>'FIG 4'!$F$2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18"/>
                  <c:y val="-0.0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35"/>
                  <c:y val="-0.047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5"/>
                  <c:y val="-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"/>
                  <c:y val="-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3"/>
                  <c:y val="-0.04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125"/>
                  <c:y val="-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4'!$B$3:$B$8</c:f>
              <c:strCache/>
            </c:strRef>
          </c:cat>
          <c:val>
            <c:numRef>
              <c:f>'FIG 4'!$F$3:$F$8</c:f>
              <c:numCache/>
            </c:numRef>
          </c:val>
          <c:smooth val="0"/>
        </c:ser>
        <c:marker val="1"/>
        <c:axId val="9750492"/>
        <c:axId val="59647533"/>
      </c:lineChart>
      <c:catAx>
        <c:axId val="58430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398919"/>
        <c:crosses val="autoZero"/>
        <c:auto val="1"/>
        <c:lblOffset val="100"/>
        <c:noMultiLvlLbl val="0"/>
      </c:catAx>
      <c:valAx>
        <c:axId val="2139891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430494"/>
        <c:crosses val="autoZero"/>
        <c:crossBetween val="between"/>
        <c:dispUnits/>
        <c:majorUnit val="20"/>
      </c:valAx>
      <c:catAx>
        <c:axId val="9750492"/>
        <c:scaling>
          <c:orientation val="minMax"/>
        </c:scaling>
        <c:axPos val="b"/>
        <c:delete val="1"/>
        <c:majorTickMark val="out"/>
        <c:minorTickMark val="none"/>
        <c:tickLblPos val="nextTo"/>
        <c:crossAx val="59647533"/>
        <c:crosses val="autoZero"/>
        <c:auto val="1"/>
        <c:lblOffset val="100"/>
        <c:noMultiLvlLbl val="0"/>
      </c:catAx>
      <c:valAx>
        <c:axId val="59647533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9750492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4475"/>
          <c:w val="0.90125"/>
          <c:h val="0.6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5'!$C$2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5'!$B$3:$B$12</c:f>
              <c:strCache/>
            </c:strRef>
          </c:cat>
          <c:val>
            <c:numRef>
              <c:f>'FIG 5'!$C$3:$C$12</c:f>
              <c:numCache/>
            </c:numRef>
          </c:val>
        </c:ser>
        <c:ser>
          <c:idx val="1"/>
          <c:order val="1"/>
          <c:tx>
            <c:strRef>
              <c:f>'FIG 5'!$D$2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5'!$B$3:$B$12</c:f>
              <c:strCache/>
            </c:strRef>
          </c:cat>
          <c:val>
            <c:numRef>
              <c:f>'FIG 5'!$D$3:$D$12</c:f>
              <c:numCache/>
            </c:numRef>
          </c:val>
        </c:ser>
        <c:ser>
          <c:idx val="2"/>
          <c:order val="2"/>
          <c:tx>
            <c:strRef>
              <c:f>'FIG 5'!$E$2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5'!$B$3:$B$12</c:f>
              <c:strCache/>
            </c:strRef>
          </c:cat>
          <c:val>
            <c:numRef>
              <c:f>'FIG 5'!$E$3:$E$12</c:f>
              <c:numCache/>
            </c:numRef>
          </c:val>
        </c:ser>
        <c:overlap val="100"/>
        <c:axId val="37220426"/>
        <c:axId val="14103491"/>
      </c:barChart>
      <c:lineChart>
        <c:grouping val="standard"/>
        <c:varyColors val="0"/>
        <c:ser>
          <c:idx val="3"/>
          <c:order val="3"/>
          <c:tx>
            <c:strRef>
              <c:f>'FIG 5'!$F$2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1425"/>
                  <c:y val="-0.05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25"/>
                  <c:y val="-0.03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5"/>
                  <c:y val="-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"/>
                  <c:y val="-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3"/>
                  <c:y val="-0.04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125"/>
                  <c:y val="-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075"/>
                  <c:y val="-0.056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1225"/>
                  <c:y val="-0.05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6"/>
                  <c:y val="-0.03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75"/>
                  <c:y val="-0.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5'!$B$3:$B$12</c:f>
              <c:strCache/>
            </c:strRef>
          </c:cat>
          <c:val>
            <c:numRef>
              <c:f>'FIG 5'!$F$3:$F$12</c:f>
              <c:numCache/>
            </c:numRef>
          </c:val>
          <c:smooth val="0"/>
        </c:ser>
        <c:marker val="1"/>
        <c:axId val="49127656"/>
        <c:axId val="34679753"/>
      </c:lineChart>
      <c:catAx>
        <c:axId val="37220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103491"/>
        <c:crosses val="autoZero"/>
        <c:auto val="1"/>
        <c:lblOffset val="100"/>
        <c:noMultiLvlLbl val="0"/>
      </c:catAx>
      <c:valAx>
        <c:axId val="1410349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220426"/>
        <c:crosses val="autoZero"/>
        <c:crossBetween val="between"/>
        <c:dispUnits/>
        <c:majorUnit val="20"/>
      </c:valAx>
      <c:catAx>
        <c:axId val="49127656"/>
        <c:scaling>
          <c:orientation val="minMax"/>
        </c:scaling>
        <c:axPos val="b"/>
        <c:delete val="1"/>
        <c:majorTickMark val="out"/>
        <c:minorTickMark val="none"/>
        <c:tickLblPos val="nextTo"/>
        <c:crossAx val="34679753"/>
        <c:crosses val="autoZero"/>
        <c:auto val="1"/>
        <c:lblOffset val="100"/>
        <c:noMultiLvlLbl val="0"/>
      </c:catAx>
      <c:valAx>
        <c:axId val="34679753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49127656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66"/>
          <c:w val="0.893"/>
          <c:h val="0.6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6'!$C$2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6'!$B$3:$B$9</c:f>
              <c:strCache/>
            </c:strRef>
          </c:cat>
          <c:val>
            <c:numRef>
              <c:f>'FIG 6'!$C$3:$C$9</c:f>
              <c:numCache/>
            </c:numRef>
          </c:val>
        </c:ser>
        <c:ser>
          <c:idx val="1"/>
          <c:order val="1"/>
          <c:tx>
            <c:strRef>
              <c:f>'FIG 6'!$D$2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1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75"/>
                  <c:y val="0.078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8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53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15"/>
                  <c:y val="0.048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6'!$B$3:$B$9</c:f>
              <c:strCache/>
            </c:strRef>
          </c:cat>
          <c:val>
            <c:numRef>
              <c:f>'FIG 6'!$D$3:$D$9</c:f>
              <c:numCache/>
            </c:numRef>
          </c:val>
        </c:ser>
        <c:ser>
          <c:idx val="2"/>
          <c:order val="2"/>
          <c:tx>
            <c:strRef>
              <c:f>'FIG 6'!$E$2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6'!$B$3:$B$9</c:f>
              <c:strCache/>
            </c:strRef>
          </c:cat>
          <c:val>
            <c:numRef>
              <c:f>'FIG 6'!$E$3:$E$9</c:f>
              <c:numCache/>
            </c:numRef>
          </c:val>
        </c:ser>
        <c:overlap val="100"/>
        <c:axId val="48183606"/>
        <c:axId val="22407103"/>
      </c:barChart>
      <c:lineChart>
        <c:grouping val="standard"/>
        <c:varyColors val="0"/>
        <c:ser>
          <c:idx val="3"/>
          <c:order val="3"/>
          <c:tx>
            <c:strRef>
              <c:f>'FIG 6'!$F$2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1125"/>
                  <c:y val="-0.054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75"/>
                  <c:y val="-0.06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625"/>
                  <c:y val="-0.04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625"/>
                  <c:y val="-0.07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3"/>
                  <c:y val="-0.06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3"/>
                  <c:y val="0.03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6'!$B$3:$B$9</c:f>
              <c:strCache/>
            </c:strRef>
          </c:cat>
          <c:val>
            <c:numRef>
              <c:f>'FIG 6'!$F$3:$F$9</c:f>
              <c:numCache/>
            </c:numRef>
          </c:val>
          <c:smooth val="0"/>
        </c:ser>
        <c:marker val="1"/>
        <c:axId val="22856884"/>
        <c:axId val="28704037"/>
      </c:lineChart>
      <c:catAx>
        <c:axId val="4818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407103"/>
        <c:crosses val="autoZero"/>
        <c:auto val="1"/>
        <c:lblOffset val="100"/>
        <c:noMultiLvlLbl val="0"/>
      </c:catAx>
      <c:valAx>
        <c:axId val="2240710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183606"/>
        <c:crosses val="autoZero"/>
        <c:crossBetween val="between"/>
        <c:dispUnits/>
        <c:majorUnit val="20"/>
      </c:valAx>
      <c:catAx>
        <c:axId val="22856884"/>
        <c:scaling>
          <c:orientation val="minMax"/>
        </c:scaling>
        <c:axPos val="b"/>
        <c:delete val="1"/>
        <c:majorTickMark val="out"/>
        <c:minorTickMark val="none"/>
        <c:tickLblPos val="nextTo"/>
        <c:crossAx val="28704037"/>
        <c:crosses val="autoZero"/>
        <c:auto val="1"/>
        <c:lblOffset val="100"/>
        <c:noMultiLvlLbl val="0"/>
      </c:catAx>
      <c:valAx>
        <c:axId val="28704037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22856884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79"/>
          <c:w val="0.848"/>
          <c:h val="0.60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7'!$C$2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7'!$B$3:$B$5</c:f>
              <c:strCache/>
            </c:strRef>
          </c:cat>
          <c:val>
            <c:numRef>
              <c:f>'FIG 7'!$C$3:$C$5</c:f>
              <c:numCache/>
            </c:numRef>
          </c:val>
        </c:ser>
        <c:ser>
          <c:idx val="1"/>
          <c:order val="1"/>
          <c:tx>
            <c:strRef>
              <c:f>'FIG 7'!$D$2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6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7'!$B$3:$B$5</c:f>
              <c:strCache/>
            </c:strRef>
          </c:cat>
          <c:val>
            <c:numRef>
              <c:f>'FIG 7'!$D$3:$D$5</c:f>
              <c:numCache/>
            </c:numRef>
          </c:val>
        </c:ser>
        <c:ser>
          <c:idx val="2"/>
          <c:order val="2"/>
          <c:tx>
            <c:strRef>
              <c:f>'FIG 7'!$E$2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7'!$B$3:$B$5</c:f>
              <c:strCache/>
            </c:strRef>
          </c:cat>
          <c:val>
            <c:numRef>
              <c:f>'FIG 7'!$E$3:$E$5</c:f>
              <c:numCache/>
            </c:numRef>
          </c:val>
        </c:ser>
        <c:overlap val="100"/>
        <c:axId val="37608162"/>
        <c:axId val="19144059"/>
      </c:barChart>
      <c:lineChart>
        <c:grouping val="standard"/>
        <c:varyColors val="0"/>
        <c:ser>
          <c:idx val="3"/>
          <c:order val="3"/>
          <c:tx>
            <c:strRef>
              <c:f>'FIG 7'!$F$2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4075"/>
                  <c:y val="-0.06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43"/>
                  <c:y val="-0.06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4225"/>
                  <c:y val="-0.063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7'!$B$3:$B$5</c:f>
              <c:strCache/>
            </c:strRef>
          </c:cat>
          <c:val>
            <c:numRef>
              <c:f>'FIG 7'!$F$3:$F$5</c:f>
              <c:numCache/>
            </c:numRef>
          </c:val>
          <c:smooth val="0"/>
        </c:ser>
        <c:marker val="1"/>
        <c:axId val="47546176"/>
        <c:axId val="14120513"/>
      </c:lineChart>
      <c:catAx>
        <c:axId val="3760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144059"/>
        <c:crosses val="autoZero"/>
        <c:auto val="1"/>
        <c:lblOffset val="100"/>
        <c:noMultiLvlLbl val="0"/>
      </c:catAx>
      <c:valAx>
        <c:axId val="1914405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608162"/>
        <c:crosses val="autoZero"/>
        <c:crossBetween val="between"/>
        <c:dispUnits/>
        <c:majorUnit val="20"/>
      </c:valAx>
      <c:catAx>
        <c:axId val="47546176"/>
        <c:scaling>
          <c:orientation val="minMax"/>
        </c:scaling>
        <c:axPos val="b"/>
        <c:delete val="1"/>
        <c:majorTickMark val="out"/>
        <c:minorTickMark val="none"/>
        <c:tickLblPos val="nextTo"/>
        <c:crossAx val="14120513"/>
        <c:crosses val="autoZero"/>
        <c:auto val="1"/>
        <c:lblOffset val="100"/>
        <c:noMultiLvlLbl val="0"/>
      </c:catAx>
      <c:valAx>
        <c:axId val="14120513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47546176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595"/>
          <c:w val="0.848"/>
          <c:h val="0.68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8'!$C$2</c:f>
              <c:strCache>
                <c:ptCount val="1"/>
                <c:pt idx="0">
                  <c:v>LOW (0-5)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8'!$B$3:$B$5</c:f>
              <c:strCache/>
            </c:strRef>
          </c:cat>
          <c:val>
            <c:numRef>
              <c:f>'FIG 8'!$C$3:$C$5</c:f>
              <c:numCache/>
            </c:numRef>
          </c:val>
        </c:ser>
        <c:ser>
          <c:idx val="1"/>
          <c:order val="1"/>
          <c:tx>
            <c:strRef>
              <c:f>'FIG 8'!$D$2</c:f>
              <c:strCache>
                <c:ptCount val="1"/>
                <c:pt idx="0">
                  <c:v>MEDIUM (6-8)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5"/>
                  <c:y val="0.03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8'!$B$3:$B$5</c:f>
              <c:strCache/>
            </c:strRef>
          </c:cat>
          <c:val>
            <c:numRef>
              <c:f>'FIG 8'!$D$3:$D$5</c:f>
              <c:numCache/>
            </c:numRef>
          </c:val>
        </c:ser>
        <c:ser>
          <c:idx val="2"/>
          <c:order val="2"/>
          <c:tx>
            <c:strRef>
              <c:f>'FIG 8'!$E$2</c:f>
              <c:strCache>
                <c:ptCount val="1"/>
                <c:pt idx="0">
                  <c:v>HIGH (9-10)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8'!$B$3:$B$5</c:f>
              <c:strCache/>
            </c:strRef>
          </c:cat>
          <c:val>
            <c:numRef>
              <c:f>'FIG 8'!$E$3:$E$5</c:f>
              <c:numCache/>
            </c:numRef>
          </c:val>
        </c:ser>
        <c:overlap val="100"/>
        <c:axId val="49348942"/>
        <c:axId val="37556471"/>
      </c:barChart>
      <c:lineChart>
        <c:grouping val="standard"/>
        <c:varyColors val="0"/>
        <c:ser>
          <c:idx val="3"/>
          <c:order val="3"/>
          <c:tx>
            <c:strRef>
              <c:f>'FIG 8'!$F$2</c:f>
              <c:strCache>
                <c:ptCount val="1"/>
                <c:pt idx="0">
                  <c:v>Mean (right axis)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385"/>
                  <c:y val="-0.06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4075"/>
                  <c:y val="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4225"/>
                  <c:y val="0.040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8'!$B$3:$B$5</c:f>
              <c:strCache/>
            </c:strRef>
          </c:cat>
          <c:val>
            <c:numRef>
              <c:f>'FIG 8'!$F$3:$F$5</c:f>
              <c:numCache/>
            </c:numRef>
          </c:val>
          <c:smooth val="0"/>
        </c:ser>
        <c:marker val="1"/>
        <c:axId val="18472076"/>
        <c:axId val="38810397"/>
      </c:lineChart>
      <c:catAx>
        <c:axId val="49348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556471"/>
        <c:crosses val="autoZero"/>
        <c:auto val="1"/>
        <c:lblOffset val="100"/>
        <c:noMultiLvlLbl val="0"/>
      </c:catAx>
      <c:valAx>
        <c:axId val="3755647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348942"/>
        <c:crosses val="autoZero"/>
        <c:crossBetween val="between"/>
        <c:dispUnits/>
        <c:majorUnit val="20"/>
      </c:valAx>
      <c:catAx>
        <c:axId val="18472076"/>
        <c:scaling>
          <c:orientation val="minMax"/>
        </c:scaling>
        <c:axPos val="b"/>
        <c:delete val="1"/>
        <c:majorTickMark val="out"/>
        <c:minorTickMark val="none"/>
        <c:tickLblPos val="nextTo"/>
        <c:crossAx val="38810397"/>
        <c:crosses val="autoZero"/>
        <c:auto val="1"/>
        <c:lblOffset val="100"/>
        <c:noMultiLvlLbl val="0"/>
      </c:catAx>
      <c:valAx>
        <c:axId val="38810397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18472076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75"/>
          <c:y val="0.03625"/>
          <c:w val="0.85925"/>
          <c:h val="0.823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8"/>
                  <c:y val="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75"/>
                  <c:y val="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"/>
                  <c:y val="0.03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4625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4075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51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925"/>
                  <c:y val="0.0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0825"/>
                  <c:y val="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215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65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12"/>
                  <c:y val="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11"/>
                  <c:y val="0.0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2975"/>
                  <c:y val="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1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1"/>
                  <c:y val="-0.02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FIG 9'!$C$4:$C$35</c:f>
              <c:numCache/>
            </c:numRef>
          </c:xVal>
          <c:yVal>
            <c:numRef>
              <c:f>'data FIG 9'!$D$4:$D$35</c:f>
              <c:numCache/>
            </c:numRef>
          </c:yVal>
          <c:smooth val="0"/>
        </c:ser>
        <c:axId val="34773114"/>
        <c:axId val="49397299"/>
      </c:scatterChart>
      <c:valAx>
        <c:axId val="3477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GDP PPS per 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49397299"/>
        <c:crosses val="autoZero"/>
        <c:crossBetween val="midCat"/>
        <c:dispUnits/>
      </c:valAx>
      <c:valAx>
        <c:axId val="49397299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Overall life satisfaction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773114"/>
        <c:crosses val="autoZero"/>
        <c:crossBetween val="midCat"/>
        <c:dispUnits/>
      </c:valAx>
      <c:spPr>
        <a:ln>
          <a:solidFill>
            <a:schemeClr val="tx1">
              <a:lumMod val="75000"/>
              <a:lumOff val="2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>
    <tabColor rgb="FFFFC000"/>
  </sheetPr>
  <sheetViews>
    <sheetView workbookViewId="0"/>
  </sheetViews>
  <pageMargins left="0.7" right="0.7" top="0.787401575" bottom="0.7874015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8">
    <tabColor rgb="FFFFC000"/>
  </sheetPr>
  <sheetViews>
    <sheetView workbookViewId="0" zoomScale="120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4">
    <tabColor rgb="FFFFC000"/>
  </sheetPr>
  <sheetViews>
    <sheetView workbookViewId="0" zoomScale="160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5">
    <tabColor rgb="FFFFC000"/>
  </sheetPr>
  <sheetViews>
    <sheetView workbookViewId="0" zoomScale="120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3</xdr:col>
      <xdr:colOff>638175</xdr:colOff>
      <xdr:row>24</xdr:row>
      <xdr:rowOff>142875</xdr:rowOff>
    </xdr:to>
    <xdr:graphicFrame macro="">
      <xdr:nvGraphicFramePr>
        <xdr:cNvPr id="2" name="Chart 1"/>
        <xdr:cNvGraphicFramePr/>
      </xdr:nvGraphicFramePr>
      <xdr:xfrm>
        <a:off x="0" y="1790700"/>
        <a:ext cx="44958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40</xdr:row>
      <xdr:rowOff>57150</xdr:rowOff>
    </xdr:from>
    <xdr:to>
      <xdr:col>12</xdr:col>
      <xdr:colOff>581025</xdr:colOff>
      <xdr:row>73</xdr:row>
      <xdr:rowOff>76200</xdr:rowOff>
    </xdr:to>
    <xdr:graphicFrame macro="">
      <xdr:nvGraphicFramePr>
        <xdr:cNvPr id="2" name="Diagramm 1"/>
        <xdr:cNvGraphicFramePr/>
      </xdr:nvGraphicFramePr>
      <xdr:xfrm>
        <a:off x="38100" y="8029575"/>
        <a:ext cx="95345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24</xdr:row>
      <xdr:rowOff>0</xdr:rowOff>
    </xdr:from>
    <xdr:to>
      <xdr:col>16</xdr:col>
      <xdr:colOff>333375</xdr:colOff>
      <xdr:row>41</xdr:row>
      <xdr:rowOff>0</xdr:rowOff>
    </xdr:to>
    <xdr:graphicFrame macro="">
      <xdr:nvGraphicFramePr>
        <xdr:cNvPr id="4" name="Chart 1"/>
        <xdr:cNvGraphicFramePr/>
      </xdr:nvGraphicFramePr>
      <xdr:xfrm>
        <a:off x="10267950" y="4391025"/>
        <a:ext cx="7620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1762125</xdr:colOff>
      <xdr:row>1</xdr:row>
      <xdr:rowOff>219075</xdr:rowOff>
    </xdr:from>
    <xdr:to>
      <xdr:col>6</xdr:col>
      <xdr:colOff>209550</xdr:colOff>
      <xdr:row>18</xdr:row>
      <xdr:rowOff>9525</xdr:rowOff>
    </xdr:to>
    <xdr:graphicFrame macro="">
      <xdr:nvGraphicFramePr>
        <xdr:cNvPr id="5" name="Chart 1"/>
        <xdr:cNvGraphicFramePr/>
      </xdr:nvGraphicFramePr>
      <xdr:xfrm>
        <a:off x="1762125" y="419100"/>
        <a:ext cx="7620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2</xdr:col>
      <xdr:colOff>657225</xdr:colOff>
      <xdr:row>76</xdr:row>
      <xdr:rowOff>133350</xdr:rowOff>
    </xdr:to>
    <xdr:graphicFrame macro="">
      <xdr:nvGraphicFramePr>
        <xdr:cNvPr id="6" name="Chart 1"/>
        <xdr:cNvGraphicFramePr/>
      </xdr:nvGraphicFramePr>
      <xdr:xfrm>
        <a:off x="0" y="11963400"/>
        <a:ext cx="443865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2</xdr:col>
      <xdr:colOff>657225</xdr:colOff>
      <xdr:row>87</xdr:row>
      <xdr:rowOff>133350</xdr:rowOff>
    </xdr:to>
    <xdr:graphicFrame macro="">
      <xdr:nvGraphicFramePr>
        <xdr:cNvPr id="7" name="Chart 1"/>
        <xdr:cNvGraphicFramePr/>
      </xdr:nvGraphicFramePr>
      <xdr:xfrm>
        <a:off x="0" y="13954125"/>
        <a:ext cx="443865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2</xdr:col>
      <xdr:colOff>657225</xdr:colOff>
      <xdr:row>98</xdr:row>
      <xdr:rowOff>133350</xdr:rowOff>
    </xdr:to>
    <xdr:graphicFrame macro="">
      <xdr:nvGraphicFramePr>
        <xdr:cNvPr id="8" name="Chart 1"/>
        <xdr:cNvGraphicFramePr/>
      </xdr:nvGraphicFramePr>
      <xdr:xfrm>
        <a:off x="0" y="15944850"/>
        <a:ext cx="44386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66</xdr:row>
      <xdr:rowOff>0</xdr:rowOff>
    </xdr:from>
    <xdr:to>
      <xdr:col>5</xdr:col>
      <xdr:colOff>2762250</xdr:colOff>
      <xdr:row>76</xdr:row>
      <xdr:rowOff>133350</xdr:rowOff>
    </xdr:to>
    <xdr:graphicFrame macro="">
      <xdr:nvGraphicFramePr>
        <xdr:cNvPr id="13" name="Chart 1"/>
        <xdr:cNvGraphicFramePr/>
      </xdr:nvGraphicFramePr>
      <xdr:xfrm>
        <a:off x="4619625" y="11963400"/>
        <a:ext cx="4438650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666750</xdr:colOff>
      <xdr:row>77</xdr:row>
      <xdr:rowOff>9525</xdr:rowOff>
    </xdr:from>
    <xdr:to>
      <xdr:col>5</xdr:col>
      <xdr:colOff>2590800</xdr:colOff>
      <xdr:row>87</xdr:row>
      <xdr:rowOff>142875</xdr:rowOff>
    </xdr:to>
    <xdr:graphicFrame macro="">
      <xdr:nvGraphicFramePr>
        <xdr:cNvPr id="14" name="Chart 1"/>
        <xdr:cNvGraphicFramePr/>
      </xdr:nvGraphicFramePr>
      <xdr:xfrm>
        <a:off x="4448175" y="13963650"/>
        <a:ext cx="4438650" cy="194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88</xdr:row>
      <xdr:rowOff>0</xdr:rowOff>
    </xdr:from>
    <xdr:to>
      <xdr:col>5</xdr:col>
      <xdr:colOff>2762250</xdr:colOff>
      <xdr:row>98</xdr:row>
      <xdr:rowOff>133350</xdr:rowOff>
    </xdr:to>
    <xdr:graphicFrame macro="">
      <xdr:nvGraphicFramePr>
        <xdr:cNvPr id="15" name="Chart 1"/>
        <xdr:cNvGraphicFramePr/>
      </xdr:nvGraphicFramePr>
      <xdr:xfrm>
        <a:off x="4619625" y="15944850"/>
        <a:ext cx="4438650" cy="1943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3</xdr:col>
      <xdr:colOff>771525</xdr:colOff>
      <xdr:row>29</xdr:row>
      <xdr:rowOff>114300</xdr:rowOff>
    </xdr:to>
    <xdr:graphicFrame macro="">
      <xdr:nvGraphicFramePr>
        <xdr:cNvPr id="6" name="Chart 1"/>
        <xdr:cNvGraphicFramePr/>
      </xdr:nvGraphicFramePr>
      <xdr:xfrm>
        <a:off x="0" y="3486150"/>
        <a:ext cx="53911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2695575</xdr:colOff>
      <xdr:row>26</xdr:row>
      <xdr:rowOff>104775</xdr:rowOff>
    </xdr:from>
    <xdr:to>
      <xdr:col>14</xdr:col>
      <xdr:colOff>733425</xdr:colOff>
      <xdr:row>41</xdr:row>
      <xdr:rowOff>142875</xdr:rowOff>
    </xdr:to>
    <xdr:graphicFrame macro="">
      <xdr:nvGraphicFramePr>
        <xdr:cNvPr id="7" name="Chart 1"/>
        <xdr:cNvGraphicFramePr/>
      </xdr:nvGraphicFramePr>
      <xdr:xfrm>
        <a:off x="8991600" y="4838700"/>
        <a:ext cx="76200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8</xdr:row>
      <xdr:rowOff>66675</xdr:rowOff>
    </xdr:from>
    <xdr:to>
      <xdr:col>14</xdr:col>
      <xdr:colOff>466725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4543425" y="1609725"/>
        <a:ext cx="76200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171450</xdr:rowOff>
    </xdr:from>
    <xdr:to>
      <xdr:col>1</xdr:col>
      <xdr:colOff>1457325</xdr:colOff>
      <xdr:row>23</xdr:row>
      <xdr:rowOff>161925</xdr:rowOff>
    </xdr:to>
    <xdr:graphicFrame macro="">
      <xdr:nvGraphicFramePr>
        <xdr:cNvPr id="3" name="Chart 1"/>
        <xdr:cNvGraphicFramePr/>
      </xdr:nvGraphicFramePr>
      <xdr:xfrm>
        <a:off x="0" y="1619250"/>
        <a:ext cx="2809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5</xdr:row>
      <xdr:rowOff>123825</xdr:rowOff>
    </xdr:from>
    <xdr:to>
      <xdr:col>18</xdr:col>
      <xdr:colOff>590550</xdr:colOff>
      <xdr:row>31</xdr:row>
      <xdr:rowOff>104775</xdr:rowOff>
    </xdr:to>
    <xdr:graphicFrame macro="">
      <xdr:nvGraphicFramePr>
        <xdr:cNvPr id="3" name="Chart 1"/>
        <xdr:cNvGraphicFramePr/>
      </xdr:nvGraphicFramePr>
      <xdr:xfrm>
        <a:off x="5314950" y="1171575"/>
        <a:ext cx="7620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9</xdr:row>
      <xdr:rowOff>85725</xdr:rowOff>
    </xdr:from>
    <xdr:to>
      <xdr:col>18</xdr:col>
      <xdr:colOff>371475</xdr:colOff>
      <xdr:row>26</xdr:row>
      <xdr:rowOff>142875</xdr:rowOff>
    </xdr:to>
    <xdr:graphicFrame macro="">
      <xdr:nvGraphicFramePr>
        <xdr:cNvPr id="3" name="Chart 1"/>
        <xdr:cNvGraphicFramePr/>
      </xdr:nvGraphicFramePr>
      <xdr:xfrm>
        <a:off x="6572250" y="1857375"/>
        <a:ext cx="76200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0.3385</cdr:y>
    </cdr:from>
    <cdr:to>
      <cdr:x>0.044</cdr:x>
      <cdr:y>0.4485</cdr:y>
    </cdr:to>
    <cdr:cxnSp macro="">
      <cdr:nvCxnSpPr>
        <cdr:cNvPr id="2" name="Gerade Verbindung mit Pfeil 1"/>
        <cdr:cNvCxnSpPr/>
      </cdr:nvCxnSpPr>
      <cdr:spPr>
        <a:xfrm>
          <a:off x="447675" y="1638300"/>
          <a:ext cx="0" cy="5334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0.07025</cdr:x>
      <cdr:y>0.23175</cdr:y>
    </cdr:from>
    <cdr:to>
      <cdr:x>0.0705</cdr:x>
      <cdr:y>0.34175</cdr:y>
    </cdr:to>
    <cdr:cxnSp macro="">
      <cdr:nvCxnSpPr>
        <cdr:cNvPr id="4" name="Gerade Verbindung mit Pfeil 3"/>
        <cdr:cNvCxnSpPr/>
      </cdr:nvCxnSpPr>
      <cdr:spPr>
        <a:xfrm>
          <a:off x="733425" y="1114425"/>
          <a:ext cx="0" cy="5334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0.099</cdr:x>
      <cdr:y>0.2625</cdr:y>
    </cdr:from>
    <cdr:to>
      <cdr:x>0.099</cdr:x>
      <cdr:y>0.34325</cdr:y>
    </cdr:to>
    <cdr:cxnSp macro="">
      <cdr:nvCxnSpPr>
        <cdr:cNvPr id="5" name="Gerade Verbindung mit Pfeil 4"/>
        <cdr:cNvCxnSpPr/>
      </cdr:nvCxnSpPr>
      <cdr:spPr>
        <a:xfrm flipH="1">
          <a:off x="1028700" y="1266825"/>
          <a:ext cx="0" cy="39052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0.2095</cdr:x>
      <cdr:y>0.22825</cdr:y>
    </cdr:from>
    <cdr:to>
      <cdr:x>0.2095</cdr:x>
      <cdr:y>0.31825</cdr:y>
    </cdr:to>
    <cdr:cxnSp macro="">
      <cdr:nvCxnSpPr>
        <cdr:cNvPr id="7" name="Gerade Verbindung mit Pfeil 6"/>
        <cdr:cNvCxnSpPr/>
      </cdr:nvCxnSpPr>
      <cdr:spPr>
        <a:xfrm flipH="1">
          <a:off x="2181225" y="1104900"/>
          <a:ext cx="0" cy="43815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0.23625</cdr:x>
      <cdr:y>0.22775</cdr:y>
    </cdr:from>
    <cdr:to>
      <cdr:x>0.23625</cdr:x>
      <cdr:y>0.31775</cdr:y>
    </cdr:to>
    <cdr:cxnSp macro="">
      <cdr:nvCxnSpPr>
        <cdr:cNvPr id="9" name="Gerade Verbindung mit Pfeil 8"/>
        <cdr:cNvCxnSpPr/>
      </cdr:nvCxnSpPr>
      <cdr:spPr>
        <a:xfrm flipH="1">
          <a:off x="2466975" y="1095375"/>
          <a:ext cx="0" cy="43815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0.15275</cdr:x>
      <cdr:y>0.25</cdr:y>
    </cdr:from>
    <cdr:to>
      <cdr:x>0.15275</cdr:x>
      <cdr:y>0.34</cdr:y>
    </cdr:to>
    <cdr:cxnSp macro="">
      <cdr:nvCxnSpPr>
        <cdr:cNvPr id="10" name="Gerade Verbindung mit Pfeil 9"/>
        <cdr:cNvCxnSpPr/>
      </cdr:nvCxnSpPr>
      <cdr:spPr>
        <a:xfrm flipH="1">
          <a:off x="1590675" y="1209675"/>
          <a:ext cx="0" cy="43815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0.40325</cdr:x>
      <cdr:y>0.1945</cdr:y>
    </cdr:from>
    <cdr:to>
      <cdr:x>0.40325</cdr:x>
      <cdr:y>0.27525</cdr:y>
    </cdr:to>
    <cdr:cxnSp macro="">
      <cdr:nvCxnSpPr>
        <cdr:cNvPr id="11" name="Gerade Verbindung mit Pfeil 10"/>
        <cdr:cNvCxnSpPr/>
      </cdr:nvCxnSpPr>
      <cdr:spPr>
        <a:xfrm flipH="1">
          <a:off x="4210050" y="942975"/>
          <a:ext cx="0" cy="39052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0.487</cdr:x>
      <cdr:y>0.1835</cdr:y>
    </cdr:from>
    <cdr:to>
      <cdr:x>0.487</cdr:x>
      <cdr:y>0.26425</cdr:y>
    </cdr:to>
    <cdr:cxnSp macro="">
      <cdr:nvCxnSpPr>
        <cdr:cNvPr id="12" name="Gerade Verbindung mit Pfeil 11"/>
        <cdr:cNvCxnSpPr/>
      </cdr:nvCxnSpPr>
      <cdr:spPr>
        <a:xfrm flipH="1">
          <a:off x="5086350" y="885825"/>
          <a:ext cx="0" cy="39052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0.6495</cdr:x>
      <cdr:y>0.187</cdr:y>
    </cdr:from>
    <cdr:to>
      <cdr:x>0.6495</cdr:x>
      <cdr:y>0.24275</cdr:y>
    </cdr:to>
    <cdr:cxnSp macro="">
      <cdr:nvCxnSpPr>
        <cdr:cNvPr id="13" name="Gerade Verbindung mit Pfeil 12"/>
        <cdr:cNvCxnSpPr/>
      </cdr:nvCxnSpPr>
      <cdr:spPr>
        <a:xfrm flipH="1">
          <a:off x="6781800" y="904875"/>
          <a:ext cx="0" cy="2667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0.127</cdr:x>
      <cdr:y>0.2895</cdr:y>
    </cdr:from>
    <cdr:to>
      <cdr:x>0.127</cdr:x>
      <cdr:y>0.34525</cdr:y>
    </cdr:to>
    <cdr:cxnSp macro="">
      <cdr:nvCxnSpPr>
        <cdr:cNvPr id="15" name="Gerade Verbindung mit Pfeil 14"/>
        <cdr:cNvCxnSpPr/>
      </cdr:nvCxnSpPr>
      <cdr:spPr>
        <a:xfrm flipH="1">
          <a:off x="1323975" y="1400175"/>
          <a:ext cx="0" cy="2667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0.1805</cdr:x>
      <cdr:y>0.271</cdr:y>
    </cdr:from>
    <cdr:to>
      <cdr:x>0.1805</cdr:x>
      <cdr:y>0.32675</cdr:y>
    </cdr:to>
    <cdr:cxnSp macro="">
      <cdr:nvCxnSpPr>
        <cdr:cNvPr id="16" name="Gerade Verbindung mit Pfeil 15"/>
        <cdr:cNvCxnSpPr/>
      </cdr:nvCxnSpPr>
      <cdr:spPr>
        <a:xfrm flipH="1">
          <a:off x="1885950" y="1304925"/>
          <a:ext cx="0" cy="2667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0.265</cdr:x>
      <cdr:y>0.25</cdr:y>
    </cdr:from>
    <cdr:to>
      <cdr:x>0.265</cdr:x>
      <cdr:y>0.30575</cdr:y>
    </cdr:to>
    <cdr:cxnSp macro="">
      <cdr:nvCxnSpPr>
        <cdr:cNvPr id="17" name="Gerade Verbindung mit Pfeil 16"/>
        <cdr:cNvCxnSpPr/>
      </cdr:nvCxnSpPr>
      <cdr:spPr>
        <a:xfrm flipH="1">
          <a:off x="2762250" y="1209675"/>
          <a:ext cx="0" cy="2667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0.29175</cdr:x>
      <cdr:y>0.2475</cdr:y>
    </cdr:from>
    <cdr:to>
      <cdr:x>0.29175</cdr:x>
      <cdr:y>0.30325</cdr:y>
    </cdr:to>
    <cdr:cxnSp macro="">
      <cdr:nvCxnSpPr>
        <cdr:cNvPr id="18" name="Gerade Verbindung mit Pfeil 17"/>
        <cdr:cNvCxnSpPr/>
      </cdr:nvCxnSpPr>
      <cdr:spPr>
        <a:xfrm flipH="1">
          <a:off x="3048000" y="1190625"/>
          <a:ext cx="0" cy="2667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0.31875</cdr:x>
      <cdr:y>0.23625</cdr:y>
    </cdr:from>
    <cdr:to>
      <cdr:x>0.31875</cdr:x>
      <cdr:y>0.292</cdr:y>
    </cdr:to>
    <cdr:cxnSp macro="">
      <cdr:nvCxnSpPr>
        <cdr:cNvPr id="19" name="Gerade Verbindung mit Pfeil 18"/>
        <cdr:cNvCxnSpPr/>
      </cdr:nvCxnSpPr>
      <cdr:spPr>
        <a:xfrm flipH="1">
          <a:off x="3324225" y="1143000"/>
          <a:ext cx="0" cy="2667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0.346</cdr:x>
      <cdr:y>0.22475</cdr:y>
    </cdr:from>
    <cdr:to>
      <cdr:x>0.346</cdr:x>
      <cdr:y>0.2805</cdr:y>
    </cdr:to>
    <cdr:cxnSp macro="">
      <cdr:nvCxnSpPr>
        <cdr:cNvPr id="20" name="Gerade Verbindung mit Pfeil 19"/>
        <cdr:cNvCxnSpPr/>
      </cdr:nvCxnSpPr>
      <cdr:spPr>
        <a:xfrm flipH="1">
          <a:off x="3609975" y="1085850"/>
          <a:ext cx="0" cy="2667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0.3745</cdr:x>
      <cdr:y>0.2245</cdr:y>
    </cdr:from>
    <cdr:to>
      <cdr:x>0.3745</cdr:x>
      <cdr:y>0.28025</cdr:y>
    </cdr:to>
    <cdr:cxnSp macro="">
      <cdr:nvCxnSpPr>
        <cdr:cNvPr id="21" name="Gerade Verbindung mit Pfeil 20"/>
        <cdr:cNvCxnSpPr/>
      </cdr:nvCxnSpPr>
      <cdr:spPr>
        <a:xfrm flipH="1">
          <a:off x="3905250" y="1085850"/>
          <a:ext cx="0" cy="2667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0.459</cdr:x>
      <cdr:y>0.231</cdr:y>
    </cdr:from>
    <cdr:to>
      <cdr:x>0.459</cdr:x>
      <cdr:y>0.26825</cdr:y>
    </cdr:to>
    <cdr:cxnSp macro="">
      <cdr:nvCxnSpPr>
        <cdr:cNvPr id="22" name="Gerade Verbindung mit Pfeil 21"/>
        <cdr:cNvCxnSpPr/>
      </cdr:nvCxnSpPr>
      <cdr:spPr>
        <a:xfrm flipH="1">
          <a:off x="4791075" y="1114425"/>
          <a:ext cx="0" cy="18097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0.56875</cdr:x>
      <cdr:y>0.21025</cdr:y>
    </cdr:from>
    <cdr:to>
      <cdr:x>0.56875</cdr:x>
      <cdr:y>0.2475</cdr:y>
    </cdr:to>
    <cdr:cxnSp macro="">
      <cdr:nvCxnSpPr>
        <cdr:cNvPr id="24" name="Gerade Verbindung mit Pfeil 23"/>
        <cdr:cNvCxnSpPr/>
      </cdr:nvCxnSpPr>
      <cdr:spPr>
        <a:xfrm flipH="1">
          <a:off x="5934075" y="1019175"/>
          <a:ext cx="0" cy="18097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0.59775</cdr:x>
      <cdr:y>0.21275</cdr:y>
    </cdr:from>
    <cdr:to>
      <cdr:x>0.59775</cdr:x>
      <cdr:y>0.25</cdr:y>
    </cdr:to>
    <cdr:cxnSp macro="">
      <cdr:nvCxnSpPr>
        <cdr:cNvPr id="25" name="Gerade Verbindung mit Pfeil 24"/>
        <cdr:cNvCxnSpPr/>
      </cdr:nvCxnSpPr>
      <cdr:spPr>
        <a:xfrm flipH="1">
          <a:off x="6238875" y="1028700"/>
          <a:ext cx="0" cy="18097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0.624</cdr:x>
      <cdr:y>0.2075</cdr:y>
    </cdr:from>
    <cdr:to>
      <cdr:x>0.624</cdr:x>
      <cdr:y>0.24625</cdr:y>
    </cdr:to>
    <cdr:cxnSp macro="">
      <cdr:nvCxnSpPr>
        <cdr:cNvPr id="26" name="Gerade Verbindung mit Pfeil 25"/>
        <cdr:cNvCxnSpPr/>
      </cdr:nvCxnSpPr>
      <cdr:spPr>
        <a:xfrm flipH="1">
          <a:off x="6515100" y="1000125"/>
          <a:ext cx="0" cy="1905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0.96875</cdr:x>
      <cdr:y>0.022</cdr:y>
    </cdr:from>
    <cdr:to>
      <cdr:x>0.991</cdr:x>
      <cdr:y>0.968</cdr:y>
    </cdr:to>
    <cdr:sp macro="" textlink="">
      <cdr:nvSpPr>
        <cdr:cNvPr id="27" name="Rechteck 26"/>
        <cdr:cNvSpPr/>
      </cdr:nvSpPr>
      <cdr:spPr>
        <a:xfrm>
          <a:off x="10115550" y="104775"/>
          <a:ext cx="228600" cy="45910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0.7905</cdr:x>
      <cdr:y>0.171</cdr:y>
    </cdr:from>
    <cdr:to>
      <cdr:x>0.7905</cdr:x>
      <cdr:y>0.20825</cdr:y>
    </cdr:to>
    <cdr:cxnSp macro="">
      <cdr:nvCxnSpPr>
        <cdr:cNvPr id="23" name="Gerade Verbindung mit Pfeil 22"/>
        <cdr:cNvCxnSpPr/>
      </cdr:nvCxnSpPr>
      <cdr:spPr>
        <a:xfrm flipH="1">
          <a:off x="8258175" y="828675"/>
          <a:ext cx="0" cy="18097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0.8725</cdr:x>
      <cdr:y>0.2825</cdr:y>
    </cdr:from>
    <cdr:to>
      <cdr:x>0.8725</cdr:x>
      <cdr:y>0.43075</cdr:y>
    </cdr:to>
    <cdr:cxnSp macro="">
      <cdr:nvCxnSpPr>
        <cdr:cNvPr id="28" name="Gerade Verbindung mit Pfeil 27"/>
        <cdr:cNvCxnSpPr/>
      </cdr:nvCxnSpPr>
      <cdr:spPr>
        <a:xfrm>
          <a:off x="9115425" y="1362075"/>
          <a:ext cx="0" cy="71437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0.93075</cdr:x>
      <cdr:y>0.168</cdr:y>
    </cdr:from>
    <cdr:to>
      <cdr:x>0.93075</cdr:x>
      <cdr:y>0.20525</cdr:y>
    </cdr:to>
    <cdr:cxnSp macro="">
      <cdr:nvCxnSpPr>
        <cdr:cNvPr id="29" name="Gerade Verbindung mit Pfeil 28"/>
        <cdr:cNvCxnSpPr/>
      </cdr:nvCxnSpPr>
      <cdr:spPr>
        <a:xfrm flipH="1">
          <a:off x="9725025" y="809625"/>
          <a:ext cx="0" cy="18097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76200</xdr:rowOff>
    </xdr:from>
    <xdr:to>
      <xdr:col>16</xdr:col>
      <xdr:colOff>552450</xdr:colOff>
      <xdr:row>28</xdr:row>
      <xdr:rowOff>38100</xdr:rowOff>
    </xdr:to>
    <xdr:graphicFrame macro="">
      <xdr:nvGraphicFramePr>
        <xdr:cNvPr id="5" name="Diagramm 4"/>
        <xdr:cNvGraphicFramePr/>
      </xdr:nvGraphicFramePr>
      <xdr:xfrm>
        <a:off x="3514725" y="257175"/>
        <a:ext cx="104489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0.22575</cdr:x>
      <cdr:y>0.41625</cdr:y>
    </cdr:from>
    <cdr:to>
      <cdr:x>0.25925</cdr:x>
      <cdr:y>0.449</cdr:y>
    </cdr:to>
    <cdr:sp macro="" textlink="">
      <cdr:nvSpPr>
        <cdr:cNvPr id="2" name="Textfeld 1"/>
        <cdr:cNvSpPr txBox="1"/>
      </cdr:nvSpPr>
      <cdr:spPr>
        <a:xfrm>
          <a:off x="2095500" y="2524125"/>
          <a:ext cx="314325" cy="2000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38100</xdr:rowOff>
    </xdr:from>
    <xdr:to>
      <xdr:col>14</xdr:col>
      <xdr:colOff>142875</xdr:colOff>
      <xdr:row>25</xdr:row>
      <xdr:rowOff>142875</xdr:rowOff>
    </xdr:to>
    <xdr:graphicFrame macro="">
      <xdr:nvGraphicFramePr>
        <xdr:cNvPr id="3" name="Chart 1"/>
        <xdr:cNvGraphicFramePr/>
      </xdr:nvGraphicFramePr>
      <xdr:xfrm>
        <a:off x="4257675" y="542925"/>
        <a:ext cx="76200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Diagramm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0.22575</cdr:x>
      <cdr:y>0.41625</cdr:y>
    </cdr:from>
    <cdr:to>
      <cdr:x>0.25925</cdr:x>
      <cdr:y>0.449</cdr:y>
    </cdr:to>
    <cdr:sp macro="" textlink="">
      <cdr:nvSpPr>
        <cdr:cNvPr id="2" name="Textfeld 1"/>
        <cdr:cNvSpPr txBox="1"/>
      </cdr:nvSpPr>
      <cdr:spPr>
        <a:xfrm>
          <a:off x="2095500" y="2524125"/>
          <a:ext cx="314325" cy="2000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RS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5</xdr:row>
      <xdr:rowOff>161925</xdr:rowOff>
    </xdr:from>
    <xdr:to>
      <xdr:col>17</xdr:col>
      <xdr:colOff>85725</xdr:colOff>
      <xdr:row>39</xdr:row>
      <xdr:rowOff>85725</xdr:rowOff>
    </xdr:to>
    <xdr:graphicFrame macro="">
      <xdr:nvGraphicFramePr>
        <xdr:cNvPr id="2" name="Diagramm 1"/>
        <xdr:cNvGraphicFramePr/>
      </xdr:nvGraphicFramePr>
      <xdr:xfrm>
        <a:off x="5029200" y="106680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85725</xdr:rowOff>
    </xdr:from>
    <xdr:to>
      <xdr:col>5</xdr:col>
      <xdr:colOff>495300</xdr:colOff>
      <xdr:row>24</xdr:row>
      <xdr:rowOff>57150</xdr:rowOff>
    </xdr:to>
    <xdr:graphicFrame macro="">
      <xdr:nvGraphicFramePr>
        <xdr:cNvPr id="4" name="Chart 1"/>
        <xdr:cNvGraphicFramePr/>
      </xdr:nvGraphicFramePr>
      <xdr:xfrm>
        <a:off x="19050" y="1152525"/>
        <a:ext cx="46672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9525</xdr:rowOff>
    </xdr:from>
    <xdr:to>
      <xdr:col>9</xdr:col>
      <xdr:colOff>209550</xdr:colOff>
      <xdr:row>27</xdr:row>
      <xdr:rowOff>19050</xdr:rowOff>
    </xdr:to>
    <xdr:graphicFrame macro="">
      <xdr:nvGraphicFramePr>
        <xdr:cNvPr id="4" name="Chart 1"/>
        <xdr:cNvGraphicFramePr/>
      </xdr:nvGraphicFramePr>
      <xdr:xfrm>
        <a:off x="133350" y="1943100"/>
        <a:ext cx="7620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47625</xdr:rowOff>
    </xdr:from>
    <xdr:to>
      <xdr:col>7</xdr:col>
      <xdr:colOff>742950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247650" y="2657475"/>
        <a:ext cx="8582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14</xdr:row>
      <xdr:rowOff>95250</xdr:rowOff>
    </xdr:from>
    <xdr:to>
      <xdr:col>17</xdr:col>
      <xdr:colOff>514350</xdr:colOff>
      <xdr:row>35</xdr:row>
      <xdr:rowOff>9525</xdr:rowOff>
    </xdr:to>
    <xdr:graphicFrame macro="">
      <xdr:nvGraphicFramePr>
        <xdr:cNvPr id="3" name="Chart 1"/>
        <xdr:cNvGraphicFramePr/>
      </xdr:nvGraphicFramePr>
      <xdr:xfrm>
        <a:off x="7534275" y="2971800"/>
        <a:ext cx="7620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Diagramm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Diagramm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55</xdr:row>
      <xdr:rowOff>133350</xdr:rowOff>
    </xdr:from>
    <xdr:to>
      <xdr:col>18</xdr:col>
      <xdr:colOff>476250</xdr:colOff>
      <xdr:row>89</xdr:row>
      <xdr:rowOff>57150</xdr:rowOff>
    </xdr:to>
    <xdr:graphicFrame macro="">
      <xdr:nvGraphicFramePr>
        <xdr:cNvPr id="2" name="Diagramm 1"/>
        <xdr:cNvGraphicFramePr/>
      </xdr:nvGraphicFramePr>
      <xdr:xfrm>
        <a:off x="6705600" y="10106025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0</xdr:colOff>
      <xdr:row>94</xdr:row>
      <xdr:rowOff>85725</xdr:rowOff>
    </xdr:from>
    <xdr:to>
      <xdr:col>18</xdr:col>
      <xdr:colOff>76200</xdr:colOff>
      <xdr:row>122</xdr:row>
      <xdr:rowOff>0</xdr:rowOff>
    </xdr:to>
    <xdr:graphicFrame macro="">
      <xdr:nvGraphicFramePr>
        <xdr:cNvPr id="3" name="Diagramm 1"/>
        <xdr:cNvGraphicFramePr/>
      </xdr:nvGraphicFramePr>
      <xdr:xfrm>
        <a:off x="7991475" y="17116425"/>
        <a:ext cx="762000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7</xdr:row>
      <xdr:rowOff>133350</xdr:rowOff>
    </xdr:from>
    <xdr:to>
      <xdr:col>10</xdr:col>
      <xdr:colOff>28575</xdr:colOff>
      <xdr:row>31</xdr:row>
      <xdr:rowOff>123825</xdr:rowOff>
    </xdr:to>
    <xdr:graphicFrame macro="">
      <xdr:nvGraphicFramePr>
        <xdr:cNvPr id="2" name="Chart 1"/>
        <xdr:cNvGraphicFramePr/>
      </xdr:nvGraphicFramePr>
      <xdr:xfrm>
        <a:off x="742950" y="1419225"/>
        <a:ext cx="7620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28575</xdr:rowOff>
    </xdr:from>
    <xdr:to>
      <xdr:col>17</xdr:col>
      <xdr:colOff>152400</xdr:colOff>
      <xdr:row>29</xdr:row>
      <xdr:rowOff>85725</xdr:rowOff>
    </xdr:to>
    <xdr:graphicFrame macro="">
      <xdr:nvGraphicFramePr>
        <xdr:cNvPr id="2" name="Chart 1"/>
        <xdr:cNvGraphicFramePr/>
      </xdr:nvGraphicFramePr>
      <xdr:xfrm>
        <a:off x="5648325" y="2343150"/>
        <a:ext cx="76390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8</xdr:col>
      <xdr:colOff>657225</xdr:colOff>
      <xdr:row>33</xdr:row>
      <xdr:rowOff>114300</xdr:rowOff>
    </xdr:to>
    <xdr:graphicFrame macro="">
      <xdr:nvGraphicFramePr>
        <xdr:cNvPr id="2" name="Chart 1"/>
        <xdr:cNvGraphicFramePr/>
      </xdr:nvGraphicFramePr>
      <xdr:xfrm>
        <a:off x="0" y="2647950"/>
        <a:ext cx="7620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133350</xdr:rowOff>
    </xdr:from>
    <xdr:to>
      <xdr:col>9</xdr:col>
      <xdr:colOff>9525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38100" y="2266950"/>
        <a:ext cx="7620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8</xdr:row>
      <xdr:rowOff>76200</xdr:rowOff>
    </xdr:from>
    <xdr:to>
      <xdr:col>16</xdr:col>
      <xdr:colOff>295275</xdr:colOff>
      <xdr:row>25</xdr:row>
      <xdr:rowOff>142875</xdr:rowOff>
    </xdr:to>
    <xdr:graphicFrame macro="">
      <xdr:nvGraphicFramePr>
        <xdr:cNvPr id="2" name="Chart 1"/>
        <xdr:cNvGraphicFramePr/>
      </xdr:nvGraphicFramePr>
      <xdr:xfrm>
        <a:off x="5124450" y="1666875"/>
        <a:ext cx="7620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8</xdr:row>
      <xdr:rowOff>123825</xdr:rowOff>
    </xdr:from>
    <xdr:to>
      <xdr:col>17</xdr:col>
      <xdr:colOff>9525</xdr:colOff>
      <xdr:row>25</xdr:row>
      <xdr:rowOff>190500</xdr:rowOff>
    </xdr:to>
    <xdr:graphicFrame macro="">
      <xdr:nvGraphicFramePr>
        <xdr:cNvPr id="2" name="Chart 1"/>
        <xdr:cNvGraphicFramePr/>
      </xdr:nvGraphicFramePr>
      <xdr:xfrm>
        <a:off x="5524500" y="1714500"/>
        <a:ext cx="76200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Diagramm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1"/>
  <sheetViews>
    <sheetView showGridLines="0" tabSelected="1" workbookViewId="0" topLeftCell="A1">
      <selection activeCell="A31" sqref="A31:C31"/>
    </sheetView>
  </sheetViews>
  <sheetFormatPr defaultColWidth="11.00390625" defaultRowHeight="14.25"/>
  <cols>
    <col min="1" max="1" width="17.75390625" style="1" customWidth="1"/>
    <col min="2" max="2" width="21.875" style="1" customWidth="1"/>
    <col min="3" max="16384" width="11.00390625" style="1" customWidth="1"/>
  </cols>
  <sheetData>
    <row r="1" ht="14.25">
      <c r="F1" s="7"/>
    </row>
    <row r="2" spans="2:6" ht="14.25">
      <c r="B2" s="3"/>
      <c r="C2" s="10" t="s">
        <v>4</v>
      </c>
      <c r="D2" s="10" t="s">
        <v>4</v>
      </c>
      <c r="E2" s="10" t="s">
        <v>4</v>
      </c>
      <c r="F2" s="11" t="s">
        <v>4</v>
      </c>
    </row>
    <row r="3" spans="2:6" ht="14.25">
      <c r="B3" s="12"/>
      <c r="C3" s="13" t="s">
        <v>113</v>
      </c>
      <c r="D3" s="13" t="s">
        <v>114</v>
      </c>
      <c r="E3" s="13" t="s">
        <v>115</v>
      </c>
      <c r="F3" s="14" t="s">
        <v>39</v>
      </c>
    </row>
    <row r="4" spans="2:6" ht="14.25">
      <c r="B4" s="3" t="s">
        <v>68</v>
      </c>
      <c r="C4" s="15">
        <v>20.97</v>
      </c>
      <c r="D4" s="15">
        <v>57.35</v>
      </c>
      <c r="E4" s="15">
        <v>21.68</v>
      </c>
      <c r="F4" s="8"/>
    </row>
    <row r="5" spans="2:6" ht="14.25">
      <c r="B5" s="3" t="s">
        <v>66</v>
      </c>
      <c r="C5" s="15">
        <v>14.86</v>
      </c>
      <c r="D5" s="15">
        <v>56.91</v>
      </c>
      <c r="E5" s="15">
        <v>28.23</v>
      </c>
      <c r="F5" s="8"/>
    </row>
    <row r="6" spans="2:6" ht="14.25">
      <c r="B6" s="3" t="s">
        <v>67</v>
      </c>
      <c r="C6" s="15">
        <v>35.45</v>
      </c>
      <c r="D6" s="15">
        <v>42.68</v>
      </c>
      <c r="E6" s="15">
        <v>21.86</v>
      </c>
      <c r="F6" s="8"/>
    </row>
    <row r="9" ht="15.75" customHeight="1"/>
    <row r="10" ht="14.25">
      <c r="A10" s="3" t="s">
        <v>68</v>
      </c>
    </row>
    <row r="15" ht="15.75" customHeight="1"/>
    <row r="16" ht="15.75" customHeight="1"/>
    <row r="21" ht="15.75" customHeight="1"/>
    <row r="22" ht="15.75" customHeight="1"/>
    <row r="26" ht="14.25">
      <c r="A26" s="3" t="s">
        <v>66</v>
      </c>
    </row>
    <row r="29" ht="14.25">
      <c r="A29" s="16" t="s">
        <v>165</v>
      </c>
    </row>
    <row r="30" ht="14.25">
      <c r="A30" s="16" t="s">
        <v>166</v>
      </c>
    </row>
    <row r="31" ht="14.25">
      <c r="A31" s="1" t="s">
        <v>218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4"/>
  <sheetViews>
    <sheetView workbookViewId="0" topLeftCell="A1">
      <selection activeCell="C43" sqref="C43"/>
    </sheetView>
  </sheetViews>
  <sheetFormatPr defaultColWidth="11.00390625" defaultRowHeight="14.25"/>
  <cols>
    <col min="1" max="1" width="38.625" style="32" customWidth="1"/>
    <col min="2" max="5" width="11.00390625" style="31" customWidth="1"/>
    <col min="6" max="6" width="37.75390625" style="31" customWidth="1"/>
    <col min="7" max="16384" width="11.00390625" style="31" customWidth="1"/>
  </cols>
  <sheetData>
    <row r="1" spans="2:10" ht="15.75" customHeight="1">
      <c r="B1" s="185" t="s">
        <v>40</v>
      </c>
      <c r="C1" s="186"/>
      <c r="D1" s="186"/>
      <c r="E1" s="187"/>
      <c r="F1" s="142"/>
      <c r="G1" s="185" t="s">
        <v>41</v>
      </c>
      <c r="H1" s="186"/>
      <c r="I1" s="186"/>
      <c r="J1" s="186"/>
    </row>
    <row r="2" spans="2:10" ht="24">
      <c r="B2" s="114" t="s">
        <v>113</v>
      </c>
      <c r="C2" s="114" t="s">
        <v>114</v>
      </c>
      <c r="D2" s="114" t="s">
        <v>115</v>
      </c>
      <c r="E2" s="5" t="s">
        <v>210</v>
      </c>
      <c r="F2" s="33"/>
      <c r="G2" s="114" t="s">
        <v>113</v>
      </c>
      <c r="H2" s="114" t="s">
        <v>114</v>
      </c>
      <c r="I2" s="114" t="s">
        <v>115</v>
      </c>
      <c r="J2" s="5" t="s">
        <v>210</v>
      </c>
    </row>
    <row r="3" spans="1:10" ht="14.25">
      <c r="A3" s="34" t="s">
        <v>88</v>
      </c>
      <c r="B3" s="111">
        <v>19.02</v>
      </c>
      <c r="C3" s="111">
        <v>58.01</v>
      </c>
      <c r="D3" s="113">
        <v>22.97</v>
      </c>
      <c r="E3" s="111">
        <v>7.17</v>
      </c>
      <c r="F3" s="34" t="s">
        <v>88</v>
      </c>
      <c r="G3" s="116">
        <v>13.67</v>
      </c>
      <c r="H3" s="116">
        <v>57.34</v>
      </c>
      <c r="I3" s="117">
        <v>29</v>
      </c>
      <c r="J3" s="116">
        <v>7.5</v>
      </c>
    </row>
    <row r="4" spans="1:10" ht="12.75" thickBot="1">
      <c r="A4" s="35" t="s">
        <v>87</v>
      </c>
      <c r="B4" s="110">
        <v>31.76</v>
      </c>
      <c r="C4" s="110">
        <v>53.71</v>
      </c>
      <c r="D4" s="112">
        <v>14.54</v>
      </c>
      <c r="E4" s="110">
        <v>6.4</v>
      </c>
      <c r="F4" s="35" t="s">
        <v>87</v>
      </c>
      <c r="G4" s="118">
        <v>21.39</v>
      </c>
      <c r="H4" s="118">
        <v>54.59</v>
      </c>
      <c r="I4" s="119">
        <v>24.02</v>
      </c>
      <c r="J4" s="118">
        <v>7.05</v>
      </c>
    </row>
    <row r="5" spans="1:10" ht="14.25">
      <c r="A5" s="34" t="s">
        <v>86</v>
      </c>
      <c r="B5" s="111">
        <v>20.7</v>
      </c>
      <c r="C5" s="111">
        <v>57.4</v>
      </c>
      <c r="D5" s="113">
        <v>21.9</v>
      </c>
      <c r="E5" s="111">
        <v>7.07</v>
      </c>
      <c r="F5" s="34" t="s">
        <v>86</v>
      </c>
      <c r="G5" s="116">
        <v>14.63</v>
      </c>
      <c r="H5" s="116">
        <v>56.86</v>
      </c>
      <c r="I5" s="117">
        <v>28.51</v>
      </c>
      <c r="J5" s="116">
        <v>7.45</v>
      </c>
    </row>
    <row r="6" spans="1:10" ht="12.75" thickBot="1">
      <c r="A6" s="35" t="s">
        <v>89</v>
      </c>
      <c r="B6" s="110">
        <v>33.33</v>
      </c>
      <c r="C6" s="110">
        <v>55.2</v>
      </c>
      <c r="D6" s="112">
        <v>11.48</v>
      </c>
      <c r="E6" s="110">
        <v>6.22</v>
      </c>
      <c r="F6" s="35" t="s">
        <v>89</v>
      </c>
      <c r="G6" s="118">
        <v>25.39</v>
      </c>
      <c r="H6" s="118">
        <v>59.63</v>
      </c>
      <c r="I6" s="119">
        <v>14.98</v>
      </c>
      <c r="J6" s="118">
        <v>6.68</v>
      </c>
    </row>
    <row r="7" spans="1:10" ht="14.25">
      <c r="A7" s="34" t="s">
        <v>85</v>
      </c>
      <c r="B7" s="111">
        <v>17.66</v>
      </c>
      <c r="C7" s="111">
        <v>59.21</v>
      </c>
      <c r="D7" s="113">
        <v>23.14</v>
      </c>
      <c r="E7" s="111">
        <v>7.24</v>
      </c>
      <c r="F7" s="34" t="s">
        <v>85</v>
      </c>
      <c r="G7" s="116">
        <v>12.71</v>
      </c>
      <c r="H7" s="116">
        <v>57.83</v>
      </c>
      <c r="I7" s="117">
        <v>29.45</v>
      </c>
      <c r="J7" s="116">
        <v>7.55</v>
      </c>
    </row>
    <row r="8" spans="1:10" ht="12.75" thickBot="1">
      <c r="A8" s="35" t="s">
        <v>84</v>
      </c>
      <c r="B8" s="110">
        <v>53.23</v>
      </c>
      <c r="C8" s="110">
        <v>39.31</v>
      </c>
      <c r="D8" s="112">
        <v>7.46</v>
      </c>
      <c r="E8" s="110">
        <v>5.26</v>
      </c>
      <c r="F8" s="35" t="s">
        <v>84</v>
      </c>
      <c r="G8" s="118">
        <v>35.97</v>
      </c>
      <c r="H8" s="118">
        <v>47.86</v>
      </c>
      <c r="I8" s="119">
        <v>16.17</v>
      </c>
      <c r="J8" s="118">
        <v>6.24</v>
      </c>
    </row>
    <row r="9" spans="1:10" ht="14.25">
      <c r="A9" s="34" t="s">
        <v>90</v>
      </c>
      <c r="B9" s="111">
        <v>18.09</v>
      </c>
      <c r="C9" s="111">
        <v>58.86</v>
      </c>
      <c r="D9" s="113">
        <v>23.05</v>
      </c>
      <c r="E9" s="111">
        <v>7.21</v>
      </c>
      <c r="F9" s="34" t="s">
        <v>90</v>
      </c>
      <c r="G9" s="116">
        <v>13.02</v>
      </c>
      <c r="H9" s="116">
        <v>57.79</v>
      </c>
      <c r="I9" s="117">
        <v>29.19</v>
      </c>
      <c r="J9" s="116">
        <v>7.53</v>
      </c>
    </row>
    <row r="10" spans="1:10" ht="12.75" thickBot="1">
      <c r="A10" s="35" t="s">
        <v>83</v>
      </c>
      <c r="B10" s="110">
        <v>35.85</v>
      </c>
      <c r="C10" s="110">
        <v>49.56</v>
      </c>
      <c r="D10" s="112">
        <v>14.59</v>
      </c>
      <c r="E10" s="110">
        <v>6.24</v>
      </c>
      <c r="F10" s="35" t="s">
        <v>83</v>
      </c>
      <c r="G10" s="118">
        <v>24.43</v>
      </c>
      <c r="H10" s="118">
        <v>52.34</v>
      </c>
      <c r="I10" s="119">
        <v>23.23</v>
      </c>
      <c r="J10" s="118">
        <v>6.91</v>
      </c>
    </row>
    <row r="11" spans="1:10" ht="14.25">
      <c r="A11" s="34" t="s">
        <v>91</v>
      </c>
      <c r="B11" s="111">
        <v>18.9</v>
      </c>
      <c r="C11" s="111">
        <v>58.36</v>
      </c>
      <c r="D11" s="113">
        <v>22.74</v>
      </c>
      <c r="E11" s="111">
        <v>7.17</v>
      </c>
      <c r="F11" s="34" t="s">
        <v>91</v>
      </c>
      <c r="G11" s="116">
        <v>13.06</v>
      </c>
      <c r="H11" s="116">
        <v>57.59</v>
      </c>
      <c r="I11" s="117">
        <v>29.35</v>
      </c>
      <c r="J11" s="116">
        <v>7.54</v>
      </c>
    </row>
    <row r="12" spans="1:10" ht="14.25">
      <c r="A12" s="34" t="s">
        <v>92</v>
      </c>
      <c r="B12" s="111">
        <v>45.92</v>
      </c>
      <c r="C12" s="111">
        <v>45.05</v>
      </c>
      <c r="D12" s="113">
        <v>9.03</v>
      </c>
      <c r="E12" s="111">
        <v>5.62</v>
      </c>
      <c r="F12" s="34" t="s">
        <v>92</v>
      </c>
      <c r="G12" s="116">
        <v>36.3</v>
      </c>
      <c r="H12" s="116">
        <v>49.15</v>
      </c>
      <c r="I12" s="117">
        <v>14.55</v>
      </c>
      <c r="J12" s="116">
        <v>6.13</v>
      </c>
    </row>
    <row r="13" spans="1:10" ht="14.25">
      <c r="A13" s="34" t="s">
        <v>93</v>
      </c>
      <c r="B13" s="111">
        <v>18.99</v>
      </c>
      <c r="C13" s="111">
        <v>58.32</v>
      </c>
      <c r="D13" s="113">
        <v>22.69</v>
      </c>
      <c r="E13" s="111">
        <v>7.17</v>
      </c>
      <c r="F13" s="34" t="s">
        <v>93</v>
      </c>
      <c r="G13" s="116">
        <v>13.24</v>
      </c>
      <c r="H13" s="116">
        <v>57.49</v>
      </c>
      <c r="I13" s="117">
        <v>29.27</v>
      </c>
      <c r="J13" s="116">
        <v>7.53</v>
      </c>
    </row>
    <row r="14" spans="1:10" ht="14.25">
      <c r="A14" s="34" t="s">
        <v>94</v>
      </c>
      <c r="B14" s="111">
        <v>44.79</v>
      </c>
      <c r="C14" s="111">
        <v>45.78</v>
      </c>
      <c r="D14" s="113">
        <v>9.43</v>
      </c>
      <c r="E14" s="111">
        <v>5.63</v>
      </c>
      <c r="F14" s="34" t="s">
        <v>94</v>
      </c>
      <c r="G14" s="116">
        <v>33.65</v>
      </c>
      <c r="H14" s="116">
        <v>50.79</v>
      </c>
      <c r="I14" s="117">
        <v>15.57</v>
      </c>
      <c r="J14" s="116">
        <v>6.27</v>
      </c>
    </row>
    <row r="15" spans="1:10" ht="14.25">
      <c r="A15" s="34" t="s">
        <v>82</v>
      </c>
      <c r="B15" s="111">
        <v>9.56</v>
      </c>
      <c r="C15" s="111">
        <v>53.56</v>
      </c>
      <c r="D15" s="113">
        <v>36.88</v>
      </c>
      <c r="E15" s="111">
        <v>7.87</v>
      </c>
      <c r="F15" s="34" t="s">
        <v>82</v>
      </c>
      <c r="G15" s="116">
        <v>8.3</v>
      </c>
      <c r="H15" s="116">
        <v>53.01</v>
      </c>
      <c r="I15" s="117">
        <v>38.69</v>
      </c>
      <c r="J15" s="116">
        <v>7.96</v>
      </c>
    </row>
    <row r="16" spans="1:10" ht="14.25">
      <c r="A16" s="34" t="s">
        <v>81</v>
      </c>
      <c r="B16" s="111">
        <v>15.18</v>
      </c>
      <c r="C16" s="111">
        <v>62.91</v>
      </c>
      <c r="D16" s="113">
        <v>21.92</v>
      </c>
      <c r="E16" s="111">
        <v>7.3</v>
      </c>
      <c r="F16" s="34" t="s">
        <v>81</v>
      </c>
      <c r="G16" s="116">
        <v>11.08</v>
      </c>
      <c r="H16" s="116">
        <v>60.32</v>
      </c>
      <c r="I16" s="117">
        <v>28.61</v>
      </c>
      <c r="J16" s="116">
        <v>7.59</v>
      </c>
    </row>
    <row r="17" spans="1:10" ht="14.25">
      <c r="A17" s="34" t="s">
        <v>80</v>
      </c>
      <c r="B17" s="111">
        <v>29.22</v>
      </c>
      <c r="C17" s="111">
        <v>57.55</v>
      </c>
      <c r="D17" s="113">
        <v>13.22</v>
      </c>
      <c r="E17" s="111">
        <v>6.56</v>
      </c>
      <c r="F17" s="34" t="s">
        <v>80</v>
      </c>
      <c r="G17" s="116">
        <v>19.36</v>
      </c>
      <c r="H17" s="116">
        <v>57.76</v>
      </c>
      <c r="I17" s="117">
        <v>22.87</v>
      </c>
      <c r="J17" s="116">
        <v>7.15</v>
      </c>
    </row>
    <row r="18" spans="1:10" ht="14.25">
      <c r="A18" s="34" t="s">
        <v>79</v>
      </c>
      <c r="B18" s="111">
        <v>50.41</v>
      </c>
      <c r="C18" s="111">
        <v>41.89</v>
      </c>
      <c r="D18" s="113">
        <v>7.7</v>
      </c>
      <c r="E18" s="111">
        <v>5.48</v>
      </c>
      <c r="F18" s="34" t="s">
        <v>79</v>
      </c>
      <c r="G18" s="116">
        <v>34.45</v>
      </c>
      <c r="H18" s="116">
        <v>49.46</v>
      </c>
      <c r="I18" s="117">
        <v>16.09</v>
      </c>
      <c r="J18" s="116">
        <v>6.32</v>
      </c>
    </row>
    <row r="19" spans="1:10" ht="12.75" thickBot="1">
      <c r="A19" s="35" t="s">
        <v>78</v>
      </c>
      <c r="B19" s="110">
        <v>65.88</v>
      </c>
      <c r="C19" s="110">
        <v>27.02</v>
      </c>
      <c r="D19" s="112">
        <v>7.1</v>
      </c>
      <c r="E19" s="110">
        <v>4.47</v>
      </c>
      <c r="F19" s="35" t="s">
        <v>78</v>
      </c>
      <c r="G19" s="118">
        <v>48.21</v>
      </c>
      <c r="H19" s="118">
        <v>37.8</v>
      </c>
      <c r="I19" s="119">
        <v>14</v>
      </c>
      <c r="J19" s="118">
        <v>5.53</v>
      </c>
    </row>
    <row r="20" spans="1:4" ht="14.25">
      <c r="A20" s="36"/>
      <c r="B20" s="37"/>
      <c r="C20" s="37"/>
      <c r="D20" s="38"/>
    </row>
    <row r="22" ht="14.25">
      <c r="E22" s="16" t="s">
        <v>212</v>
      </c>
    </row>
    <row r="23" ht="14.25">
      <c r="E23" s="106" t="s">
        <v>169</v>
      </c>
    </row>
    <row r="33" ht="14.25">
      <c r="E33" s="16" t="s">
        <v>196</v>
      </c>
    </row>
    <row r="34" ht="14.25">
      <c r="E34" s="106" t="s">
        <v>169</v>
      </c>
    </row>
  </sheetData>
  <mergeCells count="2">
    <mergeCell ref="B1:E1"/>
    <mergeCell ref="G1:J1"/>
  </mergeCells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5"/>
  <sheetViews>
    <sheetView workbookViewId="0" topLeftCell="A1">
      <selection activeCell="P24" sqref="P24"/>
    </sheetView>
  </sheetViews>
  <sheetFormatPr defaultColWidth="11.00390625" defaultRowHeight="14.25"/>
  <cols>
    <col min="1" max="1" width="38.625" style="32" customWidth="1"/>
    <col min="2" max="5" width="11.00390625" style="31" customWidth="1"/>
    <col min="6" max="6" width="37.75390625" style="31" customWidth="1"/>
    <col min="7" max="16384" width="11.00390625" style="31" customWidth="1"/>
  </cols>
  <sheetData>
    <row r="1" spans="2:10" ht="15.75" customHeight="1">
      <c r="B1" s="185" t="s">
        <v>40</v>
      </c>
      <c r="C1" s="186"/>
      <c r="D1" s="186"/>
      <c r="E1" s="187"/>
      <c r="F1" s="142"/>
      <c r="G1" s="185" t="s">
        <v>41</v>
      </c>
      <c r="H1" s="186"/>
      <c r="I1" s="186"/>
      <c r="J1" s="186"/>
    </row>
    <row r="2" spans="2:10" ht="24">
      <c r="B2" s="114" t="s">
        <v>113</v>
      </c>
      <c r="C2" s="114" t="s">
        <v>114</v>
      </c>
      <c r="D2" s="114" t="s">
        <v>115</v>
      </c>
      <c r="E2" s="5" t="s">
        <v>210</v>
      </c>
      <c r="F2" s="33"/>
      <c r="G2" s="114" t="s">
        <v>113</v>
      </c>
      <c r="H2" s="114" t="s">
        <v>114</v>
      </c>
      <c r="I2" s="114" t="s">
        <v>115</v>
      </c>
      <c r="J2" s="5" t="s">
        <v>210</v>
      </c>
    </row>
    <row r="3" spans="1:10" ht="14.25">
      <c r="A3" s="34" t="s">
        <v>88</v>
      </c>
      <c r="B3" s="111">
        <v>19.02</v>
      </c>
      <c r="C3" s="111">
        <v>58.01</v>
      </c>
      <c r="D3" s="113">
        <v>22.97</v>
      </c>
      <c r="E3" s="111">
        <v>7.17</v>
      </c>
      <c r="F3" s="34" t="s">
        <v>88</v>
      </c>
      <c r="G3" s="116">
        <v>13.67</v>
      </c>
      <c r="H3" s="116">
        <v>57.34</v>
      </c>
      <c r="I3" s="117">
        <v>29</v>
      </c>
      <c r="J3" s="116">
        <v>7.5</v>
      </c>
    </row>
    <row r="4" spans="1:10" ht="12.75" thickBot="1">
      <c r="A4" s="35" t="s">
        <v>87</v>
      </c>
      <c r="B4" s="110">
        <v>31.76</v>
      </c>
      <c r="C4" s="110">
        <v>53.71</v>
      </c>
      <c r="D4" s="112">
        <v>14.54</v>
      </c>
      <c r="E4" s="110">
        <v>6.4</v>
      </c>
      <c r="F4" s="35" t="s">
        <v>87</v>
      </c>
      <c r="G4" s="118">
        <v>21.39</v>
      </c>
      <c r="H4" s="118">
        <v>54.59</v>
      </c>
      <c r="I4" s="119">
        <v>24.02</v>
      </c>
      <c r="J4" s="118">
        <v>7.05</v>
      </c>
    </row>
    <row r="5" spans="1:10" ht="14.25">
      <c r="A5" s="34" t="s">
        <v>86</v>
      </c>
      <c r="B5" s="111">
        <v>20.7</v>
      </c>
      <c r="C5" s="111">
        <v>57.4</v>
      </c>
      <c r="D5" s="113">
        <v>21.9</v>
      </c>
      <c r="E5" s="111">
        <v>7.07</v>
      </c>
      <c r="F5" s="34" t="s">
        <v>86</v>
      </c>
      <c r="G5" s="116">
        <v>14.63</v>
      </c>
      <c r="H5" s="116">
        <v>56.86</v>
      </c>
      <c r="I5" s="117">
        <v>28.51</v>
      </c>
      <c r="J5" s="116">
        <v>7.45</v>
      </c>
    </row>
    <row r="6" spans="1:10" ht="12.75" thickBot="1">
      <c r="A6" s="35" t="s">
        <v>89</v>
      </c>
      <c r="B6" s="110">
        <v>33.33</v>
      </c>
      <c r="C6" s="110">
        <v>55.2</v>
      </c>
      <c r="D6" s="112">
        <v>11.48</v>
      </c>
      <c r="E6" s="110">
        <v>6.22</v>
      </c>
      <c r="F6" s="35" t="s">
        <v>89</v>
      </c>
      <c r="G6" s="118">
        <v>25.39</v>
      </c>
      <c r="H6" s="118">
        <v>59.63</v>
      </c>
      <c r="I6" s="119">
        <v>14.98</v>
      </c>
      <c r="J6" s="118">
        <v>6.68</v>
      </c>
    </row>
    <row r="7" spans="1:10" ht="14.25">
      <c r="A7" s="34" t="s">
        <v>85</v>
      </c>
      <c r="B7" s="111">
        <v>17.66</v>
      </c>
      <c r="C7" s="111">
        <v>59.21</v>
      </c>
      <c r="D7" s="113">
        <v>23.14</v>
      </c>
      <c r="E7" s="111">
        <v>7.24</v>
      </c>
      <c r="F7" s="34" t="s">
        <v>85</v>
      </c>
      <c r="G7" s="116">
        <v>12.71</v>
      </c>
      <c r="H7" s="116">
        <v>57.83</v>
      </c>
      <c r="I7" s="117">
        <v>29.45</v>
      </c>
      <c r="J7" s="116">
        <v>7.55</v>
      </c>
    </row>
    <row r="8" spans="1:10" ht="12.75" thickBot="1">
      <c r="A8" s="35" t="s">
        <v>84</v>
      </c>
      <c r="B8" s="110">
        <v>53.23</v>
      </c>
      <c r="C8" s="110">
        <v>39.31</v>
      </c>
      <c r="D8" s="112">
        <v>7.46</v>
      </c>
      <c r="E8" s="110">
        <v>5.26</v>
      </c>
      <c r="F8" s="35" t="s">
        <v>84</v>
      </c>
      <c r="G8" s="118">
        <v>35.97</v>
      </c>
      <c r="H8" s="118">
        <v>47.86</v>
      </c>
      <c r="I8" s="119">
        <v>16.17</v>
      </c>
      <c r="J8" s="118">
        <v>6.24</v>
      </c>
    </row>
    <row r="9" spans="1:10" ht="14.25">
      <c r="A9" s="34" t="s">
        <v>90</v>
      </c>
      <c r="B9" s="111">
        <v>18.09</v>
      </c>
      <c r="C9" s="111">
        <v>58.86</v>
      </c>
      <c r="D9" s="113">
        <v>23.05</v>
      </c>
      <c r="E9" s="111">
        <v>7.21</v>
      </c>
      <c r="F9" s="34" t="s">
        <v>90</v>
      </c>
      <c r="G9" s="116">
        <v>13.02</v>
      </c>
      <c r="H9" s="116">
        <v>57.79</v>
      </c>
      <c r="I9" s="117">
        <v>29.19</v>
      </c>
      <c r="J9" s="116">
        <v>7.53</v>
      </c>
    </row>
    <row r="10" spans="1:10" ht="12.75" thickBot="1">
      <c r="A10" s="35" t="s">
        <v>83</v>
      </c>
      <c r="B10" s="110">
        <v>35.85</v>
      </c>
      <c r="C10" s="110">
        <v>49.56</v>
      </c>
      <c r="D10" s="112">
        <v>14.59</v>
      </c>
      <c r="E10" s="110">
        <v>6.24</v>
      </c>
      <c r="F10" s="35" t="s">
        <v>83</v>
      </c>
      <c r="G10" s="118">
        <v>24.43</v>
      </c>
      <c r="H10" s="118">
        <v>52.34</v>
      </c>
      <c r="I10" s="119">
        <v>23.23</v>
      </c>
      <c r="J10" s="118">
        <v>6.91</v>
      </c>
    </row>
    <row r="11" spans="1:10" ht="14.25">
      <c r="A11" s="34" t="s">
        <v>91</v>
      </c>
      <c r="B11" s="111">
        <v>18.9</v>
      </c>
      <c r="C11" s="111">
        <v>58.36</v>
      </c>
      <c r="D11" s="113">
        <v>22.74</v>
      </c>
      <c r="E11" s="111">
        <v>7.17</v>
      </c>
      <c r="F11" s="34" t="s">
        <v>91</v>
      </c>
      <c r="G11" s="116">
        <v>13.06</v>
      </c>
      <c r="H11" s="116">
        <v>57.59</v>
      </c>
      <c r="I11" s="117">
        <v>29.35</v>
      </c>
      <c r="J11" s="116">
        <v>7.54</v>
      </c>
    </row>
    <row r="12" spans="1:10" ht="14.25">
      <c r="A12" s="34" t="s">
        <v>92</v>
      </c>
      <c r="B12" s="111">
        <v>45.92</v>
      </c>
      <c r="C12" s="111">
        <v>45.05</v>
      </c>
      <c r="D12" s="113">
        <v>9.03</v>
      </c>
      <c r="E12" s="111">
        <v>5.62</v>
      </c>
      <c r="F12" s="34" t="s">
        <v>92</v>
      </c>
      <c r="G12" s="116">
        <v>36.3</v>
      </c>
      <c r="H12" s="116">
        <v>49.15</v>
      </c>
      <c r="I12" s="117">
        <v>14.55</v>
      </c>
      <c r="J12" s="116">
        <v>6.13</v>
      </c>
    </row>
    <row r="13" spans="1:10" ht="14.25">
      <c r="A13" s="34" t="s">
        <v>93</v>
      </c>
      <c r="B13" s="111">
        <v>18.99</v>
      </c>
      <c r="C13" s="111">
        <v>58.32</v>
      </c>
      <c r="D13" s="113">
        <v>22.69</v>
      </c>
      <c r="E13" s="111">
        <v>7.17</v>
      </c>
      <c r="F13" s="34" t="s">
        <v>93</v>
      </c>
      <c r="G13" s="116">
        <v>13.24</v>
      </c>
      <c r="H13" s="116">
        <v>57.49</v>
      </c>
      <c r="I13" s="117">
        <v>29.27</v>
      </c>
      <c r="J13" s="116">
        <v>7.53</v>
      </c>
    </row>
    <row r="14" spans="1:10" ht="14.25">
      <c r="A14" s="34" t="s">
        <v>94</v>
      </c>
      <c r="B14" s="111">
        <v>44.79</v>
      </c>
      <c r="C14" s="111">
        <v>45.78</v>
      </c>
      <c r="D14" s="113">
        <v>9.43</v>
      </c>
      <c r="E14" s="111">
        <v>5.63</v>
      </c>
      <c r="F14" s="34" t="s">
        <v>94</v>
      </c>
      <c r="G14" s="116">
        <v>33.65</v>
      </c>
      <c r="H14" s="116">
        <v>50.79</v>
      </c>
      <c r="I14" s="117">
        <v>15.57</v>
      </c>
      <c r="J14" s="116">
        <v>6.27</v>
      </c>
    </row>
    <row r="15" spans="1:10" ht="14.25">
      <c r="A15" s="34" t="s">
        <v>82</v>
      </c>
      <c r="B15" s="111">
        <v>9.56</v>
      </c>
      <c r="C15" s="111">
        <v>53.56</v>
      </c>
      <c r="D15" s="113">
        <v>36.88</v>
      </c>
      <c r="E15" s="111">
        <v>7.87</v>
      </c>
      <c r="F15" s="34" t="s">
        <v>82</v>
      </c>
      <c r="G15" s="116">
        <v>8.3</v>
      </c>
      <c r="H15" s="116">
        <v>53.01</v>
      </c>
      <c r="I15" s="117">
        <v>38.69</v>
      </c>
      <c r="J15" s="116">
        <v>7.96</v>
      </c>
    </row>
    <row r="16" spans="1:10" ht="14.25">
      <c r="A16" s="34" t="s">
        <v>81</v>
      </c>
      <c r="B16" s="111">
        <v>15.18</v>
      </c>
      <c r="C16" s="111">
        <v>62.91</v>
      </c>
      <c r="D16" s="113">
        <v>21.92</v>
      </c>
      <c r="E16" s="111">
        <v>7.3</v>
      </c>
      <c r="F16" s="34" t="s">
        <v>81</v>
      </c>
      <c r="G16" s="116">
        <v>11.08</v>
      </c>
      <c r="H16" s="116">
        <v>60.32</v>
      </c>
      <c r="I16" s="117">
        <v>28.61</v>
      </c>
      <c r="J16" s="116">
        <v>7.59</v>
      </c>
    </row>
    <row r="17" spans="1:10" ht="14.25">
      <c r="A17" s="34" t="s">
        <v>80</v>
      </c>
      <c r="B17" s="111">
        <v>29.22</v>
      </c>
      <c r="C17" s="111">
        <v>57.55</v>
      </c>
      <c r="D17" s="113">
        <v>13.22</v>
      </c>
      <c r="E17" s="111">
        <v>6.56</v>
      </c>
      <c r="F17" s="34" t="s">
        <v>80</v>
      </c>
      <c r="G17" s="116">
        <v>19.36</v>
      </c>
      <c r="H17" s="116">
        <v>57.76</v>
      </c>
      <c r="I17" s="117">
        <v>22.87</v>
      </c>
      <c r="J17" s="116">
        <v>7.15</v>
      </c>
    </row>
    <row r="18" spans="1:10" ht="14.25">
      <c r="A18" s="34" t="s">
        <v>79</v>
      </c>
      <c r="B18" s="111">
        <v>50.41</v>
      </c>
      <c r="C18" s="111">
        <v>41.89</v>
      </c>
      <c r="D18" s="113">
        <v>7.7</v>
      </c>
      <c r="E18" s="111">
        <v>5.48</v>
      </c>
      <c r="F18" s="34" t="s">
        <v>79</v>
      </c>
      <c r="G18" s="116">
        <v>34.45</v>
      </c>
      <c r="H18" s="116">
        <v>49.46</v>
      </c>
      <c r="I18" s="117">
        <v>16.09</v>
      </c>
      <c r="J18" s="116">
        <v>6.32</v>
      </c>
    </row>
    <row r="19" spans="1:10" ht="12.75" thickBot="1">
      <c r="A19" s="35" t="s">
        <v>78</v>
      </c>
      <c r="B19" s="110">
        <v>65.88</v>
      </c>
      <c r="C19" s="110">
        <v>27.02</v>
      </c>
      <c r="D19" s="112">
        <v>7.1</v>
      </c>
      <c r="E19" s="110">
        <v>4.47</v>
      </c>
      <c r="F19" s="35" t="s">
        <v>78</v>
      </c>
      <c r="G19" s="118">
        <v>48.21</v>
      </c>
      <c r="H19" s="118">
        <v>37.8</v>
      </c>
      <c r="I19" s="119">
        <v>14</v>
      </c>
      <c r="J19" s="118">
        <v>5.53</v>
      </c>
    </row>
    <row r="20" spans="1:4" ht="14.25">
      <c r="A20" s="36"/>
      <c r="B20" s="37"/>
      <c r="C20" s="37"/>
      <c r="D20" s="38"/>
    </row>
    <row r="44" ht="14.25">
      <c r="A44" s="16" t="s">
        <v>179</v>
      </c>
    </row>
    <row r="45" ht="14.25">
      <c r="A45" s="106" t="s">
        <v>169</v>
      </c>
    </row>
  </sheetData>
  <mergeCells count="2">
    <mergeCell ref="B1:E1"/>
    <mergeCell ref="G1:J1"/>
  </mergeCells>
  <printOptions/>
  <pageMargins left="0.7" right="0.7" top="0.787401575" bottom="0.7874015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3"/>
  <sheetViews>
    <sheetView workbookViewId="0" topLeftCell="A1">
      <selection activeCell="I38" sqref="I37:I38"/>
    </sheetView>
  </sheetViews>
  <sheetFormatPr defaultColWidth="11.00390625" defaultRowHeight="14.25"/>
  <cols>
    <col min="1" max="4" width="11.00390625" style="1" customWidth="1"/>
    <col min="5" max="5" width="10.50390625" style="1" customWidth="1"/>
    <col min="6" max="16384" width="11.00390625" style="1" customWidth="1"/>
  </cols>
  <sheetData>
    <row r="1" spans="1:4" ht="14.25">
      <c r="A1" s="55"/>
      <c r="B1" s="188" t="s">
        <v>40</v>
      </c>
      <c r="C1" s="189"/>
      <c r="D1" s="190"/>
    </row>
    <row r="2" spans="1:5" ht="24">
      <c r="A2" s="57"/>
      <c r="B2" s="39" t="s">
        <v>113</v>
      </c>
      <c r="C2" s="39" t="s">
        <v>114</v>
      </c>
      <c r="D2" s="40" t="s">
        <v>115</v>
      </c>
      <c r="E2" s="41" t="s">
        <v>210</v>
      </c>
    </row>
    <row r="3" spans="1:5" ht="14.25">
      <c r="A3" s="39" t="s">
        <v>82</v>
      </c>
      <c r="B3" s="120">
        <v>9.56</v>
      </c>
      <c r="C3" s="120">
        <v>53.56</v>
      </c>
      <c r="D3" s="121">
        <v>36.88</v>
      </c>
      <c r="E3" s="120">
        <v>7.87</v>
      </c>
    </row>
    <row r="4" spans="1:5" ht="14.25">
      <c r="A4" s="39" t="s">
        <v>81</v>
      </c>
      <c r="B4" s="120">
        <v>15.18</v>
      </c>
      <c r="C4" s="120">
        <v>62.91</v>
      </c>
      <c r="D4" s="121">
        <v>21.92</v>
      </c>
      <c r="E4" s="120">
        <v>7.3</v>
      </c>
    </row>
    <row r="5" spans="1:5" ht="14.25">
      <c r="A5" s="39" t="s">
        <v>80</v>
      </c>
      <c r="B5" s="120">
        <v>29.22</v>
      </c>
      <c r="C5" s="120">
        <v>57.55</v>
      </c>
      <c r="D5" s="121">
        <v>13.22</v>
      </c>
      <c r="E5" s="120">
        <v>6.56</v>
      </c>
    </row>
    <row r="6" spans="1:5" ht="14.25">
      <c r="A6" s="39" t="s">
        <v>79</v>
      </c>
      <c r="B6" s="120">
        <v>50.41</v>
      </c>
      <c r="C6" s="120">
        <v>41.89</v>
      </c>
      <c r="D6" s="121">
        <v>7.7</v>
      </c>
      <c r="E6" s="120">
        <v>5.48</v>
      </c>
    </row>
    <row r="7" spans="1:5" ht="12.75" thickBot="1">
      <c r="A7" s="42" t="s">
        <v>78</v>
      </c>
      <c r="B7" s="122">
        <v>65.88</v>
      </c>
      <c r="C7" s="122">
        <v>27.02</v>
      </c>
      <c r="D7" s="123">
        <v>7.1</v>
      </c>
      <c r="E7" s="122">
        <v>4.47</v>
      </c>
    </row>
    <row r="22" ht="14.25">
      <c r="A22" s="16" t="s">
        <v>180</v>
      </c>
    </row>
    <row r="23" ht="14.25">
      <c r="A23" s="106" t="s">
        <v>169</v>
      </c>
    </row>
  </sheetData>
  <mergeCells count="1">
    <mergeCell ref="B1:D1"/>
  </mergeCells>
  <printOptions/>
  <pageMargins left="0.7" right="0.7" top="0.787401575" bottom="0.7874015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2"/>
  <sheetViews>
    <sheetView workbookViewId="0" topLeftCell="A1">
      <selection activeCell="E24" sqref="E24"/>
    </sheetView>
  </sheetViews>
  <sheetFormatPr defaultColWidth="11.00390625" defaultRowHeight="14.25"/>
  <cols>
    <col min="1" max="1" width="17.75390625" style="1" customWidth="1"/>
    <col min="2" max="2" width="21.625" style="1" customWidth="1"/>
    <col min="3" max="16384" width="11.00390625" style="1" customWidth="1"/>
  </cols>
  <sheetData>
    <row r="1" ht="14.25">
      <c r="F1" s="7"/>
    </row>
    <row r="2" spans="2:6" ht="14.25">
      <c r="B2" s="3"/>
      <c r="C2" s="10" t="s">
        <v>4</v>
      </c>
      <c r="D2" s="10" t="s">
        <v>4</v>
      </c>
      <c r="E2" s="10" t="s">
        <v>4</v>
      </c>
      <c r="F2" s="11" t="s">
        <v>4</v>
      </c>
    </row>
    <row r="3" spans="2:6" ht="14.25">
      <c r="B3" s="12"/>
      <c r="C3" s="13" t="s">
        <v>113</v>
      </c>
      <c r="D3" s="13" t="s">
        <v>114</v>
      </c>
      <c r="E3" s="13" t="s">
        <v>115</v>
      </c>
      <c r="F3" s="14" t="s">
        <v>39</v>
      </c>
    </row>
    <row r="4" spans="2:6" ht="14.25">
      <c r="B4" s="3" t="s">
        <v>68</v>
      </c>
      <c r="C4" s="15">
        <v>20.97</v>
      </c>
      <c r="D4" s="15">
        <v>57.35</v>
      </c>
      <c r="E4" s="15">
        <v>21.68</v>
      </c>
      <c r="F4" s="8"/>
    </row>
    <row r="5" spans="2:6" ht="14.25">
      <c r="B5" s="3" t="s">
        <v>66</v>
      </c>
      <c r="C5" s="15">
        <v>14.86</v>
      </c>
      <c r="D5" s="15">
        <v>56.91</v>
      </c>
      <c r="E5" s="15">
        <v>28.23</v>
      </c>
      <c r="F5" s="8"/>
    </row>
    <row r="6" spans="2:6" ht="14.25">
      <c r="B6" s="3" t="s">
        <v>67</v>
      </c>
      <c r="C6" s="15">
        <v>35.45</v>
      </c>
      <c r="D6" s="15">
        <v>42.68</v>
      </c>
      <c r="E6" s="15">
        <v>21.86</v>
      </c>
      <c r="F6" s="8"/>
    </row>
    <row r="9" ht="15.75" customHeight="1"/>
    <row r="10" ht="14.25">
      <c r="A10" s="3"/>
    </row>
    <row r="15" ht="15.75" customHeight="1"/>
    <row r="16" ht="15.75" customHeight="1"/>
    <row r="21" ht="15.75" customHeight="1"/>
    <row r="22" ht="15.75" customHeight="1"/>
    <row r="26" ht="14.25">
      <c r="A26" s="3" t="s">
        <v>66</v>
      </c>
    </row>
    <row r="28" ht="14.25">
      <c r="A28" s="16" t="s">
        <v>181</v>
      </c>
    </row>
    <row r="29" ht="14.25">
      <c r="A29" s="106" t="s">
        <v>182</v>
      </c>
    </row>
    <row r="42" ht="14.25">
      <c r="A42" s="3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5"/>
  <sheetViews>
    <sheetView workbookViewId="0" topLeftCell="A1">
      <selection activeCell="P38" sqref="P38"/>
    </sheetView>
  </sheetViews>
  <sheetFormatPr defaultColWidth="9.00390625" defaultRowHeight="14.25"/>
  <cols>
    <col min="1" max="16384" width="9.00390625" style="1" customWidth="1"/>
  </cols>
  <sheetData>
    <row r="1" spans="2:9" ht="15.75" customHeight="1">
      <c r="B1" s="1" t="s">
        <v>41</v>
      </c>
      <c r="C1" s="1" t="s">
        <v>41</v>
      </c>
      <c r="D1" s="1" t="s">
        <v>41</v>
      </c>
      <c r="E1" s="1" t="s">
        <v>41</v>
      </c>
      <c r="F1" s="1" t="s">
        <v>42</v>
      </c>
      <c r="G1" s="1" t="s">
        <v>42</v>
      </c>
      <c r="H1" s="1" t="s">
        <v>42</v>
      </c>
      <c r="I1" s="1" t="s">
        <v>42</v>
      </c>
    </row>
    <row r="2" spans="2:9" ht="24">
      <c r="B2" s="114" t="s">
        <v>113</v>
      </c>
      <c r="C2" s="114" t="s">
        <v>114</v>
      </c>
      <c r="D2" s="114" t="s">
        <v>115</v>
      </c>
      <c r="E2" s="5" t="s">
        <v>210</v>
      </c>
      <c r="F2" s="114" t="s">
        <v>113</v>
      </c>
      <c r="G2" s="114" t="s">
        <v>114</v>
      </c>
      <c r="H2" s="114" t="s">
        <v>115</v>
      </c>
      <c r="I2" s="1" t="s">
        <v>210</v>
      </c>
    </row>
    <row r="3" spans="1:9" ht="14.25">
      <c r="A3" s="1" t="s">
        <v>199</v>
      </c>
      <c r="B3" s="133">
        <v>15.2</v>
      </c>
      <c r="C3" s="115">
        <v>58.12</v>
      </c>
      <c r="D3" s="115">
        <v>26.63</v>
      </c>
      <c r="E3" s="115">
        <v>7.37</v>
      </c>
      <c r="F3" s="115">
        <v>35.56</v>
      </c>
      <c r="G3" s="115">
        <v>40.86</v>
      </c>
      <c r="H3" s="115">
        <v>23.58</v>
      </c>
      <c r="I3" s="115">
        <v>1.66</v>
      </c>
    </row>
    <row r="4" spans="1:9" ht="14.25">
      <c r="A4" s="1" t="s">
        <v>200</v>
      </c>
      <c r="B4" s="115">
        <v>14.51</v>
      </c>
      <c r="C4" s="115">
        <v>55.86</v>
      </c>
      <c r="D4" s="115">
        <v>29.62</v>
      </c>
      <c r="E4" s="115">
        <v>7.48</v>
      </c>
      <c r="F4" s="115">
        <v>35.35</v>
      </c>
      <c r="G4" s="115">
        <v>44.39</v>
      </c>
      <c r="H4" s="115">
        <v>20.26</v>
      </c>
      <c r="I4" s="115">
        <v>1.4</v>
      </c>
    </row>
    <row r="24" ht="14.25">
      <c r="B24" s="16" t="s">
        <v>183</v>
      </c>
    </row>
    <row r="25" ht="14.25">
      <c r="B25" s="106" t="s">
        <v>169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4"/>
  <sheetViews>
    <sheetView workbookViewId="0" topLeftCell="A1">
      <selection activeCell="K30" sqref="K30"/>
    </sheetView>
  </sheetViews>
  <sheetFormatPr defaultColWidth="9.00390625" defaultRowHeight="14.25"/>
  <cols>
    <col min="1" max="1" width="16.125" style="1" customWidth="1"/>
    <col min="2" max="2" width="21.25390625" style="1" customWidth="1"/>
    <col min="3" max="16384" width="9.00390625" style="1" customWidth="1"/>
  </cols>
  <sheetData>
    <row r="1" spans="1:6" ht="15.75" customHeight="1">
      <c r="A1" s="149"/>
      <c r="B1" s="4"/>
      <c r="C1" s="1" t="s">
        <v>41</v>
      </c>
      <c r="D1" s="1" t="s">
        <v>41</v>
      </c>
      <c r="E1" s="1" t="s">
        <v>41</v>
      </c>
      <c r="F1" s="1" t="s">
        <v>41</v>
      </c>
    </row>
    <row r="2" spans="1:6" ht="24">
      <c r="A2" s="149"/>
      <c r="B2" s="4"/>
      <c r="C2" s="114" t="s">
        <v>113</v>
      </c>
      <c r="D2" s="114" t="s">
        <v>114</v>
      </c>
      <c r="E2" s="114" t="s">
        <v>115</v>
      </c>
      <c r="F2" s="5" t="s">
        <v>210</v>
      </c>
    </row>
    <row r="3" spans="1:6" ht="14.25">
      <c r="A3" s="1" t="s">
        <v>4</v>
      </c>
      <c r="B3" s="6" t="s">
        <v>46</v>
      </c>
      <c r="C3" s="115">
        <v>12.07</v>
      </c>
      <c r="D3" s="115">
        <v>55.99</v>
      </c>
      <c r="E3" s="115">
        <v>31.93</v>
      </c>
      <c r="F3" s="115">
        <v>7.61</v>
      </c>
    </row>
    <row r="4" spans="1:6" ht="14.25">
      <c r="A4" s="1" t="s">
        <v>4</v>
      </c>
      <c r="B4" s="6" t="s">
        <v>47</v>
      </c>
      <c r="C4" s="115">
        <v>13.54</v>
      </c>
      <c r="D4" s="115">
        <v>58.03</v>
      </c>
      <c r="E4" s="115">
        <v>28.43</v>
      </c>
      <c r="F4" s="115">
        <v>7.48</v>
      </c>
    </row>
    <row r="5" spans="1:6" ht="14.25">
      <c r="A5" s="1" t="s">
        <v>4</v>
      </c>
      <c r="B5" s="6" t="s">
        <v>48</v>
      </c>
      <c r="C5" s="115">
        <v>13.61</v>
      </c>
      <c r="D5" s="115">
        <v>58.33</v>
      </c>
      <c r="E5" s="115">
        <v>28.06</v>
      </c>
      <c r="F5" s="115">
        <v>7.47</v>
      </c>
    </row>
    <row r="6" spans="1:6" ht="14.25">
      <c r="A6" s="1" t="s">
        <v>4</v>
      </c>
      <c r="B6" s="6" t="s">
        <v>49</v>
      </c>
      <c r="C6" s="115">
        <v>15.29</v>
      </c>
      <c r="D6" s="115">
        <v>57.52</v>
      </c>
      <c r="E6" s="115">
        <v>27.19</v>
      </c>
      <c r="F6" s="115">
        <v>7.39</v>
      </c>
    </row>
    <row r="7" spans="1:6" ht="14.25">
      <c r="A7" s="1" t="s">
        <v>4</v>
      </c>
      <c r="B7" s="6" t="s">
        <v>50</v>
      </c>
      <c r="C7" s="115">
        <v>14.92</v>
      </c>
      <c r="D7" s="115">
        <v>55.45</v>
      </c>
      <c r="E7" s="115">
        <v>29.63</v>
      </c>
      <c r="F7" s="115">
        <v>7.49</v>
      </c>
    </row>
    <row r="8" spans="1:6" ht="14.25">
      <c r="A8" s="1" t="s">
        <v>4</v>
      </c>
      <c r="B8" s="6" t="s">
        <v>51</v>
      </c>
      <c r="C8" s="115">
        <v>21.3</v>
      </c>
      <c r="D8" s="115">
        <v>52.79</v>
      </c>
      <c r="E8" s="115">
        <v>25.91</v>
      </c>
      <c r="F8" s="115">
        <v>7.14</v>
      </c>
    </row>
    <row r="9" ht="14.25">
      <c r="B9" s="6"/>
    </row>
    <row r="10" ht="14.25">
      <c r="B10" s="6"/>
    </row>
    <row r="12" spans="1:2" ht="14.25">
      <c r="A12" s="114"/>
      <c r="B12" s="6"/>
    </row>
    <row r="13" ht="14.25">
      <c r="B13" s="6"/>
    </row>
    <row r="14" ht="14.25">
      <c r="B14" s="6"/>
    </row>
    <row r="27" spans="1:2" ht="14.25">
      <c r="A27" s="1" t="s">
        <v>41</v>
      </c>
      <c r="B27" s="6"/>
    </row>
    <row r="28" ht="14.25">
      <c r="B28" s="6"/>
    </row>
    <row r="29" spans="1:2" ht="14.25">
      <c r="A29" s="16" t="s">
        <v>184</v>
      </c>
      <c r="B29" s="6"/>
    </row>
    <row r="30" ht="14.25">
      <c r="A30" s="106" t="s">
        <v>169</v>
      </c>
    </row>
    <row r="42" ht="14.25">
      <c r="B42" s="6"/>
    </row>
    <row r="43" ht="14.25">
      <c r="B43" s="6"/>
    </row>
    <row r="44" ht="14.25">
      <c r="B44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5"/>
  <sheetViews>
    <sheetView workbookViewId="0" topLeftCell="A1">
      <selection activeCell="L37" sqref="L37"/>
    </sheetView>
  </sheetViews>
  <sheetFormatPr defaultColWidth="11.00390625" defaultRowHeight="14.25"/>
  <cols>
    <col min="1" max="16384" width="11.00390625" style="1" customWidth="1"/>
  </cols>
  <sheetData>
    <row r="1" spans="2:3" ht="14.25">
      <c r="B1" s="1" t="s">
        <v>68</v>
      </c>
      <c r="C1" s="1" t="s">
        <v>66</v>
      </c>
    </row>
    <row r="2" spans="1:4" ht="14.25">
      <c r="A2" s="45" t="s">
        <v>14</v>
      </c>
      <c r="B2" s="46">
        <v>4.7706767</v>
      </c>
      <c r="C2" s="47">
        <v>6.1365595</v>
      </c>
      <c r="D2" s="114">
        <f>C2-B2</f>
        <v>1.3658827999999996</v>
      </c>
    </row>
    <row r="3" spans="1:4" ht="14.25">
      <c r="A3" s="45" t="s">
        <v>33</v>
      </c>
      <c r="B3" s="46">
        <v>6.1537454</v>
      </c>
      <c r="C3" s="47">
        <v>7.4510712</v>
      </c>
      <c r="D3" s="114">
        <f aca="true" t="shared" si="0" ref="D3:D30">C3-B3</f>
        <v>1.2973258000000003</v>
      </c>
    </row>
    <row r="4" spans="1:4" ht="14.25">
      <c r="A4" s="45" t="s">
        <v>25</v>
      </c>
      <c r="B4" s="46">
        <v>6.1586187</v>
      </c>
      <c r="C4" s="47">
        <v>7.0732754</v>
      </c>
      <c r="D4" s="114">
        <f t="shared" si="0"/>
        <v>0.9146567000000001</v>
      </c>
    </row>
    <row r="5" spans="1:4" ht="14.25">
      <c r="A5" s="45" t="s">
        <v>20</v>
      </c>
      <c r="B5" s="46">
        <v>6.1600324</v>
      </c>
      <c r="C5" s="47">
        <v>6.6297349</v>
      </c>
      <c r="D5" s="114">
        <f t="shared" si="0"/>
        <v>0.46970249999999947</v>
      </c>
    </row>
    <row r="6" spans="1:4" ht="14.25">
      <c r="A6" s="45" t="s">
        <v>15</v>
      </c>
      <c r="B6" s="46">
        <v>6.1709534</v>
      </c>
      <c r="C6" s="47">
        <v>7.2218464</v>
      </c>
      <c r="D6" s="114">
        <f t="shared" si="0"/>
        <v>1.0508930000000003</v>
      </c>
    </row>
    <row r="7" spans="1:4" ht="14.25">
      <c r="A7" s="45" t="s">
        <v>24</v>
      </c>
      <c r="B7" s="46">
        <v>6.3404621</v>
      </c>
      <c r="C7" s="47">
        <v>7.0449598</v>
      </c>
      <c r="D7" s="114">
        <f t="shared" si="0"/>
        <v>0.7044977000000001</v>
      </c>
    </row>
    <row r="8" spans="1:4" ht="14.25">
      <c r="A8" s="45" t="s">
        <v>19</v>
      </c>
      <c r="B8" s="46">
        <v>6.4551335</v>
      </c>
      <c r="C8" s="47">
        <v>7.4617807</v>
      </c>
      <c r="D8" s="114">
        <f t="shared" si="0"/>
        <v>1.0066472000000006</v>
      </c>
    </row>
    <row r="9" spans="1:4" ht="14.25">
      <c r="A9" s="45" t="s">
        <v>29</v>
      </c>
      <c r="B9" s="46">
        <v>6.4859373</v>
      </c>
      <c r="C9" s="47">
        <v>7.4169938</v>
      </c>
      <c r="D9" s="114">
        <f t="shared" si="0"/>
        <v>0.9310565000000004</v>
      </c>
    </row>
    <row r="10" spans="1:4" ht="14.25">
      <c r="A10" s="45" t="s">
        <v>26</v>
      </c>
      <c r="B10" s="46">
        <v>6.6502111</v>
      </c>
      <c r="C10" s="47">
        <v>7.3070532</v>
      </c>
      <c r="D10" s="114">
        <f t="shared" si="0"/>
        <v>0.6568421000000004</v>
      </c>
    </row>
    <row r="11" spans="1:4" ht="14.25">
      <c r="A11" s="45" t="s">
        <v>27</v>
      </c>
      <c r="B11" s="46">
        <v>6.7294214</v>
      </c>
      <c r="C11" s="47">
        <v>7.4096599</v>
      </c>
      <c r="D11" s="114">
        <f t="shared" si="0"/>
        <v>0.6802385000000006</v>
      </c>
    </row>
    <row r="12" spans="1:4" ht="14.25">
      <c r="A12" s="45" t="s">
        <v>21</v>
      </c>
      <c r="B12" s="46">
        <v>6.8805824</v>
      </c>
      <c r="C12" s="47">
        <v>7.542555</v>
      </c>
      <c r="D12" s="114">
        <f t="shared" si="0"/>
        <v>0.6619726000000004</v>
      </c>
    </row>
    <row r="13" spans="1:4" ht="14.25">
      <c r="A13" s="45" t="s">
        <v>16</v>
      </c>
      <c r="B13" s="46">
        <v>6.9489066</v>
      </c>
      <c r="C13" s="47">
        <v>7.5547418</v>
      </c>
      <c r="D13" s="114">
        <f t="shared" si="0"/>
        <v>0.6058352000000005</v>
      </c>
    </row>
    <row r="14" spans="1:4" ht="14.25">
      <c r="A14" s="45" t="s">
        <v>37</v>
      </c>
      <c r="B14" s="46">
        <v>6.9514384</v>
      </c>
      <c r="C14" s="47">
        <v>7.5434472</v>
      </c>
      <c r="D14" s="114">
        <f t="shared" si="0"/>
        <v>0.5920088000000003</v>
      </c>
    </row>
    <row r="15" spans="1:4" ht="14.25">
      <c r="A15" s="45" t="s">
        <v>36</v>
      </c>
      <c r="B15" s="46">
        <v>6.9918332</v>
      </c>
      <c r="C15" s="47">
        <v>7.9029601</v>
      </c>
      <c r="D15" s="114">
        <f t="shared" si="0"/>
        <v>0.9111268999999993</v>
      </c>
    </row>
    <row r="16" spans="1:4" ht="14.25">
      <c r="A16" s="45" t="s">
        <v>23</v>
      </c>
      <c r="B16" s="46">
        <v>7.0422129</v>
      </c>
      <c r="C16" s="47">
        <v>7.0919963</v>
      </c>
      <c r="D16" s="114">
        <f t="shared" si="0"/>
        <v>0.04978339999999992</v>
      </c>
    </row>
    <row r="17" spans="1:4" ht="14.25">
      <c r="A17" s="45" t="s">
        <v>4</v>
      </c>
      <c r="B17" s="46">
        <v>7.0515354</v>
      </c>
      <c r="C17" s="47">
        <v>7.4324177</v>
      </c>
      <c r="D17" s="114">
        <f t="shared" si="0"/>
        <v>0.38088230000000056</v>
      </c>
    </row>
    <row r="18" spans="1:4" ht="14.25">
      <c r="A18" s="45" t="s">
        <v>30</v>
      </c>
      <c r="B18" s="46">
        <v>7.1288923</v>
      </c>
      <c r="C18" s="47">
        <v>8.0203873</v>
      </c>
      <c r="D18" s="114">
        <f t="shared" si="0"/>
        <v>0.891494999999999</v>
      </c>
    </row>
    <row r="19" spans="1:4" ht="14.25">
      <c r="A19" s="45" t="s">
        <v>34</v>
      </c>
      <c r="B19" s="46">
        <v>7.1725822</v>
      </c>
      <c r="C19" s="47">
        <v>7.3309617</v>
      </c>
      <c r="D19" s="114">
        <f t="shared" si="0"/>
        <v>0.15837949999999967</v>
      </c>
    </row>
    <row r="20" spans="1:4" ht="14.25">
      <c r="A20" s="45" t="s">
        <v>17</v>
      </c>
      <c r="B20" s="46">
        <v>7.2543085</v>
      </c>
      <c r="C20" s="47">
        <v>7.3793349</v>
      </c>
      <c r="D20" s="114">
        <f t="shared" si="0"/>
        <v>0.12502640000000032</v>
      </c>
    </row>
    <row r="21" spans="1:4" ht="14.25">
      <c r="A21" s="45" t="s">
        <v>38</v>
      </c>
      <c r="B21" s="46">
        <v>7.2837198</v>
      </c>
      <c r="C21" s="47">
        <v>7.7114433</v>
      </c>
      <c r="D21" s="114">
        <f t="shared" si="0"/>
        <v>0.4277234999999999</v>
      </c>
    </row>
    <row r="22" spans="1:4" ht="14.25">
      <c r="A22" s="45" t="s">
        <v>32</v>
      </c>
      <c r="B22" s="46">
        <v>7.3153997</v>
      </c>
      <c r="C22" s="47">
        <v>7.6178028</v>
      </c>
      <c r="D22" s="114">
        <f t="shared" si="0"/>
        <v>0.30240309999999937</v>
      </c>
    </row>
    <row r="23" spans="1:4" ht="14.25">
      <c r="A23" s="45" t="s">
        <v>71</v>
      </c>
      <c r="B23" s="46">
        <v>7.4395113</v>
      </c>
      <c r="C23" s="47">
        <v>7.7544879</v>
      </c>
      <c r="D23" s="114">
        <f t="shared" si="0"/>
        <v>0.3149765999999996</v>
      </c>
    </row>
    <row r="24" spans="1:4" ht="14.25">
      <c r="A24" s="45" t="s">
        <v>28</v>
      </c>
      <c r="B24" s="46">
        <v>7.4558413</v>
      </c>
      <c r="C24" s="47">
        <v>8.075105</v>
      </c>
      <c r="D24" s="114">
        <f t="shared" si="0"/>
        <v>0.6192637000000003</v>
      </c>
    </row>
    <row r="25" spans="1:4" ht="14.25">
      <c r="A25" s="45" t="s">
        <v>13</v>
      </c>
      <c r="B25" s="46">
        <v>7.5533261</v>
      </c>
      <c r="C25" s="47">
        <v>7.639902</v>
      </c>
      <c r="D25" s="114">
        <f t="shared" si="0"/>
        <v>0.0865759000000006</v>
      </c>
    </row>
    <row r="26" spans="1:4" ht="14.25">
      <c r="A26" s="45" t="s">
        <v>31</v>
      </c>
      <c r="B26" s="46">
        <v>7.8022761</v>
      </c>
      <c r="C26" s="47">
        <v>7.6876368</v>
      </c>
      <c r="D26" s="114">
        <f t="shared" si="0"/>
        <v>-0.11463930000000033</v>
      </c>
    </row>
    <row r="27" spans="1:4" ht="14.25">
      <c r="A27" s="45" t="s">
        <v>12</v>
      </c>
      <c r="B27" s="46">
        <v>7.845315</v>
      </c>
      <c r="C27" s="47">
        <v>7.9133499</v>
      </c>
      <c r="D27" s="114">
        <f t="shared" si="0"/>
        <v>0.06803489999999979</v>
      </c>
    </row>
    <row r="28" spans="1:4" ht="14.25">
      <c r="A28" s="45" t="s">
        <v>35</v>
      </c>
      <c r="B28" s="46">
        <v>7.9612959</v>
      </c>
      <c r="C28" s="47">
        <v>7.847512</v>
      </c>
      <c r="D28" s="114">
        <f t="shared" si="0"/>
        <v>-0.1137838999999996</v>
      </c>
    </row>
    <row r="29" spans="1:4" ht="14.25">
      <c r="A29" s="45" t="s">
        <v>18</v>
      </c>
      <c r="B29" s="46">
        <v>7.9947274</v>
      </c>
      <c r="C29" s="47">
        <v>8.2205743</v>
      </c>
      <c r="D29" s="114">
        <f t="shared" si="0"/>
        <v>0.22584689999999874</v>
      </c>
    </row>
    <row r="30" spans="1:4" ht="14.25">
      <c r="A30" s="48" t="s">
        <v>22</v>
      </c>
      <c r="B30" s="49">
        <v>8.045856</v>
      </c>
      <c r="C30" s="49">
        <v>8.0271688</v>
      </c>
      <c r="D30" s="114">
        <f t="shared" si="0"/>
        <v>-0.01868720000000046</v>
      </c>
    </row>
    <row r="31" spans="2:3" ht="14.25">
      <c r="B31" s="50"/>
      <c r="C31" s="51"/>
    </row>
    <row r="32" spans="1:3" ht="14.25">
      <c r="A32" s="45" t="s">
        <v>11</v>
      </c>
      <c r="B32" s="46">
        <v>4.9458198</v>
      </c>
      <c r="C32" s="47">
        <v>7.0222989</v>
      </c>
    </row>
    <row r="33" spans="1:5" ht="14.25">
      <c r="A33" s="45" t="s">
        <v>10</v>
      </c>
      <c r="B33" s="46">
        <v>7.8856054</v>
      </c>
      <c r="C33" s="47">
        <v>8.0473062</v>
      </c>
      <c r="E33" s="16" t="s">
        <v>185</v>
      </c>
    </row>
    <row r="34" spans="1:5" ht="14.25">
      <c r="A34" s="45" t="s">
        <v>9</v>
      </c>
      <c r="B34" s="46">
        <v>7.9489247</v>
      </c>
      <c r="C34" s="47">
        <v>8.2521293</v>
      </c>
      <c r="E34" s="106" t="s">
        <v>186</v>
      </c>
    </row>
    <row r="35" spans="1:3" ht="14.25">
      <c r="A35" s="45" t="s">
        <v>8</v>
      </c>
      <c r="B35" s="46">
        <v>8.0474161</v>
      </c>
      <c r="C35" s="47">
        <v>7.8624799</v>
      </c>
    </row>
  </sheetData>
  <autoFilter ref="A1:C29"/>
  <printOptions/>
  <pageMargins left="0.7" right="0.7" top="0.787401575" bottom="0.7874015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B1">
      <selection activeCell="G8" sqref="G8"/>
    </sheetView>
  </sheetViews>
  <sheetFormatPr defaultColWidth="11.00390625" defaultRowHeight="14.25"/>
  <cols>
    <col min="1" max="16384" width="11.00390625" style="1" customWidth="1"/>
  </cols>
  <sheetData>
    <row r="1" spans="2:3" ht="14.25">
      <c r="B1" s="107" t="s">
        <v>40</v>
      </c>
      <c r="C1" s="107" t="s">
        <v>116</v>
      </c>
    </row>
    <row r="2" spans="1:3" ht="14.25">
      <c r="A2" s="3"/>
      <c r="B2" s="97" t="s">
        <v>75</v>
      </c>
      <c r="C2" s="97" t="s">
        <v>75</v>
      </c>
    </row>
    <row r="3" spans="1:3" ht="14.25">
      <c r="A3" s="97" t="s">
        <v>14</v>
      </c>
      <c r="B3" s="98">
        <v>4.7706767</v>
      </c>
      <c r="C3" s="98">
        <v>6.1365595</v>
      </c>
    </row>
    <row r="4" spans="1:3" ht="14.25">
      <c r="A4" s="97" t="s">
        <v>33</v>
      </c>
      <c r="B4" s="98">
        <v>6.1537454</v>
      </c>
      <c r="C4" s="98">
        <v>7.4510712</v>
      </c>
    </row>
    <row r="5" spans="1:3" ht="14.25">
      <c r="A5" s="97" t="s">
        <v>25</v>
      </c>
      <c r="B5" s="98">
        <v>6.1586187</v>
      </c>
      <c r="C5" s="98">
        <v>7.0732754</v>
      </c>
    </row>
    <row r="6" spans="1:3" ht="14.25">
      <c r="A6" s="97" t="s">
        <v>20</v>
      </c>
      <c r="B6" s="98">
        <v>6.1600324</v>
      </c>
      <c r="C6" s="98">
        <v>6.6297349</v>
      </c>
    </row>
    <row r="7" spans="1:3" ht="14.25">
      <c r="A7" s="97" t="s">
        <v>15</v>
      </c>
      <c r="B7" s="98">
        <v>6.1709534</v>
      </c>
      <c r="C7" s="98">
        <v>7.2218464</v>
      </c>
    </row>
    <row r="8" spans="1:3" ht="14.25">
      <c r="A8" s="97" t="s">
        <v>24</v>
      </c>
      <c r="B8" s="98">
        <v>6.3404621</v>
      </c>
      <c r="C8" s="98">
        <v>7.0449598</v>
      </c>
    </row>
    <row r="9" spans="1:3" ht="14.25">
      <c r="A9" s="97" t="s">
        <v>19</v>
      </c>
      <c r="B9" s="98">
        <v>6.4551335</v>
      </c>
      <c r="C9" s="98">
        <v>7.4617807</v>
      </c>
    </row>
    <row r="10" spans="1:3" ht="14.25">
      <c r="A10" s="97" t="s">
        <v>29</v>
      </c>
      <c r="B10" s="98">
        <v>6.4859373</v>
      </c>
      <c r="C10" s="98">
        <v>7.4169938</v>
      </c>
    </row>
    <row r="11" spans="1:3" ht="14.25">
      <c r="A11" s="97" t="s">
        <v>26</v>
      </c>
      <c r="B11" s="98">
        <v>6.6502111</v>
      </c>
      <c r="C11" s="98">
        <v>7.3070532</v>
      </c>
    </row>
    <row r="12" spans="1:3" ht="14.25">
      <c r="A12" s="97" t="s">
        <v>27</v>
      </c>
      <c r="B12" s="98">
        <v>6.7294214</v>
      </c>
      <c r="C12" s="98">
        <v>7.4096599</v>
      </c>
    </row>
    <row r="13" spans="1:3" ht="14.25">
      <c r="A13" s="97" t="s">
        <v>21</v>
      </c>
      <c r="B13" s="98">
        <v>6.8805824</v>
      </c>
      <c r="C13" s="98">
        <v>7.542555</v>
      </c>
    </row>
    <row r="14" spans="1:3" ht="14.25">
      <c r="A14" s="97" t="s">
        <v>16</v>
      </c>
      <c r="B14" s="98">
        <v>6.9489066</v>
      </c>
      <c r="C14" s="98">
        <v>7.5547418</v>
      </c>
    </row>
    <row r="15" spans="1:3" ht="14.25">
      <c r="A15" s="97" t="s">
        <v>37</v>
      </c>
      <c r="B15" s="98">
        <v>6.9514384</v>
      </c>
      <c r="C15" s="98">
        <v>7.5434472</v>
      </c>
    </row>
    <row r="16" spans="1:3" ht="14.25">
      <c r="A16" s="97" t="s">
        <v>36</v>
      </c>
      <c r="B16" s="98">
        <v>6.9918332</v>
      </c>
      <c r="C16" s="98">
        <v>7.9029601</v>
      </c>
    </row>
    <row r="17" spans="1:3" ht="14.25">
      <c r="A17" s="97" t="s">
        <v>23</v>
      </c>
      <c r="B17" s="98">
        <v>7.0422129</v>
      </c>
      <c r="C17" s="98">
        <v>7.0919963</v>
      </c>
    </row>
    <row r="18" spans="1:3" ht="14.25">
      <c r="A18" s="97" t="s">
        <v>4</v>
      </c>
      <c r="B18" s="101">
        <v>7.0515354</v>
      </c>
      <c r="C18" s="101">
        <v>7.4324177</v>
      </c>
    </row>
    <row r="19" spans="1:3" ht="14.25">
      <c r="A19" s="97" t="s">
        <v>30</v>
      </c>
      <c r="B19" s="98">
        <v>7.1288923</v>
      </c>
      <c r="C19" s="98">
        <v>8.0203873</v>
      </c>
    </row>
    <row r="20" spans="1:3" ht="14.25">
      <c r="A20" s="97" t="s">
        <v>34</v>
      </c>
      <c r="B20" s="98">
        <v>7.1725822</v>
      </c>
      <c r="C20" s="98">
        <v>7.3309617</v>
      </c>
    </row>
    <row r="21" spans="1:3" ht="14.25">
      <c r="A21" s="97" t="s">
        <v>17</v>
      </c>
      <c r="B21" s="98">
        <v>7.2543085</v>
      </c>
      <c r="C21" s="98">
        <v>7.3793349</v>
      </c>
    </row>
    <row r="22" spans="1:3" ht="14.25">
      <c r="A22" s="97" t="s">
        <v>38</v>
      </c>
      <c r="B22" s="98">
        <v>7.2837198</v>
      </c>
      <c r="C22" s="98">
        <v>7.7114433</v>
      </c>
    </row>
    <row r="23" spans="1:3" ht="14.25">
      <c r="A23" s="97" t="s">
        <v>32</v>
      </c>
      <c r="B23" s="98">
        <v>7.3153997</v>
      </c>
      <c r="C23" s="98">
        <v>7.6178028</v>
      </c>
    </row>
    <row r="24" spans="1:3" ht="14.25">
      <c r="A24" s="97" t="s">
        <v>28</v>
      </c>
      <c r="B24" s="98">
        <v>7.4558413</v>
      </c>
      <c r="C24" s="98">
        <v>8.075105</v>
      </c>
    </row>
    <row r="25" spans="1:3" ht="14.25">
      <c r="A25" s="97" t="s">
        <v>13</v>
      </c>
      <c r="B25" s="98">
        <v>7.5533261</v>
      </c>
      <c r="C25" s="98">
        <v>7.639902</v>
      </c>
    </row>
    <row r="26" spans="1:3" ht="14.25">
      <c r="A26" s="97" t="s">
        <v>31</v>
      </c>
      <c r="B26" s="98">
        <v>7.8022761</v>
      </c>
      <c r="C26" s="98">
        <v>7.6876368</v>
      </c>
    </row>
    <row r="27" spans="1:3" ht="14.25">
      <c r="A27" s="97" t="s">
        <v>12</v>
      </c>
      <c r="B27" s="98">
        <v>7.845315</v>
      </c>
      <c r="C27" s="98">
        <v>7.9133499</v>
      </c>
    </row>
    <row r="28" spans="1:3" ht="14.25">
      <c r="A28" s="97" t="s">
        <v>10</v>
      </c>
      <c r="B28" s="98">
        <v>7.8856054</v>
      </c>
      <c r="C28" s="98">
        <v>8.0473062</v>
      </c>
    </row>
    <row r="29" spans="1:3" ht="14.25">
      <c r="A29" s="97" t="s">
        <v>9</v>
      </c>
      <c r="B29" s="98">
        <v>7.9489247</v>
      </c>
      <c r="C29" s="98">
        <v>8.2521293</v>
      </c>
    </row>
    <row r="30" spans="1:3" ht="14.25">
      <c r="A30" s="97" t="s">
        <v>35</v>
      </c>
      <c r="B30" s="98">
        <v>7.9612959</v>
      </c>
      <c r="C30" s="98">
        <v>7.847512</v>
      </c>
    </row>
    <row r="31" spans="1:3" ht="14.25">
      <c r="A31" s="97" t="s">
        <v>18</v>
      </c>
      <c r="B31" s="98">
        <v>7.9947274</v>
      </c>
      <c r="C31" s="98">
        <v>8.2205743</v>
      </c>
    </row>
    <row r="32" spans="1:3" ht="14.25">
      <c r="A32" s="97" t="s">
        <v>22</v>
      </c>
      <c r="B32" s="98">
        <v>8.045856</v>
      </c>
      <c r="C32" s="98">
        <v>8.0271688</v>
      </c>
    </row>
    <row r="33" spans="1:3" ht="14.25">
      <c r="A33" s="97" t="s">
        <v>8</v>
      </c>
      <c r="B33" s="98">
        <v>8.0474161</v>
      </c>
      <c r="C33" s="98">
        <v>7.8624799</v>
      </c>
    </row>
    <row r="34" spans="1:3" ht="14.25">
      <c r="A34" s="97" t="s">
        <v>71</v>
      </c>
      <c r="B34" s="98">
        <v>7.4395113</v>
      </c>
      <c r="C34" s="98">
        <v>7.7544879</v>
      </c>
    </row>
    <row r="35" spans="1:3" ht="14.25">
      <c r="A35" s="97" t="s">
        <v>11</v>
      </c>
      <c r="B35" s="98">
        <v>4.9</v>
      </c>
      <c r="C35" s="98">
        <v>7</v>
      </c>
    </row>
    <row r="39" ht="14.25">
      <c r="A39" s="16" t="s">
        <v>187</v>
      </c>
    </row>
    <row r="40" ht="14.25">
      <c r="A40" s="106" t="s">
        <v>188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I29"/>
  <sheetViews>
    <sheetView workbookViewId="0" topLeftCell="A1">
      <selection activeCell="H25" sqref="H25"/>
    </sheetView>
  </sheetViews>
  <sheetFormatPr defaultColWidth="11.00390625" defaultRowHeight="14.25"/>
  <cols>
    <col min="1" max="16384" width="11.00390625" style="1" customWidth="1"/>
  </cols>
  <sheetData>
    <row r="1" ht="15.75" customHeight="1"/>
    <row r="2" ht="15.75" customHeight="1"/>
    <row r="3" spans="1:9" ht="24">
      <c r="A3" s="52"/>
      <c r="B3" s="53" t="s">
        <v>95</v>
      </c>
      <c r="C3" s="53" t="s">
        <v>96</v>
      </c>
      <c r="D3" s="53" t="s">
        <v>97</v>
      </c>
      <c r="E3" s="146" t="s">
        <v>98</v>
      </c>
      <c r="F3" s="53" t="s">
        <v>99</v>
      </c>
      <c r="G3" s="41" t="s">
        <v>111</v>
      </c>
      <c r="H3" s="41" t="s">
        <v>97</v>
      </c>
      <c r="I3" s="41" t="s">
        <v>112</v>
      </c>
    </row>
    <row r="4" spans="2:9" ht="14.25">
      <c r="B4" s="43">
        <v>11.77</v>
      </c>
      <c r="C4" s="43">
        <v>47.65</v>
      </c>
      <c r="D4" s="43">
        <v>27.58</v>
      </c>
      <c r="E4" s="43">
        <v>10.22</v>
      </c>
      <c r="F4" s="43">
        <v>2.78</v>
      </c>
      <c r="G4" s="114">
        <f>B4+C4</f>
        <v>59.42</v>
      </c>
      <c r="H4" s="114">
        <f>D4</f>
        <v>27.58</v>
      </c>
      <c r="I4" s="114">
        <f>E4+F4</f>
        <v>13</v>
      </c>
    </row>
    <row r="7" ht="16.5" customHeight="1"/>
    <row r="28" ht="14.25">
      <c r="A28" s="16" t="s">
        <v>189</v>
      </c>
    </row>
    <row r="29" ht="14.25">
      <c r="A29" s="106" t="s">
        <v>190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0"/>
  <sheetViews>
    <sheetView workbookViewId="0" topLeftCell="A1">
      <selection activeCell="F35" sqref="F35"/>
    </sheetView>
  </sheetViews>
  <sheetFormatPr defaultColWidth="11.00390625" defaultRowHeight="14.25"/>
  <cols>
    <col min="1" max="16384" width="11.00390625" style="1" customWidth="1"/>
  </cols>
  <sheetData>
    <row r="1" spans="1:13" ht="14.25">
      <c r="A1" s="108"/>
      <c r="B1" s="108"/>
      <c r="C1" s="191" t="s">
        <v>73</v>
      </c>
      <c r="D1" s="191"/>
      <c r="E1" s="191"/>
      <c r="F1" s="191"/>
      <c r="G1" s="191"/>
      <c r="H1" s="3"/>
      <c r="I1" s="3"/>
      <c r="J1" s="3"/>
      <c r="K1" s="3"/>
      <c r="L1" s="3"/>
      <c r="M1" s="3"/>
    </row>
    <row r="2" spans="1:13" ht="24">
      <c r="A2" s="108"/>
      <c r="B2" s="108"/>
      <c r="C2" s="143" t="s">
        <v>95</v>
      </c>
      <c r="D2" s="143" t="s">
        <v>96</v>
      </c>
      <c r="E2" s="143" t="s">
        <v>97</v>
      </c>
      <c r="F2" s="143" t="s">
        <v>104</v>
      </c>
      <c r="G2" s="143" t="s">
        <v>99</v>
      </c>
      <c r="H2" s="143" t="s">
        <v>112</v>
      </c>
      <c r="I2" s="143" t="s">
        <v>97</v>
      </c>
      <c r="J2" s="143" t="s">
        <v>111</v>
      </c>
      <c r="K2" s="143" t="s">
        <v>112</v>
      </c>
      <c r="L2" s="143" t="s">
        <v>97</v>
      </c>
      <c r="M2" s="143" t="s">
        <v>111</v>
      </c>
    </row>
    <row r="3" spans="1:13" ht="14.25">
      <c r="A3" s="191" t="s">
        <v>4</v>
      </c>
      <c r="B3" s="143" t="s">
        <v>46</v>
      </c>
      <c r="C3" s="124">
        <v>16.26</v>
      </c>
      <c r="D3" s="124">
        <v>55.25</v>
      </c>
      <c r="E3" s="124">
        <v>21.58</v>
      </c>
      <c r="F3" s="124">
        <v>5.56</v>
      </c>
      <c r="G3" s="124">
        <v>1.35</v>
      </c>
      <c r="H3" s="13">
        <v>6.91</v>
      </c>
      <c r="I3" s="13">
        <v>21.58</v>
      </c>
      <c r="J3" s="13">
        <v>71.51</v>
      </c>
      <c r="K3" s="13">
        <v>6.91</v>
      </c>
      <c r="L3" s="13">
        <v>21.58</v>
      </c>
      <c r="M3" s="13">
        <v>71.51</v>
      </c>
    </row>
    <row r="4" spans="1:13" ht="14.25">
      <c r="A4" s="191"/>
      <c r="B4" s="143" t="s">
        <v>47</v>
      </c>
      <c r="C4" s="124">
        <v>12.76</v>
      </c>
      <c r="D4" s="124">
        <v>52.99</v>
      </c>
      <c r="E4" s="124">
        <v>24.79</v>
      </c>
      <c r="F4" s="124">
        <v>7.79</v>
      </c>
      <c r="G4" s="124">
        <v>1.67</v>
      </c>
      <c r="H4" s="13">
        <v>9.46</v>
      </c>
      <c r="I4" s="13">
        <v>24.79</v>
      </c>
      <c r="J4" s="13">
        <v>65.75</v>
      </c>
      <c r="K4" s="13">
        <v>9.46</v>
      </c>
      <c r="L4" s="13">
        <v>24.79</v>
      </c>
      <c r="M4" s="13">
        <v>65.75</v>
      </c>
    </row>
    <row r="5" spans="1:13" ht="14.25">
      <c r="A5" s="191"/>
      <c r="B5" s="143" t="s">
        <v>48</v>
      </c>
      <c r="C5" s="124">
        <v>10.95</v>
      </c>
      <c r="D5" s="124">
        <v>47.95</v>
      </c>
      <c r="E5" s="124">
        <v>28.9</v>
      </c>
      <c r="F5" s="124">
        <v>9.81</v>
      </c>
      <c r="G5" s="124">
        <v>2.39</v>
      </c>
      <c r="H5" s="13">
        <v>12.200000000000001</v>
      </c>
      <c r="I5" s="13">
        <v>28.9</v>
      </c>
      <c r="J5" s="13">
        <v>58.900000000000006</v>
      </c>
      <c r="K5" s="13">
        <v>12.200000000000001</v>
      </c>
      <c r="L5" s="13">
        <v>28.9</v>
      </c>
      <c r="M5" s="13">
        <v>58.900000000000006</v>
      </c>
    </row>
    <row r="6" spans="1:13" ht="14.25">
      <c r="A6" s="191"/>
      <c r="B6" s="143" t="s">
        <v>49</v>
      </c>
      <c r="C6" s="124">
        <v>10.25</v>
      </c>
      <c r="D6" s="124">
        <v>44.81</v>
      </c>
      <c r="E6" s="124">
        <v>29.38</v>
      </c>
      <c r="F6" s="124">
        <v>11.96</v>
      </c>
      <c r="G6" s="124">
        <v>3.6</v>
      </c>
      <c r="H6" s="13">
        <v>15.56</v>
      </c>
      <c r="I6" s="13">
        <v>29.38</v>
      </c>
      <c r="J6" s="13">
        <v>55.06</v>
      </c>
      <c r="K6" s="13">
        <v>15.56</v>
      </c>
      <c r="L6" s="13">
        <v>29.38</v>
      </c>
      <c r="M6" s="13">
        <v>55.06</v>
      </c>
    </row>
    <row r="7" spans="1:13" ht="14.25">
      <c r="A7" s="191"/>
      <c r="B7" s="143" t="s">
        <v>50</v>
      </c>
      <c r="C7" s="124">
        <v>12.4</v>
      </c>
      <c r="D7" s="124">
        <v>45.93</v>
      </c>
      <c r="E7" s="124">
        <v>27.42</v>
      </c>
      <c r="F7" s="124">
        <v>10.94</v>
      </c>
      <c r="G7" s="124">
        <v>3.3</v>
      </c>
      <c r="H7" s="13">
        <v>14.239999999999998</v>
      </c>
      <c r="I7" s="13">
        <v>27.42</v>
      </c>
      <c r="J7" s="13">
        <v>58.33</v>
      </c>
      <c r="K7" s="13">
        <v>14.239999999999998</v>
      </c>
      <c r="L7" s="13">
        <v>27.42</v>
      </c>
      <c r="M7" s="13">
        <v>58.33</v>
      </c>
    </row>
    <row r="8" spans="1:13" ht="14.25">
      <c r="A8" s="191"/>
      <c r="B8" s="143" t="s">
        <v>51</v>
      </c>
      <c r="C8" s="124">
        <v>11.32</v>
      </c>
      <c r="D8" s="124">
        <v>41.26</v>
      </c>
      <c r="E8" s="124">
        <v>29.48</v>
      </c>
      <c r="F8" s="124">
        <v>13.86</v>
      </c>
      <c r="G8" s="124">
        <v>4.08</v>
      </c>
      <c r="H8" s="13">
        <v>17.939999999999998</v>
      </c>
      <c r="I8" s="13">
        <v>29.48</v>
      </c>
      <c r="J8" s="13">
        <v>52.58</v>
      </c>
      <c r="K8" s="13">
        <v>17.939999999999998</v>
      </c>
      <c r="L8" s="13">
        <v>29.48</v>
      </c>
      <c r="M8" s="13">
        <v>52.58</v>
      </c>
    </row>
    <row r="9" spans="3:13" ht="14.25"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29" ht="14.25">
      <c r="A29" s="16" t="s">
        <v>191</v>
      </c>
    </row>
    <row r="30" ht="14.25">
      <c r="A30" s="16" t="s">
        <v>203</v>
      </c>
    </row>
  </sheetData>
  <mergeCells count="2">
    <mergeCell ref="A3:A8"/>
    <mergeCell ref="C1:G1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7"/>
  <sheetViews>
    <sheetView showGridLines="0" workbookViewId="0" topLeftCell="A1">
      <selection activeCell="L31" sqref="L31"/>
    </sheetView>
  </sheetViews>
  <sheetFormatPr defaultColWidth="11.00390625" defaultRowHeight="14.25"/>
  <cols>
    <col min="1" max="16384" width="11.00390625" style="1" customWidth="1"/>
  </cols>
  <sheetData>
    <row r="1" spans="1:5" ht="15.75" customHeight="1">
      <c r="A1" s="17" t="s">
        <v>69</v>
      </c>
      <c r="B1" s="182" t="s">
        <v>76</v>
      </c>
      <c r="C1" s="182"/>
      <c r="D1" s="182"/>
      <c r="E1" s="182"/>
    </row>
    <row r="2" spans="1:5" ht="24">
      <c r="A2" s="17"/>
      <c r="B2" s="13" t="s">
        <v>113</v>
      </c>
      <c r="C2" s="13" t="s">
        <v>114</v>
      </c>
      <c r="D2" s="13" t="s">
        <v>115</v>
      </c>
      <c r="E2" s="141" t="s">
        <v>209</v>
      </c>
    </row>
    <row r="3" spans="1:5" ht="14.25">
      <c r="A3" s="141" t="s">
        <v>14</v>
      </c>
      <c r="B3" s="15">
        <v>64.24</v>
      </c>
      <c r="C3" s="15">
        <v>29.84</v>
      </c>
      <c r="D3" s="15">
        <v>5.92</v>
      </c>
      <c r="E3" s="15">
        <v>4.7706767</v>
      </c>
    </row>
    <row r="4" spans="1:5" ht="14.25">
      <c r="A4" s="141" t="s">
        <v>33</v>
      </c>
      <c r="B4" s="15">
        <v>40.47</v>
      </c>
      <c r="C4" s="15">
        <v>45.73</v>
      </c>
      <c r="D4" s="15">
        <v>13.81</v>
      </c>
      <c r="E4" s="15">
        <v>6.1537454</v>
      </c>
    </row>
    <row r="5" spans="1:5" ht="14.25">
      <c r="A5" s="141" t="s">
        <v>25</v>
      </c>
      <c r="B5" s="15">
        <v>37.41</v>
      </c>
      <c r="C5" s="15">
        <v>50.99</v>
      </c>
      <c r="D5" s="15">
        <v>11.6</v>
      </c>
      <c r="E5" s="15">
        <v>6.1586187</v>
      </c>
    </row>
    <row r="6" spans="1:5" ht="14.25">
      <c r="A6" s="141" t="s">
        <v>20</v>
      </c>
      <c r="B6" s="15">
        <v>35.47</v>
      </c>
      <c r="C6" s="15">
        <v>51.77</v>
      </c>
      <c r="D6" s="15">
        <v>12.76</v>
      </c>
      <c r="E6" s="15">
        <v>6.1600324</v>
      </c>
    </row>
    <row r="7" spans="1:5" ht="14.25">
      <c r="A7" s="141" t="s">
        <v>15</v>
      </c>
      <c r="B7" s="15">
        <v>37.04</v>
      </c>
      <c r="C7" s="15">
        <v>48.8</v>
      </c>
      <c r="D7" s="15">
        <v>14.17</v>
      </c>
      <c r="E7" s="15">
        <v>6.1709534</v>
      </c>
    </row>
    <row r="8" spans="1:5" ht="14.25">
      <c r="A8" s="141" t="s">
        <v>24</v>
      </c>
      <c r="B8" s="15">
        <v>35.44</v>
      </c>
      <c r="C8" s="15">
        <v>49.52</v>
      </c>
      <c r="D8" s="15">
        <v>15.04</v>
      </c>
      <c r="E8" s="15">
        <v>6.3404621</v>
      </c>
    </row>
    <row r="9" spans="1:5" ht="14.25">
      <c r="A9" s="141" t="s">
        <v>19</v>
      </c>
      <c r="B9" s="15">
        <v>34.42</v>
      </c>
      <c r="C9" s="15">
        <v>52.12</v>
      </c>
      <c r="D9" s="15">
        <v>13.46</v>
      </c>
      <c r="E9" s="15">
        <v>6.4551335</v>
      </c>
    </row>
    <row r="10" spans="1:5" ht="14.25">
      <c r="A10" s="141" t="s">
        <v>29</v>
      </c>
      <c r="B10" s="15">
        <v>30.77</v>
      </c>
      <c r="C10" s="15">
        <v>56.64</v>
      </c>
      <c r="D10" s="15">
        <v>12.59</v>
      </c>
      <c r="E10" s="15">
        <v>6.4859373</v>
      </c>
    </row>
    <row r="11" spans="1:5" ht="14.25">
      <c r="A11" s="141" t="s">
        <v>26</v>
      </c>
      <c r="B11" s="15">
        <v>22.77</v>
      </c>
      <c r="C11" s="15">
        <v>62.87</v>
      </c>
      <c r="D11" s="15">
        <v>14.36</v>
      </c>
      <c r="E11" s="15">
        <v>6.6502111</v>
      </c>
    </row>
    <row r="12" spans="1:5" ht="14.25">
      <c r="A12" s="141" t="s">
        <v>27</v>
      </c>
      <c r="B12" s="15">
        <v>27.93</v>
      </c>
      <c r="C12" s="15">
        <v>53.31</v>
      </c>
      <c r="D12" s="15">
        <v>18.76</v>
      </c>
      <c r="E12" s="15">
        <v>6.7294214</v>
      </c>
    </row>
    <row r="13" spans="1:5" ht="14.25">
      <c r="A13" s="141" t="s">
        <v>21</v>
      </c>
      <c r="B13" s="15">
        <v>23.2</v>
      </c>
      <c r="C13" s="15">
        <v>58.38</v>
      </c>
      <c r="D13" s="15">
        <v>18.42</v>
      </c>
      <c r="E13" s="15">
        <v>6.8805824</v>
      </c>
    </row>
    <row r="14" spans="1:5" ht="14.25">
      <c r="A14" s="141" t="s">
        <v>16</v>
      </c>
      <c r="B14" s="15">
        <v>25.44</v>
      </c>
      <c r="C14" s="15">
        <v>53.31</v>
      </c>
      <c r="D14" s="15">
        <v>21.25</v>
      </c>
      <c r="E14" s="15">
        <v>6.9489066</v>
      </c>
    </row>
    <row r="15" spans="1:5" ht="14.25">
      <c r="A15" s="141" t="s">
        <v>37</v>
      </c>
      <c r="B15" s="15">
        <v>26.41</v>
      </c>
      <c r="C15" s="15">
        <v>48.55</v>
      </c>
      <c r="D15" s="15">
        <v>25.04</v>
      </c>
      <c r="E15" s="15">
        <v>6.9514384</v>
      </c>
    </row>
    <row r="16" spans="1:5" ht="14.25">
      <c r="A16" s="141" t="s">
        <v>36</v>
      </c>
      <c r="B16" s="15">
        <v>24.44</v>
      </c>
      <c r="C16" s="15">
        <v>55.19</v>
      </c>
      <c r="D16" s="15">
        <v>20.36</v>
      </c>
      <c r="E16" s="15">
        <v>6.9918332</v>
      </c>
    </row>
    <row r="17" spans="1:5" ht="14.25">
      <c r="A17" s="141" t="s">
        <v>23</v>
      </c>
      <c r="B17" s="15">
        <v>19.29</v>
      </c>
      <c r="C17" s="15">
        <v>64.54</v>
      </c>
      <c r="D17" s="15">
        <v>16.17</v>
      </c>
      <c r="E17" s="15">
        <v>7.0422129</v>
      </c>
    </row>
    <row r="18" spans="1:5" ht="14.25">
      <c r="A18" s="141" t="s">
        <v>4</v>
      </c>
      <c r="B18" s="15">
        <v>20.97</v>
      </c>
      <c r="C18" s="15">
        <v>57.35</v>
      </c>
      <c r="D18" s="15">
        <v>21.68</v>
      </c>
      <c r="E18" s="15">
        <v>7.0515354</v>
      </c>
    </row>
    <row r="19" spans="1:5" ht="14.25">
      <c r="A19" s="141" t="s">
        <v>30</v>
      </c>
      <c r="B19" s="15">
        <v>20.32</v>
      </c>
      <c r="C19" s="15">
        <v>57.19</v>
      </c>
      <c r="D19" s="15">
        <v>22.49</v>
      </c>
      <c r="E19" s="15">
        <v>7.1288923</v>
      </c>
    </row>
    <row r="20" spans="1:5" ht="14.25">
      <c r="A20" s="141" t="s">
        <v>34</v>
      </c>
      <c r="B20" s="15">
        <v>15.94</v>
      </c>
      <c r="C20" s="15">
        <v>64.16</v>
      </c>
      <c r="D20" s="15">
        <v>19.9</v>
      </c>
      <c r="E20" s="15">
        <v>7.1725822</v>
      </c>
    </row>
    <row r="21" spans="1:5" ht="14.25">
      <c r="A21" s="141" t="s">
        <v>17</v>
      </c>
      <c r="B21" s="15">
        <v>19.24</v>
      </c>
      <c r="C21" s="15">
        <v>55.8</v>
      </c>
      <c r="D21" s="15">
        <v>24.96</v>
      </c>
      <c r="E21" s="15">
        <v>7.2543085</v>
      </c>
    </row>
    <row r="22" spans="1:5" ht="14.25">
      <c r="A22" s="141" t="s">
        <v>38</v>
      </c>
      <c r="B22" s="15">
        <v>19.08</v>
      </c>
      <c r="C22" s="15">
        <v>53.15</v>
      </c>
      <c r="D22" s="15">
        <v>27.76</v>
      </c>
      <c r="E22" s="15">
        <v>7.2837198</v>
      </c>
    </row>
    <row r="23" spans="1:5" ht="14.25">
      <c r="A23" s="141" t="s">
        <v>32</v>
      </c>
      <c r="B23" s="15">
        <v>19.87</v>
      </c>
      <c r="C23" s="15">
        <v>50.73</v>
      </c>
      <c r="D23" s="15">
        <v>29.4</v>
      </c>
      <c r="E23" s="15">
        <v>7.3153997</v>
      </c>
    </row>
    <row r="24" spans="1:5" ht="14.25">
      <c r="A24" s="141" t="s">
        <v>71</v>
      </c>
      <c r="B24" s="15">
        <v>16.72</v>
      </c>
      <c r="C24" s="15">
        <v>52.69</v>
      </c>
      <c r="D24" s="15">
        <v>30.59</v>
      </c>
      <c r="E24" s="15">
        <v>7.4395113</v>
      </c>
    </row>
    <row r="25" spans="1:5" ht="14.25">
      <c r="A25" s="141" t="s">
        <v>28</v>
      </c>
      <c r="B25" s="15">
        <v>14.83</v>
      </c>
      <c r="C25" s="15">
        <v>59.45</v>
      </c>
      <c r="D25" s="15">
        <v>25.72</v>
      </c>
      <c r="E25" s="15">
        <v>7.4558413</v>
      </c>
    </row>
    <row r="26" spans="1:5" ht="14.25">
      <c r="A26" s="141" t="s">
        <v>13</v>
      </c>
      <c r="B26" s="15">
        <v>9.19</v>
      </c>
      <c r="C26" s="15">
        <v>69.9</v>
      </c>
      <c r="D26" s="15">
        <v>20.91</v>
      </c>
      <c r="E26" s="15">
        <v>7.5533261</v>
      </c>
    </row>
    <row r="27" spans="1:5" ht="14.25">
      <c r="A27" s="141" t="s">
        <v>31</v>
      </c>
      <c r="B27" s="15">
        <v>5.59</v>
      </c>
      <c r="C27" s="15">
        <v>68.27</v>
      </c>
      <c r="D27" s="15">
        <v>26.14</v>
      </c>
      <c r="E27" s="15">
        <v>7.8022761</v>
      </c>
    </row>
    <row r="28" spans="1:5" ht="14.25">
      <c r="A28" s="141" t="s">
        <v>12</v>
      </c>
      <c r="B28" s="15">
        <v>12.86</v>
      </c>
      <c r="C28" s="15">
        <v>49.26</v>
      </c>
      <c r="D28" s="15">
        <v>37.88</v>
      </c>
      <c r="E28" s="15">
        <v>7.845315</v>
      </c>
    </row>
    <row r="29" spans="1:5" ht="14.25">
      <c r="A29" s="141" t="s">
        <v>35</v>
      </c>
      <c r="B29" s="15">
        <v>8.07</v>
      </c>
      <c r="C29" s="15">
        <v>56.84</v>
      </c>
      <c r="D29" s="15">
        <v>35.09</v>
      </c>
      <c r="E29" s="15">
        <v>7.9612959</v>
      </c>
    </row>
    <row r="30" spans="1:5" ht="14.25">
      <c r="A30" s="141" t="s">
        <v>18</v>
      </c>
      <c r="B30" s="15">
        <v>10.73</v>
      </c>
      <c r="C30" s="15">
        <v>47.13</v>
      </c>
      <c r="D30" s="15">
        <v>42.14</v>
      </c>
      <c r="E30" s="15">
        <v>7.9947274</v>
      </c>
    </row>
    <row r="31" spans="1:7" ht="14.25">
      <c r="A31" s="141" t="s">
        <v>22</v>
      </c>
      <c r="B31" s="15">
        <v>5.97</v>
      </c>
      <c r="C31" s="15">
        <v>55.47</v>
      </c>
      <c r="D31" s="15">
        <v>38.56</v>
      </c>
      <c r="E31" s="15">
        <v>8.045856</v>
      </c>
      <c r="G31" s="16" t="s">
        <v>170</v>
      </c>
    </row>
    <row r="32" spans="1:7" ht="14.25">
      <c r="A32" s="141"/>
      <c r="B32" s="15"/>
      <c r="C32" s="15"/>
      <c r="D32" s="15"/>
      <c r="E32" s="15"/>
      <c r="G32" s="16" t="s">
        <v>167</v>
      </c>
    </row>
    <row r="33" spans="1:5" ht="14.25" hidden="1">
      <c r="A33" s="141" t="s">
        <v>11</v>
      </c>
      <c r="B33" s="15">
        <v>61.36</v>
      </c>
      <c r="C33" s="15">
        <v>32.42</v>
      </c>
      <c r="D33" s="15">
        <v>6.22</v>
      </c>
      <c r="E33" s="15">
        <v>4.9458198</v>
      </c>
    </row>
    <row r="34" spans="1:5" ht="14.25">
      <c r="A34" s="141" t="s">
        <v>11</v>
      </c>
      <c r="B34" s="15">
        <v>61.36</v>
      </c>
      <c r="C34" s="15">
        <v>32.42</v>
      </c>
      <c r="D34" s="15">
        <v>6.22</v>
      </c>
      <c r="E34" s="15">
        <v>4.9458198</v>
      </c>
    </row>
    <row r="35" spans="1:5" ht="14.25">
      <c r="A35" s="141" t="s">
        <v>10</v>
      </c>
      <c r="B35" s="15">
        <v>10.3</v>
      </c>
      <c r="C35" s="15">
        <v>54.06</v>
      </c>
      <c r="D35" s="15">
        <v>35.64</v>
      </c>
      <c r="E35" s="15">
        <v>7.8856054</v>
      </c>
    </row>
    <row r="36" spans="1:5" ht="14.25">
      <c r="A36" s="141" t="s">
        <v>9</v>
      </c>
      <c r="B36" s="15">
        <v>9.45</v>
      </c>
      <c r="C36" s="15">
        <v>52.45</v>
      </c>
      <c r="D36" s="15">
        <v>38.1</v>
      </c>
      <c r="E36" s="15">
        <v>7.9489247</v>
      </c>
    </row>
    <row r="37" spans="1:5" ht="14.25">
      <c r="A37" s="141" t="s">
        <v>8</v>
      </c>
      <c r="B37" s="15">
        <v>8.03</v>
      </c>
      <c r="C37" s="15">
        <v>53.45</v>
      </c>
      <c r="D37" s="15">
        <v>38.51</v>
      </c>
      <c r="E37" s="15">
        <v>8.0474161</v>
      </c>
    </row>
    <row r="38" ht="16.5" customHeight="1"/>
  </sheetData>
  <autoFilter ref="A2:E31"/>
  <mergeCells count="1">
    <mergeCell ref="B1:E1"/>
  </mergeCells>
  <printOptions/>
  <pageMargins left="0.7" right="0.7" top="0.787401575" bottom="0.7874015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6"/>
  <sheetViews>
    <sheetView workbookViewId="0" topLeftCell="A1">
      <selection activeCell="A40" sqref="A40:D40"/>
    </sheetView>
  </sheetViews>
  <sheetFormatPr defaultColWidth="11.00390625" defaultRowHeight="14.25"/>
  <cols>
    <col min="1" max="1" width="40.125" style="63" customWidth="1"/>
    <col min="2" max="16384" width="11.00390625" style="1" customWidth="1"/>
  </cols>
  <sheetData>
    <row r="1" spans="1:6" ht="14.25">
      <c r="A1" s="126"/>
      <c r="B1" s="192" t="s">
        <v>73</v>
      </c>
      <c r="C1" s="193"/>
      <c r="D1" s="193"/>
      <c r="E1" s="193"/>
      <c r="F1" s="194"/>
    </row>
    <row r="2" spans="1:9" ht="24">
      <c r="A2" s="127"/>
      <c r="B2" s="65" t="s">
        <v>95</v>
      </c>
      <c r="C2" s="65" t="s">
        <v>96</v>
      </c>
      <c r="D2" s="65" t="s">
        <v>97</v>
      </c>
      <c r="E2" s="65" t="s">
        <v>104</v>
      </c>
      <c r="F2" s="66" t="s">
        <v>99</v>
      </c>
      <c r="G2" s="41" t="s">
        <v>112</v>
      </c>
      <c r="H2" s="41" t="s">
        <v>97</v>
      </c>
      <c r="I2" s="41" t="s">
        <v>111</v>
      </c>
    </row>
    <row r="3" spans="1:9" ht="14.25">
      <c r="A3" s="128" t="s">
        <v>61</v>
      </c>
      <c r="B3" s="129">
        <v>8.36</v>
      </c>
      <c r="C3" s="129">
        <v>39.17</v>
      </c>
      <c r="D3" s="129">
        <v>31.6</v>
      </c>
      <c r="E3" s="129">
        <v>15.98</v>
      </c>
      <c r="F3" s="130">
        <v>4.88</v>
      </c>
      <c r="G3" s="114">
        <v>20.86</v>
      </c>
      <c r="H3" s="114">
        <v>31.6</v>
      </c>
      <c r="I3" s="114">
        <v>47.53</v>
      </c>
    </row>
    <row r="4" spans="1:9" ht="14.25">
      <c r="A4" s="128" t="s">
        <v>60</v>
      </c>
      <c r="B4" s="129">
        <v>10.18</v>
      </c>
      <c r="C4" s="129">
        <v>42.39</v>
      </c>
      <c r="D4" s="129">
        <v>28.45</v>
      </c>
      <c r="E4" s="129">
        <v>13.89</v>
      </c>
      <c r="F4" s="130">
        <v>5.08</v>
      </c>
      <c r="G4" s="114">
        <v>18.97</v>
      </c>
      <c r="H4" s="114">
        <v>28.45</v>
      </c>
      <c r="I4" s="114">
        <v>52.57</v>
      </c>
    </row>
    <row r="5" spans="1:9" ht="14.25">
      <c r="A5" s="128" t="s">
        <v>59</v>
      </c>
      <c r="B5" s="129">
        <v>6.3</v>
      </c>
      <c r="C5" s="129">
        <v>43.59</v>
      </c>
      <c r="D5" s="129">
        <v>31.27</v>
      </c>
      <c r="E5" s="129">
        <v>14.44</v>
      </c>
      <c r="F5" s="130">
        <v>4.4</v>
      </c>
      <c r="G5" s="114">
        <v>18.84</v>
      </c>
      <c r="H5" s="114">
        <v>31.27</v>
      </c>
      <c r="I5" s="114">
        <v>49.89</v>
      </c>
    </row>
    <row r="6" spans="1:9" ht="14.25">
      <c r="A6" s="128" t="s">
        <v>58</v>
      </c>
      <c r="B6" s="129">
        <v>8.37</v>
      </c>
      <c r="C6" s="129">
        <v>42.96</v>
      </c>
      <c r="D6" s="129">
        <v>30.92</v>
      </c>
      <c r="E6" s="129">
        <v>13.28</v>
      </c>
      <c r="F6" s="130">
        <v>4.48</v>
      </c>
      <c r="G6" s="114">
        <v>17.759999999999998</v>
      </c>
      <c r="H6" s="114">
        <v>30.92</v>
      </c>
      <c r="I6" s="114">
        <v>51.33</v>
      </c>
    </row>
    <row r="7" spans="1:9" ht="14.25">
      <c r="A7" s="128" t="s">
        <v>211</v>
      </c>
      <c r="B7" s="129">
        <v>9.06</v>
      </c>
      <c r="C7" s="129">
        <v>42.2</v>
      </c>
      <c r="D7" s="129">
        <v>32.3</v>
      </c>
      <c r="E7" s="129">
        <v>13.05</v>
      </c>
      <c r="F7" s="130">
        <v>3.4</v>
      </c>
      <c r="G7" s="114">
        <v>16.45</v>
      </c>
      <c r="H7" s="114">
        <v>32.3</v>
      </c>
      <c r="I7" s="114">
        <v>51.260000000000005</v>
      </c>
    </row>
    <row r="8" spans="1:9" ht="14.25">
      <c r="A8" s="128" t="s">
        <v>213</v>
      </c>
      <c r="B8" s="129">
        <v>12.08</v>
      </c>
      <c r="C8" s="129">
        <v>44.7</v>
      </c>
      <c r="D8" s="129">
        <v>29.32</v>
      </c>
      <c r="E8" s="129">
        <v>10.85</v>
      </c>
      <c r="F8" s="130">
        <v>3.06</v>
      </c>
      <c r="G8" s="114">
        <v>13.91</v>
      </c>
      <c r="H8" s="114">
        <v>29.32</v>
      </c>
      <c r="I8" s="114">
        <v>56.78</v>
      </c>
    </row>
    <row r="9" spans="1:9" ht="14.25">
      <c r="A9" s="128" t="s">
        <v>110</v>
      </c>
      <c r="B9" s="129">
        <v>13.66</v>
      </c>
      <c r="C9" s="129">
        <v>47.1</v>
      </c>
      <c r="D9" s="129">
        <v>26.03</v>
      </c>
      <c r="E9" s="129">
        <v>10.35</v>
      </c>
      <c r="F9" s="130">
        <v>2.86</v>
      </c>
      <c r="G9" s="114">
        <v>13.209999999999999</v>
      </c>
      <c r="H9" s="114">
        <v>26.03</v>
      </c>
      <c r="I9" s="114">
        <v>60.760000000000005</v>
      </c>
    </row>
    <row r="10" spans="1:9" ht="14.25">
      <c r="A10" s="128" t="s">
        <v>109</v>
      </c>
      <c r="B10" s="129">
        <v>12.44</v>
      </c>
      <c r="C10" s="129">
        <v>51.82</v>
      </c>
      <c r="D10" s="129">
        <v>24.95</v>
      </c>
      <c r="E10" s="129">
        <v>8.62</v>
      </c>
      <c r="F10" s="130">
        <v>2.16</v>
      </c>
      <c r="G10" s="114">
        <v>10.78</v>
      </c>
      <c r="H10" s="114">
        <v>24.95</v>
      </c>
      <c r="I10" s="114">
        <v>64.26</v>
      </c>
    </row>
    <row r="11" spans="1:9" ht="12.75" thickBot="1">
      <c r="A11" s="131" t="s">
        <v>107</v>
      </c>
      <c r="B11" s="132">
        <v>13.25</v>
      </c>
      <c r="C11" s="132">
        <v>52.56</v>
      </c>
      <c r="D11" s="132">
        <v>25.71</v>
      </c>
      <c r="E11" s="132">
        <v>7.06</v>
      </c>
      <c r="F11" s="132">
        <v>1.42</v>
      </c>
      <c r="G11" s="114">
        <v>8.48</v>
      </c>
      <c r="H11" s="114">
        <v>25.71</v>
      </c>
      <c r="I11" s="114">
        <v>65.81</v>
      </c>
    </row>
    <row r="12" spans="1:9" ht="12.75" thickBot="1">
      <c r="A12" s="131" t="s">
        <v>108</v>
      </c>
      <c r="B12" s="132">
        <v>12.85</v>
      </c>
      <c r="C12" s="132">
        <v>53.97</v>
      </c>
      <c r="D12" s="132">
        <v>24.35</v>
      </c>
      <c r="E12" s="132">
        <v>7.26</v>
      </c>
      <c r="F12" s="132">
        <v>1.56</v>
      </c>
      <c r="G12" s="114">
        <v>8.82</v>
      </c>
      <c r="H12" s="114">
        <v>24.35</v>
      </c>
      <c r="I12" s="114">
        <v>66.82</v>
      </c>
    </row>
    <row r="38" ht="14.25">
      <c r="A38" s="16" t="s">
        <v>205</v>
      </c>
    </row>
    <row r="39" ht="14.25">
      <c r="A39" s="16" t="s">
        <v>203</v>
      </c>
    </row>
    <row r="40" ht="14.25">
      <c r="A40" s="140" t="s">
        <v>204</v>
      </c>
    </row>
    <row r="43" ht="14.25">
      <c r="A43" s="135"/>
    </row>
    <row r="44" ht="14.25">
      <c r="A44" s="135"/>
    </row>
    <row r="45" ht="14.25">
      <c r="A45" s="135"/>
    </row>
    <row r="46" ht="14.25">
      <c r="A46" s="136"/>
    </row>
  </sheetData>
  <mergeCells count="1">
    <mergeCell ref="B1:F1"/>
  </mergeCells>
  <printOptions/>
  <pageMargins left="0.7" right="0.7" top="0.787401575" bottom="0.7874015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9"/>
  <sheetViews>
    <sheetView workbookViewId="0" topLeftCell="A1">
      <selection activeCell="A36" sqref="A36:H36"/>
    </sheetView>
  </sheetViews>
  <sheetFormatPr defaultColWidth="11.00390625" defaultRowHeight="14.25"/>
  <cols>
    <col min="1" max="1" width="11.00390625" style="1" customWidth="1"/>
    <col min="2" max="2" width="16.125" style="63" customWidth="1"/>
    <col min="3" max="16384" width="11.00390625" style="1" customWidth="1"/>
  </cols>
  <sheetData>
    <row r="1" spans="1:7" ht="12.75" thickBot="1">
      <c r="A1" s="58"/>
      <c r="B1" s="59"/>
      <c r="C1" s="60"/>
      <c r="D1" s="60"/>
      <c r="E1" s="60"/>
      <c r="F1" s="60"/>
      <c r="G1" s="60"/>
    </row>
    <row r="2" spans="1:7" ht="14.25">
      <c r="A2" s="54"/>
      <c r="B2" s="55"/>
      <c r="C2" s="188" t="s">
        <v>73</v>
      </c>
      <c r="D2" s="189"/>
      <c r="E2" s="189"/>
      <c r="F2" s="189"/>
      <c r="G2" s="190"/>
    </row>
    <row r="3" spans="1:14" ht="24">
      <c r="A3" s="56"/>
      <c r="B3" s="57"/>
      <c r="C3" s="39" t="s">
        <v>95</v>
      </c>
      <c r="D3" s="39" t="s">
        <v>96</v>
      </c>
      <c r="E3" s="39" t="s">
        <v>97</v>
      </c>
      <c r="F3" s="39" t="s">
        <v>104</v>
      </c>
      <c r="G3" s="40" t="s">
        <v>99</v>
      </c>
      <c r="H3" s="41" t="s">
        <v>112</v>
      </c>
      <c r="I3" s="41" t="s">
        <v>97</v>
      </c>
      <c r="J3" s="41" t="s">
        <v>111</v>
      </c>
      <c r="K3" s="41" t="s">
        <v>97</v>
      </c>
      <c r="L3" s="41" t="s">
        <v>112</v>
      </c>
      <c r="M3" s="41" t="s">
        <v>97</v>
      </c>
      <c r="N3" s="41" t="s">
        <v>111</v>
      </c>
    </row>
    <row r="4" spans="1:15" ht="14.25">
      <c r="A4" s="195" t="s">
        <v>4</v>
      </c>
      <c r="B4" s="61" t="s">
        <v>54</v>
      </c>
      <c r="C4" s="120">
        <v>10.07</v>
      </c>
      <c r="D4" s="120">
        <v>34.15</v>
      </c>
      <c r="E4" s="120">
        <v>33.17</v>
      </c>
      <c r="F4" s="120">
        <v>17.12</v>
      </c>
      <c r="G4" s="121">
        <v>5.48</v>
      </c>
      <c r="H4" s="114">
        <v>22.6</v>
      </c>
      <c r="I4" s="114">
        <v>33.17</v>
      </c>
      <c r="J4" s="114">
        <v>44.22</v>
      </c>
      <c r="K4" s="114">
        <v>33.17</v>
      </c>
      <c r="L4" s="114">
        <v>22.6</v>
      </c>
      <c r="M4" s="114">
        <v>33.17</v>
      </c>
      <c r="N4" s="114">
        <v>44.22</v>
      </c>
      <c r="O4" s="114"/>
    </row>
    <row r="5" spans="1:15" ht="14.25">
      <c r="A5" s="196"/>
      <c r="B5" s="61" t="s">
        <v>57</v>
      </c>
      <c r="C5" s="120">
        <v>10.58</v>
      </c>
      <c r="D5" s="120">
        <v>38.22</v>
      </c>
      <c r="E5" s="120">
        <v>31.43</v>
      </c>
      <c r="F5" s="120">
        <v>14.99</v>
      </c>
      <c r="G5" s="121">
        <v>4.77</v>
      </c>
      <c r="H5" s="114">
        <v>19.759999999999998</v>
      </c>
      <c r="I5" s="114">
        <v>31.43</v>
      </c>
      <c r="J5" s="114">
        <v>48.8</v>
      </c>
      <c r="K5" s="114">
        <v>31.43</v>
      </c>
      <c r="L5" s="114">
        <v>19.759999999999998</v>
      </c>
      <c r="M5" s="114">
        <v>31.43</v>
      </c>
      <c r="N5" s="114">
        <v>48.8</v>
      </c>
      <c r="O5" s="114"/>
    </row>
    <row r="6" spans="1:15" ht="14.25">
      <c r="A6" s="196"/>
      <c r="B6" s="61" t="s">
        <v>56</v>
      </c>
      <c r="C6" s="120">
        <v>11.97</v>
      </c>
      <c r="D6" s="120">
        <v>45.02</v>
      </c>
      <c r="E6" s="120">
        <v>27.83</v>
      </c>
      <c r="F6" s="120">
        <v>11.81</v>
      </c>
      <c r="G6" s="121">
        <v>3.37</v>
      </c>
      <c r="H6" s="114">
        <v>15.18</v>
      </c>
      <c r="I6" s="114">
        <v>27.83</v>
      </c>
      <c r="J6" s="114">
        <v>56.99</v>
      </c>
      <c r="K6" s="114">
        <v>27.83</v>
      </c>
      <c r="L6" s="114">
        <v>15.18</v>
      </c>
      <c r="M6" s="114">
        <v>27.83</v>
      </c>
      <c r="N6" s="114">
        <v>56.99</v>
      </c>
      <c r="O6" s="114"/>
    </row>
    <row r="7" spans="1:15" ht="14.25">
      <c r="A7" s="196"/>
      <c r="B7" s="61" t="s">
        <v>53</v>
      </c>
      <c r="C7" s="120">
        <v>11.13</v>
      </c>
      <c r="D7" s="120">
        <v>47.32</v>
      </c>
      <c r="E7" s="120">
        <v>29.17</v>
      </c>
      <c r="F7" s="120">
        <v>9.5</v>
      </c>
      <c r="G7" s="121">
        <v>2.87</v>
      </c>
      <c r="H7" s="114">
        <v>12.370000000000001</v>
      </c>
      <c r="I7" s="114">
        <v>29.17</v>
      </c>
      <c r="J7" s="114">
        <v>58.45</v>
      </c>
      <c r="K7" s="114">
        <v>29.17</v>
      </c>
      <c r="L7" s="114">
        <v>12.370000000000001</v>
      </c>
      <c r="M7" s="114">
        <v>29.17</v>
      </c>
      <c r="N7" s="114">
        <v>58.45</v>
      </c>
      <c r="O7" s="114"/>
    </row>
    <row r="8" spans="1:15" ht="14.25">
      <c r="A8" s="196"/>
      <c r="B8" s="61" t="s">
        <v>198</v>
      </c>
      <c r="C8" s="120">
        <v>11.89</v>
      </c>
      <c r="D8" s="120">
        <v>52.49</v>
      </c>
      <c r="E8" s="120">
        <v>26.4</v>
      </c>
      <c r="F8" s="120">
        <v>7.6</v>
      </c>
      <c r="G8" s="121">
        <v>1.62</v>
      </c>
      <c r="H8" s="114">
        <v>9.219999999999999</v>
      </c>
      <c r="I8" s="114">
        <v>26.4</v>
      </c>
      <c r="J8" s="114">
        <v>64.38</v>
      </c>
      <c r="K8" s="114">
        <v>26.4</v>
      </c>
      <c r="L8" s="114">
        <v>9.219999999999999</v>
      </c>
      <c r="M8" s="114">
        <v>26.4</v>
      </c>
      <c r="N8" s="114">
        <v>64.38</v>
      </c>
      <c r="O8" s="114"/>
    </row>
    <row r="9" spans="1:15" ht="14.25">
      <c r="A9" s="196"/>
      <c r="B9" s="61" t="s">
        <v>197</v>
      </c>
      <c r="C9" s="120">
        <v>11.36</v>
      </c>
      <c r="D9" s="120">
        <v>55.09</v>
      </c>
      <c r="E9" s="120">
        <v>24.32</v>
      </c>
      <c r="F9" s="120">
        <v>7.5</v>
      </c>
      <c r="G9" s="121">
        <v>1.74</v>
      </c>
      <c r="H9" s="114">
        <v>9.24</v>
      </c>
      <c r="I9" s="114">
        <v>24.32</v>
      </c>
      <c r="J9" s="114">
        <v>66.45</v>
      </c>
      <c r="K9" s="114">
        <v>24.32</v>
      </c>
      <c r="L9" s="114">
        <v>9.24</v>
      </c>
      <c r="M9" s="114">
        <v>24.32</v>
      </c>
      <c r="N9" s="114">
        <v>66.45</v>
      </c>
      <c r="O9" s="114"/>
    </row>
    <row r="10" spans="1:15" ht="24">
      <c r="A10" s="196"/>
      <c r="B10" s="61" t="s">
        <v>55</v>
      </c>
      <c r="C10" s="120">
        <v>16.06</v>
      </c>
      <c r="D10" s="120">
        <v>56.28</v>
      </c>
      <c r="E10" s="120">
        <v>21.4</v>
      </c>
      <c r="F10" s="120">
        <v>5.2</v>
      </c>
      <c r="G10" s="121">
        <v>1.06</v>
      </c>
      <c r="H10" s="114">
        <v>6.26</v>
      </c>
      <c r="I10" s="114">
        <v>21.4</v>
      </c>
      <c r="J10" s="114">
        <v>72.34</v>
      </c>
      <c r="K10" s="114">
        <v>21.4</v>
      </c>
      <c r="L10" s="114">
        <v>6.26</v>
      </c>
      <c r="M10" s="114">
        <v>21.4</v>
      </c>
      <c r="N10" s="114">
        <v>72.34</v>
      </c>
      <c r="O10" s="114"/>
    </row>
    <row r="11" spans="1:15" ht="24.75" thickBot="1">
      <c r="A11" s="197"/>
      <c r="B11" s="62" t="s">
        <v>52</v>
      </c>
      <c r="C11" s="122">
        <v>34.9</v>
      </c>
      <c r="D11" s="122">
        <v>53.62</v>
      </c>
      <c r="E11" s="122">
        <v>7.02</v>
      </c>
      <c r="F11" s="122">
        <v>2.21</v>
      </c>
      <c r="G11" s="123">
        <v>2.26</v>
      </c>
      <c r="H11" s="114">
        <v>4.47</v>
      </c>
      <c r="I11" s="114">
        <v>7.02</v>
      </c>
      <c r="J11" s="114">
        <v>88.52</v>
      </c>
      <c r="K11" s="114">
        <v>7.02</v>
      </c>
      <c r="L11" s="114">
        <v>4.47</v>
      </c>
      <c r="M11" s="114">
        <v>7.02</v>
      </c>
      <c r="N11" s="114">
        <v>88.52</v>
      </c>
      <c r="O11" s="114"/>
    </row>
    <row r="12" spans="1:7" ht="14.25">
      <c r="A12" s="60"/>
      <c r="B12" s="59"/>
      <c r="C12" s="60"/>
      <c r="D12" s="60"/>
      <c r="E12" s="60"/>
      <c r="F12" s="60"/>
      <c r="G12" s="60"/>
    </row>
    <row r="13" spans="1:7" ht="14.25">
      <c r="A13" s="60"/>
      <c r="B13" s="59"/>
      <c r="C13" s="60"/>
      <c r="D13" s="60"/>
      <c r="E13" s="60"/>
      <c r="F13" s="60"/>
      <c r="G13" s="60"/>
    </row>
    <row r="34" ht="14.25">
      <c r="A34" s="109" t="s">
        <v>192</v>
      </c>
    </row>
    <row r="35" ht="14.25">
      <c r="A35" s="109" t="s">
        <v>203</v>
      </c>
    </row>
    <row r="36" ht="14.25">
      <c r="A36" s="139" t="s">
        <v>174</v>
      </c>
    </row>
    <row r="39" ht="14.25">
      <c r="A39" s="89"/>
    </row>
  </sheetData>
  <mergeCells count="2">
    <mergeCell ref="A4:A11"/>
    <mergeCell ref="C2:G2"/>
  </mergeCells>
  <hyperlinks>
    <hyperlink ref="A39" location="_ftnref1" display="_ftnref1"/>
  </hyperlinks>
  <printOptions/>
  <pageMargins left="0.7" right="0.7" top="0.787401575" bottom="0.7874015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GridLines="0" workbookViewId="0" topLeftCell="A103">
      <selection activeCell="R154" sqref="R154:R155"/>
    </sheetView>
  </sheetViews>
  <sheetFormatPr defaultColWidth="11.00390625" defaultRowHeight="14.25"/>
  <cols>
    <col min="1" max="8" width="11.00390625" style="1" customWidth="1"/>
    <col min="9" max="9" width="16.875" style="1" customWidth="1"/>
    <col min="10" max="16384" width="11.00390625" style="1" customWidth="1"/>
  </cols>
  <sheetData>
    <row r="1" spans="1:20" ht="15.75" customHeight="1">
      <c r="A1" s="45" t="s">
        <v>69</v>
      </c>
      <c r="B1" s="208" t="s">
        <v>76</v>
      </c>
      <c r="C1" s="209"/>
      <c r="D1" s="209"/>
      <c r="E1" s="209"/>
      <c r="F1" s="209"/>
      <c r="G1" s="210"/>
      <c r="H1" s="145"/>
      <c r="I1" s="208" t="s">
        <v>66</v>
      </c>
      <c r="J1" s="209"/>
      <c r="K1" s="209"/>
      <c r="L1" s="210"/>
      <c r="N1" s="52"/>
      <c r="O1" s="206" t="s">
        <v>95</v>
      </c>
      <c r="P1" s="206" t="s">
        <v>96</v>
      </c>
      <c r="Q1" s="206" t="s">
        <v>97</v>
      </c>
      <c r="R1" s="146" t="s">
        <v>98</v>
      </c>
      <c r="S1" s="206" t="s">
        <v>99</v>
      </c>
      <c r="T1" s="204" t="s">
        <v>70</v>
      </c>
    </row>
    <row r="2" spans="1:20" ht="14.25">
      <c r="A2" s="64"/>
      <c r="B2" s="65" t="s">
        <v>5</v>
      </c>
      <c r="C2" s="65"/>
      <c r="D2" s="65"/>
      <c r="E2" s="65" t="s">
        <v>6</v>
      </c>
      <c r="F2" s="65" t="s">
        <v>7</v>
      </c>
      <c r="G2" s="66" t="s">
        <v>75</v>
      </c>
      <c r="H2" s="144"/>
      <c r="I2" s="65" t="s">
        <v>5</v>
      </c>
      <c r="J2" s="65" t="s">
        <v>6</v>
      </c>
      <c r="K2" s="65" t="s">
        <v>7</v>
      </c>
      <c r="L2" s="66" t="s">
        <v>75</v>
      </c>
      <c r="N2" s="64"/>
      <c r="O2" s="207"/>
      <c r="P2" s="207"/>
      <c r="Q2" s="207"/>
      <c r="R2" s="147" t="s">
        <v>100</v>
      </c>
      <c r="S2" s="207"/>
      <c r="T2" s="205"/>
    </row>
    <row r="3" spans="1:20" ht="14.25">
      <c r="A3" s="67" t="s">
        <v>12</v>
      </c>
      <c r="B3" s="43">
        <v>12.86</v>
      </c>
      <c r="C3" s="43"/>
      <c r="D3" s="43"/>
      <c r="E3" s="43">
        <v>49.26</v>
      </c>
      <c r="F3" s="43">
        <v>37.88</v>
      </c>
      <c r="G3" s="68">
        <v>7.845315</v>
      </c>
      <c r="H3" s="67" t="s">
        <v>12</v>
      </c>
      <c r="I3" s="43">
        <v>11.62</v>
      </c>
      <c r="J3" s="43">
        <v>49.2</v>
      </c>
      <c r="K3" s="43">
        <v>39.18</v>
      </c>
      <c r="L3" s="47">
        <v>7.9133499</v>
      </c>
      <c r="N3" s="67" t="s">
        <v>24</v>
      </c>
      <c r="O3" s="43">
        <v>4.69</v>
      </c>
      <c r="P3" s="44">
        <v>33.23</v>
      </c>
      <c r="Q3" s="44">
        <v>47.02</v>
      </c>
      <c r="R3" s="44">
        <v>13.17</v>
      </c>
      <c r="S3" s="44">
        <v>1.88</v>
      </c>
      <c r="T3" s="69"/>
    </row>
    <row r="4" spans="1:20" ht="14.25">
      <c r="A4" s="67" t="s">
        <v>13</v>
      </c>
      <c r="B4" s="43">
        <v>9.19</v>
      </c>
      <c r="C4" s="43"/>
      <c r="D4" s="43"/>
      <c r="E4" s="43">
        <v>69.9</v>
      </c>
      <c r="F4" s="43">
        <v>20.91</v>
      </c>
      <c r="G4" s="68">
        <v>7.5533261</v>
      </c>
      <c r="H4" s="67" t="s">
        <v>13</v>
      </c>
      <c r="I4" s="43">
        <v>10.08</v>
      </c>
      <c r="J4" s="43">
        <v>59.3</v>
      </c>
      <c r="K4" s="43">
        <v>30.61</v>
      </c>
      <c r="L4" s="47">
        <v>7.639902</v>
      </c>
      <c r="N4" s="67" t="s">
        <v>29</v>
      </c>
      <c r="O4" s="43">
        <v>5.44</v>
      </c>
      <c r="P4" s="44">
        <v>25.87</v>
      </c>
      <c r="Q4" s="44">
        <v>40.27</v>
      </c>
      <c r="R4" s="44">
        <v>20.64</v>
      </c>
      <c r="S4" s="44">
        <v>7.78</v>
      </c>
      <c r="T4" s="69"/>
    </row>
    <row r="5" spans="1:20" ht="14.25">
      <c r="A5" s="67" t="s">
        <v>14</v>
      </c>
      <c r="B5" s="43">
        <v>64.24</v>
      </c>
      <c r="C5" s="43"/>
      <c r="D5" s="43"/>
      <c r="E5" s="43">
        <v>29.84</v>
      </c>
      <c r="F5" s="43">
        <v>5.92</v>
      </c>
      <c r="G5" s="68">
        <v>4.7706767</v>
      </c>
      <c r="H5" s="67" t="s">
        <v>14</v>
      </c>
      <c r="I5" s="43">
        <v>43.03</v>
      </c>
      <c r="J5" s="43">
        <v>38.85</v>
      </c>
      <c r="K5" s="43">
        <v>18.12</v>
      </c>
      <c r="L5" s="47">
        <v>6.1365595</v>
      </c>
      <c r="N5" s="67" t="s">
        <v>14</v>
      </c>
      <c r="O5" s="43">
        <v>5.54</v>
      </c>
      <c r="P5" s="44">
        <v>29.15</v>
      </c>
      <c r="Q5" s="44">
        <v>36.41</v>
      </c>
      <c r="R5" s="44">
        <v>23.27</v>
      </c>
      <c r="S5" s="44">
        <v>5.63</v>
      </c>
      <c r="T5" s="69"/>
    </row>
    <row r="6" spans="1:20" ht="14.25">
      <c r="A6" s="67" t="s">
        <v>15</v>
      </c>
      <c r="B6" s="43">
        <v>37.04</v>
      </c>
      <c r="C6" s="43"/>
      <c r="D6" s="43"/>
      <c r="E6" s="43">
        <v>48.8</v>
      </c>
      <c r="F6" s="43">
        <v>14.17</v>
      </c>
      <c r="G6" s="68">
        <v>6.1709534</v>
      </c>
      <c r="H6" s="67" t="s">
        <v>15</v>
      </c>
      <c r="I6" s="43">
        <v>17.73</v>
      </c>
      <c r="J6" s="43">
        <v>57.03</v>
      </c>
      <c r="K6" s="43">
        <v>25.25</v>
      </c>
      <c r="L6" s="47">
        <v>7.2218464</v>
      </c>
      <c r="N6" s="67" t="s">
        <v>34</v>
      </c>
      <c r="O6" s="43">
        <v>5.72</v>
      </c>
      <c r="P6" s="44">
        <v>33.37</v>
      </c>
      <c r="Q6" s="44">
        <v>35.48</v>
      </c>
      <c r="R6" s="44">
        <v>20.95</v>
      </c>
      <c r="S6" s="44">
        <v>4.48</v>
      </c>
      <c r="T6" s="69"/>
    </row>
    <row r="7" spans="1:20" ht="14.25">
      <c r="A7" s="67" t="s">
        <v>16</v>
      </c>
      <c r="B7" s="43">
        <v>25.44</v>
      </c>
      <c r="C7" s="43"/>
      <c r="D7" s="43"/>
      <c r="E7" s="43">
        <v>53.31</v>
      </c>
      <c r="F7" s="43">
        <v>21.25</v>
      </c>
      <c r="G7" s="68">
        <v>6.9489066</v>
      </c>
      <c r="H7" s="67" t="s">
        <v>16</v>
      </c>
      <c r="I7" s="43">
        <v>15.86</v>
      </c>
      <c r="J7" s="43">
        <v>52.08</v>
      </c>
      <c r="K7" s="43">
        <v>32.06</v>
      </c>
      <c r="L7" s="47">
        <v>7.5547418</v>
      </c>
      <c r="N7" s="67" t="s">
        <v>17</v>
      </c>
      <c r="O7" s="43">
        <v>5.87</v>
      </c>
      <c r="P7" s="44">
        <v>56.14</v>
      </c>
      <c r="Q7" s="44">
        <v>25.33</v>
      </c>
      <c r="R7" s="44">
        <v>10.62</v>
      </c>
      <c r="S7" s="44">
        <v>2.04</v>
      </c>
      <c r="T7" s="69"/>
    </row>
    <row r="8" spans="1:20" ht="14.25">
      <c r="A8" s="67" t="s">
        <v>17</v>
      </c>
      <c r="B8" s="43">
        <v>19.24</v>
      </c>
      <c r="C8" s="43"/>
      <c r="D8" s="43"/>
      <c r="E8" s="43">
        <v>55.8</v>
      </c>
      <c r="F8" s="43">
        <v>24.96</v>
      </c>
      <c r="G8" s="68">
        <v>7.2543085</v>
      </c>
      <c r="H8" s="67" t="s">
        <v>17</v>
      </c>
      <c r="I8" s="43">
        <v>18.07</v>
      </c>
      <c r="J8" s="43">
        <v>50.93</v>
      </c>
      <c r="K8" s="43">
        <v>30.99</v>
      </c>
      <c r="L8" s="47">
        <v>7.3793349</v>
      </c>
      <c r="N8" s="67" t="s">
        <v>19</v>
      </c>
      <c r="O8" s="43">
        <v>5.87</v>
      </c>
      <c r="P8" s="44">
        <v>38.73</v>
      </c>
      <c r="Q8" s="44">
        <v>36.24</v>
      </c>
      <c r="R8" s="44">
        <v>13.87</v>
      </c>
      <c r="S8" s="44">
        <v>5.29</v>
      </c>
      <c r="T8" s="69"/>
    </row>
    <row r="9" spans="1:20" ht="14.25">
      <c r="A9" s="67" t="s">
        <v>18</v>
      </c>
      <c r="B9" s="43">
        <v>10.73</v>
      </c>
      <c r="C9" s="43"/>
      <c r="D9" s="43"/>
      <c r="E9" s="43">
        <v>47.13</v>
      </c>
      <c r="F9" s="43">
        <v>42.14</v>
      </c>
      <c r="G9" s="68">
        <v>7.9947274</v>
      </c>
      <c r="H9" s="67" t="s">
        <v>18</v>
      </c>
      <c r="I9" s="43">
        <v>7.49</v>
      </c>
      <c r="J9" s="43">
        <v>46.08</v>
      </c>
      <c r="K9" s="43">
        <v>46.43</v>
      </c>
      <c r="L9" s="47">
        <v>8.2205743</v>
      </c>
      <c r="N9" s="67" t="s">
        <v>20</v>
      </c>
      <c r="O9" s="43">
        <v>6.44</v>
      </c>
      <c r="P9" s="44">
        <v>25.16</v>
      </c>
      <c r="Q9" s="44">
        <v>27.71</v>
      </c>
      <c r="R9" s="44">
        <v>29.86</v>
      </c>
      <c r="S9" s="44">
        <v>10.83</v>
      </c>
      <c r="T9" s="69"/>
    </row>
    <row r="10" spans="1:20" ht="14.25">
      <c r="A10" s="67" t="s">
        <v>19</v>
      </c>
      <c r="B10" s="43">
        <v>34.42</v>
      </c>
      <c r="C10" s="43"/>
      <c r="D10" s="43"/>
      <c r="E10" s="43">
        <v>52.12</v>
      </c>
      <c r="F10" s="43">
        <v>13.46</v>
      </c>
      <c r="G10" s="68">
        <v>6.4551335</v>
      </c>
      <c r="H10" s="67" t="s">
        <v>19</v>
      </c>
      <c r="I10" s="43">
        <v>18.53</v>
      </c>
      <c r="J10" s="43">
        <v>50.24</v>
      </c>
      <c r="K10" s="43">
        <v>31.22</v>
      </c>
      <c r="L10" s="47">
        <v>7.4617807</v>
      </c>
      <c r="N10" s="67" t="s">
        <v>16</v>
      </c>
      <c r="O10" s="43">
        <v>6.73</v>
      </c>
      <c r="P10" s="44">
        <v>38.56</v>
      </c>
      <c r="Q10" s="44">
        <v>41.77</v>
      </c>
      <c r="R10" s="44">
        <v>10.95</v>
      </c>
      <c r="S10" s="44">
        <v>2</v>
      </c>
      <c r="T10" s="69"/>
    </row>
    <row r="11" spans="1:20" ht="14.25">
      <c r="A11" s="67" t="s">
        <v>20</v>
      </c>
      <c r="B11" s="43">
        <v>35.47</v>
      </c>
      <c r="C11" s="43"/>
      <c r="D11" s="43"/>
      <c r="E11" s="43">
        <v>51.77</v>
      </c>
      <c r="F11" s="43">
        <v>12.76</v>
      </c>
      <c r="G11" s="68">
        <v>6.1600324</v>
      </c>
      <c r="H11" s="67" t="s">
        <v>20</v>
      </c>
      <c r="I11" s="43">
        <v>26.27</v>
      </c>
      <c r="J11" s="43">
        <v>56.89</v>
      </c>
      <c r="K11" s="43">
        <v>16.84</v>
      </c>
      <c r="L11" s="47">
        <v>6.6297349</v>
      </c>
      <c r="N11" s="67" t="s">
        <v>37</v>
      </c>
      <c r="O11" s="43">
        <v>7.81</v>
      </c>
      <c r="P11" s="44">
        <v>51.17</v>
      </c>
      <c r="Q11" s="44">
        <v>31.98</v>
      </c>
      <c r="R11" s="44">
        <v>8.05</v>
      </c>
      <c r="S11" s="44">
        <v>0.99</v>
      </c>
      <c r="T11" s="69"/>
    </row>
    <row r="12" spans="1:19" ht="14.25">
      <c r="A12" s="67" t="s">
        <v>21</v>
      </c>
      <c r="B12" s="43">
        <v>23.2</v>
      </c>
      <c r="C12" s="43"/>
      <c r="D12" s="43"/>
      <c r="E12" s="43">
        <v>58.38</v>
      </c>
      <c r="F12" s="43">
        <v>18.42</v>
      </c>
      <c r="G12" s="68">
        <v>6.8805824</v>
      </c>
      <c r="H12" s="67" t="s">
        <v>21</v>
      </c>
      <c r="I12" s="43">
        <v>12.54</v>
      </c>
      <c r="J12" s="43">
        <v>57.97</v>
      </c>
      <c r="K12" s="43">
        <v>29.48</v>
      </c>
      <c r="L12" s="47">
        <v>7.542555</v>
      </c>
      <c r="N12" s="70" t="s">
        <v>25</v>
      </c>
      <c r="O12" s="43">
        <v>8.49</v>
      </c>
      <c r="P12" s="44">
        <v>48.46</v>
      </c>
      <c r="Q12" s="44">
        <v>26.26</v>
      </c>
      <c r="R12" s="44">
        <v>14.15</v>
      </c>
      <c r="S12" s="44">
        <v>2.64</v>
      </c>
    </row>
    <row r="13" spans="1:20" ht="14.25">
      <c r="A13" s="67" t="s">
        <v>4</v>
      </c>
      <c r="B13" s="44">
        <v>20.97</v>
      </c>
      <c r="C13" s="44"/>
      <c r="D13" s="44"/>
      <c r="E13" s="44">
        <v>57.35</v>
      </c>
      <c r="F13" s="44">
        <v>21.68</v>
      </c>
      <c r="G13" s="68">
        <v>7.0515354</v>
      </c>
      <c r="H13" s="67" t="s">
        <v>4</v>
      </c>
      <c r="I13" s="43">
        <v>14.86</v>
      </c>
      <c r="J13" s="43">
        <v>56.91</v>
      </c>
      <c r="K13" s="43">
        <v>28.23</v>
      </c>
      <c r="L13" s="47">
        <v>7.4324177</v>
      </c>
      <c r="N13" s="67" t="s">
        <v>15</v>
      </c>
      <c r="O13" s="43">
        <v>9.17</v>
      </c>
      <c r="P13" s="44">
        <v>40.61</v>
      </c>
      <c r="Q13" s="44">
        <v>32.96</v>
      </c>
      <c r="R13" s="44">
        <v>14.75</v>
      </c>
      <c r="S13" s="44">
        <v>2.52</v>
      </c>
      <c r="T13" s="69"/>
    </row>
    <row r="14" spans="1:20" ht="14.25">
      <c r="A14" s="67" t="s">
        <v>22</v>
      </c>
      <c r="B14" s="43">
        <v>5.97</v>
      </c>
      <c r="C14" s="43"/>
      <c r="D14" s="43"/>
      <c r="E14" s="43">
        <v>55.47</v>
      </c>
      <c r="F14" s="43">
        <v>38.56</v>
      </c>
      <c r="G14" s="68">
        <v>8.045856</v>
      </c>
      <c r="H14" s="67" t="s">
        <v>22</v>
      </c>
      <c r="I14" s="43">
        <v>3.99</v>
      </c>
      <c r="J14" s="43">
        <v>61.95</v>
      </c>
      <c r="K14" s="43">
        <v>34.06</v>
      </c>
      <c r="L14" s="47">
        <v>8.0271688</v>
      </c>
      <c r="N14" s="67" t="s">
        <v>27</v>
      </c>
      <c r="O14" s="43">
        <v>9.87</v>
      </c>
      <c r="P14" s="44">
        <v>38.09</v>
      </c>
      <c r="Q14" s="44">
        <v>36.7</v>
      </c>
      <c r="R14" s="44">
        <v>12.65</v>
      </c>
      <c r="S14" s="44">
        <v>2.68</v>
      </c>
      <c r="T14" s="69"/>
    </row>
    <row r="15" spans="1:20" ht="14.25">
      <c r="A15" s="67" t="s">
        <v>23</v>
      </c>
      <c r="B15" s="43">
        <v>19.29</v>
      </c>
      <c r="C15" s="43"/>
      <c r="D15" s="43"/>
      <c r="E15" s="43">
        <v>64.54</v>
      </c>
      <c r="F15" s="43">
        <v>16.17</v>
      </c>
      <c r="G15" s="68">
        <v>7.0422129</v>
      </c>
      <c r="H15" s="67" t="s">
        <v>23</v>
      </c>
      <c r="I15" s="43">
        <v>17.41</v>
      </c>
      <c r="J15" s="43">
        <v>65.22</v>
      </c>
      <c r="K15" s="43">
        <v>17.37</v>
      </c>
      <c r="L15" s="47">
        <v>7.0919963</v>
      </c>
      <c r="N15" s="67" t="s">
        <v>22</v>
      </c>
      <c r="O15" s="43">
        <v>11.2</v>
      </c>
      <c r="P15" s="44">
        <v>66.1</v>
      </c>
      <c r="Q15" s="44">
        <v>17.4</v>
      </c>
      <c r="R15" s="44">
        <v>4.23</v>
      </c>
      <c r="S15" s="44">
        <v>1.07</v>
      </c>
      <c r="T15" s="69"/>
    </row>
    <row r="16" spans="1:20" ht="14.25">
      <c r="A16" s="67" t="s">
        <v>24</v>
      </c>
      <c r="B16" s="43">
        <v>35.44</v>
      </c>
      <c r="C16" s="43"/>
      <c r="D16" s="43"/>
      <c r="E16" s="43">
        <v>49.52</v>
      </c>
      <c r="F16" s="43">
        <v>15.04</v>
      </c>
      <c r="G16" s="68">
        <v>6.3404621</v>
      </c>
      <c r="H16" s="67" t="s">
        <v>24</v>
      </c>
      <c r="I16" s="43">
        <v>23.76</v>
      </c>
      <c r="J16" s="43">
        <v>51.95</v>
      </c>
      <c r="K16" s="43">
        <v>24.29</v>
      </c>
      <c r="L16" s="47">
        <v>7.0449598</v>
      </c>
      <c r="N16" s="67" t="s">
        <v>26</v>
      </c>
      <c r="O16" s="43">
        <v>11.31</v>
      </c>
      <c r="P16" s="44">
        <v>32.96</v>
      </c>
      <c r="Q16" s="44">
        <v>38.04</v>
      </c>
      <c r="R16" s="44">
        <v>13.11</v>
      </c>
      <c r="S16" s="44">
        <v>4.58</v>
      </c>
      <c r="T16" s="69"/>
    </row>
    <row r="17" spans="1:20" ht="14.25">
      <c r="A17" s="67" t="s">
        <v>25</v>
      </c>
      <c r="B17" s="43">
        <v>37.41</v>
      </c>
      <c r="C17" s="43"/>
      <c r="D17" s="43"/>
      <c r="E17" s="43">
        <v>50.99</v>
      </c>
      <c r="F17" s="43">
        <v>11.6</v>
      </c>
      <c r="G17" s="68">
        <v>6.1586187</v>
      </c>
      <c r="H17" s="67" t="s">
        <v>25</v>
      </c>
      <c r="I17" s="43">
        <v>21.72</v>
      </c>
      <c r="J17" s="43">
        <v>55.83</v>
      </c>
      <c r="K17" s="43">
        <v>22.44</v>
      </c>
      <c r="L17" s="47">
        <v>7.0732754</v>
      </c>
      <c r="N17" s="67" t="s">
        <v>36</v>
      </c>
      <c r="O17" s="43">
        <v>11.67</v>
      </c>
      <c r="P17" s="44">
        <v>53.74</v>
      </c>
      <c r="Q17" s="44">
        <v>26.6</v>
      </c>
      <c r="R17" s="44">
        <v>6.42</v>
      </c>
      <c r="S17" s="44">
        <v>1.58</v>
      </c>
      <c r="T17" s="69"/>
    </row>
    <row r="18" spans="1:20" ht="14.25">
      <c r="A18" s="67" t="s">
        <v>71</v>
      </c>
      <c r="B18" s="43">
        <v>16.72</v>
      </c>
      <c r="C18" s="43"/>
      <c r="D18" s="43"/>
      <c r="E18" s="43">
        <v>52.69</v>
      </c>
      <c r="F18" s="43">
        <v>30.59</v>
      </c>
      <c r="G18" s="68">
        <v>7.4395113</v>
      </c>
      <c r="H18" s="67" t="s">
        <v>71</v>
      </c>
      <c r="I18" s="43">
        <v>11.27</v>
      </c>
      <c r="J18" s="43">
        <v>54.31</v>
      </c>
      <c r="K18" s="43">
        <v>34.43</v>
      </c>
      <c r="L18" s="47">
        <v>7.7544879</v>
      </c>
      <c r="N18" s="67" t="s">
        <v>4</v>
      </c>
      <c r="O18" s="43">
        <v>11.77</v>
      </c>
      <c r="P18" s="44">
        <v>47.65</v>
      </c>
      <c r="Q18" s="44">
        <v>27.58</v>
      </c>
      <c r="R18" s="44">
        <v>10.22</v>
      </c>
      <c r="S18" s="44">
        <v>2.78</v>
      </c>
      <c r="T18" s="69"/>
    </row>
    <row r="19" spans="1:20" ht="14.25">
      <c r="A19" s="67" t="s">
        <v>26</v>
      </c>
      <c r="B19" s="43">
        <v>22.77</v>
      </c>
      <c r="C19" s="43"/>
      <c r="D19" s="43"/>
      <c r="E19" s="43">
        <v>62.87</v>
      </c>
      <c r="F19" s="43">
        <v>14.36</v>
      </c>
      <c r="G19" s="68">
        <v>6.6502111</v>
      </c>
      <c r="H19" s="67" t="s">
        <v>26</v>
      </c>
      <c r="I19" s="43">
        <v>13.29</v>
      </c>
      <c r="J19" s="43">
        <v>61.76</v>
      </c>
      <c r="K19" s="43">
        <v>24.95</v>
      </c>
      <c r="L19" s="47">
        <v>7.3070532</v>
      </c>
      <c r="N19" s="67" t="s">
        <v>23</v>
      </c>
      <c r="O19" s="43">
        <v>12.42</v>
      </c>
      <c r="P19" s="44">
        <v>50.05</v>
      </c>
      <c r="Q19" s="44">
        <v>27.53</v>
      </c>
      <c r="R19" s="44">
        <v>7.61</v>
      </c>
      <c r="S19" s="44">
        <v>2.39</v>
      </c>
      <c r="T19" s="69"/>
    </row>
    <row r="20" spans="1:20" ht="14.25">
      <c r="A20" s="67" t="s">
        <v>27</v>
      </c>
      <c r="B20" s="43">
        <v>27.93</v>
      </c>
      <c r="C20" s="43"/>
      <c r="D20" s="43"/>
      <c r="E20" s="43">
        <v>53.31</v>
      </c>
      <c r="F20" s="43">
        <v>18.76</v>
      </c>
      <c r="G20" s="68">
        <v>6.7294214</v>
      </c>
      <c r="H20" s="67" t="s">
        <v>27</v>
      </c>
      <c r="I20" s="43">
        <v>16.64</v>
      </c>
      <c r="J20" s="43">
        <v>54.33</v>
      </c>
      <c r="K20" s="43">
        <v>29.03</v>
      </c>
      <c r="L20" s="47">
        <v>7.4096599</v>
      </c>
      <c r="N20" s="67" t="s">
        <v>38</v>
      </c>
      <c r="O20" s="43">
        <v>13.16</v>
      </c>
      <c r="P20" s="44">
        <v>55.35</v>
      </c>
      <c r="Q20" s="44">
        <v>23.04</v>
      </c>
      <c r="R20" s="44">
        <v>6.42</v>
      </c>
      <c r="S20" s="44">
        <v>2.02</v>
      </c>
      <c r="T20" s="69"/>
    </row>
    <row r="21" spans="1:20" ht="14.25">
      <c r="A21" s="67" t="s">
        <v>28</v>
      </c>
      <c r="B21" s="43">
        <v>14.83</v>
      </c>
      <c r="C21" s="43"/>
      <c r="D21" s="43"/>
      <c r="E21" s="43">
        <v>59.45</v>
      </c>
      <c r="F21" s="43">
        <v>25.72</v>
      </c>
      <c r="G21" s="68">
        <v>7.4558413</v>
      </c>
      <c r="H21" s="67" t="s">
        <v>28</v>
      </c>
      <c r="I21" s="43">
        <v>6.29</v>
      </c>
      <c r="J21" s="43">
        <v>54.34</v>
      </c>
      <c r="K21" s="43">
        <v>39.37</v>
      </c>
      <c r="L21" s="47">
        <v>8.075105</v>
      </c>
      <c r="N21" s="67" t="s">
        <v>32</v>
      </c>
      <c r="O21" s="43">
        <v>13.25</v>
      </c>
      <c r="P21" s="44">
        <v>54.4</v>
      </c>
      <c r="Q21" s="44">
        <v>20.77</v>
      </c>
      <c r="R21" s="44">
        <v>9.81</v>
      </c>
      <c r="S21" s="44">
        <v>1.77</v>
      </c>
      <c r="T21" s="69"/>
    </row>
    <row r="22" spans="1:20" ht="14.25">
      <c r="A22" s="67" t="s">
        <v>29</v>
      </c>
      <c r="B22" s="43">
        <v>30.77</v>
      </c>
      <c r="C22" s="43"/>
      <c r="D22" s="43"/>
      <c r="E22" s="43">
        <v>56.64</v>
      </c>
      <c r="F22" s="43">
        <v>12.59</v>
      </c>
      <c r="G22" s="68">
        <v>6.4859373</v>
      </c>
      <c r="H22" s="67" t="s">
        <v>29</v>
      </c>
      <c r="I22" s="43">
        <v>14.79</v>
      </c>
      <c r="J22" s="43">
        <v>56.95</v>
      </c>
      <c r="K22" s="43">
        <v>28.26</v>
      </c>
      <c r="L22" s="47">
        <v>7.4169938</v>
      </c>
      <c r="N22" s="67" t="s">
        <v>71</v>
      </c>
      <c r="O22" s="43">
        <v>13.55</v>
      </c>
      <c r="P22" s="44">
        <v>61.6</v>
      </c>
      <c r="Q22" s="44">
        <v>18.95</v>
      </c>
      <c r="R22" s="44">
        <v>4.7</v>
      </c>
      <c r="S22" s="44">
        <v>1.2</v>
      </c>
      <c r="T22" s="69"/>
    </row>
    <row r="23" spans="1:20" ht="14.25">
      <c r="A23" s="67" t="s">
        <v>30</v>
      </c>
      <c r="B23" s="43">
        <v>20.32</v>
      </c>
      <c r="C23" s="43"/>
      <c r="D23" s="43"/>
      <c r="E23" s="43">
        <v>57.19</v>
      </c>
      <c r="F23" s="43">
        <v>22.49</v>
      </c>
      <c r="G23" s="68">
        <v>7.1288923</v>
      </c>
      <c r="H23" s="67" t="s">
        <v>30</v>
      </c>
      <c r="I23" s="43">
        <v>6.82</v>
      </c>
      <c r="J23" s="43">
        <v>54.05</v>
      </c>
      <c r="K23" s="43">
        <v>39.13</v>
      </c>
      <c r="L23" s="47">
        <v>8.0203873</v>
      </c>
      <c r="N23" s="67" t="s">
        <v>28</v>
      </c>
      <c r="O23" s="43">
        <v>13.55</v>
      </c>
      <c r="P23" s="44">
        <v>61.62</v>
      </c>
      <c r="Q23" s="44">
        <v>18.29</v>
      </c>
      <c r="R23" s="44">
        <v>5.12</v>
      </c>
      <c r="S23" s="44">
        <v>1.42</v>
      </c>
      <c r="T23" s="69"/>
    </row>
    <row r="24" spans="1:20" ht="14.25">
      <c r="A24" s="67" t="s">
        <v>31</v>
      </c>
      <c r="B24" s="43">
        <v>5.59</v>
      </c>
      <c r="C24" s="43"/>
      <c r="D24" s="43"/>
      <c r="E24" s="43">
        <v>68.27</v>
      </c>
      <c r="F24" s="43">
        <v>26.14</v>
      </c>
      <c r="G24" s="68">
        <v>7.8022761</v>
      </c>
      <c r="H24" s="67" t="s">
        <v>31</v>
      </c>
      <c r="I24" s="43">
        <v>4.53</v>
      </c>
      <c r="J24" s="43">
        <v>75.75</v>
      </c>
      <c r="K24" s="43">
        <v>19.72</v>
      </c>
      <c r="L24" s="47">
        <v>7.6876368</v>
      </c>
      <c r="N24" s="67" t="s">
        <v>12</v>
      </c>
      <c r="O24" s="43">
        <v>14.08</v>
      </c>
      <c r="P24" s="44">
        <v>57.16</v>
      </c>
      <c r="Q24" s="44">
        <v>21.26</v>
      </c>
      <c r="R24" s="44">
        <v>6.37</v>
      </c>
      <c r="S24" s="44">
        <v>1.12</v>
      </c>
      <c r="T24" s="69"/>
    </row>
    <row r="25" spans="1:20" ht="14.25">
      <c r="A25" s="67" t="s">
        <v>32</v>
      </c>
      <c r="B25" s="43">
        <v>19.87</v>
      </c>
      <c r="C25" s="43"/>
      <c r="D25" s="43"/>
      <c r="E25" s="43">
        <v>50.73</v>
      </c>
      <c r="F25" s="43">
        <v>29.4</v>
      </c>
      <c r="G25" s="68">
        <v>7.3153997</v>
      </c>
      <c r="H25" s="67" t="s">
        <v>32</v>
      </c>
      <c r="I25" s="43">
        <v>14.72</v>
      </c>
      <c r="J25" s="43">
        <v>50.45</v>
      </c>
      <c r="K25" s="43">
        <v>34.83</v>
      </c>
      <c r="L25" s="47">
        <v>7.6178028</v>
      </c>
      <c r="N25" s="67" t="s">
        <v>13</v>
      </c>
      <c r="O25" s="43">
        <v>14.78</v>
      </c>
      <c r="P25" s="44">
        <v>57.8</v>
      </c>
      <c r="Q25" s="44">
        <v>21</v>
      </c>
      <c r="R25" s="44">
        <v>5.35</v>
      </c>
      <c r="S25" s="44">
        <v>1.07</v>
      </c>
      <c r="T25" s="69"/>
    </row>
    <row r="26" spans="1:20" ht="14.25">
      <c r="A26" s="67" t="s">
        <v>33</v>
      </c>
      <c r="B26" s="43">
        <v>40.47</v>
      </c>
      <c r="C26" s="43"/>
      <c r="D26" s="43"/>
      <c r="E26" s="43">
        <v>45.73</v>
      </c>
      <c r="F26" s="43">
        <v>13.81</v>
      </c>
      <c r="G26" s="68">
        <v>6.1537454</v>
      </c>
      <c r="H26" s="67" t="s">
        <v>33</v>
      </c>
      <c r="I26" s="43">
        <v>19.21</v>
      </c>
      <c r="J26" s="43">
        <v>48.64</v>
      </c>
      <c r="K26" s="43">
        <v>32.15</v>
      </c>
      <c r="L26" s="47">
        <v>7.4510712</v>
      </c>
      <c r="N26" s="67" t="s">
        <v>30</v>
      </c>
      <c r="O26" s="43">
        <v>14.87</v>
      </c>
      <c r="P26" s="44">
        <v>52.74</v>
      </c>
      <c r="Q26" s="44">
        <v>21.91</v>
      </c>
      <c r="R26" s="44">
        <v>8.98</v>
      </c>
      <c r="S26" s="44">
        <v>1.49</v>
      </c>
      <c r="T26" s="69"/>
    </row>
    <row r="27" spans="1:20" ht="14.25">
      <c r="A27" s="67" t="s">
        <v>34</v>
      </c>
      <c r="B27" s="43">
        <v>15.94</v>
      </c>
      <c r="C27" s="43"/>
      <c r="D27" s="43"/>
      <c r="E27" s="43">
        <v>64.16</v>
      </c>
      <c r="F27" s="43">
        <v>19.9</v>
      </c>
      <c r="G27" s="68">
        <v>7.1725822</v>
      </c>
      <c r="H27" s="67" t="s">
        <v>34</v>
      </c>
      <c r="I27" s="43">
        <v>12.33</v>
      </c>
      <c r="J27" s="43">
        <v>67.46</v>
      </c>
      <c r="K27" s="43">
        <v>20.21</v>
      </c>
      <c r="L27" s="47">
        <v>7.3309617</v>
      </c>
      <c r="N27" s="67" t="s">
        <v>35</v>
      </c>
      <c r="O27" s="43">
        <v>15.1</v>
      </c>
      <c r="P27" s="44">
        <v>53.38</v>
      </c>
      <c r="Q27" s="44">
        <v>23.6</v>
      </c>
      <c r="R27" s="44">
        <v>5.26</v>
      </c>
      <c r="S27" s="44">
        <v>2.66</v>
      </c>
      <c r="T27" s="69"/>
    </row>
    <row r="28" spans="1:20" ht="14.25">
      <c r="A28" s="67" t="s">
        <v>35</v>
      </c>
      <c r="B28" s="43">
        <v>8.07</v>
      </c>
      <c r="C28" s="43"/>
      <c r="D28" s="43"/>
      <c r="E28" s="43">
        <v>56.84</v>
      </c>
      <c r="F28" s="43">
        <v>35.09</v>
      </c>
      <c r="G28" s="68">
        <v>7.9612959</v>
      </c>
      <c r="H28" s="67" t="s">
        <v>35</v>
      </c>
      <c r="I28" s="43">
        <v>9.87</v>
      </c>
      <c r="J28" s="43">
        <v>54.27</v>
      </c>
      <c r="K28" s="43">
        <v>35.86</v>
      </c>
      <c r="L28" s="47">
        <v>7.847512</v>
      </c>
      <c r="N28" s="67" t="s">
        <v>18</v>
      </c>
      <c r="O28" s="43">
        <v>15.66</v>
      </c>
      <c r="P28" s="44">
        <v>59.41</v>
      </c>
      <c r="Q28" s="44">
        <v>17.52</v>
      </c>
      <c r="R28" s="44">
        <v>6.46</v>
      </c>
      <c r="S28" s="44">
        <v>0.95</v>
      </c>
      <c r="T28" s="69"/>
    </row>
    <row r="29" spans="1:20" ht="14.25">
      <c r="A29" s="67" t="s">
        <v>36</v>
      </c>
      <c r="B29" s="43">
        <v>24.44</v>
      </c>
      <c r="C29" s="43"/>
      <c r="D29" s="43"/>
      <c r="E29" s="43">
        <v>55.19</v>
      </c>
      <c r="F29" s="43">
        <v>20.36</v>
      </c>
      <c r="G29" s="68">
        <v>6.9918332</v>
      </c>
      <c r="H29" s="67" t="s">
        <v>36</v>
      </c>
      <c r="I29" s="43">
        <v>10.91</v>
      </c>
      <c r="J29" s="43">
        <v>52.1</v>
      </c>
      <c r="K29" s="43">
        <v>36.99</v>
      </c>
      <c r="L29" s="47">
        <v>7.9029601</v>
      </c>
      <c r="N29" s="67" t="s">
        <v>33</v>
      </c>
      <c r="O29" s="43">
        <v>16.62</v>
      </c>
      <c r="P29" s="44">
        <v>34.81</v>
      </c>
      <c r="Q29" s="44">
        <v>28.88</v>
      </c>
      <c r="R29" s="44">
        <v>14.77</v>
      </c>
      <c r="S29" s="44">
        <v>4.93</v>
      </c>
      <c r="T29" s="69"/>
    </row>
    <row r="30" spans="1:20" ht="14.25">
      <c r="A30" s="67" t="s">
        <v>37</v>
      </c>
      <c r="B30" s="43">
        <v>26.41</v>
      </c>
      <c r="C30" s="43"/>
      <c r="D30" s="43"/>
      <c r="E30" s="43">
        <v>48.55</v>
      </c>
      <c r="F30" s="43">
        <v>25.04</v>
      </c>
      <c r="G30" s="68">
        <v>6.9514384</v>
      </c>
      <c r="H30" s="67" t="s">
        <v>37</v>
      </c>
      <c r="I30" s="43">
        <v>15.58</v>
      </c>
      <c r="J30" s="43">
        <v>53.37</v>
      </c>
      <c r="K30" s="43">
        <v>31.04</v>
      </c>
      <c r="L30" s="47">
        <v>7.5434472</v>
      </c>
      <c r="N30" s="67" t="s">
        <v>21</v>
      </c>
      <c r="O30" s="43">
        <v>19.11</v>
      </c>
      <c r="P30" s="44">
        <v>44.1</v>
      </c>
      <c r="Q30" s="44">
        <v>27.74</v>
      </c>
      <c r="R30" s="44">
        <v>7.05</v>
      </c>
      <c r="S30" s="44">
        <v>2.01</v>
      </c>
      <c r="T30" s="69"/>
    </row>
    <row r="31" spans="1:20" ht="14.25">
      <c r="A31" s="67" t="s">
        <v>38</v>
      </c>
      <c r="B31" s="43">
        <v>19.08</v>
      </c>
      <c r="C31" s="43"/>
      <c r="D31" s="43"/>
      <c r="E31" s="43">
        <v>53.15</v>
      </c>
      <c r="F31" s="43">
        <v>27.76</v>
      </c>
      <c r="G31" s="46">
        <v>7.2837198</v>
      </c>
      <c r="H31" s="67" t="s">
        <v>38</v>
      </c>
      <c r="I31" s="43">
        <v>12.89</v>
      </c>
      <c r="J31" s="43">
        <v>51.53</v>
      </c>
      <c r="K31" s="43">
        <v>35.58</v>
      </c>
      <c r="L31" s="47">
        <v>7.7114433</v>
      </c>
      <c r="N31" s="67" t="s">
        <v>31</v>
      </c>
      <c r="O31" s="43">
        <v>20.96</v>
      </c>
      <c r="P31" s="44">
        <v>61.16</v>
      </c>
      <c r="Q31" s="44">
        <v>13.27</v>
      </c>
      <c r="R31" s="44">
        <v>3.06</v>
      </c>
      <c r="S31" s="44">
        <v>1.55</v>
      </c>
      <c r="T31" s="69"/>
    </row>
    <row r="32" spans="1:12" ht="14.25">
      <c r="A32" s="67"/>
      <c r="B32" s="43"/>
      <c r="C32" s="43"/>
      <c r="D32" s="43"/>
      <c r="E32" s="43"/>
      <c r="F32" s="43"/>
      <c r="G32" s="49"/>
      <c r="H32" s="144"/>
      <c r="I32" s="65"/>
      <c r="J32" s="65"/>
      <c r="K32" s="65"/>
      <c r="L32" s="66"/>
    </row>
    <row r="33" spans="1:20" ht="14.25">
      <c r="A33" s="67" t="s">
        <v>8</v>
      </c>
      <c r="B33" s="43">
        <v>8.03</v>
      </c>
      <c r="C33" s="43"/>
      <c r="D33" s="43"/>
      <c r="E33" s="43">
        <v>53.45</v>
      </c>
      <c r="F33" s="43">
        <v>38.51</v>
      </c>
      <c r="G33" s="68">
        <v>8.0474161</v>
      </c>
      <c r="H33" s="67" t="s">
        <v>8</v>
      </c>
      <c r="I33" s="43">
        <v>8.13</v>
      </c>
      <c r="J33" s="43">
        <v>61.23</v>
      </c>
      <c r="K33" s="43">
        <v>30.64</v>
      </c>
      <c r="L33" s="47">
        <v>7.8624799</v>
      </c>
      <c r="N33" s="71" t="s">
        <v>10</v>
      </c>
      <c r="O33" s="44">
        <v>12.15</v>
      </c>
      <c r="P33" s="44">
        <v>56.67</v>
      </c>
      <c r="Q33" s="44">
        <v>24.26</v>
      </c>
      <c r="R33" s="44">
        <v>6.29</v>
      </c>
      <c r="S33" s="44">
        <v>0.63</v>
      </c>
      <c r="T33" s="69"/>
    </row>
    <row r="34" spans="1:20" ht="14.25">
      <c r="A34" s="67" t="s">
        <v>9</v>
      </c>
      <c r="B34" s="43">
        <v>9.45</v>
      </c>
      <c r="C34" s="43"/>
      <c r="D34" s="43"/>
      <c r="E34" s="43">
        <v>52.45</v>
      </c>
      <c r="F34" s="43">
        <v>38.1</v>
      </c>
      <c r="G34" s="68">
        <v>7.9489247</v>
      </c>
      <c r="H34" s="67" t="s">
        <v>9</v>
      </c>
      <c r="I34" s="43">
        <v>5.73</v>
      </c>
      <c r="J34" s="43">
        <v>50.36</v>
      </c>
      <c r="K34" s="43">
        <v>43.91</v>
      </c>
      <c r="L34" s="47">
        <v>8.2521293</v>
      </c>
      <c r="N34" s="67" t="s">
        <v>11</v>
      </c>
      <c r="O34" s="44">
        <v>12.71</v>
      </c>
      <c r="P34" s="44">
        <v>30.79</v>
      </c>
      <c r="Q34" s="44">
        <v>34.43</v>
      </c>
      <c r="R34" s="44">
        <v>16.47</v>
      </c>
      <c r="S34" s="44">
        <v>5.59</v>
      </c>
      <c r="T34" s="69"/>
    </row>
    <row r="35" spans="1:20" ht="14.25">
      <c r="A35" s="67" t="s">
        <v>10</v>
      </c>
      <c r="B35" s="43">
        <v>10.3</v>
      </c>
      <c r="C35" s="43"/>
      <c r="D35" s="43"/>
      <c r="E35" s="43">
        <v>54.06</v>
      </c>
      <c r="F35" s="43">
        <v>35.64</v>
      </c>
      <c r="G35" s="68">
        <v>7.8856054</v>
      </c>
      <c r="H35" s="67" t="s">
        <v>10</v>
      </c>
      <c r="I35" s="43">
        <v>7.64</v>
      </c>
      <c r="J35" s="43">
        <v>52.81</v>
      </c>
      <c r="K35" s="43">
        <v>39.55</v>
      </c>
      <c r="L35" s="47">
        <v>8.0473062</v>
      </c>
      <c r="N35" s="67" t="s">
        <v>8</v>
      </c>
      <c r="O35" s="44">
        <v>13.76</v>
      </c>
      <c r="P35" s="44">
        <v>60.98</v>
      </c>
      <c r="Q35" s="44">
        <v>19.69</v>
      </c>
      <c r="R35" s="44">
        <v>4.53</v>
      </c>
      <c r="S35" s="44">
        <v>1.03</v>
      </c>
      <c r="T35" s="69"/>
    </row>
    <row r="36" spans="1:20" ht="14.25">
      <c r="A36" s="67" t="s">
        <v>11</v>
      </c>
      <c r="B36" s="43">
        <v>61.36</v>
      </c>
      <c r="C36" s="43"/>
      <c r="D36" s="43"/>
      <c r="E36" s="43">
        <v>32.42</v>
      </c>
      <c r="F36" s="43">
        <v>6.22</v>
      </c>
      <c r="G36" s="68">
        <v>4.9458198</v>
      </c>
      <c r="H36" s="67" t="s">
        <v>11</v>
      </c>
      <c r="I36" s="43">
        <v>27.43</v>
      </c>
      <c r="J36" s="43">
        <v>42.45</v>
      </c>
      <c r="K36" s="43">
        <v>30.13</v>
      </c>
      <c r="L36" s="47">
        <v>7.0222989</v>
      </c>
      <c r="N36" s="67" t="s">
        <v>9</v>
      </c>
      <c r="O36" s="44">
        <v>22.53</v>
      </c>
      <c r="P36" s="44">
        <v>58.88</v>
      </c>
      <c r="Q36" s="44">
        <v>13.32</v>
      </c>
      <c r="R36" s="44">
        <v>4.24</v>
      </c>
      <c r="S36" s="44">
        <v>1.03</v>
      </c>
      <c r="T36" s="69"/>
    </row>
    <row r="39" spans="2:6" ht="14.25">
      <c r="B39" s="1" t="s">
        <v>101</v>
      </c>
      <c r="C39" s="1" t="s">
        <v>72</v>
      </c>
      <c r="E39" s="1" t="s">
        <v>102</v>
      </c>
      <c r="F39" s="1" t="s">
        <v>72</v>
      </c>
    </row>
    <row r="40" spans="2:6" ht="14.25">
      <c r="B40" s="1" t="s">
        <v>5</v>
      </c>
      <c r="C40" s="1" t="s">
        <v>103</v>
      </c>
      <c r="D40" s="72"/>
      <c r="E40" s="1" t="s">
        <v>5</v>
      </c>
      <c r="F40" s="1" t="s">
        <v>103</v>
      </c>
    </row>
    <row r="41" spans="1:6" ht="14.25">
      <c r="A41" s="67" t="s">
        <v>31</v>
      </c>
      <c r="B41" s="43">
        <v>5.59</v>
      </c>
      <c r="C41" s="43">
        <v>4.61</v>
      </c>
      <c r="D41" s="67" t="s">
        <v>31</v>
      </c>
      <c r="E41" s="43">
        <v>4.53</v>
      </c>
      <c r="F41" s="114">
        <v>4.61</v>
      </c>
    </row>
    <row r="42" spans="1:9" ht="14.25">
      <c r="A42" s="67" t="s">
        <v>22</v>
      </c>
      <c r="B42" s="43">
        <v>5.97</v>
      </c>
      <c r="C42" s="43">
        <v>5.300000000000001</v>
      </c>
      <c r="D42" s="67" t="s">
        <v>22</v>
      </c>
      <c r="E42" s="43">
        <v>3.99</v>
      </c>
      <c r="F42" s="114">
        <v>5.300000000000001</v>
      </c>
      <c r="I42" s="73" t="s">
        <v>4</v>
      </c>
    </row>
    <row r="43" spans="1:15" ht="14.25">
      <c r="A43" s="67" t="s">
        <v>71</v>
      </c>
      <c r="B43" s="43">
        <v>16.72</v>
      </c>
      <c r="C43" s="43">
        <v>5.9</v>
      </c>
      <c r="D43" s="67" t="s">
        <v>71</v>
      </c>
      <c r="E43" s="43">
        <v>11.27</v>
      </c>
      <c r="F43" s="114">
        <v>5.9</v>
      </c>
      <c r="I43" s="202" t="s">
        <v>73</v>
      </c>
      <c r="J43" s="198" t="s">
        <v>66</v>
      </c>
      <c r="K43" s="198"/>
      <c r="L43" s="198"/>
      <c r="M43" s="198" t="s">
        <v>68</v>
      </c>
      <c r="N43" s="198"/>
      <c r="O43" s="198"/>
    </row>
    <row r="44" spans="1:15" ht="14.25">
      <c r="A44" s="67" t="s">
        <v>13</v>
      </c>
      <c r="B44" s="43">
        <v>9.19</v>
      </c>
      <c r="C44" s="43">
        <v>6.42</v>
      </c>
      <c r="D44" s="67" t="s">
        <v>13</v>
      </c>
      <c r="E44" s="43">
        <v>10.08</v>
      </c>
      <c r="F44" s="114">
        <v>6.42</v>
      </c>
      <c r="I44" s="203"/>
      <c r="J44" s="148" t="s">
        <v>5</v>
      </c>
      <c r="K44" s="148" t="s">
        <v>6</v>
      </c>
      <c r="L44" s="148" t="s">
        <v>7</v>
      </c>
      <c r="M44" s="148" t="s">
        <v>5</v>
      </c>
      <c r="N44" s="148" t="s">
        <v>6</v>
      </c>
      <c r="O44" s="148" t="s">
        <v>7</v>
      </c>
    </row>
    <row r="45" spans="1:15" ht="14.25">
      <c r="A45" s="67" t="s">
        <v>28</v>
      </c>
      <c r="B45" s="43">
        <v>14.83</v>
      </c>
      <c r="C45" s="43">
        <v>6.54</v>
      </c>
      <c r="D45" s="67" t="s">
        <v>28</v>
      </c>
      <c r="E45" s="43">
        <v>6.29</v>
      </c>
      <c r="F45" s="114">
        <v>6.54</v>
      </c>
      <c r="I45" s="88"/>
      <c r="J45" s="199" t="s">
        <v>105</v>
      </c>
      <c r="K45" s="200"/>
      <c r="L45" s="200"/>
      <c r="M45" s="200"/>
      <c r="N45" s="200"/>
      <c r="O45" s="201"/>
    </row>
    <row r="46" spans="1:15" ht="14.25">
      <c r="A46" s="67" t="s">
        <v>18</v>
      </c>
      <c r="B46" s="43">
        <v>10.73</v>
      </c>
      <c r="C46" s="43">
        <v>7.41</v>
      </c>
      <c r="D46" s="67" t="s">
        <v>18</v>
      </c>
      <c r="E46" s="43">
        <v>7.49</v>
      </c>
      <c r="F46" s="114">
        <v>7.41</v>
      </c>
      <c r="I46" s="74" t="s">
        <v>95</v>
      </c>
      <c r="J46" s="75">
        <v>5.33</v>
      </c>
      <c r="K46" s="76">
        <v>41.98</v>
      </c>
      <c r="L46" s="77">
        <v>52.69</v>
      </c>
      <c r="M46" s="76">
        <v>7.33</v>
      </c>
      <c r="N46" s="76">
        <v>44.17</v>
      </c>
      <c r="O46" s="78">
        <v>48.5</v>
      </c>
    </row>
    <row r="47" spans="1:15" ht="14.25">
      <c r="A47" s="67" t="s">
        <v>12</v>
      </c>
      <c r="B47" s="43">
        <v>12.86</v>
      </c>
      <c r="C47" s="43">
        <v>7.49</v>
      </c>
      <c r="D47" s="67" t="s">
        <v>12</v>
      </c>
      <c r="E47" s="43">
        <v>11.62</v>
      </c>
      <c r="F47" s="114">
        <v>7.49</v>
      </c>
      <c r="I47" s="74" t="s">
        <v>96</v>
      </c>
      <c r="J47" s="79">
        <v>7.06</v>
      </c>
      <c r="K47" s="80">
        <v>59.71</v>
      </c>
      <c r="L47" s="81">
        <v>33.23</v>
      </c>
      <c r="M47" s="80">
        <v>9.38</v>
      </c>
      <c r="N47" s="80">
        <v>62.84</v>
      </c>
      <c r="O47" s="82">
        <v>27.78</v>
      </c>
    </row>
    <row r="48" spans="1:15" ht="14.25">
      <c r="A48" s="67" t="s">
        <v>35</v>
      </c>
      <c r="B48" s="43">
        <v>8.07</v>
      </c>
      <c r="C48" s="43">
        <v>7.92</v>
      </c>
      <c r="D48" s="67" t="s">
        <v>35</v>
      </c>
      <c r="E48" s="43">
        <v>9.87</v>
      </c>
      <c r="F48" s="114">
        <v>7.92</v>
      </c>
      <c r="I48" s="74" t="s">
        <v>97</v>
      </c>
      <c r="J48" s="79">
        <v>19.14</v>
      </c>
      <c r="K48" s="80">
        <v>63.49</v>
      </c>
      <c r="L48" s="81">
        <v>17.37</v>
      </c>
      <c r="M48" s="80">
        <v>28.37</v>
      </c>
      <c r="N48" s="80">
        <v>63.08</v>
      </c>
      <c r="O48" s="82">
        <v>8.55</v>
      </c>
    </row>
    <row r="49" spans="1:15" ht="14.25">
      <c r="A49" s="67" t="s">
        <v>36</v>
      </c>
      <c r="B49" s="43">
        <v>24.44</v>
      </c>
      <c r="C49" s="43">
        <v>8</v>
      </c>
      <c r="D49" s="67" t="s">
        <v>36</v>
      </c>
      <c r="E49" s="43">
        <v>10.91</v>
      </c>
      <c r="F49" s="114">
        <v>8</v>
      </c>
      <c r="I49" s="74" t="s">
        <v>104</v>
      </c>
      <c r="J49" s="79">
        <v>38.75</v>
      </c>
      <c r="K49" s="80">
        <v>50.27</v>
      </c>
      <c r="L49" s="81">
        <v>10.98</v>
      </c>
      <c r="M49" s="80">
        <v>54.85</v>
      </c>
      <c r="N49" s="80">
        <v>41.22</v>
      </c>
      <c r="O49" s="82">
        <v>3.94</v>
      </c>
    </row>
    <row r="50" spans="1:15" ht="14.25">
      <c r="A50" s="67" t="s">
        <v>38</v>
      </c>
      <c r="B50" s="43">
        <v>19.08</v>
      </c>
      <c r="C50" s="43">
        <v>8.44</v>
      </c>
      <c r="D50" s="67" t="s">
        <v>38</v>
      </c>
      <c r="E50" s="43">
        <v>12.89</v>
      </c>
      <c r="F50" s="114">
        <v>8.44</v>
      </c>
      <c r="I50" s="83" t="s">
        <v>99</v>
      </c>
      <c r="J50" s="84">
        <v>52.71</v>
      </c>
      <c r="K50" s="85">
        <v>33.75</v>
      </c>
      <c r="L50" s="86">
        <v>13.54</v>
      </c>
      <c r="M50" s="85">
        <v>66.77</v>
      </c>
      <c r="N50" s="85">
        <v>27.11</v>
      </c>
      <c r="O50" s="87">
        <v>6.12</v>
      </c>
    </row>
    <row r="51" spans="1:6" ht="14.25">
      <c r="A51" s="67" t="s">
        <v>37</v>
      </c>
      <c r="B51" s="43">
        <v>26.41</v>
      </c>
      <c r="C51" s="43">
        <v>9.040000000000001</v>
      </c>
      <c r="D51" s="67" t="s">
        <v>37</v>
      </c>
      <c r="E51" s="43">
        <v>15.58</v>
      </c>
      <c r="F51" s="114">
        <v>9.040000000000001</v>
      </c>
    </row>
    <row r="52" spans="1:6" ht="14.25">
      <c r="A52" s="67" t="s">
        <v>21</v>
      </c>
      <c r="B52" s="43">
        <v>23.2</v>
      </c>
      <c r="C52" s="43">
        <v>9.059999999999999</v>
      </c>
      <c r="D52" s="67" t="s">
        <v>21</v>
      </c>
      <c r="E52" s="43">
        <v>12.54</v>
      </c>
      <c r="F52" s="114">
        <v>9.059999999999999</v>
      </c>
    </row>
    <row r="53" spans="1:6" ht="14.25">
      <c r="A53" s="67" t="s">
        <v>23</v>
      </c>
      <c r="B53" s="43">
        <v>19.29</v>
      </c>
      <c r="C53" s="43">
        <v>10</v>
      </c>
      <c r="D53" s="67" t="s">
        <v>23</v>
      </c>
      <c r="E53" s="43">
        <v>17.41</v>
      </c>
      <c r="F53" s="114">
        <v>10</v>
      </c>
    </row>
    <row r="54" spans="1:6" ht="14.25">
      <c r="A54" s="67" t="s">
        <v>30</v>
      </c>
      <c r="B54" s="43">
        <v>20.32</v>
      </c>
      <c r="C54" s="43">
        <v>10.47</v>
      </c>
      <c r="D54" s="67" t="s">
        <v>30</v>
      </c>
      <c r="E54" s="43">
        <v>6.82</v>
      </c>
      <c r="F54" s="114">
        <v>10.47</v>
      </c>
    </row>
    <row r="55" spans="1:6" ht="14.25">
      <c r="A55" s="67" t="s">
        <v>32</v>
      </c>
      <c r="B55" s="43">
        <v>19.87</v>
      </c>
      <c r="C55" s="43">
        <v>11.58</v>
      </c>
      <c r="D55" s="67" t="s">
        <v>32</v>
      </c>
      <c r="E55" s="43">
        <v>14.72</v>
      </c>
      <c r="F55" s="114">
        <v>11.58</v>
      </c>
    </row>
    <row r="56" spans="1:6" ht="14.25">
      <c r="A56" s="67" t="s">
        <v>17</v>
      </c>
      <c r="B56" s="43">
        <v>19.24</v>
      </c>
      <c r="C56" s="43">
        <v>12.66</v>
      </c>
      <c r="D56" s="67" t="s">
        <v>17</v>
      </c>
      <c r="E56" s="43">
        <v>18.07</v>
      </c>
      <c r="F56" s="114">
        <v>12.66</v>
      </c>
    </row>
    <row r="57" spans="1:6" ht="14.25">
      <c r="A57" s="67" t="s">
        <v>16</v>
      </c>
      <c r="B57" s="43">
        <v>25.44</v>
      </c>
      <c r="C57" s="43">
        <v>12.95</v>
      </c>
      <c r="D57" s="67" t="s">
        <v>16</v>
      </c>
      <c r="E57" s="43">
        <v>15.86</v>
      </c>
      <c r="F57" s="114">
        <v>12.95</v>
      </c>
    </row>
    <row r="58" spans="1:9" ht="14.25">
      <c r="A58" s="67" t="s">
        <v>4</v>
      </c>
      <c r="B58" s="44">
        <v>20.97</v>
      </c>
      <c r="C58" s="43">
        <v>13</v>
      </c>
      <c r="D58" s="67" t="s">
        <v>4</v>
      </c>
      <c r="E58" s="43">
        <v>14.86</v>
      </c>
      <c r="F58" s="114">
        <v>13</v>
      </c>
      <c r="I58" s="16" t="s">
        <v>193</v>
      </c>
    </row>
    <row r="59" spans="1:9" ht="14.25">
      <c r="A59" s="67" t="s">
        <v>24</v>
      </c>
      <c r="B59" s="43">
        <v>35.44</v>
      </c>
      <c r="C59" s="43">
        <v>15.05</v>
      </c>
      <c r="D59" s="67" t="s">
        <v>24</v>
      </c>
      <c r="E59" s="43">
        <v>23.76</v>
      </c>
      <c r="F59" s="114">
        <v>15.05</v>
      </c>
      <c r="I59" s="16" t="s">
        <v>206</v>
      </c>
    </row>
    <row r="60" spans="1:6" ht="14.25">
      <c r="A60" s="67" t="s">
        <v>27</v>
      </c>
      <c r="B60" s="43">
        <v>27.93</v>
      </c>
      <c r="C60" s="43">
        <v>15.33</v>
      </c>
      <c r="D60" s="67" t="s">
        <v>27</v>
      </c>
      <c r="E60" s="43">
        <v>16.64</v>
      </c>
      <c r="F60" s="114">
        <v>15.33</v>
      </c>
    </row>
    <row r="61" spans="1:9" ht="14.25">
      <c r="A61" s="67" t="s">
        <v>25</v>
      </c>
      <c r="B61" s="43">
        <v>37.41</v>
      </c>
      <c r="C61" s="43">
        <v>16.79</v>
      </c>
      <c r="D61" s="67" t="s">
        <v>25</v>
      </c>
      <c r="E61" s="43">
        <v>21.72</v>
      </c>
      <c r="F61" s="114">
        <v>16.79</v>
      </c>
      <c r="I61" s="16" t="s">
        <v>194</v>
      </c>
    </row>
    <row r="62" spans="1:9" ht="14.25">
      <c r="A62" s="67" t="s">
        <v>15</v>
      </c>
      <c r="B62" s="43">
        <v>37.04</v>
      </c>
      <c r="C62" s="43">
        <v>17.27</v>
      </c>
      <c r="D62" s="67" t="s">
        <v>15</v>
      </c>
      <c r="E62" s="43">
        <v>17.73</v>
      </c>
      <c r="F62" s="114">
        <v>17.27</v>
      </c>
      <c r="I62" s="106" t="s">
        <v>207</v>
      </c>
    </row>
    <row r="63" spans="1:6" ht="14.25">
      <c r="A63" s="67" t="s">
        <v>26</v>
      </c>
      <c r="B63" s="43">
        <v>22.77</v>
      </c>
      <c r="C63" s="43">
        <v>17.689999999999998</v>
      </c>
      <c r="D63" s="67" t="s">
        <v>26</v>
      </c>
      <c r="E63" s="43">
        <v>13.29</v>
      </c>
      <c r="F63" s="114">
        <v>17.689999999999998</v>
      </c>
    </row>
    <row r="64" spans="1:9" ht="14.25">
      <c r="A64" s="67" t="s">
        <v>19</v>
      </c>
      <c r="B64" s="43">
        <v>34.42</v>
      </c>
      <c r="C64" s="43">
        <v>19.16</v>
      </c>
      <c r="D64" s="67" t="s">
        <v>19</v>
      </c>
      <c r="E64" s="43">
        <v>18.53</v>
      </c>
      <c r="F64" s="114">
        <v>19.16</v>
      </c>
      <c r="I64" s="16"/>
    </row>
    <row r="65" spans="1:9" ht="14.25">
      <c r="A65" s="67" t="s">
        <v>33</v>
      </c>
      <c r="B65" s="43">
        <v>40.47</v>
      </c>
      <c r="C65" s="43">
        <v>19.7</v>
      </c>
      <c r="D65" s="67" t="s">
        <v>33</v>
      </c>
      <c r="E65" s="43">
        <v>19.21</v>
      </c>
      <c r="F65" s="114">
        <v>19.7</v>
      </c>
      <c r="I65" s="106"/>
    </row>
    <row r="66" spans="1:6" ht="14.25">
      <c r="A66" s="67" t="s">
        <v>34</v>
      </c>
      <c r="B66" s="43">
        <v>15.94</v>
      </c>
      <c r="C66" s="43">
        <v>25.43</v>
      </c>
      <c r="D66" s="67" t="s">
        <v>34</v>
      </c>
      <c r="E66" s="43">
        <v>12.33</v>
      </c>
      <c r="F66" s="114">
        <v>25.43</v>
      </c>
    </row>
    <row r="67" spans="1:6" ht="14.25">
      <c r="A67" s="67" t="s">
        <v>29</v>
      </c>
      <c r="B67" s="43">
        <v>30.77</v>
      </c>
      <c r="C67" s="43">
        <v>28.42</v>
      </c>
      <c r="D67" s="67" t="s">
        <v>29</v>
      </c>
      <c r="E67" s="43">
        <v>14.79</v>
      </c>
      <c r="F67" s="114">
        <v>28.42</v>
      </c>
    </row>
    <row r="68" spans="1:9" ht="14.25">
      <c r="A68" s="67" t="s">
        <v>14</v>
      </c>
      <c r="B68" s="43">
        <v>64.24</v>
      </c>
      <c r="C68" s="43">
        <v>28.9</v>
      </c>
      <c r="D68" s="67" t="s">
        <v>14</v>
      </c>
      <c r="E68" s="43">
        <v>43.03</v>
      </c>
      <c r="F68" s="114">
        <v>28.9</v>
      </c>
      <c r="I68" s="16"/>
    </row>
    <row r="69" spans="1:9" ht="14.25">
      <c r="A69" s="67" t="s">
        <v>20</v>
      </c>
      <c r="B69" s="43">
        <v>35.47</v>
      </c>
      <c r="C69" s="43">
        <v>40.69</v>
      </c>
      <c r="D69" s="67" t="s">
        <v>20</v>
      </c>
      <c r="E69" s="43">
        <v>26.27</v>
      </c>
      <c r="F69" s="114">
        <v>40.69</v>
      </c>
      <c r="I69" s="16"/>
    </row>
    <row r="70" spans="1:6" ht="14.25">
      <c r="A70" s="67"/>
      <c r="B70" s="43"/>
      <c r="C70" s="43"/>
      <c r="D70" s="67"/>
      <c r="E70" s="125"/>
      <c r="F70" s="114"/>
    </row>
    <row r="71" spans="1:6" ht="14.25">
      <c r="A71" s="67" t="s">
        <v>8</v>
      </c>
      <c r="B71" s="43">
        <v>8.03</v>
      </c>
      <c r="C71" s="43">
        <v>5.5600000000000005</v>
      </c>
      <c r="D71" s="67" t="s">
        <v>8</v>
      </c>
      <c r="E71" s="43">
        <v>8.13</v>
      </c>
      <c r="F71" s="43">
        <v>5.5600000000000005</v>
      </c>
    </row>
    <row r="72" spans="1:6" ht="14.25">
      <c r="A72" s="67" t="s">
        <v>9</v>
      </c>
      <c r="B72" s="43">
        <v>9.45</v>
      </c>
      <c r="C72" s="43">
        <f>S36+R36</f>
        <v>5.2700000000000005</v>
      </c>
      <c r="D72" s="67" t="s">
        <v>9</v>
      </c>
      <c r="E72" s="43">
        <v>5.73</v>
      </c>
      <c r="F72" s="43">
        <v>5.2700000000000005</v>
      </c>
    </row>
    <row r="73" spans="1:6" ht="14.25">
      <c r="A73" s="67" t="s">
        <v>10</v>
      </c>
      <c r="B73" s="43">
        <v>10.3</v>
      </c>
      <c r="C73" s="43">
        <f>R33+S33</f>
        <v>6.92</v>
      </c>
      <c r="D73" s="67" t="s">
        <v>10</v>
      </c>
      <c r="E73" s="43">
        <v>7.64</v>
      </c>
      <c r="F73" s="43">
        <v>6.92</v>
      </c>
    </row>
    <row r="74" spans="1:6" ht="14.25">
      <c r="A74" s="67" t="s">
        <v>11</v>
      </c>
      <c r="B74" s="43">
        <v>61.36</v>
      </c>
      <c r="C74" s="1">
        <v>16.47</v>
      </c>
      <c r="D74" s="67" t="s">
        <v>11</v>
      </c>
      <c r="E74" s="49">
        <v>27.4</v>
      </c>
      <c r="F74" s="49">
        <v>16.47</v>
      </c>
    </row>
  </sheetData>
  <mergeCells count="11">
    <mergeCell ref="B1:G1"/>
    <mergeCell ref="I1:L1"/>
    <mergeCell ref="O1:O2"/>
    <mergeCell ref="P1:P2"/>
    <mergeCell ref="Q1:Q2"/>
    <mergeCell ref="J43:L43"/>
    <mergeCell ref="M43:O43"/>
    <mergeCell ref="J45:O45"/>
    <mergeCell ref="I43:I44"/>
    <mergeCell ref="T1:T2"/>
    <mergeCell ref="S1:S2"/>
  </mergeCells>
  <printOptions/>
  <pageMargins left="0.7" right="0.7" top="0.787401575" bottom="0.7874015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 topLeftCell="A1">
      <selection activeCell="A2" sqref="A2:H36"/>
    </sheetView>
  </sheetViews>
  <sheetFormatPr defaultColWidth="9.00390625" defaultRowHeight="14.25"/>
  <cols>
    <col min="1" max="1" width="12.875" style="1" customWidth="1"/>
    <col min="2" max="16384" width="9.00390625" style="1" customWidth="1"/>
  </cols>
  <sheetData>
    <row r="1" spans="1:7" ht="14.25">
      <c r="A1" s="137"/>
      <c r="B1" s="211"/>
      <c r="C1" s="211"/>
      <c r="D1" s="211"/>
      <c r="E1" s="211"/>
      <c r="F1" s="211"/>
      <c r="G1" s="211"/>
    </row>
    <row r="2" spans="1:8" ht="14.25">
      <c r="A2" s="213"/>
      <c r="B2" s="212" t="s">
        <v>214</v>
      </c>
      <c r="C2" s="212"/>
      <c r="D2" s="212"/>
      <c r="E2" s="212"/>
      <c r="F2" s="212"/>
      <c r="G2" s="212"/>
      <c r="H2" s="151"/>
    </row>
    <row r="3" spans="1:8" ht="14.25">
      <c r="A3" s="214"/>
      <c r="B3" s="150" t="s">
        <v>46</v>
      </c>
      <c r="C3" s="150" t="s">
        <v>47</v>
      </c>
      <c r="D3" s="150" t="s">
        <v>48</v>
      </c>
      <c r="E3" s="150" t="s">
        <v>49</v>
      </c>
      <c r="F3" s="150" t="s">
        <v>50</v>
      </c>
      <c r="G3" s="150" t="s">
        <v>51</v>
      </c>
      <c r="H3" s="150" t="s">
        <v>201</v>
      </c>
    </row>
    <row r="4" spans="1:9" ht="14.25">
      <c r="A4" s="152" t="s">
        <v>4</v>
      </c>
      <c r="B4" s="153">
        <v>7.58</v>
      </c>
      <c r="C4" s="153">
        <v>7.26</v>
      </c>
      <c r="D4" s="153">
        <v>7.05</v>
      </c>
      <c r="E4" s="153">
        <v>6.86</v>
      </c>
      <c r="F4" s="153">
        <v>7.02</v>
      </c>
      <c r="G4" s="153">
        <v>6.79</v>
      </c>
      <c r="H4" s="154">
        <v>7.0515354</v>
      </c>
      <c r="I4" s="72"/>
    </row>
    <row r="5" spans="1:8" ht="14.25">
      <c r="A5" s="158" t="s">
        <v>154</v>
      </c>
      <c r="B5" s="159">
        <v>7.82</v>
      </c>
      <c r="C5" s="159">
        <v>7.64</v>
      </c>
      <c r="D5" s="159">
        <v>7.56</v>
      </c>
      <c r="E5" s="159">
        <v>7.45</v>
      </c>
      <c r="F5" s="159">
        <v>7.53</v>
      </c>
      <c r="G5" s="159">
        <v>7.38</v>
      </c>
      <c r="H5" s="160">
        <v>7.5533261</v>
      </c>
    </row>
    <row r="6" spans="1:8" ht="14.25">
      <c r="A6" s="161" t="s">
        <v>131</v>
      </c>
      <c r="B6" s="162">
        <v>5.78</v>
      </c>
      <c r="C6" s="162">
        <v>5.39</v>
      </c>
      <c r="D6" s="162">
        <v>4.94</v>
      </c>
      <c r="E6" s="162">
        <v>4.55</v>
      </c>
      <c r="F6" s="162">
        <v>4.29</v>
      </c>
      <c r="G6" s="162">
        <v>3.85</v>
      </c>
      <c r="H6" s="163">
        <v>4.7706767</v>
      </c>
    </row>
    <row r="7" spans="1:8" ht="14.25">
      <c r="A7" s="161" t="s">
        <v>143</v>
      </c>
      <c r="B7" s="162">
        <v>7.72</v>
      </c>
      <c r="C7" s="162">
        <v>7.33</v>
      </c>
      <c r="D7" s="162">
        <v>6.98</v>
      </c>
      <c r="E7" s="162">
        <v>6.58</v>
      </c>
      <c r="F7" s="162">
        <v>6.64</v>
      </c>
      <c r="G7" s="162">
        <v>6.51</v>
      </c>
      <c r="H7" s="163">
        <v>6.9489066</v>
      </c>
    </row>
    <row r="8" spans="1:8" ht="14.25">
      <c r="A8" s="161" t="s">
        <v>160</v>
      </c>
      <c r="B8" s="162">
        <v>8.05</v>
      </c>
      <c r="C8" s="162">
        <v>7.82</v>
      </c>
      <c r="D8" s="162">
        <v>7.76</v>
      </c>
      <c r="E8" s="162">
        <v>7.86</v>
      </c>
      <c r="F8" s="162">
        <v>8.6</v>
      </c>
      <c r="G8" s="162">
        <v>8.37</v>
      </c>
      <c r="H8" s="163">
        <v>7.9947274</v>
      </c>
    </row>
    <row r="9" spans="1:8" ht="14.25">
      <c r="A9" s="161" t="s">
        <v>215</v>
      </c>
      <c r="B9" s="162">
        <v>7.62</v>
      </c>
      <c r="C9" s="162">
        <v>7.32</v>
      </c>
      <c r="D9" s="162">
        <v>7.18</v>
      </c>
      <c r="E9" s="162">
        <v>6.99</v>
      </c>
      <c r="F9" s="162">
        <v>7.38</v>
      </c>
      <c r="G9" s="162">
        <v>7.5</v>
      </c>
      <c r="H9" s="163">
        <v>7.2543085</v>
      </c>
    </row>
    <row r="10" spans="1:8" ht="14.25">
      <c r="A10" s="161" t="s">
        <v>138</v>
      </c>
      <c r="B10" s="162">
        <v>7.19</v>
      </c>
      <c r="C10" s="162">
        <v>7.05</v>
      </c>
      <c r="D10" s="162">
        <v>6.54</v>
      </c>
      <c r="E10" s="162">
        <v>5.94</v>
      </c>
      <c r="F10" s="162">
        <v>6.08</v>
      </c>
      <c r="G10" s="162">
        <v>6</v>
      </c>
      <c r="H10" s="163">
        <v>6.4551335</v>
      </c>
    </row>
    <row r="11" spans="1:8" ht="14.25">
      <c r="A11" s="161" t="s">
        <v>216</v>
      </c>
      <c r="B11" s="162">
        <v>7.66</v>
      </c>
      <c r="C11" s="162">
        <v>7.44</v>
      </c>
      <c r="D11" s="162">
        <v>7.2</v>
      </c>
      <c r="E11" s="162">
        <v>7.3</v>
      </c>
      <c r="F11" s="162">
        <v>7.98</v>
      </c>
      <c r="G11" s="162">
        <v>7.83</v>
      </c>
      <c r="H11" s="163">
        <v>7.4395113</v>
      </c>
    </row>
    <row r="12" spans="1:8" ht="14.25">
      <c r="A12" s="161" t="s">
        <v>135</v>
      </c>
      <c r="B12" s="162">
        <v>6.99</v>
      </c>
      <c r="C12" s="162">
        <v>6.35</v>
      </c>
      <c r="D12" s="162">
        <v>6.32</v>
      </c>
      <c r="E12" s="162">
        <v>5.97</v>
      </c>
      <c r="F12" s="162">
        <v>5.86</v>
      </c>
      <c r="G12" s="162">
        <v>5.53</v>
      </c>
      <c r="H12" s="163">
        <v>6.1600324</v>
      </c>
    </row>
    <row r="13" spans="1:8" ht="14.25">
      <c r="A13" s="161" t="s">
        <v>142</v>
      </c>
      <c r="B13" s="162">
        <v>7.42</v>
      </c>
      <c r="C13" s="162">
        <v>7.12</v>
      </c>
      <c r="D13" s="162">
        <v>6.89</v>
      </c>
      <c r="E13" s="162">
        <v>6.68</v>
      </c>
      <c r="F13" s="162">
        <v>6.88</v>
      </c>
      <c r="G13" s="162">
        <v>6.4</v>
      </c>
      <c r="H13" s="163">
        <v>6.8805824</v>
      </c>
    </row>
    <row r="14" spans="1:8" ht="14.25">
      <c r="A14" s="161" t="s">
        <v>146</v>
      </c>
      <c r="B14" s="162">
        <v>7.6</v>
      </c>
      <c r="C14" s="162">
        <v>7.28</v>
      </c>
      <c r="D14" s="162">
        <v>7.02</v>
      </c>
      <c r="E14" s="162">
        <v>6.99</v>
      </c>
      <c r="F14" s="162">
        <v>7</v>
      </c>
      <c r="G14" s="162">
        <v>6.68</v>
      </c>
      <c r="H14" s="163">
        <v>7.0422129</v>
      </c>
    </row>
    <row r="15" spans="1:8" ht="14.25">
      <c r="A15" s="161" t="s">
        <v>137</v>
      </c>
      <c r="B15" s="162">
        <v>7.52</v>
      </c>
      <c r="C15" s="162">
        <v>7.22</v>
      </c>
      <c r="D15" s="162">
        <v>6.41</v>
      </c>
      <c r="E15" s="162">
        <v>6.11</v>
      </c>
      <c r="F15" s="162">
        <v>6.01</v>
      </c>
      <c r="G15" s="162">
        <v>5.95</v>
      </c>
      <c r="H15" s="163">
        <v>6.3404621</v>
      </c>
    </row>
    <row r="16" spans="1:8" ht="14.25">
      <c r="A16" s="161" t="s">
        <v>140</v>
      </c>
      <c r="B16" s="162">
        <v>7.04</v>
      </c>
      <c r="C16" s="162">
        <v>6.82</v>
      </c>
      <c r="D16" s="162">
        <v>6.79</v>
      </c>
      <c r="E16" s="162">
        <v>6.57</v>
      </c>
      <c r="F16" s="162">
        <v>6.44</v>
      </c>
      <c r="G16" s="162">
        <v>6.26</v>
      </c>
      <c r="H16" s="163">
        <v>6.6502111</v>
      </c>
    </row>
    <row r="17" spans="1:8" ht="14.25">
      <c r="A17" s="161" t="s">
        <v>136</v>
      </c>
      <c r="B17" s="162">
        <v>6.91</v>
      </c>
      <c r="C17" s="162">
        <v>6.42</v>
      </c>
      <c r="D17" s="162">
        <v>6.07</v>
      </c>
      <c r="E17" s="162">
        <v>5.74</v>
      </c>
      <c r="F17" s="162">
        <v>6.07</v>
      </c>
      <c r="G17" s="162">
        <v>6</v>
      </c>
      <c r="H17" s="163">
        <v>6.1709534</v>
      </c>
    </row>
    <row r="18" spans="1:8" ht="14.25">
      <c r="A18" s="161" t="s">
        <v>139</v>
      </c>
      <c r="B18" s="162">
        <v>7.29</v>
      </c>
      <c r="C18" s="162">
        <v>7</v>
      </c>
      <c r="D18" s="162">
        <v>6.43</v>
      </c>
      <c r="E18" s="162">
        <v>6.15</v>
      </c>
      <c r="F18" s="162">
        <v>6.12</v>
      </c>
      <c r="G18" s="162">
        <v>5.97</v>
      </c>
      <c r="H18" s="163">
        <v>6.4859373</v>
      </c>
    </row>
    <row r="19" spans="1:8" ht="14.25">
      <c r="A19" s="161" t="s">
        <v>141</v>
      </c>
      <c r="B19" s="162">
        <v>7.8</v>
      </c>
      <c r="C19" s="162">
        <v>7.34</v>
      </c>
      <c r="D19" s="162">
        <v>6.71</v>
      </c>
      <c r="E19" s="162">
        <v>6.29</v>
      </c>
      <c r="F19" s="162">
        <v>6.51</v>
      </c>
      <c r="G19" s="162">
        <v>6.08</v>
      </c>
      <c r="H19" s="163">
        <v>6.7294214</v>
      </c>
    </row>
    <row r="20" spans="1:8" ht="14.25">
      <c r="A20" s="161" t="s">
        <v>153</v>
      </c>
      <c r="B20" s="162">
        <v>7.83</v>
      </c>
      <c r="C20" s="162">
        <v>7.66</v>
      </c>
      <c r="D20" s="162">
        <v>7.38</v>
      </c>
      <c r="E20" s="162">
        <v>7.29</v>
      </c>
      <c r="F20" s="162">
        <v>7.4</v>
      </c>
      <c r="G20" s="162">
        <v>7.26</v>
      </c>
      <c r="H20" s="163">
        <v>7.4558413</v>
      </c>
    </row>
    <row r="21" spans="1:8" ht="14.25">
      <c r="A21" s="161" t="s">
        <v>134</v>
      </c>
      <c r="B21" s="162">
        <v>7.1</v>
      </c>
      <c r="C21" s="162">
        <v>6.72</v>
      </c>
      <c r="D21" s="162">
        <v>6.22</v>
      </c>
      <c r="E21" s="162">
        <v>5.79</v>
      </c>
      <c r="F21" s="162">
        <v>5.92</v>
      </c>
      <c r="G21" s="162">
        <v>5.59</v>
      </c>
      <c r="H21" s="163">
        <v>6.1586187</v>
      </c>
    </row>
    <row r="22" spans="1:8" ht="14.25">
      <c r="A22" s="161" t="s">
        <v>148</v>
      </c>
      <c r="B22" s="162">
        <v>7.57</v>
      </c>
      <c r="C22" s="162">
        <v>7.47</v>
      </c>
      <c r="D22" s="162">
        <v>7.1</v>
      </c>
      <c r="E22" s="162">
        <v>6.94</v>
      </c>
      <c r="F22" s="162">
        <v>7.13</v>
      </c>
      <c r="G22" s="162">
        <v>6.97</v>
      </c>
      <c r="H22" s="163">
        <v>7.1288923</v>
      </c>
    </row>
    <row r="23" spans="1:8" ht="14.25">
      <c r="A23" s="161" t="s">
        <v>155</v>
      </c>
      <c r="B23" s="162">
        <v>7.94</v>
      </c>
      <c r="C23" s="162">
        <v>7.96</v>
      </c>
      <c r="D23" s="162">
        <v>7.6</v>
      </c>
      <c r="E23" s="162">
        <v>7.74</v>
      </c>
      <c r="F23" s="162">
        <v>7.92</v>
      </c>
      <c r="G23" s="162">
        <v>7.88</v>
      </c>
      <c r="H23" s="163">
        <v>7.8022761</v>
      </c>
    </row>
    <row r="24" spans="1:8" ht="14.25">
      <c r="A24" s="161" t="s">
        <v>156</v>
      </c>
      <c r="B24" s="162">
        <v>8.38</v>
      </c>
      <c r="C24" s="162">
        <v>8.06</v>
      </c>
      <c r="D24" s="162">
        <v>7.7</v>
      </c>
      <c r="E24" s="162">
        <v>7.66</v>
      </c>
      <c r="F24" s="162">
        <v>7.69</v>
      </c>
      <c r="G24" s="162">
        <v>7.6</v>
      </c>
      <c r="H24" s="163">
        <v>7.845315</v>
      </c>
    </row>
    <row r="25" spans="1:8" ht="14.25">
      <c r="A25" s="161" t="s">
        <v>152</v>
      </c>
      <c r="B25" s="162">
        <v>8.1</v>
      </c>
      <c r="C25" s="162">
        <v>7.81</v>
      </c>
      <c r="D25" s="162">
        <v>7.43</v>
      </c>
      <c r="E25" s="162">
        <v>6.95</v>
      </c>
      <c r="F25" s="162">
        <v>6.93</v>
      </c>
      <c r="G25" s="162">
        <v>6.93</v>
      </c>
      <c r="H25" s="163">
        <v>7.3153997</v>
      </c>
    </row>
    <row r="26" spans="1:8" ht="14.25">
      <c r="A26" s="161" t="s">
        <v>133</v>
      </c>
      <c r="B26" s="162">
        <v>7.47</v>
      </c>
      <c r="C26" s="162">
        <v>6.84</v>
      </c>
      <c r="D26" s="162">
        <v>6.28</v>
      </c>
      <c r="E26" s="162">
        <v>5.69</v>
      </c>
      <c r="F26" s="162">
        <v>5.92</v>
      </c>
      <c r="G26" s="162">
        <v>5.61</v>
      </c>
      <c r="H26" s="163">
        <v>6.1537454</v>
      </c>
    </row>
    <row r="27" spans="1:8" ht="14.25">
      <c r="A27" s="161" t="s">
        <v>149</v>
      </c>
      <c r="B27" s="162">
        <v>8.04</v>
      </c>
      <c r="C27" s="162">
        <v>7.5</v>
      </c>
      <c r="D27" s="162">
        <v>7.41</v>
      </c>
      <c r="E27" s="162">
        <v>6.88</v>
      </c>
      <c r="F27" s="162">
        <v>6.68</v>
      </c>
      <c r="G27" s="162">
        <v>6.16</v>
      </c>
      <c r="H27" s="163">
        <v>7.1725822</v>
      </c>
    </row>
    <row r="28" spans="1:8" ht="14.25">
      <c r="A28" s="161" t="s">
        <v>145</v>
      </c>
      <c r="B28" s="162">
        <v>7.79</v>
      </c>
      <c r="C28" s="162">
        <v>7.41</v>
      </c>
      <c r="D28" s="162">
        <v>7.07</v>
      </c>
      <c r="E28" s="162">
        <v>6.59</v>
      </c>
      <c r="F28" s="162">
        <v>6.61</v>
      </c>
      <c r="G28" s="162">
        <v>6.42</v>
      </c>
      <c r="H28" s="163">
        <v>6.9918332</v>
      </c>
    </row>
    <row r="29" spans="1:8" ht="14.25">
      <c r="A29" s="161" t="s">
        <v>144</v>
      </c>
      <c r="B29" s="162">
        <v>7.6</v>
      </c>
      <c r="C29" s="162">
        <v>7.42</v>
      </c>
      <c r="D29" s="162">
        <v>6.88</v>
      </c>
      <c r="E29" s="162">
        <v>6.57</v>
      </c>
      <c r="F29" s="162">
        <v>6.71</v>
      </c>
      <c r="G29" s="162">
        <v>6.09</v>
      </c>
      <c r="H29" s="163">
        <v>6.9514384</v>
      </c>
    </row>
    <row r="30" spans="1:8" ht="14.25">
      <c r="A30" s="161" t="s">
        <v>161</v>
      </c>
      <c r="B30" s="162">
        <v>8.22</v>
      </c>
      <c r="C30" s="162">
        <v>8.28</v>
      </c>
      <c r="D30" s="162">
        <v>8.09</v>
      </c>
      <c r="E30" s="162">
        <v>7.96</v>
      </c>
      <c r="F30" s="162">
        <v>8.01</v>
      </c>
      <c r="G30" s="162">
        <v>7.66</v>
      </c>
      <c r="H30" s="163">
        <v>8.045856</v>
      </c>
    </row>
    <row r="31" spans="1:8" ht="14.25">
      <c r="A31" s="167" t="s">
        <v>159</v>
      </c>
      <c r="B31" s="168">
        <v>7.92</v>
      </c>
      <c r="C31" s="168">
        <v>7.79</v>
      </c>
      <c r="D31" s="168">
        <v>7.91</v>
      </c>
      <c r="E31" s="168">
        <v>7.88</v>
      </c>
      <c r="F31" s="168">
        <v>8.27</v>
      </c>
      <c r="G31" s="168">
        <v>8.1</v>
      </c>
      <c r="H31" s="169">
        <v>7.9612959</v>
      </c>
    </row>
    <row r="32" spans="1:8" ht="14.25">
      <c r="A32" s="164" t="s">
        <v>151</v>
      </c>
      <c r="B32" s="165">
        <v>7.5</v>
      </c>
      <c r="C32" s="165">
        <v>7.3</v>
      </c>
      <c r="D32" s="165">
        <v>7.08</v>
      </c>
      <c r="E32" s="165">
        <v>7.08</v>
      </c>
      <c r="F32" s="165">
        <v>7.69</v>
      </c>
      <c r="G32" s="165">
        <v>7.49</v>
      </c>
      <c r="H32" s="166">
        <v>7.2837198</v>
      </c>
    </row>
    <row r="33" spans="1:8" ht="14.25">
      <c r="A33" s="170" t="s">
        <v>158</v>
      </c>
      <c r="B33" s="171">
        <v>8.2</v>
      </c>
      <c r="C33" s="171">
        <v>7.97</v>
      </c>
      <c r="D33" s="171">
        <v>7.92</v>
      </c>
      <c r="E33" s="171">
        <v>7.79</v>
      </c>
      <c r="F33" s="171">
        <v>7.89</v>
      </c>
      <c r="G33" s="171">
        <v>8.07</v>
      </c>
      <c r="H33" s="172">
        <v>7.9489247</v>
      </c>
    </row>
    <row r="34" spans="1:8" ht="14.25">
      <c r="A34" s="167" t="s">
        <v>157</v>
      </c>
      <c r="B34" s="168">
        <v>7.96</v>
      </c>
      <c r="C34" s="168">
        <v>7.83</v>
      </c>
      <c r="D34" s="168">
        <v>7.76</v>
      </c>
      <c r="E34" s="168">
        <v>7.91</v>
      </c>
      <c r="F34" s="168">
        <v>8.11</v>
      </c>
      <c r="G34" s="168">
        <v>7.9</v>
      </c>
      <c r="H34" s="169">
        <v>7.8856054</v>
      </c>
    </row>
    <row r="35" spans="1:8" ht="14.25">
      <c r="A35" s="164" t="s">
        <v>162</v>
      </c>
      <c r="B35" s="165">
        <v>8.09</v>
      </c>
      <c r="C35" s="165">
        <v>7.87</v>
      </c>
      <c r="D35" s="165">
        <v>7.9</v>
      </c>
      <c r="E35" s="165">
        <v>8.02</v>
      </c>
      <c r="F35" s="165">
        <v>8.39</v>
      </c>
      <c r="G35" s="165">
        <v>8.39</v>
      </c>
      <c r="H35" s="166">
        <v>8.0474161</v>
      </c>
    </row>
    <row r="36" spans="1:8" ht="14.25">
      <c r="A36" s="155" t="s">
        <v>217</v>
      </c>
      <c r="B36" s="156">
        <v>6.12</v>
      </c>
      <c r="C36" s="156">
        <v>5.47</v>
      </c>
      <c r="D36" s="156">
        <v>4.9</v>
      </c>
      <c r="E36" s="156">
        <v>4.56</v>
      </c>
      <c r="F36" s="156">
        <v>4.82</v>
      </c>
      <c r="G36" s="156">
        <v>4.59</v>
      </c>
      <c r="H36" s="157">
        <v>4.9458198</v>
      </c>
    </row>
    <row r="38" ht="14.25">
      <c r="C38" s="138"/>
    </row>
  </sheetData>
  <mergeCells count="3">
    <mergeCell ref="B1:G1"/>
    <mergeCell ref="B2:G2"/>
    <mergeCell ref="A2:A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 topLeftCell="A1">
      <selection activeCell="H42" sqref="H42"/>
    </sheetView>
  </sheetViews>
  <sheetFormatPr defaultColWidth="11.00390625" defaultRowHeight="14.25"/>
  <cols>
    <col min="1" max="1" width="12.375" style="1" bestFit="1" customWidth="1"/>
    <col min="2" max="16384" width="11.00390625" style="1" customWidth="1"/>
  </cols>
  <sheetData>
    <row r="1" spans="1:7" ht="14.25">
      <c r="A1" s="173"/>
      <c r="B1" s="72"/>
      <c r="C1" s="72"/>
      <c r="D1" s="72"/>
      <c r="E1" s="72"/>
      <c r="F1" s="72"/>
      <c r="G1" s="72"/>
    </row>
    <row r="2" spans="1:7" ht="14.25">
      <c r="A2" s="215" t="s">
        <v>73</v>
      </c>
      <c r="B2" s="215" t="s">
        <v>66</v>
      </c>
      <c r="C2" s="215"/>
      <c r="D2" s="215"/>
      <c r="E2" s="215" t="s">
        <v>68</v>
      </c>
      <c r="F2" s="215"/>
      <c r="G2" s="215"/>
    </row>
    <row r="3" spans="1:7" ht="14.25">
      <c r="A3" s="216"/>
      <c r="B3" s="181" t="s">
        <v>5</v>
      </c>
      <c r="C3" s="181" t="s">
        <v>6</v>
      </c>
      <c r="D3" s="181" t="s">
        <v>7</v>
      </c>
      <c r="E3" s="181" t="s">
        <v>5</v>
      </c>
      <c r="F3" s="181" t="s">
        <v>6</v>
      </c>
      <c r="G3" s="181" t="s">
        <v>7</v>
      </c>
    </row>
    <row r="4" spans="1:7" ht="14.25">
      <c r="A4" s="174"/>
      <c r="B4" s="215" t="s">
        <v>105</v>
      </c>
      <c r="C4" s="215"/>
      <c r="D4" s="215"/>
      <c r="E4" s="215"/>
      <c r="F4" s="215"/>
      <c r="G4" s="215"/>
    </row>
    <row r="5" spans="1:7" ht="14.25">
      <c r="A5" s="175" t="s">
        <v>95</v>
      </c>
      <c r="B5" s="176">
        <v>5.33</v>
      </c>
      <c r="C5" s="176">
        <v>41.98</v>
      </c>
      <c r="D5" s="176">
        <v>52.69</v>
      </c>
      <c r="E5" s="176">
        <v>7.33</v>
      </c>
      <c r="F5" s="176">
        <v>44.17</v>
      </c>
      <c r="G5" s="176">
        <v>48.5</v>
      </c>
    </row>
    <row r="6" spans="1:7" ht="14.25">
      <c r="A6" s="177" t="s">
        <v>96</v>
      </c>
      <c r="B6" s="178">
        <v>7.06</v>
      </c>
      <c r="C6" s="178">
        <v>59.71</v>
      </c>
      <c r="D6" s="178">
        <v>33.23</v>
      </c>
      <c r="E6" s="178">
        <v>9.38</v>
      </c>
      <c r="F6" s="178">
        <v>62.84</v>
      </c>
      <c r="G6" s="178">
        <v>27.78</v>
      </c>
    </row>
    <row r="7" spans="1:7" ht="14.25">
      <c r="A7" s="177" t="s">
        <v>97</v>
      </c>
      <c r="B7" s="178">
        <v>19.14</v>
      </c>
      <c r="C7" s="178">
        <v>63.49</v>
      </c>
      <c r="D7" s="178">
        <v>17.37</v>
      </c>
      <c r="E7" s="178">
        <v>28.37</v>
      </c>
      <c r="F7" s="178">
        <v>63.08</v>
      </c>
      <c r="G7" s="178">
        <v>8.55</v>
      </c>
    </row>
    <row r="8" spans="1:7" ht="14.25">
      <c r="A8" s="177" t="s">
        <v>104</v>
      </c>
      <c r="B8" s="178">
        <v>38.75</v>
      </c>
      <c r="C8" s="178">
        <v>50.27</v>
      </c>
      <c r="D8" s="178">
        <v>10.98</v>
      </c>
      <c r="E8" s="178">
        <v>54.85</v>
      </c>
      <c r="F8" s="178">
        <v>41.22</v>
      </c>
      <c r="G8" s="178">
        <v>3.94</v>
      </c>
    </row>
    <row r="9" spans="1:7" ht="14.25">
      <c r="A9" s="179" t="s">
        <v>99</v>
      </c>
      <c r="B9" s="180">
        <v>52.71</v>
      </c>
      <c r="C9" s="180">
        <v>33.75</v>
      </c>
      <c r="D9" s="180">
        <v>13.54</v>
      </c>
      <c r="E9" s="180">
        <v>66.77</v>
      </c>
      <c r="F9" s="180">
        <v>27.11</v>
      </c>
      <c r="G9" s="180">
        <v>6.12</v>
      </c>
    </row>
    <row r="16" ht="14.25">
      <c r="A16" s="16" t="s">
        <v>208</v>
      </c>
    </row>
    <row r="17" ht="14.25">
      <c r="A17" s="106"/>
    </row>
  </sheetData>
  <mergeCells count="4">
    <mergeCell ref="A2:A3"/>
    <mergeCell ref="B2:D2"/>
    <mergeCell ref="E2:G2"/>
    <mergeCell ref="B4:G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0"/>
  <sheetViews>
    <sheetView showGridLines="0" workbookViewId="0" topLeftCell="A1">
      <selection activeCell="K21" sqref="K21"/>
    </sheetView>
  </sheetViews>
  <sheetFormatPr defaultColWidth="9.00390625" defaultRowHeight="14.25"/>
  <cols>
    <col min="1" max="1" width="16.125" style="1" customWidth="1"/>
    <col min="2" max="2" width="21.25390625" style="1" customWidth="1"/>
    <col min="3" max="16384" width="9.00390625" style="1" customWidth="1"/>
  </cols>
  <sheetData>
    <row r="1" spans="1:6" ht="15.75" customHeight="1">
      <c r="A1" s="149"/>
      <c r="B1" s="4"/>
      <c r="C1" s="114" t="s">
        <v>40</v>
      </c>
      <c r="D1" s="114" t="s">
        <v>40</v>
      </c>
      <c r="E1" s="114" t="s">
        <v>40</v>
      </c>
      <c r="F1" s="114" t="s">
        <v>40</v>
      </c>
    </row>
    <row r="2" spans="1:6" ht="14.25">
      <c r="A2" s="149"/>
      <c r="B2" s="4"/>
      <c r="C2" s="114" t="s">
        <v>113</v>
      </c>
      <c r="D2" s="114" t="s">
        <v>114</v>
      </c>
      <c r="E2" s="114" t="s">
        <v>115</v>
      </c>
      <c r="F2" s="5" t="s">
        <v>39</v>
      </c>
    </row>
    <row r="3" spans="1:6" ht="14.25">
      <c r="A3" s="1" t="s">
        <v>4</v>
      </c>
      <c r="B3" s="6" t="s">
        <v>43</v>
      </c>
      <c r="C3" s="114">
        <v>20.22</v>
      </c>
      <c r="D3" s="114">
        <v>58.44</v>
      </c>
      <c r="E3" s="114">
        <v>21.34</v>
      </c>
      <c r="F3" s="115">
        <v>7.06</v>
      </c>
    </row>
    <row r="4" spans="1:6" ht="14.25">
      <c r="A4" s="1" t="s">
        <v>4</v>
      </c>
      <c r="B4" s="6" t="s">
        <v>44</v>
      </c>
      <c r="C4" s="114">
        <v>21.62</v>
      </c>
      <c r="D4" s="114">
        <v>56.4</v>
      </c>
      <c r="E4" s="114">
        <v>21.98</v>
      </c>
      <c r="F4" s="115">
        <v>7.04</v>
      </c>
    </row>
    <row r="5" spans="2:6" ht="14.25">
      <c r="B5" s="6"/>
      <c r="C5" s="114"/>
      <c r="D5" s="114"/>
      <c r="E5" s="114"/>
      <c r="F5" s="114"/>
    </row>
    <row r="6" spans="2:6" ht="14.25">
      <c r="B6" s="6"/>
      <c r="C6" s="114"/>
      <c r="D6" s="114"/>
      <c r="E6" s="114"/>
      <c r="F6" s="114"/>
    </row>
    <row r="7" spans="3:6" ht="14.25">
      <c r="C7" s="114"/>
      <c r="D7" s="114"/>
      <c r="E7" s="114"/>
      <c r="F7" s="114"/>
    </row>
    <row r="8" spans="1:6" ht="14.25">
      <c r="A8" s="114" t="s">
        <v>45</v>
      </c>
      <c r="B8" s="6"/>
      <c r="C8" s="114"/>
      <c r="D8" s="114"/>
      <c r="E8" s="114"/>
      <c r="F8" s="114"/>
    </row>
    <row r="9" spans="2:6" ht="14.25">
      <c r="B9" s="6"/>
      <c r="F9" s="114"/>
    </row>
    <row r="10" spans="2:6" ht="14.25">
      <c r="B10" s="6"/>
      <c r="F10" s="114"/>
    </row>
    <row r="22" spans="3:6" ht="14.25">
      <c r="C22" s="114"/>
      <c r="D22" s="114"/>
      <c r="E22" s="114"/>
      <c r="F22" s="114"/>
    </row>
    <row r="23" spans="2:6" ht="14.25">
      <c r="B23" s="6"/>
      <c r="C23" s="114"/>
      <c r="D23" s="114"/>
      <c r="E23" s="114"/>
      <c r="F23" s="114"/>
    </row>
    <row r="24" spans="1:6" ht="14.25">
      <c r="A24" s="1" t="s">
        <v>41</v>
      </c>
      <c r="B24" s="6"/>
      <c r="F24" s="114"/>
    </row>
    <row r="25" spans="2:6" ht="14.25">
      <c r="B25" s="6"/>
      <c r="F25" s="114"/>
    </row>
    <row r="26" ht="14.25">
      <c r="A26" s="16" t="s">
        <v>168</v>
      </c>
    </row>
    <row r="27" ht="14.25">
      <c r="A27" s="16" t="s">
        <v>169</v>
      </c>
    </row>
    <row r="37" spans="3:6" ht="14.25">
      <c r="C37" s="114"/>
      <c r="D37" s="114"/>
      <c r="E37" s="114"/>
      <c r="F37" s="114"/>
    </row>
    <row r="38" spans="1:6" ht="14.25">
      <c r="A38" s="1" t="s">
        <v>42</v>
      </c>
      <c r="B38" s="6"/>
      <c r="C38" s="114"/>
      <c r="D38" s="114"/>
      <c r="E38" s="114"/>
      <c r="F38" s="114"/>
    </row>
    <row r="39" spans="2:6" ht="14.25">
      <c r="B39" s="6"/>
      <c r="F39" s="114"/>
    </row>
    <row r="40" spans="2:6" ht="14.25">
      <c r="B40" s="6"/>
      <c r="F40" s="1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4"/>
  <sheetViews>
    <sheetView showGridLines="0" workbookViewId="0" topLeftCell="A1">
      <selection activeCell="H37" sqref="H37"/>
    </sheetView>
  </sheetViews>
  <sheetFormatPr defaultColWidth="9.00390625" defaultRowHeight="14.25"/>
  <cols>
    <col min="1" max="1" width="16.125" style="1" customWidth="1"/>
    <col min="2" max="2" width="21.25390625" style="1" customWidth="1"/>
    <col min="3" max="16384" width="9.00390625" style="1" customWidth="1"/>
  </cols>
  <sheetData>
    <row r="1" spans="1:6" ht="15.75" customHeight="1">
      <c r="A1" s="149"/>
      <c r="B1" s="4"/>
      <c r="C1" s="114" t="s">
        <v>40</v>
      </c>
      <c r="D1" s="114" t="s">
        <v>40</v>
      </c>
      <c r="E1" s="114" t="s">
        <v>40</v>
      </c>
      <c r="F1" s="114" t="s">
        <v>40</v>
      </c>
    </row>
    <row r="2" spans="1:6" ht="24">
      <c r="A2" s="149"/>
      <c r="B2" s="4"/>
      <c r="C2" s="114" t="s">
        <v>113</v>
      </c>
      <c r="D2" s="114" t="s">
        <v>114</v>
      </c>
      <c r="E2" s="114" t="s">
        <v>115</v>
      </c>
      <c r="F2" s="5" t="s">
        <v>210</v>
      </c>
    </row>
    <row r="3" spans="1:6" ht="14.25">
      <c r="A3" s="1" t="s">
        <v>4</v>
      </c>
      <c r="B3" s="6" t="s">
        <v>46</v>
      </c>
      <c r="C3" s="114">
        <v>12.27</v>
      </c>
      <c r="D3" s="114">
        <v>58.02</v>
      </c>
      <c r="E3" s="114">
        <v>29.7</v>
      </c>
      <c r="F3" s="115">
        <v>7.58</v>
      </c>
    </row>
    <row r="4" spans="1:6" ht="14.25">
      <c r="A4" s="1" t="s">
        <v>4</v>
      </c>
      <c r="B4" s="6" t="s">
        <v>47</v>
      </c>
      <c r="C4" s="114">
        <v>16.22</v>
      </c>
      <c r="D4" s="114">
        <v>60.07</v>
      </c>
      <c r="E4" s="114">
        <v>23.71</v>
      </c>
      <c r="F4" s="115">
        <v>7.26</v>
      </c>
    </row>
    <row r="5" spans="1:6" ht="14.25">
      <c r="A5" s="1" t="s">
        <v>4</v>
      </c>
      <c r="B5" s="6" t="s">
        <v>48</v>
      </c>
      <c r="C5" s="114">
        <v>20.28</v>
      </c>
      <c r="D5" s="114">
        <v>58.77</v>
      </c>
      <c r="E5" s="114">
        <v>20.95</v>
      </c>
      <c r="F5" s="115">
        <v>7.04</v>
      </c>
    </row>
    <row r="6" spans="1:6" ht="14.25">
      <c r="A6" s="1" t="s">
        <v>4</v>
      </c>
      <c r="B6" s="6" t="s">
        <v>49</v>
      </c>
      <c r="C6" s="114">
        <v>24.36</v>
      </c>
      <c r="D6" s="114">
        <v>56.73</v>
      </c>
      <c r="E6" s="114">
        <v>18.91</v>
      </c>
      <c r="F6" s="115">
        <v>6.86</v>
      </c>
    </row>
    <row r="7" spans="1:6" ht="14.25">
      <c r="A7" s="1" t="s">
        <v>4</v>
      </c>
      <c r="B7" s="6" t="s">
        <v>50</v>
      </c>
      <c r="C7" s="114">
        <v>22.39</v>
      </c>
      <c r="D7" s="114">
        <v>55.96</v>
      </c>
      <c r="E7" s="114">
        <v>21.65</v>
      </c>
      <c r="F7" s="115">
        <v>7.02</v>
      </c>
    </row>
    <row r="8" spans="1:6" ht="14.25">
      <c r="A8" s="1" t="s">
        <v>4</v>
      </c>
      <c r="B8" s="6" t="s">
        <v>51</v>
      </c>
      <c r="C8" s="114">
        <v>27.38</v>
      </c>
      <c r="D8" s="114">
        <v>52.49</v>
      </c>
      <c r="E8" s="114">
        <v>20.14</v>
      </c>
      <c r="F8" s="115">
        <v>6.79</v>
      </c>
    </row>
    <row r="9" spans="2:6" ht="14.25">
      <c r="B9" s="6"/>
      <c r="C9" s="114"/>
      <c r="D9" s="114"/>
      <c r="E9" s="114"/>
      <c r="F9" s="114"/>
    </row>
    <row r="10" spans="2:6" ht="14.25">
      <c r="B10" s="6"/>
      <c r="C10" s="114"/>
      <c r="D10" s="114"/>
      <c r="E10" s="114"/>
      <c r="F10" s="114"/>
    </row>
    <row r="11" spans="3:6" ht="14.25">
      <c r="C11" s="114"/>
      <c r="D11" s="114"/>
      <c r="E11" s="114"/>
      <c r="F11" s="114"/>
    </row>
    <row r="12" spans="1:6" ht="14.25">
      <c r="A12" s="114" t="s">
        <v>45</v>
      </c>
      <c r="B12" s="6"/>
      <c r="C12" s="114"/>
      <c r="D12" s="114"/>
      <c r="E12" s="114"/>
      <c r="F12" s="114"/>
    </row>
    <row r="13" spans="2:6" ht="14.25">
      <c r="B13" s="6"/>
      <c r="F13" s="114"/>
    </row>
    <row r="14" spans="2:6" ht="14.25">
      <c r="B14" s="6"/>
      <c r="F14" s="114"/>
    </row>
    <row r="26" spans="3:6" ht="14.25">
      <c r="C26" s="114"/>
      <c r="D26" s="114"/>
      <c r="E26" s="114"/>
      <c r="F26" s="114"/>
    </row>
    <row r="27" spans="1:6" ht="14.25">
      <c r="A27" s="1" t="s">
        <v>41</v>
      </c>
      <c r="B27" s="6"/>
      <c r="C27" s="114"/>
      <c r="D27" s="114"/>
      <c r="E27" s="114"/>
      <c r="F27" s="114"/>
    </row>
    <row r="28" spans="1:6" ht="14.25">
      <c r="A28" s="16" t="s">
        <v>171</v>
      </c>
      <c r="B28" s="6"/>
      <c r="F28" s="114"/>
    </row>
    <row r="29" spans="1:6" ht="14.25">
      <c r="A29" s="16" t="s">
        <v>169</v>
      </c>
      <c r="B29" s="6"/>
      <c r="F29" s="114"/>
    </row>
    <row r="41" spans="3:6" ht="14.25">
      <c r="C41" s="114"/>
      <c r="D41" s="114"/>
      <c r="E41" s="114"/>
      <c r="F41" s="114"/>
    </row>
    <row r="42" spans="1:6" ht="14.25">
      <c r="A42" s="1" t="s">
        <v>42</v>
      </c>
      <c r="B42" s="6"/>
      <c r="C42" s="114"/>
      <c r="D42" s="114"/>
      <c r="E42" s="114"/>
      <c r="F42" s="114"/>
    </row>
    <row r="43" spans="2:6" ht="14.25">
      <c r="B43" s="6"/>
      <c r="F43" s="114"/>
    </row>
    <row r="44" spans="2:6" ht="14.25">
      <c r="B44" s="6"/>
      <c r="F44" s="1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6"/>
  <sheetViews>
    <sheetView showGridLines="0" workbookViewId="0" topLeftCell="A1">
      <selection activeCell="A40" sqref="A40:E40"/>
    </sheetView>
  </sheetViews>
  <sheetFormatPr defaultColWidth="9.00390625" defaultRowHeight="14.25"/>
  <cols>
    <col min="1" max="1" width="16.125" style="1" customWidth="1"/>
    <col min="2" max="2" width="21.25390625" style="1" customWidth="1"/>
    <col min="3" max="16384" width="9.00390625" style="1" customWidth="1"/>
  </cols>
  <sheetData>
    <row r="1" spans="1:6" ht="15.75" customHeight="1">
      <c r="A1" s="149"/>
      <c r="B1" s="4"/>
      <c r="C1" s="183" t="s">
        <v>77</v>
      </c>
      <c r="D1" s="183"/>
      <c r="E1" s="183"/>
      <c r="F1" s="183"/>
    </row>
    <row r="2" spans="1:6" ht="24">
      <c r="A2" s="149"/>
      <c r="B2" s="4"/>
      <c r="C2" s="114" t="s">
        <v>113</v>
      </c>
      <c r="D2" s="114" t="s">
        <v>114</v>
      </c>
      <c r="E2" s="114" t="s">
        <v>115</v>
      </c>
      <c r="F2" s="5" t="s">
        <v>210</v>
      </c>
    </row>
    <row r="3" spans="1:6" ht="14.25">
      <c r="A3" s="1" t="s">
        <v>4</v>
      </c>
      <c r="B3" s="6" t="s">
        <v>58</v>
      </c>
      <c r="C3" s="114">
        <v>26.97</v>
      </c>
      <c r="D3" s="114">
        <v>59.95</v>
      </c>
      <c r="E3" s="114">
        <v>13.09</v>
      </c>
      <c r="F3" s="115">
        <v>6.55</v>
      </c>
    </row>
    <row r="4" spans="1:6" ht="14.25">
      <c r="A4" s="1" t="s">
        <v>4</v>
      </c>
      <c r="B4" s="6" t="s">
        <v>211</v>
      </c>
      <c r="C4" s="114">
        <v>29.22</v>
      </c>
      <c r="D4" s="114">
        <v>55.83</v>
      </c>
      <c r="E4" s="114">
        <v>14.95</v>
      </c>
      <c r="F4" s="114">
        <v>6.56</v>
      </c>
    </row>
    <row r="5" spans="1:6" ht="14.25">
      <c r="A5" s="1" t="s">
        <v>4</v>
      </c>
      <c r="B5" s="6" t="s">
        <v>59</v>
      </c>
      <c r="C5" s="114">
        <v>26.96</v>
      </c>
      <c r="D5" s="114">
        <v>58.67</v>
      </c>
      <c r="E5" s="114">
        <v>14.37</v>
      </c>
      <c r="F5" s="115">
        <v>6.62</v>
      </c>
    </row>
    <row r="6" spans="1:6" ht="14.25">
      <c r="A6" s="1" t="s">
        <v>4</v>
      </c>
      <c r="B6" s="6" t="s">
        <v>61</v>
      </c>
      <c r="C6" s="114">
        <v>29.43</v>
      </c>
      <c r="D6" s="114">
        <v>52.41</v>
      </c>
      <c r="E6" s="114">
        <v>18.16</v>
      </c>
      <c r="F6" s="115">
        <v>6.67</v>
      </c>
    </row>
    <row r="7" spans="1:6" ht="14.25">
      <c r="A7" s="1" t="s">
        <v>4</v>
      </c>
      <c r="B7" s="6" t="s">
        <v>60</v>
      </c>
      <c r="C7" s="114">
        <v>28.19</v>
      </c>
      <c r="D7" s="114">
        <v>54.45</v>
      </c>
      <c r="E7" s="114">
        <v>17.36</v>
      </c>
      <c r="F7" s="115">
        <v>6.71</v>
      </c>
    </row>
    <row r="8" spans="1:6" ht="14.25">
      <c r="A8" s="1" t="s">
        <v>4</v>
      </c>
      <c r="B8" s="6" t="s">
        <v>62</v>
      </c>
      <c r="C8" s="114">
        <v>24.04</v>
      </c>
      <c r="D8" s="114">
        <v>56.49</v>
      </c>
      <c r="E8" s="114">
        <v>19.48</v>
      </c>
      <c r="F8" s="114">
        <v>6.86</v>
      </c>
    </row>
    <row r="9" spans="1:6" ht="14.25">
      <c r="A9" s="1" t="s">
        <v>4</v>
      </c>
      <c r="B9" s="6" t="s">
        <v>110</v>
      </c>
      <c r="C9" s="114">
        <v>21.21</v>
      </c>
      <c r="D9" s="114">
        <v>55.03</v>
      </c>
      <c r="E9" s="114">
        <v>23.76</v>
      </c>
      <c r="F9" s="114">
        <v>7.12</v>
      </c>
    </row>
    <row r="10" spans="1:6" ht="14.25">
      <c r="A10" s="1" t="s">
        <v>4</v>
      </c>
      <c r="B10" s="6" t="s">
        <v>109</v>
      </c>
      <c r="C10" s="114">
        <v>17.6</v>
      </c>
      <c r="D10" s="114">
        <v>58.05</v>
      </c>
      <c r="E10" s="114">
        <v>24.35</v>
      </c>
      <c r="F10" s="115">
        <v>7.25</v>
      </c>
    </row>
    <row r="11" spans="1:6" ht="14.25">
      <c r="A11" s="1" t="s">
        <v>4</v>
      </c>
      <c r="B11" s="6" t="s">
        <v>107</v>
      </c>
      <c r="C11" s="114">
        <v>13.97</v>
      </c>
      <c r="D11" s="114">
        <v>60.11</v>
      </c>
      <c r="E11" s="114">
        <v>25.92</v>
      </c>
      <c r="F11" s="115">
        <v>7.42</v>
      </c>
    </row>
    <row r="12" spans="1:6" ht="14.25">
      <c r="A12" s="1" t="s">
        <v>4</v>
      </c>
      <c r="B12" s="6" t="s">
        <v>108</v>
      </c>
      <c r="C12" s="114">
        <v>15.31</v>
      </c>
      <c r="D12" s="114">
        <v>56.7</v>
      </c>
      <c r="E12" s="114">
        <v>27.99</v>
      </c>
      <c r="F12" s="115">
        <v>7.43</v>
      </c>
    </row>
    <row r="13" spans="3:6" ht="14.25">
      <c r="C13" s="114"/>
      <c r="D13" s="114"/>
      <c r="E13" s="114"/>
      <c r="F13" s="114"/>
    </row>
    <row r="14" spans="1:6" ht="14.25">
      <c r="A14" s="114" t="s">
        <v>45</v>
      </c>
      <c r="B14" s="6"/>
      <c r="C14" s="114"/>
      <c r="D14" s="114"/>
      <c r="E14" s="114"/>
      <c r="F14" s="114"/>
    </row>
    <row r="15" spans="2:6" ht="14.25">
      <c r="B15" s="6"/>
      <c r="F15" s="114"/>
    </row>
    <row r="16" spans="2:6" ht="14.25">
      <c r="B16" s="6"/>
      <c r="F16" s="114"/>
    </row>
    <row r="28" spans="3:6" ht="14.25">
      <c r="C28" s="114"/>
      <c r="D28" s="114"/>
      <c r="E28" s="114"/>
      <c r="F28" s="114"/>
    </row>
    <row r="29" spans="2:6" ht="14.25">
      <c r="B29" s="6"/>
      <c r="C29" s="114"/>
      <c r="D29" s="114"/>
      <c r="E29" s="114"/>
      <c r="F29" s="114"/>
    </row>
    <row r="30" spans="2:6" ht="14.25">
      <c r="B30" s="6"/>
      <c r="F30" s="114"/>
    </row>
    <row r="31" spans="2:6" ht="14.25">
      <c r="B31" s="6"/>
      <c r="F31" s="114"/>
    </row>
    <row r="38" ht="14.25">
      <c r="A38" s="16" t="s">
        <v>172</v>
      </c>
    </row>
    <row r="39" ht="14.25">
      <c r="A39" s="16" t="s">
        <v>169</v>
      </c>
    </row>
    <row r="40" spans="1:7" ht="14.25">
      <c r="A40" s="140" t="s">
        <v>173</v>
      </c>
      <c r="B40" s="139"/>
      <c r="C40" s="139"/>
      <c r="D40" s="139"/>
      <c r="E40" s="139"/>
      <c r="F40" s="139"/>
      <c r="G40" s="139"/>
    </row>
    <row r="43" spans="3:6" ht="14.25">
      <c r="C43" s="114"/>
      <c r="D43" s="114"/>
      <c r="E43" s="114"/>
      <c r="F43" s="114"/>
    </row>
    <row r="44" spans="2:6" ht="14.25">
      <c r="B44" s="6"/>
      <c r="C44" s="114"/>
      <c r="D44" s="114"/>
      <c r="E44" s="114"/>
      <c r="F44" s="114"/>
    </row>
    <row r="45" spans="2:6" ht="14.25">
      <c r="B45" s="6"/>
      <c r="F45" s="114"/>
    </row>
    <row r="46" spans="2:6" ht="14.25">
      <c r="B46" s="6"/>
      <c r="F46" s="114"/>
    </row>
  </sheetData>
  <mergeCells count="1">
    <mergeCell ref="C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4"/>
  <sheetViews>
    <sheetView showGridLines="0" workbookViewId="0" topLeftCell="A1">
      <selection activeCell="A31" sqref="A31:H31"/>
    </sheetView>
  </sheetViews>
  <sheetFormatPr defaultColWidth="9.00390625" defaultRowHeight="14.25"/>
  <cols>
    <col min="1" max="1" width="16.125" style="1" customWidth="1"/>
    <col min="2" max="2" width="21.25390625" style="1" customWidth="1"/>
    <col min="3" max="16384" width="9.00390625" style="1" customWidth="1"/>
  </cols>
  <sheetData>
    <row r="1" spans="1:6" ht="15.75" customHeight="1">
      <c r="A1" s="149"/>
      <c r="B1" s="4"/>
      <c r="C1" s="114" t="s">
        <v>40</v>
      </c>
      <c r="D1" s="114" t="s">
        <v>40</v>
      </c>
      <c r="E1" s="114" t="s">
        <v>40</v>
      </c>
      <c r="F1" s="114" t="s">
        <v>40</v>
      </c>
    </row>
    <row r="2" spans="1:6" ht="24">
      <c r="A2" s="149"/>
      <c r="B2" s="4"/>
      <c r="C2" s="114" t="s">
        <v>113</v>
      </c>
      <c r="D2" s="114" t="s">
        <v>114</v>
      </c>
      <c r="E2" s="114" t="s">
        <v>115</v>
      </c>
      <c r="F2" s="5" t="s">
        <v>210</v>
      </c>
    </row>
    <row r="3" spans="1:6" ht="14.25">
      <c r="A3" s="1" t="s">
        <v>4</v>
      </c>
      <c r="B3" s="6" t="s">
        <v>54</v>
      </c>
      <c r="C3" s="114">
        <v>43.55</v>
      </c>
      <c r="D3" s="114">
        <v>46.1</v>
      </c>
      <c r="E3" s="114">
        <v>10.35</v>
      </c>
      <c r="F3" s="115">
        <v>5.79</v>
      </c>
    </row>
    <row r="4" spans="1:6" ht="14.25">
      <c r="A4" s="1" t="s">
        <v>4</v>
      </c>
      <c r="B4" s="6" t="s">
        <v>57</v>
      </c>
      <c r="C4" s="114">
        <v>31.43</v>
      </c>
      <c r="D4" s="114">
        <v>51.67</v>
      </c>
      <c r="E4" s="114">
        <v>16.9</v>
      </c>
      <c r="F4" s="114">
        <v>6.45</v>
      </c>
    </row>
    <row r="5" spans="1:6" ht="14.25">
      <c r="A5" s="1" t="s">
        <v>4</v>
      </c>
      <c r="B5" s="6" t="s">
        <v>56</v>
      </c>
      <c r="C5" s="114">
        <v>23.93</v>
      </c>
      <c r="D5" s="114">
        <v>55.04</v>
      </c>
      <c r="E5" s="114">
        <v>21.03</v>
      </c>
      <c r="F5" s="114">
        <v>6.96</v>
      </c>
    </row>
    <row r="6" spans="1:6" ht="14.25">
      <c r="A6" s="1" t="s">
        <v>4</v>
      </c>
      <c r="B6" s="6" t="s">
        <v>53</v>
      </c>
      <c r="C6" s="114">
        <v>17.15</v>
      </c>
      <c r="D6" s="114">
        <v>60.56</v>
      </c>
      <c r="E6" s="114">
        <v>22.29</v>
      </c>
      <c r="F6" s="115">
        <v>7.2</v>
      </c>
    </row>
    <row r="7" spans="1:6" ht="14.25">
      <c r="A7" s="1" t="s">
        <v>4</v>
      </c>
      <c r="B7" s="6" t="s">
        <v>197</v>
      </c>
      <c r="C7" s="114">
        <v>16.18</v>
      </c>
      <c r="D7" s="114">
        <v>59.51</v>
      </c>
      <c r="E7" s="114">
        <v>24.31</v>
      </c>
      <c r="F7" s="115">
        <v>7.33</v>
      </c>
    </row>
    <row r="8" spans="1:6" ht="14.25">
      <c r="A8" s="1" t="s">
        <v>4</v>
      </c>
      <c r="B8" s="6" t="s">
        <v>198</v>
      </c>
      <c r="C8" s="114">
        <v>14.24</v>
      </c>
      <c r="D8" s="114">
        <v>62.03</v>
      </c>
      <c r="E8" s="114">
        <v>23.73</v>
      </c>
      <c r="F8" s="115">
        <v>7.39</v>
      </c>
    </row>
    <row r="9" spans="1:6" ht="14.25">
      <c r="A9" s="1" t="s">
        <v>4</v>
      </c>
      <c r="B9" s="6" t="s">
        <v>55</v>
      </c>
      <c r="C9" s="114">
        <v>8.89</v>
      </c>
      <c r="D9" s="114">
        <v>59.01</v>
      </c>
      <c r="E9" s="114">
        <v>32.1</v>
      </c>
      <c r="F9" s="115">
        <v>7.75</v>
      </c>
    </row>
    <row r="10" spans="1:6" ht="14.25">
      <c r="A10" s="1" t="s">
        <v>4</v>
      </c>
      <c r="B10" s="6" t="s">
        <v>52</v>
      </c>
      <c r="C10" s="114">
        <v>2.24</v>
      </c>
      <c r="D10" s="114">
        <v>77.57</v>
      </c>
      <c r="E10" s="114">
        <v>20.19</v>
      </c>
      <c r="F10" s="115">
        <v>7.78</v>
      </c>
    </row>
    <row r="11" spans="3:6" ht="14.25">
      <c r="C11" s="114"/>
      <c r="D11" s="114"/>
      <c r="E11" s="114"/>
      <c r="F11" s="114"/>
    </row>
    <row r="12" spans="1:6" ht="14.25">
      <c r="A12" s="114" t="s">
        <v>45</v>
      </c>
      <c r="B12" s="6"/>
      <c r="C12" s="114"/>
      <c r="D12" s="114"/>
      <c r="E12" s="114"/>
      <c r="F12" s="114"/>
    </row>
    <row r="13" spans="2:6" ht="14.25">
      <c r="B13" s="6"/>
      <c r="F13" s="114"/>
    </row>
    <row r="14" spans="2:6" ht="14.25">
      <c r="B14" s="6"/>
      <c r="F14" s="114"/>
    </row>
    <row r="26" spans="3:6" ht="14.25">
      <c r="C26" s="114"/>
      <c r="D26" s="114"/>
      <c r="E26" s="114"/>
      <c r="F26" s="114"/>
    </row>
    <row r="27" spans="2:6" ht="14.25">
      <c r="B27" s="6"/>
      <c r="C27" s="114"/>
      <c r="D27" s="114"/>
      <c r="E27" s="114"/>
      <c r="F27" s="114"/>
    </row>
    <row r="28" spans="2:6" ht="14.25">
      <c r="B28" s="6"/>
      <c r="F28" s="114"/>
    </row>
    <row r="29" spans="1:6" ht="14.25">
      <c r="A29" s="16" t="s">
        <v>175</v>
      </c>
      <c r="B29" s="6"/>
      <c r="F29" s="114"/>
    </row>
    <row r="30" ht="14.25">
      <c r="A30" s="16" t="s">
        <v>169</v>
      </c>
    </row>
    <row r="31" ht="14.25">
      <c r="A31" s="140" t="s">
        <v>174</v>
      </c>
    </row>
    <row r="34" ht="14.25">
      <c r="A34" s="89"/>
    </row>
    <row r="41" spans="3:6" ht="14.25">
      <c r="C41" s="114"/>
      <c r="D41" s="114"/>
      <c r="E41" s="114"/>
      <c r="F41" s="114"/>
    </row>
    <row r="42" spans="2:6" ht="14.25">
      <c r="B42" s="6"/>
      <c r="C42" s="114"/>
      <c r="D42" s="114"/>
      <c r="E42" s="114"/>
      <c r="F42" s="114"/>
    </row>
    <row r="43" spans="2:6" ht="14.25">
      <c r="B43" s="6"/>
      <c r="F43" s="114"/>
    </row>
    <row r="44" spans="2:6" ht="14.25">
      <c r="B44" s="6"/>
      <c r="F44" s="1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0"/>
  <sheetViews>
    <sheetView showGridLines="0" workbookViewId="0" topLeftCell="A1">
      <selection activeCell="K26" sqref="K26"/>
    </sheetView>
  </sheetViews>
  <sheetFormatPr defaultColWidth="9.00390625" defaultRowHeight="14.25"/>
  <cols>
    <col min="1" max="1" width="16.125" style="1" customWidth="1"/>
    <col min="2" max="2" width="21.25390625" style="1" customWidth="1"/>
    <col min="3" max="16384" width="9.00390625" style="1" customWidth="1"/>
  </cols>
  <sheetData>
    <row r="1" spans="1:6" ht="15.75" customHeight="1">
      <c r="A1" s="134"/>
      <c r="B1" s="3" t="s">
        <v>63</v>
      </c>
      <c r="C1" s="13" t="s">
        <v>40</v>
      </c>
      <c r="D1" s="13" t="s">
        <v>40</v>
      </c>
      <c r="E1" s="13" t="s">
        <v>40</v>
      </c>
      <c r="F1" s="13" t="s">
        <v>40</v>
      </c>
    </row>
    <row r="2" spans="1:6" ht="24">
      <c r="A2" s="134"/>
      <c r="B2" s="90"/>
      <c r="C2" s="13" t="s">
        <v>113</v>
      </c>
      <c r="D2" s="13" t="s">
        <v>114</v>
      </c>
      <c r="E2" s="13" t="s">
        <v>115</v>
      </c>
      <c r="F2" s="5" t="s">
        <v>210</v>
      </c>
    </row>
    <row r="3" spans="1:6" ht="14.25">
      <c r="A3" s="3" t="s">
        <v>4</v>
      </c>
      <c r="B3" s="91" t="s">
        <v>1</v>
      </c>
      <c r="C3" s="13">
        <v>30.29</v>
      </c>
      <c r="D3" s="13">
        <v>52.96</v>
      </c>
      <c r="E3" s="13">
        <v>16.74</v>
      </c>
      <c r="F3" s="92">
        <v>6.54</v>
      </c>
    </row>
    <row r="4" spans="1:6" ht="14.25">
      <c r="A4" s="3" t="s">
        <v>4</v>
      </c>
      <c r="B4" s="91" t="s">
        <v>2</v>
      </c>
      <c r="C4" s="13">
        <v>19.53</v>
      </c>
      <c r="D4" s="13">
        <v>58.91</v>
      </c>
      <c r="E4" s="13">
        <v>21.56</v>
      </c>
      <c r="F4" s="92">
        <v>7.12</v>
      </c>
    </row>
    <row r="5" spans="1:6" ht="14.25">
      <c r="A5" s="3" t="s">
        <v>4</v>
      </c>
      <c r="B5" s="91" t="s">
        <v>3</v>
      </c>
      <c r="C5" s="13">
        <v>12.18</v>
      </c>
      <c r="D5" s="13">
        <v>60.6</v>
      </c>
      <c r="E5" s="13">
        <v>27.22</v>
      </c>
      <c r="F5" s="13">
        <v>7.54</v>
      </c>
    </row>
    <row r="6" spans="2:6" ht="14.25">
      <c r="B6" s="6"/>
      <c r="C6" s="114"/>
      <c r="D6" s="114"/>
      <c r="E6" s="114"/>
      <c r="F6" s="114"/>
    </row>
    <row r="7" spans="3:6" ht="14.25">
      <c r="C7" s="114"/>
      <c r="D7" s="114"/>
      <c r="E7" s="114"/>
      <c r="F7" s="114"/>
    </row>
    <row r="8" spans="1:6" ht="14.25">
      <c r="A8" s="114" t="s">
        <v>45</v>
      </c>
      <c r="B8" s="6"/>
      <c r="C8" s="114"/>
      <c r="D8" s="114"/>
      <c r="E8" s="114"/>
      <c r="F8" s="114"/>
    </row>
    <row r="9" spans="2:6" ht="14.25">
      <c r="B9" s="6"/>
      <c r="F9" s="114"/>
    </row>
    <row r="10" spans="2:6" ht="14.25">
      <c r="B10" s="6"/>
      <c r="F10" s="114"/>
    </row>
    <row r="22" spans="3:6" ht="14.25">
      <c r="C22" s="114"/>
      <c r="D22" s="114"/>
      <c r="E22" s="114"/>
      <c r="F22" s="114"/>
    </row>
    <row r="23" spans="2:6" ht="14.25">
      <c r="B23" s="6"/>
      <c r="C23" s="114"/>
      <c r="D23" s="114"/>
      <c r="E23" s="114"/>
      <c r="F23" s="114"/>
    </row>
    <row r="24" spans="1:6" ht="14.25">
      <c r="A24" s="16" t="s">
        <v>176</v>
      </c>
      <c r="B24" s="6"/>
      <c r="F24" s="114"/>
    </row>
    <row r="25" spans="1:6" ht="14.25">
      <c r="A25" s="16" t="s">
        <v>169</v>
      </c>
      <c r="B25" s="6"/>
      <c r="F25" s="114"/>
    </row>
    <row r="37" spans="3:6" ht="14.25">
      <c r="C37" s="114"/>
      <c r="D37" s="114"/>
      <c r="E37" s="114"/>
      <c r="F37" s="114"/>
    </row>
    <row r="38" spans="2:6" ht="14.25">
      <c r="B38" s="6"/>
      <c r="C38" s="114"/>
      <c r="D38" s="114"/>
      <c r="E38" s="114"/>
      <c r="F38" s="114"/>
    </row>
    <row r="39" spans="2:6" ht="14.25">
      <c r="B39" s="6"/>
      <c r="F39" s="114"/>
    </row>
    <row r="40" spans="2:6" ht="14.25">
      <c r="B40" s="6"/>
      <c r="F40" s="1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0"/>
  <sheetViews>
    <sheetView workbookViewId="0" topLeftCell="A1">
      <selection activeCell="A26" sqref="A26:D26"/>
    </sheetView>
  </sheetViews>
  <sheetFormatPr defaultColWidth="9.00390625" defaultRowHeight="14.25"/>
  <cols>
    <col min="1" max="1" width="16.125" style="1" customWidth="1"/>
    <col min="2" max="2" width="21.25390625" style="1" customWidth="1"/>
    <col min="3" max="16384" width="9.00390625" style="1" customWidth="1"/>
  </cols>
  <sheetData>
    <row r="1" spans="1:6" ht="15.75" customHeight="1">
      <c r="A1" s="134"/>
      <c r="B1" s="3" t="s">
        <v>63</v>
      </c>
      <c r="C1" s="13" t="s">
        <v>40</v>
      </c>
      <c r="D1" s="13" t="s">
        <v>40</v>
      </c>
      <c r="E1" s="13" t="s">
        <v>40</v>
      </c>
      <c r="F1" s="13" t="s">
        <v>40</v>
      </c>
    </row>
    <row r="2" spans="1:6" ht="24">
      <c r="A2" s="134"/>
      <c r="B2" s="90"/>
      <c r="C2" s="13" t="s">
        <v>113</v>
      </c>
      <c r="D2" s="13" t="s">
        <v>114</v>
      </c>
      <c r="E2" s="13" t="s">
        <v>115</v>
      </c>
      <c r="F2" s="5" t="s">
        <v>210</v>
      </c>
    </row>
    <row r="3" spans="1:7" ht="14.25">
      <c r="A3" s="3" t="s">
        <v>4</v>
      </c>
      <c r="B3" s="91" t="s">
        <v>106</v>
      </c>
      <c r="C3" s="13">
        <v>28.65</v>
      </c>
      <c r="D3" s="13">
        <v>53.93</v>
      </c>
      <c r="E3" s="13">
        <v>17.41</v>
      </c>
      <c r="F3" s="13">
        <v>6.62</v>
      </c>
      <c r="G3" s="1" t="s">
        <v>195</v>
      </c>
    </row>
    <row r="4" spans="1:6" ht="14.25">
      <c r="A4" s="3" t="s">
        <v>4</v>
      </c>
      <c r="B4" s="91" t="s">
        <v>64</v>
      </c>
      <c r="C4" s="13">
        <v>20.1</v>
      </c>
      <c r="D4" s="13">
        <v>58.06</v>
      </c>
      <c r="E4" s="13">
        <v>21.83</v>
      </c>
      <c r="F4" s="13">
        <v>7.11</v>
      </c>
    </row>
    <row r="5" spans="1:6" ht="14.25">
      <c r="A5" s="3"/>
      <c r="B5" s="91" t="s">
        <v>65</v>
      </c>
      <c r="C5" s="13">
        <v>11.74</v>
      </c>
      <c r="D5" s="13">
        <v>61.19</v>
      </c>
      <c r="E5" s="13">
        <v>27.07</v>
      </c>
      <c r="F5" s="13">
        <v>7.55</v>
      </c>
    </row>
    <row r="6" spans="2:6" ht="14.25">
      <c r="B6" s="6"/>
      <c r="C6" s="114"/>
      <c r="D6" s="114"/>
      <c r="E6" s="114"/>
      <c r="F6" s="114"/>
    </row>
    <row r="7" spans="3:6" ht="14.25">
      <c r="C7" s="114"/>
      <c r="D7" s="114"/>
      <c r="E7" s="114"/>
      <c r="F7" s="114"/>
    </row>
    <row r="8" spans="1:6" ht="14.25">
      <c r="A8" s="114" t="s">
        <v>45</v>
      </c>
      <c r="B8" s="6"/>
      <c r="C8" s="114"/>
      <c r="D8" s="114"/>
      <c r="E8" s="114"/>
      <c r="F8" s="114"/>
    </row>
    <row r="9" spans="2:6" ht="14.25">
      <c r="B9" s="6"/>
      <c r="F9" s="114"/>
    </row>
    <row r="10" spans="2:6" ht="14.25">
      <c r="B10" s="6"/>
      <c r="F10" s="114"/>
    </row>
    <row r="22" spans="3:6" ht="14.25">
      <c r="C22" s="114"/>
      <c r="D22" s="114"/>
      <c r="E22" s="114"/>
      <c r="F22" s="114"/>
    </row>
    <row r="23" spans="2:6" ht="14.25">
      <c r="B23" s="6"/>
      <c r="C23" s="114"/>
      <c r="D23" s="114"/>
      <c r="E23" s="114"/>
      <c r="F23" s="114"/>
    </row>
    <row r="24" spans="1:6" ht="14.25">
      <c r="A24" s="16" t="s">
        <v>177</v>
      </c>
      <c r="B24" s="6"/>
      <c r="F24" s="114"/>
    </row>
    <row r="25" spans="1:6" ht="14.25">
      <c r="A25" s="16" t="s">
        <v>169</v>
      </c>
      <c r="B25" s="6"/>
      <c r="F25" s="114"/>
    </row>
    <row r="26" spans="1:4" ht="70.5" customHeight="1">
      <c r="A26" s="184" t="s">
        <v>178</v>
      </c>
      <c r="B26" s="184"/>
      <c r="C26" s="184"/>
      <c r="D26" s="184"/>
    </row>
    <row r="37" spans="3:6" ht="14.25">
      <c r="C37" s="114"/>
      <c r="D37" s="114"/>
      <c r="E37" s="114"/>
      <c r="F37" s="114"/>
    </row>
    <row r="38" spans="2:6" ht="14.25">
      <c r="B38" s="6"/>
      <c r="C38" s="114"/>
      <c r="D38" s="114"/>
      <c r="E38" s="114"/>
      <c r="F38" s="114"/>
    </row>
    <row r="39" spans="2:6" ht="14.25">
      <c r="B39" s="6"/>
      <c r="F39" s="114"/>
    </row>
    <row r="40" spans="2:6" ht="14.25">
      <c r="B40" s="6"/>
      <c r="F40" s="114"/>
    </row>
  </sheetData>
  <mergeCells count="1">
    <mergeCell ref="A26:D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78"/>
  <sheetViews>
    <sheetView workbookViewId="0" topLeftCell="A42">
      <selection activeCell="H47" sqref="H47"/>
    </sheetView>
  </sheetViews>
  <sheetFormatPr defaultColWidth="9.00390625" defaultRowHeight="14.25"/>
  <cols>
    <col min="1" max="1" width="11.00390625" style="9" customWidth="1"/>
    <col min="2" max="3" width="11.00390625" style="2" customWidth="1"/>
    <col min="4" max="6" width="9.00390625" style="1" customWidth="1"/>
    <col min="7" max="7" width="13.00390625" style="1" customWidth="1"/>
    <col min="8" max="14" width="9.00390625" style="1" customWidth="1"/>
    <col min="15" max="16" width="9.125" style="1" bestFit="1" customWidth="1"/>
    <col min="17" max="17" width="3.25390625" style="1" customWidth="1"/>
    <col min="18" max="19" width="9.125" style="1" bestFit="1" customWidth="1"/>
    <col min="20" max="20" width="3.00390625" style="1" customWidth="1"/>
    <col min="21" max="22" width="9.125" style="1" bestFit="1" customWidth="1"/>
    <col min="23" max="23" width="2.875" style="1" customWidth="1"/>
    <col min="24" max="25" width="10.50390625" style="1" bestFit="1" customWidth="1"/>
    <col min="26" max="16384" width="9.00390625" style="1" customWidth="1"/>
  </cols>
  <sheetData>
    <row r="1" spans="2:25" ht="14.25">
      <c r="B1" s="1"/>
      <c r="C1" s="1"/>
      <c r="H1" s="18" t="s">
        <v>117</v>
      </c>
      <c r="I1" s="18" t="s">
        <v>117</v>
      </c>
      <c r="N1" s="19" t="s">
        <v>118</v>
      </c>
      <c r="O1" s="19" t="s">
        <v>119</v>
      </c>
      <c r="P1" s="19" t="s">
        <v>117</v>
      </c>
      <c r="Q1" s="20"/>
      <c r="R1" s="19" t="s">
        <v>119</v>
      </c>
      <c r="S1" s="19" t="s">
        <v>117</v>
      </c>
      <c r="T1" s="20"/>
      <c r="U1" s="19" t="s">
        <v>119</v>
      </c>
      <c r="V1" s="19" t="s">
        <v>117</v>
      </c>
      <c r="W1" s="20"/>
      <c r="X1" s="19" t="s">
        <v>119</v>
      </c>
      <c r="Y1" s="19" t="s">
        <v>117</v>
      </c>
    </row>
    <row r="2" spans="2:25" ht="14.25">
      <c r="B2" s="1"/>
      <c r="C2" s="1"/>
      <c r="D2" s="21" t="s">
        <v>40</v>
      </c>
      <c r="E2" s="21" t="s">
        <v>116</v>
      </c>
      <c r="F2" s="21" t="s">
        <v>74</v>
      </c>
      <c r="G2" s="21" t="s">
        <v>73</v>
      </c>
      <c r="H2" s="1" t="s">
        <v>120</v>
      </c>
      <c r="J2" s="21" t="s">
        <v>40</v>
      </c>
      <c r="K2" s="21" t="s">
        <v>116</v>
      </c>
      <c r="L2" s="21" t="s">
        <v>74</v>
      </c>
      <c r="N2" s="22" t="s">
        <v>121</v>
      </c>
      <c r="O2" s="22" t="s">
        <v>120</v>
      </c>
      <c r="P2" s="22" t="s">
        <v>120</v>
      </c>
      <c r="Q2" s="20"/>
      <c r="R2" s="22" t="s">
        <v>120</v>
      </c>
      <c r="S2" s="22" t="s">
        <v>120</v>
      </c>
      <c r="T2" s="20"/>
      <c r="W2" s="20"/>
      <c r="X2" s="22" t="s">
        <v>120</v>
      </c>
      <c r="Y2" s="22" t="s">
        <v>120</v>
      </c>
    </row>
    <row r="3" spans="2:25" ht="72">
      <c r="B3" s="1"/>
      <c r="C3" s="18" t="s">
        <v>122</v>
      </c>
      <c r="D3" s="95" t="s">
        <v>75</v>
      </c>
      <c r="E3" s="95" t="s">
        <v>75</v>
      </c>
      <c r="F3" s="95" t="s">
        <v>75</v>
      </c>
      <c r="G3" s="95" t="s">
        <v>39</v>
      </c>
      <c r="H3" s="18" t="s">
        <v>122</v>
      </c>
      <c r="I3" s="18" t="s">
        <v>123</v>
      </c>
      <c r="J3" s="95" t="s">
        <v>5</v>
      </c>
      <c r="K3" s="95" t="s">
        <v>0</v>
      </c>
      <c r="L3" s="95" t="s">
        <v>0</v>
      </c>
      <c r="N3" s="22" t="s">
        <v>124</v>
      </c>
      <c r="O3" s="22" t="s">
        <v>125</v>
      </c>
      <c r="P3" s="22" t="s">
        <v>126</v>
      </c>
      <c r="Q3" s="20"/>
      <c r="R3" s="22" t="s">
        <v>127</v>
      </c>
      <c r="S3" s="22" t="s">
        <v>122</v>
      </c>
      <c r="T3" s="20"/>
      <c r="U3" s="22" t="s">
        <v>128</v>
      </c>
      <c r="V3" s="22" t="s">
        <v>123</v>
      </c>
      <c r="W3" s="20"/>
      <c r="X3" s="22" t="s">
        <v>129</v>
      </c>
      <c r="Y3" s="22" t="s">
        <v>130</v>
      </c>
    </row>
    <row r="4" spans="1:25" ht="14.25">
      <c r="A4" s="96">
        <v>3</v>
      </c>
      <c r="B4" s="97" t="s">
        <v>14</v>
      </c>
      <c r="C4" s="93">
        <v>12000</v>
      </c>
      <c r="D4" s="98">
        <v>4.7706767</v>
      </c>
      <c r="E4" s="98">
        <v>6.1365595</v>
      </c>
      <c r="F4" s="98">
        <v>1.0820829</v>
      </c>
      <c r="G4" s="99">
        <v>2.943012</v>
      </c>
      <c r="H4" s="93">
        <v>12000</v>
      </c>
      <c r="I4" s="93">
        <v>45</v>
      </c>
      <c r="J4" s="100">
        <v>64.24</v>
      </c>
      <c r="K4" s="100">
        <v>43.03</v>
      </c>
      <c r="L4" s="100">
        <v>54.31</v>
      </c>
      <c r="N4" s="19" t="s">
        <v>131</v>
      </c>
      <c r="O4" s="23">
        <v>5500</v>
      </c>
      <c r="P4" s="23">
        <v>5500</v>
      </c>
      <c r="Q4" s="20"/>
      <c r="R4" s="23">
        <v>12100</v>
      </c>
      <c r="S4" s="24">
        <v>12000</v>
      </c>
      <c r="T4" s="20"/>
      <c r="U4" s="25">
        <v>45</v>
      </c>
      <c r="V4" s="25">
        <v>45</v>
      </c>
      <c r="W4" s="20"/>
      <c r="X4" s="25">
        <v>39927</v>
      </c>
      <c r="Y4" s="25">
        <v>39940.3</v>
      </c>
    </row>
    <row r="5" spans="1:25" ht="14.25">
      <c r="A5" s="96">
        <v>23</v>
      </c>
      <c r="B5" s="97" t="s">
        <v>33</v>
      </c>
      <c r="C5" s="93">
        <v>19400</v>
      </c>
      <c r="D5" s="98">
        <v>6.1537454</v>
      </c>
      <c r="E5" s="98">
        <v>7.4510712</v>
      </c>
      <c r="F5" s="98">
        <v>1.0657525</v>
      </c>
      <c r="G5" s="99">
        <v>2.5657543</v>
      </c>
      <c r="H5" s="93">
        <v>19400</v>
      </c>
      <c r="I5" s="93">
        <v>79</v>
      </c>
      <c r="J5" s="100">
        <v>40.47</v>
      </c>
      <c r="K5" s="100">
        <v>19.21</v>
      </c>
      <c r="L5" s="100">
        <v>50.66</v>
      </c>
      <c r="N5" s="19" t="s">
        <v>133</v>
      </c>
      <c r="O5" s="23">
        <v>15600</v>
      </c>
      <c r="P5" s="23">
        <v>15800</v>
      </c>
      <c r="Q5" s="20"/>
      <c r="R5" s="23">
        <v>19400</v>
      </c>
      <c r="S5" s="24">
        <v>19400</v>
      </c>
      <c r="T5" s="20"/>
      <c r="U5" s="25">
        <v>76</v>
      </c>
      <c r="V5" s="25">
        <v>79</v>
      </c>
      <c r="W5" s="20"/>
      <c r="X5" s="25">
        <v>165107.4</v>
      </c>
      <c r="Y5" s="25">
        <v>165690</v>
      </c>
    </row>
    <row r="6" spans="1:25" ht="14.25">
      <c r="A6" s="96">
        <v>14</v>
      </c>
      <c r="B6" s="97" t="s">
        <v>25</v>
      </c>
      <c r="C6" s="93">
        <v>17200</v>
      </c>
      <c r="D6" s="98">
        <v>6.1586187</v>
      </c>
      <c r="E6" s="98">
        <v>7.0732754</v>
      </c>
      <c r="F6" s="98">
        <v>1.2334652</v>
      </c>
      <c r="G6" s="99">
        <v>2.5399821</v>
      </c>
      <c r="H6" s="93">
        <v>17200</v>
      </c>
      <c r="I6" s="93">
        <v>66</v>
      </c>
      <c r="J6" s="100">
        <v>37.41</v>
      </c>
      <c r="K6" s="100">
        <v>21.72</v>
      </c>
      <c r="L6" s="100">
        <v>41.81</v>
      </c>
      <c r="N6" s="19" t="s">
        <v>134</v>
      </c>
      <c r="O6" s="23">
        <v>9800</v>
      </c>
      <c r="P6" s="23">
        <v>9900</v>
      </c>
      <c r="Q6" s="20"/>
      <c r="R6" s="23">
        <v>17000</v>
      </c>
      <c r="S6" s="24">
        <v>17200</v>
      </c>
      <c r="T6" s="20"/>
      <c r="U6" s="25">
        <v>65</v>
      </c>
      <c r="V6" s="25">
        <v>66</v>
      </c>
      <c r="W6" s="20"/>
      <c r="X6" s="25">
        <v>96968.3</v>
      </c>
      <c r="Y6" s="25">
        <v>97948</v>
      </c>
    </row>
    <row r="7" spans="1:25" ht="14.25">
      <c r="A7" s="96">
        <v>9</v>
      </c>
      <c r="B7" s="97" t="s">
        <v>20</v>
      </c>
      <c r="C7" s="93">
        <v>18710.084033613442</v>
      </c>
      <c r="D7" s="98">
        <v>6.1600324</v>
      </c>
      <c r="E7" s="98">
        <v>6.6297349</v>
      </c>
      <c r="F7" s="98">
        <v>0.7292224</v>
      </c>
      <c r="G7" s="99">
        <v>3.1348703</v>
      </c>
      <c r="H7" s="93">
        <v>18710.084033613442</v>
      </c>
      <c r="I7" s="93">
        <v>73</v>
      </c>
      <c r="J7" s="100">
        <v>35.47</v>
      </c>
      <c r="K7" s="100">
        <v>26.27</v>
      </c>
      <c r="L7" s="100">
        <v>40.76</v>
      </c>
      <c r="N7" s="19" t="s">
        <v>135</v>
      </c>
      <c r="O7" s="23">
        <v>17400</v>
      </c>
      <c r="P7" s="26" t="s">
        <v>132</v>
      </c>
      <c r="Q7" s="20"/>
      <c r="R7" s="23">
        <v>19500</v>
      </c>
      <c r="S7" s="27">
        <f>$S$26/$V$26*V7</f>
        <v>18710.084033613442</v>
      </c>
      <c r="T7" s="20"/>
      <c r="U7" s="25">
        <v>74</v>
      </c>
      <c r="V7" s="25">
        <v>73</v>
      </c>
      <c r="W7" s="20"/>
      <c r="X7" s="25">
        <v>193347</v>
      </c>
      <c r="Y7" s="25">
        <v>182054.2</v>
      </c>
    </row>
    <row r="8" spans="1:25" ht="14.25">
      <c r="A8" s="96">
        <v>4</v>
      </c>
      <c r="B8" s="97" t="s">
        <v>15</v>
      </c>
      <c r="C8" s="93">
        <v>22100</v>
      </c>
      <c r="D8" s="98">
        <v>6.1709534</v>
      </c>
      <c r="E8" s="98">
        <v>7.2218464</v>
      </c>
      <c r="F8" s="98">
        <v>0.8734371</v>
      </c>
      <c r="G8" s="99">
        <v>2.6083785</v>
      </c>
      <c r="H8" s="93">
        <v>22100</v>
      </c>
      <c r="I8" s="93">
        <v>89</v>
      </c>
      <c r="J8" s="100">
        <v>37.04</v>
      </c>
      <c r="K8" s="100">
        <v>17.73</v>
      </c>
      <c r="L8" s="100">
        <v>38.95</v>
      </c>
      <c r="N8" s="19" t="s">
        <v>136</v>
      </c>
      <c r="O8" s="23">
        <v>20500</v>
      </c>
      <c r="P8" s="23">
        <v>19000</v>
      </c>
      <c r="Q8" s="20"/>
      <c r="R8" s="23">
        <v>23400</v>
      </c>
      <c r="S8" s="24">
        <v>22100</v>
      </c>
      <c r="T8" s="20"/>
      <c r="U8" s="25">
        <v>93</v>
      </c>
      <c r="V8" s="25">
        <v>89</v>
      </c>
      <c r="W8" s="20"/>
      <c r="X8" s="25">
        <v>17720.2</v>
      </c>
      <c r="Y8" s="25">
        <v>16503.7</v>
      </c>
    </row>
    <row r="9" spans="1:25" ht="14.25">
      <c r="A9" s="96">
        <v>13</v>
      </c>
      <c r="B9" s="97" t="s">
        <v>24</v>
      </c>
      <c r="C9" s="93">
        <v>15600</v>
      </c>
      <c r="D9" s="98">
        <v>6.3404621</v>
      </c>
      <c r="E9" s="98">
        <v>7.0449598</v>
      </c>
      <c r="F9" s="98">
        <v>0.9826591</v>
      </c>
      <c r="G9" s="99">
        <v>2.7431385</v>
      </c>
      <c r="H9" s="93">
        <v>15600</v>
      </c>
      <c r="I9" s="93">
        <v>61</v>
      </c>
      <c r="J9" s="100">
        <v>35.44</v>
      </c>
      <c r="K9" s="100">
        <v>23.76</v>
      </c>
      <c r="L9" s="100">
        <v>64.78</v>
      </c>
      <c r="N9" s="19" t="s">
        <v>137</v>
      </c>
      <c r="O9" s="23">
        <v>10200</v>
      </c>
      <c r="P9" s="23">
        <v>10100</v>
      </c>
      <c r="Q9" s="20"/>
      <c r="R9" s="23">
        <v>15600</v>
      </c>
      <c r="S9" s="24">
        <v>15600</v>
      </c>
      <c r="T9" s="20"/>
      <c r="U9" s="25">
        <v>61</v>
      </c>
      <c r="V9" s="25">
        <v>61</v>
      </c>
      <c r="W9" s="20"/>
      <c r="X9" s="25">
        <v>43477</v>
      </c>
      <c r="Y9" s="25">
        <v>43127.9</v>
      </c>
    </row>
    <row r="10" spans="1:25" ht="14.25">
      <c r="A10" s="96">
        <v>8</v>
      </c>
      <c r="B10" s="97" t="s">
        <v>19</v>
      </c>
      <c r="C10" s="93">
        <v>18800</v>
      </c>
      <c r="D10" s="98">
        <v>6.4551335</v>
      </c>
      <c r="E10" s="98">
        <v>7.4617807</v>
      </c>
      <c r="F10" s="98">
        <v>1.4156079</v>
      </c>
      <c r="G10" s="99">
        <v>2.7397752</v>
      </c>
      <c r="H10" s="93">
        <v>18800</v>
      </c>
      <c r="I10" s="93">
        <v>73</v>
      </c>
      <c r="J10" s="100">
        <v>34.42</v>
      </c>
      <c r="K10" s="100">
        <v>18.53</v>
      </c>
      <c r="L10" s="100">
        <v>35.48</v>
      </c>
      <c r="N10" s="19" t="s">
        <v>138</v>
      </c>
      <c r="O10" s="23">
        <v>13000</v>
      </c>
      <c r="P10" s="23">
        <v>13900</v>
      </c>
      <c r="Q10" s="20"/>
      <c r="R10" s="23">
        <v>18300</v>
      </c>
      <c r="S10" s="24">
        <v>18800</v>
      </c>
      <c r="T10" s="20"/>
      <c r="U10" s="25">
        <v>71</v>
      </c>
      <c r="V10" s="25">
        <v>73</v>
      </c>
      <c r="W10" s="20"/>
      <c r="X10" s="25">
        <v>17460.1</v>
      </c>
      <c r="Y10" s="25">
        <v>18613.4</v>
      </c>
    </row>
    <row r="11" spans="1:25" ht="14.25">
      <c r="A11" s="96">
        <v>19</v>
      </c>
      <c r="B11" s="97" t="s">
        <v>29</v>
      </c>
      <c r="C11" s="93">
        <v>17300</v>
      </c>
      <c r="D11" s="98">
        <v>6.4859373</v>
      </c>
      <c r="E11" s="98">
        <v>7.4169938</v>
      </c>
      <c r="F11" s="98">
        <v>1.2656879</v>
      </c>
      <c r="G11" s="99">
        <v>2.9943844</v>
      </c>
      <c r="H11" s="93">
        <v>17300</v>
      </c>
      <c r="I11" s="93">
        <v>64</v>
      </c>
      <c r="J11" s="100">
        <v>30.77</v>
      </c>
      <c r="K11" s="100">
        <v>14.79</v>
      </c>
      <c r="L11" s="100">
        <v>28.09</v>
      </c>
      <c r="N11" s="19" t="s">
        <v>139</v>
      </c>
      <c r="O11" s="23">
        <v>10900</v>
      </c>
      <c r="P11" s="23">
        <v>11600</v>
      </c>
      <c r="Q11" s="20"/>
      <c r="R11" s="23">
        <v>16400</v>
      </c>
      <c r="S11" s="24">
        <v>17300</v>
      </c>
      <c r="T11" s="20"/>
      <c r="U11" s="25">
        <v>60</v>
      </c>
      <c r="V11" s="25">
        <v>64</v>
      </c>
      <c r="W11" s="20"/>
      <c r="X11" s="25">
        <v>22257</v>
      </c>
      <c r="Y11" s="25">
        <v>23372.1</v>
      </c>
    </row>
    <row r="12" spans="1:25" ht="14.25">
      <c r="A12" s="96">
        <v>16</v>
      </c>
      <c r="B12" s="97" t="s">
        <v>26</v>
      </c>
      <c r="C12" s="93">
        <v>25200</v>
      </c>
      <c r="D12" s="98">
        <v>6.6502111</v>
      </c>
      <c r="E12" s="98">
        <v>7.3070532</v>
      </c>
      <c r="F12" s="98">
        <v>1.0713849</v>
      </c>
      <c r="G12" s="99">
        <v>2.6669328</v>
      </c>
      <c r="H12" s="93">
        <v>25200</v>
      </c>
      <c r="I12" s="93">
        <v>99</v>
      </c>
      <c r="J12" s="100">
        <v>22.77</v>
      </c>
      <c r="K12" s="100">
        <v>13.29</v>
      </c>
      <c r="L12" s="100">
        <v>36.64</v>
      </c>
      <c r="N12" s="19" t="s">
        <v>140</v>
      </c>
      <c r="O12" s="23">
        <v>25700</v>
      </c>
      <c r="P12" s="23">
        <v>25600</v>
      </c>
      <c r="Q12" s="20"/>
      <c r="R12" s="23">
        <v>25600</v>
      </c>
      <c r="S12" s="24">
        <v>25200</v>
      </c>
      <c r="T12" s="20"/>
      <c r="U12" s="25">
        <v>101</v>
      </c>
      <c r="V12" s="25">
        <v>99</v>
      </c>
      <c r="W12" s="20"/>
      <c r="X12" s="25">
        <v>1566911.6</v>
      </c>
      <c r="Y12" s="25">
        <v>1560023.8</v>
      </c>
    </row>
    <row r="13" spans="1:25" ht="14.25">
      <c r="A13" s="96">
        <v>17</v>
      </c>
      <c r="B13" s="97" t="s">
        <v>27</v>
      </c>
      <c r="C13" s="93">
        <v>19100</v>
      </c>
      <c r="D13" s="98">
        <v>6.7294214</v>
      </c>
      <c r="E13" s="98">
        <v>7.4096599</v>
      </c>
      <c r="F13" s="98">
        <v>0.8832044</v>
      </c>
      <c r="G13" s="99">
        <v>2.6018946</v>
      </c>
      <c r="H13" s="93">
        <v>19100</v>
      </c>
      <c r="I13" s="93">
        <v>73</v>
      </c>
      <c r="J13" s="100">
        <v>27.93</v>
      </c>
      <c r="K13" s="100">
        <v>16.64</v>
      </c>
      <c r="L13" s="100">
        <v>48.47</v>
      </c>
      <c r="N13" s="19" t="s">
        <v>141</v>
      </c>
      <c r="O13" s="23">
        <v>11000</v>
      </c>
      <c r="P13" s="23">
        <v>11700</v>
      </c>
      <c r="Q13" s="20"/>
      <c r="R13" s="23">
        <v>18300</v>
      </c>
      <c r="S13" s="24">
        <v>19100</v>
      </c>
      <c r="T13" s="20"/>
      <c r="U13" s="25">
        <v>69</v>
      </c>
      <c r="V13" s="25">
        <v>73</v>
      </c>
      <c r="W13" s="20"/>
      <c r="X13" s="25">
        <v>32939.8</v>
      </c>
      <c r="Y13" s="25">
        <v>34631.2</v>
      </c>
    </row>
    <row r="14" spans="1:25" ht="14.25">
      <c r="A14" s="96">
        <v>10</v>
      </c>
      <c r="B14" s="97" t="s">
        <v>21</v>
      </c>
      <c r="C14" s="93">
        <v>24500</v>
      </c>
      <c r="D14" s="98">
        <v>6.8805824</v>
      </c>
      <c r="E14" s="98">
        <v>7.542555</v>
      </c>
      <c r="F14" s="98">
        <v>1.7286964</v>
      </c>
      <c r="G14" s="99">
        <v>2.2875378</v>
      </c>
      <c r="H14" s="93">
        <v>24500</v>
      </c>
      <c r="I14" s="93">
        <v>94</v>
      </c>
      <c r="J14" s="100">
        <v>23.2</v>
      </c>
      <c r="K14" s="100">
        <v>12.54</v>
      </c>
      <c r="L14" s="100">
        <v>24.7</v>
      </c>
      <c r="N14" s="19" t="s">
        <v>142</v>
      </c>
      <c r="O14" s="23">
        <v>22300</v>
      </c>
      <c r="P14" s="23">
        <v>22300</v>
      </c>
      <c r="Q14" s="20"/>
      <c r="R14" s="23">
        <v>24400</v>
      </c>
      <c r="S14" s="24">
        <v>24500</v>
      </c>
      <c r="T14" s="20"/>
      <c r="U14" s="25">
        <v>94</v>
      </c>
      <c r="V14" s="25">
        <v>94</v>
      </c>
      <c r="W14" s="20"/>
      <c r="X14" s="25">
        <v>1029002</v>
      </c>
      <c r="Y14" s="25">
        <v>1022988</v>
      </c>
    </row>
    <row r="15" spans="1:25" ht="14.25">
      <c r="A15" s="96">
        <v>5</v>
      </c>
      <c r="B15" s="97" t="s">
        <v>16</v>
      </c>
      <c r="C15" s="93">
        <v>20600</v>
      </c>
      <c r="D15" s="98">
        <v>6.9489066</v>
      </c>
      <c r="E15" s="98">
        <v>7.5547418</v>
      </c>
      <c r="F15" s="98">
        <v>1.0800687</v>
      </c>
      <c r="G15" s="99">
        <v>2.6291709</v>
      </c>
      <c r="H15" s="93">
        <v>20600</v>
      </c>
      <c r="I15" s="93">
        <v>82</v>
      </c>
      <c r="J15" s="100">
        <v>25.44</v>
      </c>
      <c r="K15" s="100">
        <v>15.86</v>
      </c>
      <c r="L15" s="100">
        <v>30.52</v>
      </c>
      <c r="N15" s="19" t="s">
        <v>143</v>
      </c>
      <c r="O15" s="23">
        <v>14600</v>
      </c>
      <c r="P15" s="23">
        <v>14200</v>
      </c>
      <c r="Q15" s="20"/>
      <c r="R15" s="23">
        <v>20700</v>
      </c>
      <c r="S15" s="24">
        <v>20600</v>
      </c>
      <c r="T15" s="20"/>
      <c r="U15" s="26">
        <v>82</v>
      </c>
      <c r="V15" s="26">
        <v>82</v>
      </c>
      <c r="W15" s="20"/>
      <c r="X15" s="25">
        <v>152925.6</v>
      </c>
      <c r="Y15" s="25">
        <v>149491.1</v>
      </c>
    </row>
    <row r="16" spans="1:25" ht="14.25">
      <c r="A16" s="96">
        <v>27</v>
      </c>
      <c r="B16" s="97" t="s">
        <v>37</v>
      </c>
      <c r="C16" s="93">
        <v>19600</v>
      </c>
      <c r="D16" s="98">
        <v>6.9514384</v>
      </c>
      <c r="E16" s="98">
        <v>7.5434472</v>
      </c>
      <c r="F16" s="98">
        <v>1.7835131</v>
      </c>
      <c r="G16" s="99">
        <v>2.4322855</v>
      </c>
      <c r="H16" s="93">
        <v>19600</v>
      </c>
      <c r="I16" s="93">
        <v>75</v>
      </c>
      <c r="J16" s="100">
        <v>26.41</v>
      </c>
      <c r="K16" s="100">
        <v>15.58</v>
      </c>
      <c r="L16" s="100">
        <v>25.89</v>
      </c>
      <c r="N16" s="19" t="s">
        <v>144</v>
      </c>
      <c r="O16" s="23">
        <v>13200</v>
      </c>
      <c r="P16" s="23">
        <v>13300</v>
      </c>
      <c r="Q16" s="20"/>
      <c r="R16" s="23">
        <v>19400</v>
      </c>
      <c r="S16" s="24">
        <v>19600</v>
      </c>
      <c r="T16" s="20"/>
      <c r="U16" s="25">
        <v>74</v>
      </c>
      <c r="V16" s="25">
        <v>75</v>
      </c>
      <c r="W16" s="20"/>
      <c r="X16" s="25">
        <v>71096</v>
      </c>
      <c r="Y16" s="25">
        <v>72134.1</v>
      </c>
    </row>
    <row r="17" spans="1:25" ht="14.25">
      <c r="A17" s="96">
        <v>26</v>
      </c>
      <c r="B17" s="97" t="s">
        <v>36</v>
      </c>
      <c r="C17" s="93">
        <v>21300</v>
      </c>
      <c r="D17" s="98">
        <v>6.9918332</v>
      </c>
      <c r="E17" s="98">
        <v>7.9029601</v>
      </c>
      <c r="F17" s="98">
        <v>2.079467</v>
      </c>
      <c r="G17" s="99">
        <v>2.3250041</v>
      </c>
      <c r="H17" s="93">
        <v>21300</v>
      </c>
      <c r="I17" s="93">
        <v>82</v>
      </c>
      <c r="J17" s="100">
        <v>24.44</v>
      </c>
      <c r="K17" s="100">
        <v>10.91</v>
      </c>
      <c r="L17" s="100">
        <v>11.92</v>
      </c>
      <c r="N17" s="19" t="s">
        <v>145</v>
      </c>
      <c r="O17" s="23">
        <v>17200</v>
      </c>
      <c r="P17" s="23">
        <v>17100</v>
      </c>
      <c r="Q17" s="20"/>
      <c r="R17" s="23">
        <v>21400</v>
      </c>
      <c r="S17" s="24">
        <v>21300</v>
      </c>
      <c r="T17" s="20"/>
      <c r="U17" s="25">
        <v>82</v>
      </c>
      <c r="V17" s="25">
        <v>82</v>
      </c>
      <c r="W17" s="20"/>
      <c r="X17" s="25">
        <v>35318.6</v>
      </c>
      <c r="Y17" s="25">
        <v>35274.9</v>
      </c>
    </row>
    <row r="18" spans="1:25" ht="14.25">
      <c r="A18" s="96">
        <v>12</v>
      </c>
      <c r="B18" s="97" t="s">
        <v>23</v>
      </c>
      <c r="C18" s="93">
        <v>27800</v>
      </c>
      <c r="D18" s="98">
        <v>7.0422129</v>
      </c>
      <c r="E18" s="98">
        <v>7.0919963</v>
      </c>
      <c r="F18" s="98">
        <v>1.5192366</v>
      </c>
      <c r="G18" s="99">
        <v>2.3750787</v>
      </c>
      <c r="H18" s="93">
        <v>27800</v>
      </c>
      <c r="I18" s="93">
        <v>107</v>
      </c>
      <c r="J18" s="100">
        <v>19.29</v>
      </c>
      <c r="K18" s="100">
        <v>17.41</v>
      </c>
      <c r="L18" s="100">
        <v>43.34</v>
      </c>
      <c r="N18" s="19" t="s">
        <v>146</v>
      </c>
      <c r="O18" s="23">
        <v>31100</v>
      </c>
      <c r="P18" s="23">
        <v>31300</v>
      </c>
      <c r="Q18" s="20"/>
      <c r="R18" s="23">
        <v>27700</v>
      </c>
      <c r="S18" s="24">
        <v>27800</v>
      </c>
      <c r="T18" s="20"/>
      <c r="U18" s="25">
        <v>107</v>
      </c>
      <c r="V18" s="25">
        <v>107</v>
      </c>
      <c r="W18" s="20"/>
      <c r="X18" s="25">
        <v>2032296.8</v>
      </c>
      <c r="Y18" s="25">
        <v>2059852</v>
      </c>
    </row>
    <row r="19" spans="1:25" ht="14.25">
      <c r="A19" s="96">
        <v>29</v>
      </c>
      <c r="B19" s="97" t="s">
        <v>4</v>
      </c>
      <c r="C19" s="93">
        <v>25700</v>
      </c>
      <c r="D19" s="101">
        <v>7.0515354</v>
      </c>
      <c r="E19" s="101">
        <v>7.4324177</v>
      </c>
      <c r="F19" s="101">
        <v>1.5211777</v>
      </c>
      <c r="G19" s="102">
        <v>2.4458621</v>
      </c>
      <c r="H19" s="93">
        <v>25700</v>
      </c>
      <c r="I19" s="93">
        <v>100</v>
      </c>
      <c r="J19" s="101">
        <v>20.97</v>
      </c>
      <c r="K19" s="101">
        <v>14.86</v>
      </c>
      <c r="L19" s="101">
        <v>35.45</v>
      </c>
      <c r="N19" s="28" t="s">
        <v>147</v>
      </c>
      <c r="O19" s="24">
        <v>25500</v>
      </c>
      <c r="P19" s="24">
        <v>25700</v>
      </c>
      <c r="Q19" s="29"/>
      <c r="R19" s="24">
        <v>25500</v>
      </c>
      <c r="S19" s="24">
        <v>25700</v>
      </c>
      <c r="T19" s="29"/>
      <c r="U19" s="30">
        <v>100</v>
      </c>
      <c r="V19" s="30">
        <v>100</v>
      </c>
      <c r="W19" s="29"/>
      <c r="X19" s="30">
        <v>12959735.7</v>
      </c>
      <c r="Y19" s="30">
        <v>13068600.5</v>
      </c>
    </row>
    <row r="20" spans="1:25" ht="14.25">
      <c r="A20" s="96">
        <v>20</v>
      </c>
      <c r="B20" s="97" t="s">
        <v>30</v>
      </c>
      <c r="C20" s="93">
        <v>22700</v>
      </c>
      <c r="D20" s="98">
        <v>7.1288923</v>
      </c>
      <c r="E20" s="98">
        <v>8.0203873</v>
      </c>
      <c r="F20" s="98">
        <v>1.8348161</v>
      </c>
      <c r="G20" s="99">
        <v>2.2948075</v>
      </c>
      <c r="H20" s="93">
        <v>22700</v>
      </c>
      <c r="I20" s="93">
        <v>86</v>
      </c>
      <c r="J20" s="100">
        <v>20.32</v>
      </c>
      <c r="K20" s="100">
        <v>6.82</v>
      </c>
      <c r="L20" s="100">
        <v>44.52</v>
      </c>
      <c r="N20" s="19" t="s">
        <v>148</v>
      </c>
      <c r="O20" s="23">
        <v>16500</v>
      </c>
      <c r="P20" s="23">
        <v>17200</v>
      </c>
      <c r="Q20" s="20"/>
      <c r="R20" s="23">
        <v>22100</v>
      </c>
      <c r="S20" s="24">
        <v>22700</v>
      </c>
      <c r="T20" s="20"/>
      <c r="U20" s="25">
        <v>84</v>
      </c>
      <c r="V20" s="25">
        <v>86</v>
      </c>
      <c r="W20" s="20"/>
      <c r="X20" s="25">
        <v>6913.2</v>
      </c>
      <c r="Y20" s="25">
        <v>7262.6</v>
      </c>
    </row>
    <row r="21" spans="1:25" ht="14.25">
      <c r="A21" s="96">
        <v>24</v>
      </c>
      <c r="B21" s="97" t="s">
        <v>34</v>
      </c>
      <c r="C21" s="93">
        <v>13900</v>
      </c>
      <c r="D21" s="98">
        <v>7.1725822</v>
      </c>
      <c r="E21" s="98">
        <v>7.3309617</v>
      </c>
      <c r="F21" s="98">
        <v>0.9984843</v>
      </c>
      <c r="G21" s="99">
        <v>2.8511773</v>
      </c>
      <c r="H21" s="93">
        <v>13900</v>
      </c>
      <c r="I21" s="93">
        <v>55</v>
      </c>
      <c r="J21" s="100">
        <v>15.94</v>
      </c>
      <c r="K21" s="100">
        <v>12.33</v>
      </c>
      <c r="L21" s="100">
        <v>39.05</v>
      </c>
      <c r="N21" s="19" t="s">
        <v>149</v>
      </c>
      <c r="O21" s="23">
        <v>6600</v>
      </c>
      <c r="P21" s="23">
        <v>7100</v>
      </c>
      <c r="Q21" s="20"/>
      <c r="R21" s="23">
        <v>13600</v>
      </c>
      <c r="S21" s="24">
        <v>13900</v>
      </c>
      <c r="T21" s="20"/>
      <c r="U21" s="25">
        <v>53</v>
      </c>
      <c r="V21" s="25">
        <v>55</v>
      </c>
      <c r="W21" s="20"/>
      <c r="X21" s="25">
        <v>131578.9</v>
      </c>
      <c r="Y21" s="25">
        <v>142245.1</v>
      </c>
    </row>
    <row r="22" spans="1:25" ht="14.25">
      <c r="A22" s="96">
        <v>6</v>
      </c>
      <c r="B22" s="97" t="s">
        <v>17</v>
      </c>
      <c r="C22" s="93">
        <v>32000</v>
      </c>
      <c r="D22" s="98">
        <v>7.2543085</v>
      </c>
      <c r="E22" s="98">
        <v>7.3793349</v>
      </c>
      <c r="F22" s="98">
        <v>1.4173811</v>
      </c>
      <c r="G22" s="99">
        <v>2.4683834</v>
      </c>
      <c r="H22" s="93">
        <v>32000</v>
      </c>
      <c r="I22" s="93">
        <v>122</v>
      </c>
      <c r="J22" s="100">
        <v>19.24</v>
      </c>
      <c r="K22" s="100">
        <v>18.07</v>
      </c>
      <c r="L22" s="100">
        <v>36.86</v>
      </c>
      <c r="N22" s="19" t="s">
        <v>150</v>
      </c>
      <c r="O22" s="23">
        <v>32600</v>
      </c>
      <c r="P22" s="23">
        <v>33300</v>
      </c>
      <c r="Q22" s="20"/>
      <c r="R22" s="23">
        <v>31500</v>
      </c>
      <c r="S22" s="24">
        <v>32000</v>
      </c>
      <c r="T22" s="20"/>
      <c r="U22" s="26">
        <v>123</v>
      </c>
      <c r="V22" s="26">
        <v>122</v>
      </c>
      <c r="W22" s="20"/>
      <c r="X22" s="25">
        <v>2666400</v>
      </c>
      <c r="Y22" s="25">
        <v>2737600</v>
      </c>
    </row>
    <row r="23" spans="1:25" ht="14.25">
      <c r="A23" s="96">
        <v>28</v>
      </c>
      <c r="B23" s="97" t="s">
        <v>38</v>
      </c>
      <c r="C23" s="93">
        <v>27200</v>
      </c>
      <c r="D23" s="98">
        <v>7.2837198</v>
      </c>
      <c r="E23" s="98">
        <v>7.7114433</v>
      </c>
      <c r="F23" s="98">
        <v>1.9142814</v>
      </c>
      <c r="G23" s="99">
        <v>2.2878998</v>
      </c>
      <c r="H23" s="93">
        <v>27200</v>
      </c>
      <c r="I23" s="93">
        <v>109</v>
      </c>
      <c r="J23" s="100">
        <v>19.08</v>
      </c>
      <c r="K23" s="100">
        <v>12.89</v>
      </c>
      <c r="L23" s="100">
        <v>38.52</v>
      </c>
      <c r="N23" s="19" t="s">
        <v>151</v>
      </c>
      <c r="O23" s="23">
        <v>30200</v>
      </c>
      <c r="P23" s="23">
        <v>29600</v>
      </c>
      <c r="Q23" s="20"/>
      <c r="R23" s="23">
        <v>26600</v>
      </c>
      <c r="S23" s="24">
        <v>27200</v>
      </c>
      <c r="T23" s="20"/>
      <c r="U23" s="25">
        <v>107</v>
      </c>
      <c r="V23" s="25">
        <v>109</v>
      </c>
      <c r="W23" s="20"/>
      <c r="X23" s="25">
        <v>1921904.9</v>
      </c>
      <c r="Y23" s="25">
        <v>1899098</v>
      </c>
    </row>
    <row r="24" spans="1:25" ht="14.25">
      <c r="A24" s="96">
        <v>22</v>
      </c>
      <c r="B24" s="97" t="s">
        <v>32</v>
      </c>
      <c r="C24" s="93">
        <v>17500</v>
      </c>
      <c r="D24" s="98">
        <v>7.3153997</v>
      </c>
      <c r="E24" s="98">
        <v>7.6178028</v>
      </c>
      <c r="F24" s="98">
        <v>1.771851</v>
      </c>
      <c r="G24" s="99">
        <v>2.3245815</v>
      </c>
      <c r="H24" s="93">
        <v>17500</v>
      </c>
      <c r="I24" s="93">
        <v>67</v>
      </c>
      <c r="J24" s="100">
        <v>19.87</v>
      </c>
      <c r="K24" s="100">
        <v>14.72</v>
      </c>
      <c r="L24" s="100">
        <v>42.03</v>
      </c>
      <c r="N24" s="19" t="s">
        <v>152</v>
      </c>
      <c r="O24" s="23">
        <v>9900</v>
      </c>
      <c r="P24" s="23">
        <v>10100</v>
      </c>
      <c r="Q24" s="20"/>
      <c r="R24" s="23">
        <v>17100</v>
      </c>
      <c r="S24" s="24">
        <v>17500</v>
      </c>
      <c r="T24" s="20"/>
      <c r="U24" s="25">
        <v>66</v>
      </c>
      <c r="V24" s="25">
        <v>67</v>
      </c>
      <c r="W24" s="20"/>
      <c r="X24" s="25">
        <v>381479.7</v>
      </c>
      <c r="Y24" s="25">
        <v>389695.1</v>
      </c>
    </row>
    <row r="25" spans="1:25" ht="14.25">
      <c r="A25" s="96">
        <v>18</v>
      </c>
      <c r="B25" s="97" t="s">
        <v>28</v>
      </c>
      <c r="C25" s="93">
        <v>67900</v>
      </c>
      <c r="D25" s="98">
        <v>7.4558413</v>
      </c>
      <c r="E25" s="98">
        <v>8.075105</v>
      </c>
      <c r="F25" s="98">
        <v>1.7442007</v>
      </c>
      <c r="G25" s="99">
        <v>2.1923064</v>
      </c>
      <c r="H25" s="93">
        <v>67900</v>
      </c>
      <c r="I25" s="93">
        <v>257</v>
      </c>
      <c r="J25" s="100">
        <v>14.83</v>
      </c>
      <c r="K25" s="100">
        <v>6.29</v>
      </c>
      <c r="L25" s="100">
        <v>16.91</v>
      </c>
      <c r="N25" s="19" t="s">
        <v>153</v>
      </c>
      <c r="O25" s="23">
        <v>80700</v>
      </c>
      <c r="P25" s="23">
        <v>83400</v>
      </c>
      <c r="Q25" s="20"/>
      <c r="R25" s="23">
        <v>67100</v>
      </c>
      <c r="S25" s="24">
        <v>67900</v>
      </c>
      <c r="T25" s="20"/>
      <c r="U25" s="25">
        <v>264</v>
      </c>
      <c r="V25" s="25">
        <v>257</v>
      </c>
      <c r="W25" s="20"/>
      <c r="X25" s="25">
        <v>42917.8</v>
      </c>
      <c r="Y25" s="25">
        <v>45478.2</v>
      </c>
    </row>
    <row r="26" spans="1:25" ht="14.25">
      <c r="A26" s="96">
        <v>2</v>
      </c>
      <c r="B26" s="97" t="s">
        <v>13</v>
      </c>
      <c r="C26" s="93">
        <v>30500</v>
      </c>
      <c r="D26" s="98">
        <v>7.5533261</v>
      </c>
      <c r="E26" s="98">
        <v>7.639902</v>
      </c>
      <c r="F26" s="98">
        <v>1.7124987</v>
      </c>
      <c r="G26" s="99">
        <v>2.2013014</v>
      </c>
      <c r="H26" s="93">
        <v>30500</v>
      </c>
      <c r="I26" s="93">
        <v>119</v>
      </c>
      <c r="J26" s="100">
        <v>9.19</v>
      </c>
      <c r="K26" s="100">
        <v>10.08</v>
      </c>
      <c r="L26" s="100">
        <v>19.31</v>
      </c>
      <c r="N26" s="19" t="s">
        <v>154</v>
      </c>
      <c r="O26" s="23">
        <v>34000</v>
      </c>
      <c r="P26" s="23">
        <v>34500</v>
      </c>
      <c r="Q26" s="20"/>
      <c r="R26" s="23">
        <v>30700</v>
      </c>
      <c r="S26" s="24">
        <v>30500</v>
      </c>
      <c r="T26" s="20"/>
      <c r="U26" s="25">
        <v>120</v>
      </c>
      <c r="V26" s="25">
        <v>119</v>
      </c>
      <c r="W26" s="20"/>
      <c r="X26" s="25">
        <v>375852</v>
      </c>
      <c r="Y26" s="25">
        <v>382692</v>
      </c>
    </row>
    <row r="27" spans="1:25" ht="14.25">
      <c r="A27" s="96">
        <v>21</v>
      </c>
      <c r="B27" s="97" t="s">
        <v>31</v>
      </c>
      <c r="C27" s="93">
        <v>32600</v>
      </c>
      <c r="D27" s="98">
        <v>7.8022761</v>
      </c>
      <c r="E27" s="98">
        <v>7.6876368</v>
      </c>
      <c r="F27" s="98">
        <v>2.2156928</v>
      </c>
      <c r="G27" s="99">
        <v>2.0307009</v>
      </c>
      <c r="H27" s="93">
        <v>32600</v>
      </c>
      <c r="I27" s="93">
        <v>131</v>
      </c>
      <c r="J27" s="100">
        <v>5.59</v>
      </c>
      <c r="K27" s="100">
        <v>4.53</v>
      </c>
      <c r="L27" s="100">
        <v>11.84</v>
      </c>
      <c r="N27" s="19" t="s">
        <v>155</v>
      </c>
      <c r="O27" s="23">
        <v>35800</v>
      </c>
      <c r="P27" s="23">
        <v>35900</v>
      </c>
      <c r="Q27" s="20"/>
      <c r="R27" s="23">
        <v>32500</v>
      </c>
      <c r="S27" s="24">
        <v>32600</v>
      </c>
      <c r="T27" s="20"/>
      <c r="U27" s="25">
        <v>132</v>
      </c>
      <c r="V27" s="25">
        <v>131</v>
      </c>
      <c r="W27" s="20"/>
      <c r="X27" s="25">
        <v>599338</v>
      </c>
      <c r="Y27" s="25">
        <v>602658</v>
      </c>
    </row>
    <row r="28" spans="1:25" ht="14.25">
      <c r="A28" s="96">
        <v>1</v>
      </c>
      <c r="B28" s="97" t="s">
        <v>12</v>
      </c>
      <c r="C28" s="93">
        <v>33200</v>
      </c>
      <c r="D28" s="98">
        <v>7.845315</v>
      </c>
      <c r="E28" s="98">
        <v>7.9133499</v>
      </c>
      <c r="F28" s="98">
        <v>1.8439493</v>
      </c>
      <c r="G28" s="99">
        <v>2.2328647</v>
      </c>
      <c r="H28" s="93">
        <v>33200</v>
      </c>
      <c r="I28" s="93">
        <v>128</v>
      </c>
      <c r="J28" s="100">
        <v>12.86</v>
      </c>
      <c r="K28" s="100">
        <v>11.62</v>
      </c>
      <c r="L28" s="100">
        <v>15.44</v>
      </c>
      <c r="N28" s="19" t="s">
        <v>156</v>
      </c>
      <c r="O28" s="23">
        <v>36400</v>
      </c>
      <c r="P28" s="23">
        <v>37000</v>
      </c>
      <c r="Q28" s="20"/>
      <c r="R28" s="23">
        <v>33100</v>
      </c>
      <c r="S28" s="24">
        <v>33200</v>
      </c>
      <c r="T28" s="20"/>
      <c r="U28" s="25">
        <v>129</v>
      </c>
      <c r="V28" s="25">
        <v>128</v>
      </c>
      <c r="W28" s="20"/>
      <c r="X28" s="25">
        <v>307003.8</v>
      </c>
      <c r="Y28" s="25">
        <v>313066.9</v>
      </c>
    </row>
    <row r="29" spans="1:25" ht="14.25">
      <c r="A29" s="96">
        <v>33</v>
      </c>
      <c r="B29" s="97" t="s">
        <v>10</v>
      </c>
      <c r="C29" s="93">
        <v>49200</v>
      </c>
      <c r="D29" s="98">
        <v>7.8856054</v>
      </c>
      <c r="E29" s="98">
        <v>8.0473062</v>
      </c>
      <c r="F29" s="98">
        <v>2.3112925</v>
      </c>
      <c r="G29" s="99">
        <v>2.2657344</v>
      </c>
      <c r="H29" s="93">
        <v>49200</v>
      </c>
      <c r="I29" s="93">
        <v>186</v>
      </c>
      <c r="J29" s="100">
        <v>10.3</v>
      </c>
      <c r="K29" s="100">
        <v>7.64</v>
      </c>
      <c r="L29" s="100">
        <v>7.04</v>
      </c>
      <c r="N29" s="19" t="s">
        <v>157</v>
      </c>
      <c r="O29" s="23">
        <v>77500</v>
      </c>
      <c r="P29" s="23">
        <v>75900</v>
      </c>
      <c r="Q29" s="20"/>
      <c r="R29" s="23">
        <v>49700</v>
      </c>
      <c r="S29" s="24">
        <v>49200</v>
      </c>
      <c r="T29" s="20"/>
      <c r="U29" s="25">
        <v>190</v>
      </c>
      <c r="V29" s="25">
        <v>186</v>
      </c>
      <c r="W29" s="20"/>
      <c r="X29" s="25">
        <v>389148.5</v>
      </c>
      <c r="Y29" s="25">
        <v>385746.9</v>
      </c>
    </row>
    <row r="30" spans="1:25" ht="14.25">
      <c r="A30" s="96">
        <v>35</v>
      </c>
      <c r="B30" s="97" t="s">
        <v>9</v>
      </c>
      <c r="C30" s="93">
        <v>30000</v>
      </c>
      <c r="D30" s="98">
        <v>7.9489247</v>
      </c>
      <c r="E30" s="98">
        <v>8.2521293</v>
      </c>
      <c r="F30" s="98">
        <v>2.2735464</v>
      </c>
      <c r="G30" s="99">
        <v>2.0236495</v>
      </c>
      <c r="H30" s="93">
        <v>30000</v>
      </c>
      <c r="I30" s="93">
        <v>119</v>
      </c>
      <c r="J30" s="100">
        <v>9.45</v>
      </c>
      <c r="K30" s="100">
        <v>5.73</v>
      </c>
      <c r="L30" s="100">
        <v>11.41</v>
      </c>
      <c r="N30" s="19" t="s">
        <v>158</v>
      </c>
      <c r="O30" s="23">
        <v>33000</v>
      </c>
      <c r="P30" s="23">
        <v>34000</v>
      </c>
      <c r="Q30" s="20"/>
      <c r="R30" s="23">
        <v>29400</v>
      </c>
      <c r="S30" s="24">
        <v>30000</v>
      </c>
      <c r="T30" s="20"/>
      <c r="U30" s="25">
        <v>116</v>
      </c>
      <c r="V30" s="25">
        <v>119</v>
      </c>
      <c r="W30" s="20"/>
      <c r="X30" s="25">
        <v>10572.7</v>
      </c>
      <c r="Y30" s="25">
        <v>11000.3</v>
      </c>
    </row>
    <row r="31" spans="1:25" ht="14.25">
      <c r="A31" s="96">
        <v>25</v>
      </c>
      <c r="B31" s="97" t="s">
        <v>35</v>
      </c>
      <c r="C31" s="93">
        <v>32700</v>
      </c>
      <c r="D31" s="98">
        <v>7.9612959</v>
      </c>
      <c r="E31" s="98">
        <v>7.847512</v>
      </c>
      <c r="F31" s="98">
        <v>2.1991837</v>
      </c>
      <c r="G31" s="99">
        <v>2.2700063</v>
      </c>
      <c r="H31" s="93">
        <v>32700</v>
      </c>
      <c r="I31" s="93">
        <v>127</v>
      </c>
      <c r="J31" s="100">
        <v>8.07</v>
      </c>
      <c r="K31" s="100">
        <v>9.87</v>
      </c>
      <c r="L31" s="100">
        <v>14.51</v>
      </c>
      <c r="N31" s="19" t="s">
        <v>159</v>
      </c>
      <c r="O31" s="23">
        <v>42800</v>
      </c>
      <c r="P31" s="23">
        <v>43800</v>
      </c>
      <c r="Q31" s="20"/>
      <c r="R31" s="23">
        <v>32200</v>
      </c>
      <c r="S31" s="24">
        <v>32700</v>
      </c>
      <c r="T31" s="20"/>
      <c r="U31" s="25">
        <v>126</v>
      </c>
      <c r="V31" s="25">
        <v>127</v>
      </c>
      <c r="W31" s="20"/>
      <c r="X31" s="25">
        <v>407820.3</v>
      </c>
      <c r="Y31" s="25">
        <v>420849.1</v>
      </c>
    </row>
    <row r="32" spans="1:25" ht="14.25">
      <c r="A32" s="96">
        <v>7</v>
      </c>
      <c r="B32" s="97" t="s">
        <v>18</v>
      </c>
      <c r="C32" s="93">
        <v>32100</v>
      </c>
      <c r="D32" s="98">
        <v>7.9947274</v>
      </c>
      <c r="E32" s="98">
        <v>8.2205743</v>
      </c>
      <c r="F32" s="98">
        <v>2.2738467</v>
      </c>
      <c r="G32" s="99">
        <v>2.1761905</v>
      </c>
      <c r="H32" s="93">
        <v>32100</v>
      </c>
      <c r="I32" s="93">
        <v>124</v>
      </c>
      <c r="J32" s="100">
        <v>10.73</v>
      </c>
      <c r="K32" s="100">
        <v>7.49</v>
      </c>
      <c r="L32" s="100">
        <v>15.14</v>
      </c>
      <c r="N32" s="19" t="s">
        <v>160</v>
      </c>
      <c r="O32" s="23">
        <v>43900</v>
      </c>
      <c r="P32" s="23">
        <v>44400</v>
      </c>
      <c r="Q32" s="20"/>
      <c r="R32" s="23">
        <v>32100</v>
      </c>
      <c r="S32" s="24">
        <v>32100</v>
      </c>
      <c r="T32" s="20"/>
      <c r="U32" s="26">
        <v>125</v>
      </c>
      <c r="V32" s="26">
        <v>124</v>
      </c>
      <c r="W32" s="20"/>
      <c r="X32" s="25">
        <v>245252</v>
      </c>
      <c r="Y32" s="25">
        <v>248974.8</v>
      </c>
    </row>
    <row r="33" spans="1:25" ht="14.25">
      <c r="A33" s="96">
        <v>11</v>
      </c>
      <c r="B33" s="97" t="s">
        <v>22</v>
      </c>
      <c r="C33" s="93">
        <v>28700</v>
      </c>
      <c r="D33" s="98">
        <v>8.045856</v>
      </c>
      <c r="E33" s="98">
        <v>8.0271688</v>
      </c>
      <c r="F33" s="98">
        <v>2.027094</v>
      </c>
      <c r="G33" s="99">
        <v>2.1786052</v>
      </c>
      <c r="H33" s="93">
        <v>28700</v>
      </c>
      <c r="I33" s="93">
        <v>113</v>
      </c>
      <c r="J33" s="100">
        <v>5.97</v>
      </c>
      <c r="K33" s="100">
        <v>3.99</v>
      </c>
      <c r="L33" s="100">
        <v>15.98</v>
      </c>
      <c r="N33" s="19" t="s">
        <v>161</v>
      </c>
      <c r="O33" s="23">
        <v>35500</v>
      </c>
      <c r="P33" s="23">
        <v>35600</v>
      </c>
      <c r="Q33" s="20"/>
      <c r="R33" s="23">
        <v>29400</v>
      </c>
      <c r="S33" s="24">
        <v>28700</v>
      </c>
      <c r="T33" s="20"/>
      <c r="U33" s="25">
        <v>115</v>
      </c>
      <c r="V33" s="25">
        <v>113</v>
      </c>
      <c r="W33" s="20"/>
      <c r="X33" s="25">
        <v>192350</v>
      </c>
      <c r="Y33" s="25">
        <v>193443</v>
      </c>
    </row>
    <row r="34" spans="1:25" ht="14.25">
      <c r="A34" s="96">
        <v>32</v>
      </c>
      <c r="B34" s="97" t="s">
        <v>8</v>
      </c>
      <c r="C34" s="93">
        <v>40600</v>
      </c>
      <c r="D34" s="98">
        <v>8.0474161</v>
      </c>
      <c r="E34" s="98">
        <v>7.8624799</v>
      </c>
      <c r="F34" s="98">
        <v>2.1364211</v>
      </c>
      <c r="G34" s="99">
        <v>2.1808698</v>
      </c>
      <c r="H34" s="93">
        <v>40600</v>
      </c>
      <c r="I34" s="93">
        <v>163</v>
      </c>
      <c r="J34" s="100">
        <v>8.03</v>
      </c>
      <c r="K34" s="100">
        <v>8.13</v>
      </c>
      <c r="L34" s="100">
        <v>10.39</v>
      </c>
      <c r="N34" s="19" t="s">
        <v>162</v>
      </c>
      <c r="O34" s="23">
        <v>61900</v>
      </c>
      <c r="P34" s="23">
        <v>61100</v>
      </c>
      <c r="Q34" s="20"/>
      <c r="R34" s="23">
        <v>40300</v>
      </c>
      <c r="S34" s="24">
        <v>40600</v>
      </c>
      <c r="T34" s="20"/>
      <c r="U34" s="25">
        <v>162</v>
      </c>
      <c r="V34" s="25">
        <v>163</v>
      </c>
      <c r="W34" s="20"/>
      <c r="X34" s="25">
        <v>491040.4</v>
      </c>
      <c r="Y34" s="25">
        <v>489673.2</v>
      </c>
    </row>
    <row r="35" spans="1:12" s="7" customFormat="1" ht="14.25">
      <c r="A35" s="96">
        <v>15</v>
      </c>
      <c r="B35" s="97" t="s">
        <v>71</v>
      </c>
      <c r="C35" s="103">
        <v>32500</v>
      </c>
      <c r="D35" s="98">
        <v>7.4395113</v>
      </c>
      <c r="E35" s="98">
        <v>7.7544879</v>
      </c>
      <c r="F35" s="98">
        <v>2.0334889</v>
      </c>
      <c r="G35" s="99">
        <v>2.1838896</v>
      </c>
      <c r="H35" s="103">
        <v>32500</v>
      </c>
      <c r="I35" s="104">
        <v>130</v>
      </c>
      <c r="J35" s="100">
        <v>16.72</v>
      </c>
      <c r="K35" s="100">
        <v>11.27</v>
      </c>
      <c r="L35" s="100">
        <v>47.89</v>
      </c>
    </row>
    <row r="36" spans="1:15" ht="14.25">
      <c r="A36" s="9">
        <v>30</v>
      </c>
      <c r="B36" s="105" t="s">
        <v>11</v>
      </c>
      <c r="C36" s="94"/>
      <c r="D36" s="31"/>
      <c r="E36" s="31"/>
      <c r="F36" s="31"/>
      <c r="G36" s="31"/>
      <c r="H36" s="94"/>
      <c r="I36" s="94"/>
      <c r="J36" s="31"/>
      <c r="K36" s="31"/>
      <c r="L36" s="31"/>
      <c r="N36" s="22" t="s">
        <v>163</v>
      </c>
      <c r="O36" s="22" t="s">
        <v>164</v>
      </c>
    </row>
    <row r="37" spans="2:19" ht="14.25">
      <c r="B37" s="1"/>
      <c r="C37" s="1"/>
      <c r="H37" s="1">
        <v>22140</v>
      </c>
      <c r="S37" s="1">
        <f>S29/100*V4</f>
        <v>22140</v>
      </c>
    </row>
    <row r="38" spans="2:3" ht="14.25">
      <c r="B38" s="1"/>
      <c r="C38" s="1"/>
    </row>
    <row r="39" spans="2:3" ht="14.25">
      <c r="B39" s="1"/>
      <c r="C39" s="1"/>
    </row>
    <row r="40" spans="2:3" ht="14.25">
      <c r="B40" s="1"/>
      <c r="C40" s="1"/>
    </row>
    <row r="41" spans="2:3" ht="14.25">
      <c r="B41" s="1"/>
      <c r="C41" s="1"/>
    </row>
    <row r="42" spans="2:3" ht="14.25">
      <c r="B42" s="1"/>
      <c r="C42" s="1"/>
    </row>
    <row r="43" spans="2:3" ht="14.25">
      <c r="B43" s="1"/>
      <c r="C43" s="1"/>
    </row>
    <row r="44" spans="2:3" ht="14.25">
      <c r="B44" s="1"/>
      <c r="C44" s="1"/>
    </row>
    <row r="45" spans="2:3" ht="14.25">
      <c r="B45" s="1"/>
      <c r="C45" s="1"/>
    </row>
    <row r="46" spans="1:3" ht="14.25">
      <c r="A46" s="16" t="s">
        <v>202</v>
      </c>
      <c r="B46" s="1"/>
      <c r="C46" s="1"/>
    </row>
    <row r="47" spans="1:3" ht="14.25">
      <c r="A47" s="16"/>
      <c r="B47" s="1"/>
      <c r="C47" s="1"/>
    </row>
    <row r="48" spans="2:3" ht="14.25">
      <c r="B48" s="1"/>
      <c r="C48" s="1"/>
    </row>
    <row r="49" spans="2:3" ht="14.25">
      <c r="B49" s="1"/>
      <c r="C49" s="1"/>
    </row>
    <row r="50" spans="2:3" ht="14.25">
      <c r="B50" s="1"/>
      <c r="C50" s="1"/>
    </row>
    <row r="51" spans="2:3" ht="14.25">
      <c r="B51" s="1"/>
      <c r="C51" s="1"/>
    </row>
    <row r="52" spans="2:3" ht="14.25">
      <c r="B52" s="1"/>
      <c r="C52" s="1"/>
    </row>
    <row r="53" spans="2:3" ht="14.25">
      <c r="B53" s="1"/>
      <c r="C53" s="1"/>
    </row>
    <row r="54" spans="2:3" ht="14.25">
      <c r="B54" s="1"/>
      <c r="C54" s="1"/>
    </row>
    <row r="55" spans="2:3" ht="14.25">
      <c r="B55" s="1"/>
      <c r="C55" s="1"/>
    </row>
    <row r="56" spans="2:3" ht="14.25">
      <c r="B56" s="1"/>
      <c r="C56" s="1"/>
    </row>
    <row r="57" spans="2:3" ht="14.25">
      <c r="B57" s="1"/>
      <c r="C57" s="1"/>
    </row>
    <row r="58" spans="2:3" ht="14.25">
      <c r="B58" s="1"/>
      <c r="C58" s="1"/>
    </row>
    <row r="59" spans="2:3" ht="14.25">
      <c r="B59" s="1"/>
      <c r="C59" s="1"/>
    </row>
    <row r="60" spans="2:3" ht="14.25">
      <c r="B60" s="1"/>
      <c r="C60" s="1"/>
    </row>
    <row r="61" spans="2:3" ht="14.25">
      <c r="B61" s="1"/>
      <c r="C61" s="1"/>
    </row>
    <row r="62" spans="2:3" ht="14.25">
      <c r="B62" s="1"/>
      <c r="C62" s="1"/>
    </row>
    <row r="63" spans="2:3" ht="14.25">
      <c r="B63" s="1"/>
      <c r="C63" s="1"/>
    </row>
    <row r="64" spans="2:3" ht="14.25">
      <c r="B64" s="1"/>
      <c r="C64" s="1"/>
    </row>
    <row r="65" spans="2:3" ht="14.25">
      <c r="B65" s="1"/>
      <c r="C65" s="1"/>
    </row>
    <row r="66" spans="2:3" ht="14.25">
      <c r="B66" s="1"/>
      <c r="C66" s="1"/>
    </row>
    <row r="67" spans="2:3" ht="14.25">
      <c r="B67" s="1"/>
      <c r="C67" s="1"/>
    </row>
    <row r="68" spans="2:3" ht="14.25">
      <c r="B68" s="1"/>
      <c r="C68" s="1"/>
    </row>
    <row r="69" spans="2:3" ht="14.25">
      <c r="B69" s="1"/>
      <c r="C69" s="1"/>
    </row>
    <row r="70" spans="2:3" ht="14.25">
      <c r="B70" s="1"/>
      <c r="C70" s="1"/>
    </row>
    <row r="71" spans="2:3" ht="14.25">
      <c r="B71" s="1"/>
      <c r="C71" s="1"/>
    </row>
    <row r="72" spans="2:3" ht="14.25">
      <c r="B72" s="1"/>
      <c r="C72" s="1"/>
    </row>
    <row r="73" spans="2:3" ht="14.25">
      <c r="B73" s="1"/>
      <c r="C73" s="1"/>
    </row>
    <row r="74" spans="2:3" ht="14.25">
      <c r="B74" s="1"/>
      <c r="C74" s="1"/>
    </row>
    <row r="75" spans="2:3" ht="14.25">
      <c r="B75" s="1"/>
      <c r="C75" s="1"/>
    </row>
    <row r="76" spans="2:3" ht="14.25">
      <c r="B76" s="1"/>
      <c r="C76" s="1"/>
    </row>
    <row r="77" spans="2:3" ht="14.25">
      <c r="B77" s="1"/>
      <c r="C77" s="1"/>
    </row>
    <row r="78" spans="2:3" ht="14.25">
      <c r="B78" s="1"/>
      <c r="C78" s="1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EIFFE Franz</dc:creator>
  <cp:keywords/>
  <dc:description/>
  <cp:lastModifiedBy>PETERKOVA Lucie (ESTAT)</cp:lastModifiedBy>
  <cp:lastPrinted>2015-01-26T12:02:23Z</cp:lastPrinted>
  <dcterms:created xsi:type="dcterms:W3CDTF">2014-12-09T09:14:13Z</dcterms:created>
  <dcterms:modified xsi:type="dcterms:W3CDTF">2015-03-19T08:39:12Z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