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UR Data" sheetId="1" r:id="rId1"/>
    <sheet name="JVR Data" sheetId="2" r:id="rId2"/>
    <sheet name="Bev points" sheetId="3" r:id="rId3"/>
    <sheet name="Bev curve data" sheetId="4" r:id="rId4"/>
    <sheet name="Bev curve" sheetId="5" r:id="rId5"/>
  </sheets>
  <definedNames/>
  <calcPr calcId="145621"/>
</workbook>
</file>

<file path=xl/sharedStrings.xml><?xml version="1.0" encoding="utf-8"?>
<sst xmlns="http://schemas.openxmlformats.org/spreadsheetml/2006/main" count="529" uniqueCount="156">
  <si>
    <t>Unemployment rates by sex, age and nationality (%) [lfsq_urgan]</t>
  </si>
  <si>
    <t>Last update</t>
  </si>
  <si>
    <t>Extracted on</t>
  </si>
  <si>
    <t>Source of data</t>
  </si>
  <si>
    <t>Eurostat</t>
  </si>
  <si>
    <t>SEX</t>
  </si>
  <si>
    <t>Total</t>
  </si>
  <si>
    <t>AGE</t>
  </si>
  <si>
    <t>CITIZEN</t>
  </si>
  <si>
    <t>GEO/TIME</t>
  </si>
  <si>
    <t>2013Q1</t>
  </si>
  <si>
    <t>2013Q2</t>
  </si>
  <si>
    <t>2013Q3</t>
  </si>
  <si>
    <t>2013Q4</t>
  </si>
  <si>
    <t>Flags and footnotes</t>
  </si>
  <si>
    <t>European Union (28 countries)</t>
  </si>
  <si>
    <t>Euro area (18 countries)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</si>
  <si>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</si>
  <si>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</si>
  <si>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</si>
  <si>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</si>
  <si>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</si>
  <si>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</si>
  <si>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</si>
  <si>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</si>
  <si>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</si>
  <si>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</si>
  <si>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</si>
  <si>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</si>
  <si>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</si>
  <si>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</si>
  <si>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</si>
  <si>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</si>
  <si>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</si>
  <si>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</si>
  <si>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</si>
  <si>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</si>
  <si>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</si>
  <si>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</si>
  <si>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</si>
  <si>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</si>
  <si>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</si>
  <si>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</si>
  <si>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</si>
  <si>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</si>
  <si>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</si>
  <si>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</si>
  <si>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/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</si>
  <si>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</si>
  <si>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</si>
  <si>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</si>
  <si>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</si>
  <si>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</si>
  <si>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</si>
  <si>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</si>
  <si>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</si>
  <si>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</si>
  <si>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</si>
  <si>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</si>
  <si>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</si>
  <si>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</si>
  <si>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</si>
  <si>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</si>
  <si>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</si>
  <si>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</si>
  <si>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</si>
  <si>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</si>
  <si>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</si>
  <si>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</si>
  <si>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</si>
  <si>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</si>
  <si>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</si>
  <si>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</si>
  <si>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</si>
  <si>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</si>
  <si>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</si>
  <si>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CH</t>
  </si>
  <si>
    <t>NO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</si>
  <si>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</si>
  <si>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</si>
  <si>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</si>
  <si>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</si>
  <si>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</si>
  <si>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</si>
  <si>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</si>
  <si>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</si>
  <si>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</si>
  <si>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</si>
  <si>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</si>
  <si>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</si>
  <si>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</si>
  <si>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</si>
  <si>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</si>
  <si>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</si>
  <si>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</si>
  <si>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</si>
  <si>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</si>
  <si>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</si>
  <si>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</si>
  <si>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</si>
  <si>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</si>
  <si>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</si>
  <si>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</si>
  <si>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</si>
  <si>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</si>
  <si>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</si>
  <si>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EA18</t>
  </si>
  <si>
    <t>EU28</t>
  </si>
  <si>
    <t>INDIC_EM</t>
  </si>
  <si>
    <t>SIZECLAS</t>
  </si>
  <si>
    <t>NACE_R2</t>
  </si>
  <si>
    <t>S_ADJ</t>
  </si>
  <si>
    <t>Job vacancy statistics - quarterly data (from 2001 onwards), NACE Rev. 2 [jvs_q_nace2]</t>
  </si>
  <si>
    <t>UR</t>
  </si>
  <si>
    <t>JVR</t>
  </si>
  <si>
    <t>2012Q4</t>
  </si>
  <si>
    <t>2012Q3</t>
  </si>
  <si>
    <t>2011Q3</t>
  </si>
  <si>
    <t>2010Q3</t>
  </si>
  <si>
    <t>2009Q3</t>
  </si>
  <si>
    <t>2008Q3</t>
  </si>
  <si>
    <t>2007Q3</t>
  </si>
  <si>
    <t>2014Q1</t>
  </si>
  <si>
    <t>2012Q2</t>
  </si>
  <si>
    <t>2012Q1</t>
  </si>
  <si>
    <t>2011Q4</t>
  </si>
  <si>
    <t>2011Q2</t>
  </si>
  <si>
    <t>2011Q1</t>
  </si>
  <si>
    <t>2010Q4</t>
  </si>
  <si>
    <t>2010Q2</t>
  </si>
  <si>
    <t>2010Q1</t>
  </si>
  <si>
    <t>2009Q4</t>
  </si>
  <si>
    <t>2009Q2</t>
  </si>
  <si>
    <t>2009Q1</t>
  </si>
  <si>
    <t>2008Q4</t>
  </si>
  <si>
    <t>2008Q2</t>
  </si>
  <si>
    <t>2008Q1</t>
  </si>
  <si>
    <t>2007Q4</t>
  </si>
  <si>
    <t>2007Q2</t>
  </si>
  <si>
    <t>2007Q1</t>
  </si>
  <si>
    <t>2006Q4</t>
  </si>
  <si>
    <t>2006Q3</t>
  </si>
  <si>
    <t>2006Q2</t>
  </si>
  <si>
    <t>2006Q1</t>
  </si>
  <si>
    <t>TIME/GEO</t>
  </si>
  <si>
    <t>45 degree slope</t>
  </si>
  <si>
    <t>Job Vacancy Rate</t>
  </si>
  <si>
    <t>Unemployment rate</t>
  </si>
  <si>
    <t>EU-28</t>
  </si>
  <si>
    <t>EA-18</t>
  </si>
  <si>
    <t>From 15 to 74 years</t>
  </si>
  <si>
    <t>Former Yugoslav Republic of Macedonia, the</t>
  </si>
  <si>
    <t>Not seasonally adjusted data</t>
  </si>
  <si>
    <t>Industry, construction and services (except activities of households as employers and extra-territorial organisations and bodies)</t>
  </si>
  <si>
    <t>Job vacancy rate</t>
  </si>
  <si>
    <t>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</si>
</sst>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#,##0.0"/>
  </numFmts>
  <fonts count="4">
    <font>
      <sz val="11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3925"/>
                  <c:y val="-0.02975"/>
                </c:manualLayout>
              </c:layout>
              <c:tx>
                <c:strRef>
                  <c:f>'Bev points'!$A$2</c:f>
                  <c:strCache>
                    <c:ptCount val="1"/>
                    <c:pt idx="0">
                      <c:v>EU-28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2975"/>
                </c:manualLayout>
              </c:layout>
              <c:tx>
                <c:strRef>
                  <c:f>'Bev points'!$A$3</c:f>
                  <c:strCache>
                    <c:ptCount val="1"/>
                    <c:pt idx="0">
                      <c:v>EA-18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'Bev points'!$A$4</c:f>
                  <c:strCache>
                    <c:ptCount val="1"/>
                    <c:pt idx="0">
                      <c:v>BE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-0.0255"/>
                </c:manualLayout>
              </c:layout>
              <c:tx>
                <c:strRef>
                  <c:f>'Bev points'!$A$5</c:f>
                  <c:strCache>
                    <c:ptCount val="1"/>
                    <c:pt idx="0">
                      <c:v>BG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'Bev points'!$A$6</c:f>
                  <c:strCache>
                    <c:ptCount val="1"/>
                    <c:pt idx="0">
                      <c:v>CZ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'Bev points'!$A$7</c:f>
                  <c:strCache>
                    <c:ptCount val="1"/>
                    <c:pt idx="0">
                      <c:v>DK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'Bev points'!$A$8</c:f>
                  <c:strCache>
                    <c:ptCount val="1"/>
                    <c:pt idx="0">
                      <c:v>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'Bev points'!$A$9</c:f>
                  <c:strCache>
                    <c:ptCount val="1"/>
                    <c:pt idx="0">
                      <c:v>EE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6"/>
                  <c:y val="-0.019"/>
                </c:manualLayout>
              </c:layout>
              <c:tx>
                <c:strRef>
                  <c:f>'Bev points'!$A$10</c:f>
                  <c:strCache>
                    <c:ptCount val="1"/>
                    <c:pt idx="0">
                      <c:v>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'Bev points'!$A$11</c:f>
                  <c:strCache>
                    <c:ptCount val="1"/>
                    <c:pt idx="0">
                      <c:v>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'Bev points'!$A$12</c:f>
                  <c:strCache>
                    <c:ptCount val="1"/>
                    <c:pt idx="0">
                      <c:v>ES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'Bev points'!$A$13</c:f>
                  <c:strCache>
                    <c:ptCount val="1"/>
                    <c:pt idx="0">
                      <c:v>FR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'Bev points'!$A$14</c:f>
                  <c:strCache>
                    <c:ptCount val="1"/>
                    <c:pt idx="0">
                      <c:v>HR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'Bev points'!$A$15</c:f>
                  <c:strCache>
                    <c:ptCount val="1"/>
                    <c:pt idx="0">
                      <c:v>IT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775"/>
                  <c:y val="-0.01025"/>
                </c:manualLayout>
              </c:layout>
              <c:tx>
                <c:strRef>
                  <c:f>'Bev points'!$A$16</c:f>
                  <c:strCache>
                    <c:ptCount val="1"/>
                    <c:pt idx="0">
                      <c:v>CY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'Bev points'!$A$17</c:f>
                  <c:strCache>
                    <c:ptCount val="1"/>
                    <c:pt idx="0">
                      <c:v>LV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'Bev points'!$A$18</c:f>
                  <c:strCache>
                    <c:ptCount val="1"/>
                    <c:pt idx="0">
                      <c:v>LT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'Bev points'!$A$19</c:f>
                  <c:strCache>
                    <c:ptCount val="1"/>
                    <c:pt idx="0">
                      <c:v>LU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'Bev points'!$A$20</c:f>
                  <c:strCache>
                    <c:ptCount val="1"/>
                    <c:pt idx="0">
                      <c:v>HU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'Bev points'!$A$21</c:f>
                  <c:strCache>
                    <c:ptCount val="1"/>
                    <c:pt idx="0">
                      <c:v>MT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'Bev points'!$A$22</c:f>
                  <c:strCache>
                    <c:ptCount val="1"/>
                    <c:pt idx="0">
                      <c:v>NL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'Bev points'!$A$23</c:f>
                  <c:strCache>
                    <c:ptCount val="1"/>
                    <c:pt idx="0">
                      <c:v>AT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'Bev points'!$A$24</c:f>
                  <c:strCache>
                    <c:ptCount val="1"/>
                    <c:pt idx="0">
                      <c:v>PL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'Bev points'!$A$25</c:f>
                  <c:strCache>
                    <c:ptCount val="1"/>
                    <c:pt idx="0">
                      <c:v>PT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'Bev points'!$A$26</c:f>
                  <c:strCache>
                    <c:ptCount val="1"/>
                    <c:pt idx="0">
                      <c:v>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'Bev points'!$A$27</c:f>
                  <c:strCache>
                    <c:ptCount val="1"/>
                    <c:pt idx="0">
                      <c:v>SI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'Bev points'!$A$28</c:f>
                  <c:strCache>
                    <c:ptCount val="1"/>
                    <c:pt idx="0">
                      <c:v>SK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'Bev points'!$A$29</c:f>
                  <c:strCache>
                    <c:ptCount val="1"/>
                    <c:pt idx="0">
                      <c:v>FI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045"/>
                  <c:y val="-0.00625"/>
                </c:manualLayout>
              </c:layout>
              <c:tx>
                <c:strRef>
                  <c:f>'Bev points'!$A$30</c:f>
                  <c:strCache>
                    <c:ptCount val="1"/>
                    <c:pt idx="0">
                      <c:v>SE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'Bev points'!$A$31</c:f>
                  <c:strCache>
                    <c:ptCount val="1"/>
                    <c:pt idx="0">
                      <c:v>UK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'Bev points'!$A$32</c:f>
                  <c:strCache>
                    <c:ptCount val="1"/>
                    <c:pt idx="0">
                      <c:v>NO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'Bev points'!$A$33</c:f>
                  <c:strCache>
                    <c:ptCount val="1"/>
                    <c:pt idx="0">
                      <c:v>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'Bev points'!$A$34</c:f>
                  <c:strCache>
                    <c:ptCount val="1"/>
                    <c:pt idx="0">
                      <c:v>MK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'Bev points'!$B$2:$B$34</c:f>
              <c:numCache/>
            </c:numRef>
          </c:xVal>
          <c:yVal>
            <c:numRef>
              <c:f>'Bev points'!$C$2:$C$34</c:f>
              <c:numCache/>
            </c:numRef>
          </c:yVal>
          <c:smooth val="0"/>
        </c:ser>
        <c:axId val="55736597"/>
        <c:axId val="31867326"/>
      </c:scatterChart>
      <c:valAx>
        <c:axId val="5573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7326"/>
        <c:crosses val="autoZero"/>
        <c:crossBetween val="midCat"/>
        <c:dispUnits/>
      </c:valAx>
      <c:valAx>
        <c:axId val="31867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Job vacancy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5736597"/>
        <c:crosses val="autoZero"/>
        <c:crossBetween val="midCat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75"/>
          <c:y val="0.03975"/>
          <c:w val="0.88675"/>
          <c:h val="0.86375"/>
        </c:manualLayout>
      </c:layout>
      <c:scatterChart>
        <c:scatterStyle val="smoothMarker"/>
        <c:varyColors val="0"/>
        <c:ser>
          <c:idx val="0"/>
          <c:order val="0"/>
          <c:tx>
            <c:v>EU-28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'Bev curve data'!$A$6</c:f>
                  <c:strCache>
                    <c:ptCount val="1"/>
                    <c:pt idx="0">
                      <c:v>2006Q4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strRef>
                  <c:f>'Bev curve data'!$A$9</c:f>
                  <c:strCache>
                    <c:ptCount val="1"/>
                    <c:pt idx="0">
                      <c:v>2007Q3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strRef>
                  <c:f>'Bev curve data'!$A$13</c:f>
                  <c:strCache>
                    <c:ptCount val="1"/>
                    <c:pt idx="0">
                      <c:v>2008Q3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strRef>
                  <c:f>'Bev curve data'!$A$17</c:f>
                  <c:strCache>
                    <c:ptCount val="1"/>
                    <c:pt idx="0">
                      <c:v>2009Q3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strRef>
                  <c:f>'Bev curve data'!$A$21</c:f>
                  <c:strCache>
                    <c:ptCount val="1"/>
                    <c:pt idx="0">
                      <c:v>2010Q3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strRef>
                  <c:f>'Bev curve data'!$A$25</c:f>
                  <c:strCache>
                    <c:ptCount val="1"/>
                    <c:pt idx="0">
                      <c:v>2011Q3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strRef>
                  <c:f>'Bev curve data'!$A$29</c:f>
                  <c:strCache>
                    <c:ptCount val="1"/>
                    <c:pt idx="0">
                      <c:v>2012Q3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>
                <c:strRef>
                  <c:f>'Bev curve data'!$A$35</c:f>
                  <c:strCache>
                    <c:ptCount val="1"/>
                    <c:pt idx="0">
                      <c:v>2014Q1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'Bev curve data'!$F$6:$F$35</c:f>
              <c:numCache/>
            </c:numRef>
          </c:xVal>
          <c:yVal>
            <c:numRef>
              <c:f>'Bev curve data'!$H$6:$H$35</c:f>
              <c:numCache/>
            </c:numRef>
          </c:yVal>
          <c:smooth val="1"/>
        </c:ser>
        <c:ser>
          <c:idx val="1"/>
          <c:order val="1"/>
          <c:tx>
            <c:v>EA-18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'Bev curve data'!$A$6</c:f>
                  <c:strCache>
                    <c:ptCount val="1"/>
                    <c:pt idx="0">
                      <c:v>2006Q4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strRef>
                  <c:f>'Bev curve data'!$A$9</c:f>
                  <c:strCache>
                    <c:ptCount val="1"/>
                    <c:pt idx="0">
                      <c:v>2007Q3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>
                <c:strRef>
                  <c:f>'Bev curve data'!$A$13</c:f>
                  <c:strCache>
                    <c:ptCount val="1"/>
                    <c:pt idx="0">
                      <c:v>2008Q3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>
                <c:strRef>
                  <c:f>'Bev curve data'!$A$17</c:f>
                  <c:strCache>
                    <c:ptCount val="1"/>
                    <c:pt idx="0">
                      <c:v>2009Q3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>
                <c:strRef>
                  <c:f>'Bev curve data'!$A$21</c:f>
                  <c:strCache>
                    <c:ptCount val="1"/>
                    <c:pt idx="0">
                      <c:v>2010Q3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>
                <c:strRef>
                  <c:f>'Bev curve data'!$A$25</c:f>
                  <c:strCache>
                    <c:ptCount val="1"/>
                    <c:pt idx="0">
                      <c:v>2011Q3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>
                <c:strRef>
                  <c:f>'Bev curve data'!$A$29</c:f>
                  <c:strCache>
                    <c:ptCount val="1"/>
                    <c:pt idx="0">
                      <c:v>2012Q3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>
                <c:strRef>
                  <c:f>'Bev curve data'!$A$35</c:f>
                  <c:strCache>
                    <c:ptCount val="1"/>
                    <c:pt idx="0">
                      <c:v>2014Q1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'Bev curve data'!$G$6:$G$35</c:f>
              <c:numCache/>
            </c:numRef>
          </c:xVal>
          <c:yVal>
            <c:numRef>
              <c:f>'Bev curve data'!$I$6:$I$35</c:f>
              <c:numCache/>
            </c:numRef>
          </c:yVal>
          <c:smooth val="1"/>
        </c:ser>
        <c:ser>
          <c:idx val="2"/>
          <c:order val="2"/>
          <c:tx>
            <c:strRef>
              <c:f>'Bev curve data'!$J$1</c:f>
              <c:strCache>
                <c:ptCount val="1"/>
                <c:pt idx="0">
                  <c:v>45 degree slope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'Bev curve data'!$J$5:$J$10</c:f>
              <c:numCache/>
            </c:numRef>
          </c:xVal>
          <c:yVal>
            <c:numRef>
              <c:f>'Bev curve data'!$K$5:$K$10</c:f>
              <c:numCache/>
            </c:numRef>
          </c:yVal>
          <c:smooth val="1"/>
        </c:ser>
        <c:axId val="18370479"/>
        <c:axId val="31116584"/>
      </c:scatterChart>
      <c:valAx>
        <c:axId val="18370479"/>
        <c:scaling>
          <c:orientation val="minMax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 val="autoZero"/>
        <c:crossBetween val="midCat"/>
        <c:dispUnits/>
      </c:valAx>
      <c:valAx>
        <c:axId val="31116584"/>
        <c:scaling>
          <c:orientation val="minMax"/>
          <c:max val="2.3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Job Vacancy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/>
              <a:prstDash val="sysDash"/>
            </a:ln>
          </c:spPr>
        </c:majorGridlines>
        <c:delete val="0"/>
        <c:numFmt formatCode="#,##0.0" sourceLinked="1"/>
        <c:majorTickMark val="out"/>
        <c:minorTickMark val="none"/>
        <c:tickLblPos val="nextTo"/>
        <c:spPr>
          <a:ln>
            <a:noFill/>
          </a:ln>
        </c:spPr>
        <c:crossAx val="18370479"/>
        <c:crosses val="autoZero"/>
        <c:crossBetween val="midCat"/>
        <c:dispUnits/>
        <c:majorUnit val="0.1"/>
      </c:valAx>
    </c:plotArea>
    <c:legend>
      <c:legendPos val="r"/>
      <c:layout>
        <c:manualLayout>
          <c:xMode val="edge"/>
          <c:yMode val="edge"/>
          <c:x val="0.631"/>
          <c:y val="0.31275"/>
          <c:w val="0.13975"/>
          <c:h val="0.1135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0.02375</cdr:y>
    </cdr:from>
    <cdr:to>
      <cdr:x>0.46775</cdr:x>
      <cdr:y>0.8945</cdr:y>
    </cdr:to>
    <cdr:cxnSp macro="">
      <cdr:nvCxnSpPr>
        <cdr:cNvPr id="3" name="Straight Connector 2"/>
        <cdr:cNvCxnSpPr/>
      </cdr:nvCxnSpPr>
      <cdr:spPr>
        <a:xfrm flipV="1">
          <a:off x="3019425" y="133350"/>
          <a:ext cx="742950" cy="5048250"/>
        </a:xfrm>
        <a:prstGeom prst="line">
          <a:avLst/>
        </a:prstGeom>
        <a:ln w="12700">
          <a:solidFill>
            <a:schemeClr val="tx1"/>
          </a:solidFill>
          <a:prstDash val="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0.46325</cdr:x>
      <cdr:y>0.04825</cdr:y>
    </cdr:from>
    <cdr:to>
      <cdr:x>0.57675</cdr:x>
      <cdr:y>0.20625</cdr:y>
    </cdr:to>
    <cdr:sp macro="" textlink="">
      <cdr:nvSpPr>
        <cdr:cNvPr id="4" name="TextBox 3"/>
        <cdr:cNvSpPr txBox="1"/>
      </cdr:nvSpPr>
      <cdr:spPr>
        <a:xfrm>
          <a:off x="3724275" y="2762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45-degree slope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5</xdr:row>
      <xdr:rowOff>142875</xdr:rowOff>
    </xdr:from>
    <xdr:to>
      <xdr:col>20</xdr:col>
      <xdr:colOff>47625</xdr:colOff>
      <xdr:row>37</xdr:row>
      <xdr:rowOff>152400</xdr:rowOff>
    </xdr:to>
    <xdr:graphicFrame macro="">
      <xdr:nvGraphicFramePr>
        <xdr:cNvPr id="1025" name="Chart 1"/>
        <xdr:cNvGraphicFramePr/>
      </xdr:nvGraphicFramePr>
      <xdr:xfrm>
        <a:off x="5705475" y="1047750"/>
        <a:ext cx="80581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Chart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 topLeftCell="A1">
      <selection activeCell="D55" sqref="D55"/>
    </sheetView>
  </sheetViews>
  <sheetFormatPr defaultColWidth="9.00390625" defaultRowHeight="14.25"/>
  <sheetData>
    <row r="1" ht="14.25">
      <c r="A1" s="1" t="s">
        <v>0</v>
      </c>
    </row>
    <row r="3" spans="1:2" ht="14.25">
      <c r="A3" s="1" t="s">
        <v>1</v>
      </c>
      <c r="B3" s="2">
        <v>41828.72803240741</v>
      </c>
    </row>
    <row r="4" spans="1:2" ht="14.25">
      <c r="A4" s="1" t="s">
        <v>2</v>
      </c>
      <c r="B4" s="2">
        <v>41830.59960296296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150</v>
      </c>
    </row>
    <row r="9" spans="1:2" ht="14.25">
      <c r="A9" s="1" t="s">
        <v>8</v>
      </c>
      <c r="B9" s="1" t="s">
        <v>6</v>
      </c>
    </row>
    <row r="11" spans="1:9" ht="14.25">
      <c r="A11" s="3" t="s">
        <v>9</v>
      </c>
      <c r="B11" s="3" t="s">
        <v>11</v>
      </c>
      <c r="C11" s="3" t="s">
        <v>14</v>
      </c>
      <c r="D11" s="3" t="s">
        <v>12</v>
      </c>
      <c r="E11" s="3" t="s">
        <v>14</v>
      </c>
      <c r="F11" s="3" t="s">
        <v>13</v>
      </c>
      <c r="G11" s="3" t="s">
        <v>14</v>
      </c>
      <c r="H11" s="3" t="s">
        <v>122</v>
      </c>
      <c r="I11" s="3" t="s">
        <v>14</v>
      </c>
    </row>
    <row r="12" spans="1:9" ht="14.25">
      <c r="A12" s="3" t="s">
        <v>15</v>
      </c>
      <c r="B12" s="4">
        <v>10.8</v>
      </c>
      <c r="C12" s="5" t="s">
        <v>47</v>
      </c>
      <c r="D12" s="4">
        <v>10.5</v>
      </c>
      <c r="E12" s="5" t="s">
        <v>47</v>
      </c>
      <c r="F12" s="4">
        <v>10.6</v>
      </c>
      <c r="G12" s="5" t="s">
        <v>47</v>
      </c>
      <c r="H12" s="4">
        <v>10.9</v>
      </c>
      <c r="I12" s="5" t="s">
        <v>47</v>
      </c>
    </row>
    <row r="13" spans="1:9" ht="14.25">
      <c r="A13" s="3" t="s">
        <v>16</v>
      </c>
      <c r="B13" s="4">
        <v>11.8</v>
      </c>
      <c r="C13" s="5" t="s">
        <v>47</v>
      </c>
      <c r="D13" s="4">
        <v>11.5</v>
      </c>
      <c r="E13" s="5" t="s">
        <v>47</v>
      </c>
      <c r="F13" s="4">
        <v>11.8</v>
      </c>
      <c r="G13" s="5" t="s">
        <v>47</v>
      </c>
      <c r="H13" s="4">
        <v>12.2</v>
      </c>
      <c r="I13" s="5" t="s">
        <v>47</v>
      </c>
    </row>
    <row r="14" spans="1:9" ht="14.25">
      <c r="A14" s="3" t="s">
        <v>17</v>
      </c>
      <c r="B14" s="4">
        <v>8.1</v>
      </c>
      <c r="C14" s="5" t="s">
        <v>47</v>
      </c>
      <c r="D14" s="4">
        <v>8.7</v>
      </c>
      <c r="E14" s="5" t="s">
        <v>47</v>
      </c>
      <c r="F14" s="4">
        <v>8.5</v>
      </c>
      <c r="G14" s="5" t="s">
        <v>47</v>
      </c>
      <c r="H14" s="4">
        <v>8.7</v>
      </c>
      <c r="I14" s="5" t="s">
        <v>47</v>
      </c>
    </row>
    <row r="15" spans="1:9" ht="14.25">
      <c r="A15" s="3" t="s">
        <v>18</v>
      </c>
      <c r="B15" s="4">
        <v>13</v>
      </c>
      <c r="C15" s="5" t="s">
        <v>47</v>
      </c>
      <c r="D15" s="4">
        <v>12</v>
      </c>
      <c r="E15" s="5" t="s">
        <v>47</v>
      </c>
      <c r="F15" s="4">
        <v>13.1</v>
      </c>
      <c r="G15" s="5" t="s">
        <v>47</v>
      </c>
      <c r="H15" s="4">
        <v>13</v>
      </c>
      <c r="I15" s="5" t="s">
        <v>47</v>
      </c>
    </row>
    <row r="16" spans="1:9" ht="14.25">
      <c r="A16" s="3" t="s">
        <v>19</v>
      </c>
      <c r="B16" s="4">
        <v>6.8</v>
      </c>
      <c r="C16" s="5" t="s">
        <v>47</v>
      </c>
      <c r="D16" s="4">
        <v>7</v>
      </c>
      <c r="E16" s="5" t="s">
        <v>47</v>
      </c>
      <c r="F16" s="4">
        <v>6.7</v>
      </c>
      <c r="G16" s="5" t="s">
        <v>47</v>
      </c>
      <c r="H16" s="4">
        <v>6.8</v>
      </c>
      <c r="I16" s="5" t="s">
        <v>47</v>
      </c>
    </row>
    <row r="17" spans="1:9" ht="14.25">
      <c r="A17" s="3" t="s">
        <v>20</v>
      </c>
      <c r="B17" s="4">
        <v>6.7</v>
      </c>
      <c r="C17" s="5" t="s">
        <v>47</v>
      </c>
      <c r="D17" s="4">
        <v>7</v>
      </c>
      <c r="E17" s="5" t="s">
        <v>47</v>
      </c>
      <c r="F17" s="4">
        <v>6.5</v>
      </c>
      <c r="G17" s="5" t="s">
        <v>47</v>
      </c>
      <c r="H17" s="4">
        <v>7.4</v>
      </c>
      <c r="I17" s="5" t="s">
        <v>47</v>
      </c>
    </row>
    <row r="18" spans="1:9" ht="14.25">
      <c r="A18" s="3" t="s">
        <v>21</v>
      </c>
      <c r="B18" s="4">
        <v>5.3</v>
      </c>
      <c r="C18" s="5" t="s">
        <v>47</v>
      </c>
      <c r="D18" s="4">
        <v>5.2</v>
      </c>
      <c r="E18" s="5" t="s">
        <v>47</v>
      </c>
      <c r="F18" s="4">
        <v>5</v>
      </c>
      <c r="G18" s="5" t="s">
        <v>47</v>
      </c>
      <c r="H18" s="4">
        <v>5.5</v>
      </c>
      <c r="I18" s="5" t="s">
        <v>47</v>
      </c>
    </row>
    <row r="19" spans="1:9" ht="14.25">
      <c r="A19" s="3" t="s">
        <v>22</v>
      </c>
      <c r="B19" s="4">
        <v>8</v>
      </c>
      <c r="C19" s="5" t="s">
        <v>47</v>
      </c>
      <c r="D19" s="4">
        <v>7.8</v>
      </c>
      <c r="E19" s="5" t="s">
        <v>47</v>
      </c>
      <c r="F19" s="4">
        <v>8.7</v>
      </c>
      <c r="G19" s="5" t="s">
        <v>47</v>
      </c>
      <c r="H19" s="4">
        <v>8.5</v>
      </c>
      <c r="I19" s="5" t="s">
        <v>47</v>
      </c>
    </row>
    <row r="20" spans="1:9" ht="14.25">
      <c r="A20" s="3" t="s">
        <v>23</v>
      </c>
      <c r="B20" s="4">
        <v>13.9</v>
      </c>
      <c r="C20" s="5" t="s">
        <v>47</v>
      </c>
      <c r="D20" s="4">
        <v>13</v>
      </c>
      <c r="E20" s="5" t="s">
        <v>47</v>
      </c>
      <c r="F20" s="4">
        <v>11.8</v>
      </c>
      <c r="G20" s="5" t="s">
        <v>47</v>
      </c>
      <c r="H20" s="4">
        <v>12.1</v>
      </c>
      <c r="I20" s="5" t="s">
        <v>47</v>
      </c>
    </row>
    <row r="21" spans="1:9" ht="14.25">
      <c r="A21" s="3" t="s">
        <v>24</v>
      </c>
      <c r="B21" s="4">
        <v>27.1</v>
      </c>
      <c r="C21" s="5" t="s">
        <v>47</v>
      </c>
      <c r="D21" s="4">
        <v>27</v>
      </c>
      <c r="E21" s="5" t="s">
        <v>47</v>
      </c>
      <c r="F21" s="4">
        <v>27.6</v>
      </c>
      <c r="G21" s="5" t="s">
        <v>47</v>
      </c>
      <c r="H21" s="4">
        <v>27.9</v>
      </c>
      <c r="I21" s="5" t="s">
        <v>48</v>
      </c>
    </row>
    <row r="22" spans="1:9" ht="14.25">
      <c r="A22" s="3" t="s">
        <v>25</v>
      </c>
      <c r="B22" s="4">
        <v>26.1</v>
      </c>
      <c r="C22" s="5" t="s">
        <v>47</v>
      </c>
      <c r="D22" s="4">
        <v>25.7</v>
      </c>
      <c r="E22" s="5" t="s">
        <v>47</v>
      </c>
      <c r="F22" s="4">
        <v>25.7</v>
      </c>
      <c r="G22" s="5" t="s">
        <v>47</v>
      </c>
      <c r="H22" s="4">
        <v>25.9</v>
      </c>
      <c r="I22" s="5" t="s">
        <v>47</v>
      </c>
    </row>
    <row r="23" spans="1:9" ht="14.25">
      <c r="A23" s="3" t="s">
        <v>26</v>
      </c>
      <c r="B23" s="4">
        <v>9.7</v>
      </c>
      <c r="C23" s="5" t="s">
        <v>47</v>
      </c>
      <c r="D23" s="4">
        <v>9.4</v>
      </c>
      <c r="E23" s="5" t="s">
        <v>47</v>
      </c>
      <c r="F23" s="4">
        <v>10.1</v>
      </c>
      <c r="G23" s="5" t="s">
        <v>47</v>
      </c>
      <c r="H23" s="4">
        <v>10.2</v>
      </c>
      <c r="I23" s="5" t="s">
        <v>47</v>
      </c>
    </row>
    <row r="24" spans="1:9" ht="14.25">
      <c r="A24" s="3" t="s">
        <v>27</v>
      </c>
      <c r="B24" s="4">
        <v>16.6</v>
      </c>
      <c r="C24" s="5" t="s">
        <v>47</v>
      </c>
      <c r="D24" s="4">
        <v>16.6</v>
      </c>
      <c r="E24" s="5" t="s">
        <v>47</v>
      </c>
      <c r="F24" s="4">
        <v>17.6</v>
      </c>
      <c r="G24" s="5" t="s">
        <v>47</v>
      </c>
      <c r="H24" s="4">
        <v>18.9</v>
      </c>
      <c r="I24" s="5" t="s">
        <v>48</v>
      </c>
    </row>
    <row r="25" spans="1:9" ht="14.25">
      <c r="A25" s="3" t="s">
        <v>28</v>
      </c>
      <c r="B25" s="4">
        <v>12.1</v>
      </c>
      <c r="C25" s="5" t="s">
        <v>47</v>
      </c>
      <c r="D25" s="4">
        <v>11.3</v>
      </c>
      <c r="E25" s="5" t="s">
        <v>47</v>
      </c>
      <c r="F25" s="4">
        <v>12.7</v>
      </c>
      <c r="G25" s="5" t="s">
        <v>47</v>
      </c>
      <c r="H25" s="4">
        <v>13.6</v>
      </c>
      <c r="I25" s="5" t="s">
        <v>47</v>
      </c>
    </row>
    <row r="26" spans="1:9" ht="14.25">
      <c r="A26" s="3" t="s">
        <v>29</v>
      </c>
      <c r="B26" s="4">
        <v>15.5</v>
      </c>
      <c r="C26" s="5" t="s">
        <v>47</v>
      </c>
      <c r="D26" s="4">
        <v>16.3</v>
      </c>
      <c r="E26" s="5" t="s">
        <v>47</v>
      </c>
      <c r="F26" s="4">
        <v>16</v>
      </c>
      <c r="G26" s="5" t="s">
        <v>47</v>
      </c>
      <c r="H26" s="4">
        <v>16.9</v>
      </c>
      <c r="I26" s="5" t="s">
        <v>47</v>
      </c>
    </row>
    <row r="27" spans="1:9" ht="14.25">
      <c r="A27" s="3" t="s">
        <v>30</v>
      </c>
      <c r="B27" s="4">
        <v>11.4</v>
      </c>
      <c r="C27" s="5" t="s">
        <v>47</v>
      </c>
      <c r="D27" s="4">
        <v>11.8</v>
      </c>
      <c r="E27" s="5" t="s">
        <v>47</v>
      </c>
      <c r="F27" s="4">
        <v>11.3</v>
      </c>
      <c r="G27" s="5" t="s">
        <v>47</v>
      </c>
      <c r="H27" s="4">
        <v>11.9</v>
      </c>
      <c r="I27" s="5" t="s">
        <v>47</v>
      </c>
    </row>
    <row r="28" spans="1:9" ht="14.25">
      <c r="A28" s="3" t="s">
        <v>31</v>
      </c>
      <c r="B28" s="4">
        <v>11.7</v>
      </c>
      <c r="C28" s="5" t="s">
        <v>47</v>
      </c>
      <c r="D28" s="4">
        <v>10.9</v>
      </c>
      <c r="E28" s="5" t="s">
        <v>47</v>
      </c>
      <c r="F28" s="4">
        <v>11.4</v>
      </c>
      <c r="G28" s="5" t="s">
        <v>47</v>
      </c>
      <c r="H28" s="4">
        <v>12.4</v>
      </c>
      <c r="I28" s="5" t="s">
        <v>47</v>
      </c>
    </row>
    <row r="29" spans="1:9" ht="14.25">
      <c r="A29" s="3" t="s">
        <v>32</v>
      </c>
      <c r="B29" s="4">
        <v>6.2</v>
      </c>
      <c r="C29" s="5" t="s">
        <v>47</v>
      </c>
      <c r="D29" s="4">
        <v>5.6</v>
      </c>
      <c r="E29" s="5" t="s">
        <v>47</v>
      </c>
      <c r="F29" s="4">
        <v>6.2</v>
      </c>
      <c r="G29" s="5" t="s">
        <v>47</v>
      </c>
      <c r="H29" s="4">
        <v>6.5</v>
      </c>
      <c r="I29" s="5" t="s">
        <v>47</v>
      </c>
    </row>
    <row r="30" spans="1:9" ht="14.25">
      <c r="A30" s="3" t="s">
        <v>33</v>
      </c>
      <c r="B30" s="4">
        <v>10.3</v>
      </c>
      <c r="C30" s="5" t="s">
        <v>47</v>
      </c>
      <c r="D30" s="4">
        <v>9.8</v>
      </c>
      <c r="E30" s="5" t="s">
        <v>47</v>
      </c>
      <c r="F30" s="4">
        <v>9.1</v>
      </c>
      <c r="G30" s="5" t="s">
        <v>47</v>
      </c>
      <c r="H30" s="4">
        <v>8.3</v>
      </c>
      <c r="I30" s="5" t="s">
        <v>47</v>
      </c>
    </row>
    <row r="31" spans="1:9" ht="14.25">
      <c r="A31" s="3" t="s">
        <v>34</v>
      </c>
      <c r="B31" s="4">
        <v>6.6</v>
      </c>
      <c r="C31" s="5" t="s">
        <v>47</v>
      </c>
      <c r="D31" s="4">
        <v>6.5</v>
      </c>
      <c r="E31" s="5" t="s">
        <v>47</v>
      </c>
      <c r="F31" s="4">
        <v>6.4</v>
      </c>
      <c r="G31" s="5" t="s">
        <v>47</v>
      </c>
      <c r="H31" s="4">
        <v>6</v>
      </c>
      <c r="I31" s="5" t="s">
        <v>47</v>
      </c>
    </row>
    <row r="32" spans="1:9" ht="14.25">
      <c r="A32" s="3" t="s">
        <v>35</v>
      </c>
      <c r="B32" s="4">
        <v>6.6</v>
      </c>
      <c r="C32" s="5" t="s">
        <v>47</v>
      </c>
      <c r="D32" s="4">
        <v>6.8</v>
      </c>
      <c r="E32" s="5" t="s">
        <v>47</v>
      </c>
      <c r="F32" s="4">
        <v>6.9</v>
      </c>
      <c r="G32" s="5" t="s">
        <v>47</v>
      </c>
      <c r="H32" s="4">
        <v>7.5</v>
      </c>
      <c r="I32" s="5" t="s">
        <v>47</v>
      </c>
    </row>
    <row r="33" spans="1:9" ht="14.25">
      <c r="A33" s="3" t="s">
        <v>36</v>
      </c>
      <c r="B33" s="4">
        <v>4.5</v>
      </c>
      <c r="C33" s="5" t="s">
        <v>48</v>
      </c>
      <c r="D33" s="4">
        <v>4.8</v>
      </c>
      <c r="E33" s="5" t="s">
        <v>47</v>
      </c>
      <c r="F33" s="4">
        <v>5</v>
      </c>
      <c r="G33" s="5" t="s">
        <v>47</v>
      </c>
      <c r="H33" s="4">
        <v>5.4</v>
      </c>
      <c r="I33" s="5" t="s">
        <v>47</v>
      </c>
    </row>
    <row r="34" spans="1:9" ht="14.25">
      <c r="A34" s="3" t="s">
        <v>37</v>
      </c>
      <c r="B34" s="4">
        <v>10.5</v>
      </c>
      <c r="C34" s="5" t="s">
        <v>47</v>
      </c>
      <c r="D34" s="4">
        <v>9.8</v>
      </c>
      <c r="E34" s="5" t="s">
        <v>47</v>
      </c>
      <c r="F34" s="4">
        <v>9.8</v>
      </c>
      <c r="G34" s="5" t="s">
        <v>47</v>
      </c>
      <c r="H34" s="4">
        <v>10.6</v>
      </c>
      <c r="I34" s="5" t="s">
        <v>47</v>
      </c>
    </row>
    <row r="35" spans="1:9" ht="14.25">
      <c r="A35" s="3" t="s">
        <v>38</v>
      </c>
      <c r="B35" s="4">
        <v>16.7</v>
      </c>
      <c r="C35" s="5" t="s">
        <v>47</v>
      </c>
      <c r="D35" s="4">
        <v>15.8</v>
      </c>
      <c r="E35" s="5" t="s">
        <v>47</v>
      </c>
      <c r="F35" s="4">
        <v>15.6</v>
      </c>
      <c r="G35" s="5" t="s">
        <v>47</v>
      </c>
      <c r="H35" s="4">
        <v>15.3</v>
      </c>
      <c r="I35" s="5" t="s">
        <v>48</v>
      </c>
    </row>
    <row r="36" spans="1:9" ht="14.25">
      <c r="A36" s="3" t="s">
        <v>39</v>
      </c>
      <c r="B36" s="4">
        <v>7.5</v>
      </c>
      <c r="C36" s="5" t="s">
        <v>47</v>
      </c>
      <c r="D36" s="4">
        <v>7</v>
      </c>
      <c r="E36" s="5" t="s">
        <v>47</v>
      </c>
      <c r="F36" s="4">
        <v>7.2</v>
      </c>
      <c r="G36" s="5" t="s">
        <v>47</v>
      </c>
      <c r="H36" s="4">
        <v>7.2</v>
      </c>
      <c r="I36" s="5" t="s">
        <v>48</v>
      </c>
    </row>
    <row r="37" spans="1:9" ht="14.25">
      <c r="A37" s="3" t="s">
        <v>40</v>
      </c>
      <c r="B37" s="4">
        <v>10.4</v>
      </c>
      <c r="C37" s="5" t="s">
        <v>47</v>
      </c>
      <c r="D37" s="4">
        <v>9.4</v>
      </c>
      <c r="E37" s="5" t="s">
        <v>47</v>
      </c>
      <c r="F37" s="4">
        <v>9.7</v>
      </c>
      <c r="G37" s="5" t="s">
        <v>47</v>
      </c>
      <c r="H37" s="4">
        <v>10.8</v>
      </c>
      <c r="I37" s="5" t="s">
        <v>47</v>
      </c>
    </row>
    <row r="38" spans="1:9" ht="14.25">
      <c r="A38" s="3" t="s">
        <v>41</v>
      </c>
      <c r="B38" s="4">
        <v>14</v>
      </c>
      <c r="C38" s="5" t="s">
        <v>47</v>
      </c>
      <c r="D38" s="4">
        <v>14.1</v>
      </c>
      <c r="E38" s="5" t="s">
        <v>47</v>
      </c>
      <c r="F38" s="4">
        <v>14.3</v>
      </c>
      <c r="G38" s="5" t="s">
        <v>47</v>
      </c>
      <c r="H38" s="4">
        <v>14.1</v>
      </c>
      <c r="I38" s="5" t="s">
        <v>47</v>
      </c>
    </row>
    <row r="39" spans="1:9" ht="14.25">
      <c r="A39" s="3" t="s">
        <v>42</v>
      </c>
      <c r="B39" s="4">
        <v>9.1</v>
      </c>
      <c r="C39" s="5" t="s">
        <v>47</v>
      </c>
      <c r="D39" s="4">
        <v>7.1</v>
      </c>
      <c r="E39" s="5" t="s">
        <v>47</v>
      </c>
      <c r="F39" s="4">
        <v>7.7</v>
      </c>
      <c r="G39" s="5" t="s">
        <v>47</v>
      </c>
      <c r="H39" s="4">
        <v>9</v>
      </c>
      <c r="I39" s="5" t="s">
        <v>47</v>
      </c>
    </row>
    <row r="40" spans="1:9" ht="14.25">
      <c r="A40" s="3" t="s">
        <v>43</v>
      </c>
      <c r="B40" s="4">
        <v>8.8</v>
      </c>
      <c r="C40" s="5" t="s">
        <v>47</v>
      </c>
      <c r="D40" s="4">
        <v>7.4</v>
      </c>
      <c r="E40" s="5" t="s">
        <v>47</v>
      </c>
      <c r="F40" s="4">
        <v>7.5</v>
      </c>
      <c r="G40" s="5" t="s">
        <v>47</v>
      </c>
      <c r="H40" s="4">
        <v>8.6</v>
      </c>
      <c r="I40" s="5" t="s">
        <v>47</v>
      </c>
    </row>
    <row r="41" spans="1:9" ht="14.25">
      <c r="A41" s="3" t="s">
        <v>44</v>
      </c>
      <c r="B41" s="4">
        <v>7.6</v>
      </c>
      <c r="C41" s="5" t="s">
        <v>47</v>
      </c>
      <c r="D41" s="4">
        <v>7.7</v>
      </c>
      <c r="E41" s="5" t="s">
        <v>47</v>
      </c>
      <c r="F41" s="4">
        <v>7</v>
      </c>
      <c r="G41" s="5" t="s">
        <v>47</v>
      </c>
      <c r="H41" s="4">
        <v>6.7</v>
      </c>
      <c r="I41" s="5" t="s">
        <v>47</v>
      </c>
    </row>
    <row r="42" spans="1:9" ht="14.25">
      <c r="A42" s="3" t="s">
        <v>45</v>
      </c>
      <c r="B42" s="4">
        <v>3.6</v>
      </c>
      <c r="C42" s="5" t="s">
        <v>47</v>
      </c>
      <c r="D42" s="4">
        <v>3.4</v>
      </c>
      <c r="E42" s="5" t="s">
        <v>47</v>
      </c>
      <c r="F42" s="4">
        <v>3.2</v>
      </c>
      <c r="G42" s="5" t="s">
        <v>47</v>
      </c>
      <c r="H42" s="4">
        <v>3.5</v>
      </c>
      <c r="I42" s="5" t="s">
        <v>47</v>
      </c>
    </row>
    <row r="43" spans="1:9" ht="14.25">
      <c r="A43" s="3" t="s">
        <v>46</v>
      </c>
      <c r="B43" s="4">
        <v>4.2</v>
      </c>
      <c r="C43" s="5" t="s">
        <v>47</v>
      </c>
      <c r="D43" s="4">
        <v>4.7</v>
      </c>
      <c r="E43" s="5" t="s">
        <v>47</v>
      </c>
      <c r="F43" s="4">
        <v>4.1</v>
      </c>
      <c r="G43" s="5" t="s">
        <v>47</v>
      </c>
      <c r="H43" s="4">
        <v>4.9</v>
      </c>
      <c r="I43" s="5" t="s">
        <v>47</v>
      </c>
    </row>
    <row r="44" spans="1:9" ht="14.25">
      <c r="A44" s="3" t="s">
        <v>151</v>
      </c>
      <c r="B44" s="4">
        <v>28.8</v>
      </c>
      <c r="C44" s="5" t="s">
        <v>47</v>
      </c>
      <c r="D44" s="4">
        <v>28.7</v>
      </c>
      <c r="E44" s="5" t="s">
        <v>47</v>
      </c>
      <c r="F44" s="4">
        <v>28.7</v>
      </c>
      <c r="G44" s="5" t="s">
        <v>47</v>
      </c>
      <c r="H44" s="4">
        <v>28.4</v>
      </c>
      <c r="I44" s="5" t="s">
        <v>47</v>
      </c>
    </row>
    <row r="46" spans="1:5" ht="14.25">
      <c r="A46" s="1" t="s">
        <v>49</v>
      </c>
      <c r="E46" s="1" t="s">
        <v>73</v>
      </c>
    </row>
    <row r="47" spans="1:6" ht="14.25">
      <c r="A47" s="1" t="s">
        <v>48</v>
      </c>
      <c r="B47" s="1" t="s">
        <v>50</v>
      </c>
      <c r="E47" s="1" t="s">
        <v>74</v>
      </c>
      <c r="F47" s="1" t="s">
        <v>75</v>
      </c>
    </row>
    <row r="48" spans="1:2" ht="14.25">
      <c r="A48" s="1" t="s">
        <v>51</v>
      </c>
      <c r="B48" s="1" t="s">
        <v>52</v>
      </c>
    </row>
    <row r="49" spans="1:2" ht="14.25">
      <c r="A49" s="1" t="s">
        <v>53</v>
      </c>
      <c r="B49" s="1" t="s">
        <v>54</v>
      </c>
    </row>
    <row r="50" spans="1:2" ht="14.25">
      <c r="A50" s="1" t="s">
        <v>55</v>
      </c>
      <c r="B50" s="1" t="s">
        <v>56</v>
      </c>
    </row>
    <row r="51" spans="1:2" ht="14.25">
      <c r="A51" s="1" t="s">
        <v>57</v>
      </c>
      <c r="B51" s="1" t="s">
        <v>58</v>
      </c>
    </row>
    <row r="52" spans="1:2" ht="14.25">
      <c r="A52" s="1" t="s">
        <v>59</v>
      </c>
      <c r="B52" s="1" t="s">
        <v>60</v>
      </c>
    </row>
    <row r="53" spans="1:2" ht="14.25">
      <c r="A53" s="1" t="s">
        <v>61</v>
      </c>
      <c r="B53" s="1" t="s">
        <v>62</v>
      </c>
    </row>
    <row r="54" spans="1:2" ht="14.25">
      <c r="A54" s="1" t="s">
        <v>63</v>
      </c>
      <c r="B54" s="1" t="s">
        <v>64</v>
      </c>
    </row>
    <row r="55" spans="1:2" ht="14.25">
      <c r="A55" s="1" t="s">
        <v>65</v>
      </c>
      <c r="B55" s="1" t="s">
        <v>66</v>
      </c>
    </row>
    <row r="56" spans="1:2" ht="14.25">
      <c r="A56" s="1" t="s">
        <v>67</v>
      </c>
      <c r="B56" s="1" t="s">
        <v>68</v>
      </c>
    </row>
    <row r="57" spans="1:2" ht="14.25">
      <c r="A57" s="1" t="s">
        <v>69</v>
      </c>
      <c r="B57" s="1" t="s">
        <v>70</v>
      </c>
    </row>
    <row r="58" spans="1:2" ht="14.25">
      <c r="A58" s="1" t="s">
        <v>71</v>
      </c>
      <c r="B58" s="1" t="s">
        <v>72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 topLeftCell="A1">
      <selection activeCell="E30" sqref="E30"/>
    </sheetView>
  </sheetViews>
  <sheetFormatPr defaultColWidth="9.00390625" defaultRowHeight="14.25"/>
  <sheetData>
    <row r="1" ht="14.25">
      <c r="A1" s="1" t="s">
        <v>112</v>
      </c>
    </row>
    <row r="3" spans="1:2" ht="14.25">
      <c r="A3" s="1" t="s">
        <v>1</v>
      </c>
      <c r="B3" s="2">
        <v>41824.68070601852</v>
      </c>
    </row>
    <row r="4" spans="1:2" ht="14.25">
      <c r="A4" s="1" t="s">
        <v>2</v>
      </c>
      <c r="B4" s="2">
        <v>41830.600830613424</v>
      </c>
    </row>
    <row r="5" spans="1:2" ht="14.25">
      <c r="A5" s="1" t="s">
        <v>3</v>
      </c>
      <c r="B5" s="1" t="s">
        <v>4</v>
      </c>
    </row>
    <row r="7" spans="1:2" ht="14.25">
      <c r="A7" s="1" t="s">
        <v>111</v>
      </c>
      <c r="B7" s="1" t="s">
        <v>152</v>
      </c>
    </row>
    <row r="8" spans="1:2" ht="14.25">
      <c r="A8" s="1" t="s">
        <v>110</v>
      </c>
      <c r="B8" s="1" t="s">
        <v>153</v>
      </c>
    </row>
    <row r="9" spans="1:2" ht="14.25">
      <c r="A9" s="1" t="s">
        <v>109</v>
      </c>
      <c r="B9" s="1" t="s">
        <v>6</v>
      </c>
    </row>
    <row r="10" spans="1:2" ht="14.25">
      <c r="A10" s="1" t="s">
        <v>108</v>
      </c>
      <c r="B10" s="1" t="s">
        <v>154</v>
      </c>
    </row>
    <row r="12" spans="1:9" ht="14.25">
      <c r="A12" s="3" t="s">
        <v>9</v>
      </c>
      <c r="B12" s="3" t="s">
        <v>11</v>
      </c>
      <c r="C12" s="3" t="s">
        <v>14</v>
      </c>
      <c r="D12" s="3" t="s">
        <v>12</v>
      </c>
      <c r="E12" s="3" t="s">
        <v>14</v>
      </c>
      <c r="F12" s="3" t="s">
        <v>13</v>
      </c>
      <c r="G12" s="3" t="s">
        <v>14</v>
      </c>
      <c r="H12" s="3" t="s">
        <v>122</v>
      </c>
      <c r="I12" s="3" t="s">
        <v>14</v>
      </c>
    </row>
    <row r="13" spans="1:9" ht="14.25">
      <c r="A13" s="3" t="s">
        <v>15</v>
      </c>
      <c r="B13" s="4">
        <v>1.5</v>
      </c>
      <c r="C13" s="5" t="s">
        <v>63</v>
      </c>
      <c r="D13" s="4">
        <v>1.4</v>
      </c>
      <c r="E13" s="5" t="s">
        <v>63</v>
      </c>
      <c r="F13" s="4">
        <v>1.5</v>
      </c>
      <c r="G13" s="5" t="s">
        <v>63</v>
      </c>
      <c r="H13" s="4">
        <v>1.6</v>
      </c>
      <c r="I13" s="5" t="s">
        <v>63</v>
      </c>
    </row>
    <row r="14" spans="1:9" ht="14.25">
      <c r="A14" s="3" t="s">
        <v>16</v>
      </c>
      <c r="B14" s="4">
        <v>1.5</v>
      </c>
      <c r="C14" s="5" t="s">
        <v>63</v>
      </c>
      <c r="D14" s="4">
        <v>1.4</v>
      </c>
      <c r="E14" s="5" t="s">
        <v>63</v>
      </c>
      <c r="F14" s="4">
        <v>1.6</v>
      </c>
      <c r="G14" s="5" t="s">
        <v>63</v>
      </c>
      <c r="H14" s="4">
        <v>1.7</v>
      </c>
      <c r="I14" s="5" t="s">
        <v>63</v>
      </c>
    </row>
    <row r="15" spans="1:9" ht="14.25">
      <c r="A15" s="3" t="s">
        <v>17</v>
      </c>
      <c r="B15" s="4">
        <v>2.5</v>
      </c>
      <c r="C15" s="5" t="s">
        <v>47</v>
      </c>
      <c r="D15" s="4">
        <v>2.4</v>
      </c>
      <c r="E15" s="5" t="s">
        <v>47</v>
      </c>
      <c r="F15" s="4">
        <v>2.4</v>
      </c>
      <c r="G15" s="5" t="s">
        <v>47</v>
      </c>
      <c r="H15" s="4">
        <v>2.2</v>
      </c>
      <c r="I15" s="5" t="s">
        <v>48</v>
      </c>
    </row>
    <row r="16" spans="1:9" ht="14.25">
      <c r="A16" s="3" t="s">
        <v>18</v>
      </c>
      <c r="B16" s="4">
        <v>0.6</v>
      </c>
      <c r="C16" s="5" t="s">
        <v>63</v>
      </c>
      <c r="D16" s="4">
        <v>0.6</v>
      </c>
      <c r="E16" s="5" t="s">
        <v>63</v>
      </c>
      <c r="F16" s="4">
        <v>0.6</v>
      </c>
      <c r="G16" s="5" t="s">
        <v>63</v>
      </c>
      <c r="H16" s="4">
        <v>0.9</v>
      </c>
      <c r="I16" s="5" t="s">
        <v>63</v>
      </c>
    </row>
    <row r="17" spans="1:9" ht="14.25">
      <c r="A17" s="3" t="s">
        <v>19</v>
      </c>
      <c r="B17" s="4">
        <v>0.9</v>
      </c>
      <c r="C17" s="5" t="s">
        <v>47</v>
      </c>
      <c r="D17" s="4">
        <v>1</v>
      </c>
      <c r="E17" s="5" t="s">
        <v>47</v>
      </c>
      <c r="F17" s="4">
        <v>0.9</v>
      </c>
      <c r="G17" s="5" t="s">
        <v>47</v>
      </c>
      <c r="H17" s="4">
        <v>1</v>
      </c>
      <c r="I17" s="5" t="s">
        <v>47</v>
      </c>
    </row>
    <row r="18" spans="1:9" ht="14.25">
      <c r="A18" s="3" t="s">
        <v>20</v>
      </c>
      <c r="B18" s="5" t="s">
        <v>74</v>
      </c>
      <c r="C18" s="5" t="s">
        <v>47</v>
      </c>
      <c r="D18" s="5" t="s">
        <v>74</v>
      </c>
      <c r="E18" s="5" t="s">
        <v>47</v>
      </c>
      <c r="F18" s="5" t="s">
        <v>74</v>
      </c>
      <c r="G18" s="5" t="s">
        <v>47</v>
      </c>
      <c r="H18" s="5" t="s">
        <v>74</v>
      </c>
      <c r="I18" s="5" t="s">
        <v>47</v>
      </c>
    </row>
    <row r="19" spans="1:9" ht="14.25">
      <c r="A19" s="3" t="s">
        <v>21</v>
      </c>
      <c r="B19" s="4">
        <v>2.5</v>
      </c>
      <c r="C19" s="5" t="s">
        <v>47</v>
      </c>
      <c r="D19" s="4">
        <v>2.3</v>
      </c>
      <c r="E19" s="5" t="s">
        <v>47</v>
      </c>
      <c r="F19" s="4">
        <v>2.8</v>
      </c>
      <c r="G19" s="5" t="s">
        <v>47</v>
      </c>
      <c r="H19" s="4">
        <v>2.9</v>
      </c>
      <c r="I19" s="5" t="s">
        <v>63</v>
      </c>
    </row>
    <row r="20" spans="1:9" ht="14.25">
      <c r="A20" s="3" t="s">
        <v>22</v>
      </c>
      <c r="B20" s="4">
        <v>1.5</v>
      </c>
      <c r="C20" s="5" t="s">
        <v>47</v>
      </c>
      <c r="D20" s="4">
        <v>1.7</v>
      </c>
      <c r="E20" s="5" t="s">
        <v>47</v>
      </c>
      <c r="F20" s="4">
        <v>1.2</v>
      </c>
      <c r="G20" s="5" t="s">
        <v>47</v>
      </c>
      <c r="H20" s="4">
        <v>1.4</v>
      </c>
      <c r="I20" s="5" t="s">
        <v>47</v>
      </c>
    </row>
    <row r="21" spans="1:9" ht="14.25">
      <c r="A21" s="3" t="s">
        <v>23</v>
      </c>
      <c r="B21" s="4">
        <v>0.7</v>
      </c>
      <c r="C21" s="5" t="s">
        <v>47</v>
      </c>
      <c r="D21" s="4">
        <v>0.7</v>
      </c>
      <c r="E21" s="5" t="s">
        <v>47</v>
      </c>
      <c r="F21" s="4">
        <v>0.7</v>
      </c>
      <c r="G21" s="5" t="s">
        <v>47</v>
      </c>
      <c r="H21" s="4">
        <v>0.7</v>
      </c>
      <c r="I21" s="5" t="s">
        <v>63</v>
      </c>
    </row>
    <row r="22" spans="1:9" ht="14.25">
      <c r="A22" s="3" t="s">
        <v>24</v>
      </c>
      <c r="B22" s="4">
        <v>0.7</v>
      </c>
      <c r="C22" s="5" t="s">
        <v>47</v>
      </c>
      <c r="D22" s="4">
        <v>0.8</v>
      </c>
      <c r="E22" s="5" t="s">
        <v>47</v>
      </c>
      <c r="F22" s="5" t="s">
        <v>74</v>
      </c>
      <c r="G22" s="5" t="s">
        <v>47</v>
      </c>
      <c r="H22" s="5" t="s">
        <v>74</v>
      </c>
      <c r="I22" s="5" t="s">
        <v>47</v>
      </c>
    </row>
    <row r="23" spans="1:9" ht="14.25">
      <c r="A23" s="3" t="s">
        <v>25</v>
      </c>
      <c r="B23" s="4">
        <v>0.9</v>
      </c>
      <c r="C23" s="5" t="s">
        <v>47</v>
      </c>
      <c r="D23" s="4">
        <v>0.7</v>
      </c>
      <c r="E23" s="5" t="s">
        <v>47</v>
      </c>
      <c r="F23" s="4">
        <v>0.6</v>
      </c>
      <c r="G23" s="5" t="s">
        <v>47</v>
      </c>
      <c r="H23" s="4">
        <v>0.6</v>
      </c>
      <c r="I23" s="5" t="s">
        <v>63</v>
      </c>
    </row>
    <row r="24" spans="1:9" ht="14.25">
      <c r="A24" s="3" t="s">
        <v>26</v>
      </c>
      <c r="B24" s="5" t="s">
        <v>74</v>
      </c>
      <c r="C24" s="5" t="s">
        <v>47</v>
      </c>
      <c r="D24" s="5" t="s">
        <v>74</v>
      </c>
      <c r="E24" s="5" t="s">
        <v>47</v>
      </c>
      <c r="F24" s="5" t="s">
        <v>74</v>
      </c>
      <c r="G24" s="5" t="s">
        <v>47</v>
      </c>
      <c r="H24" s="5" t="s">
        <v>74</v>
      </c>
      <c r="I24" s="5" t="s">
        <v>47</v>
      </c>
    </row>
    <row r="25" spans="1:9" ht="14.25">
      <c r="A25" s="3" t="s">
        <v>27</v>
      </c>
      <c r="B25" s="4">
        <v>1.1</v>
      </c>
      <c r="C25" s="5" t="s">
        <v>47</v>
      </c>
      <c r="D25" s="4">
        <v>0.5</v>
      </c>
      <c r="E25" s="5" t="s">
        <v>47</v>
      </c>
      <c r="F25" s="4">
        <v>0.5</v>
      </c>
      <c r="G25" s="5" t="s">
        <v>47</v>
      </c>
      <c r="H25" s="4">
        <v>1.2</v>
      </c>
      <c r="I25" s="5" t="s">
        <v>63</v>
      </c>
    </row>
    <row r="26" spans="1:9" ht="14.25">
      <c r="A26" s="3" t="s">
        <v>28</v>
      </c>
      <c r="B26" s="5" t="s">
        <v>74</v>
      </c>
      <c r="C26" s="5" t="s">
        <v>47</v>
      </c>
      <c r="D26" s="5" t="s">
        <v>74</v>
      </c>
      <c r="E26" s="5" t="s">
        <v>47</v>
      </c>
      <c r="F26" s="5" t="s">
        <v>74</v>
      </c>
      <c r="G26" s="5" t="s">
        <v>47</v>
      </c>
      <c r="H26" s="5" t="s">
        <v>74</v>
      </c>
      <c r="I26" s="5" t="s">
        <v>47</v>
      </c>
    </row>
    <row r="27" spans="1:9" ht="14.25">
      <c r="A27" s="3" t="s">
        <v>29</v>
      </c>
      <c r="B27" s="4">
        <v>0.8</v>
      </c>
      <c r="C27" s="5" t="s">
        <v>47</v>
      </c>
      <c r="D27" s="4">
        <v>0.4</v>
      </c>
      <c r="E27" s="5" t="s">
        <v>47</v>
      </c>
      <c r="F27" s="4">
        <v>0.2</v>
      </c>
      <c r="G27" s="5" t="s">
        <v>47</v>
      </c>
      <c r="H27" s="4">
        <v>0.2</v>
      </c>
      <c r="I27" s="5" t="s">
        <v>63</v>
      </c>
    </row>
    <row r="28" spans="1:9" ht="14.25">
      <c r="A28" s="3" t="s">
        <v>30</v>
      </c>
      <c r="B28" s="4">
        <v>0.5</v>
      </c>
      <c r="C28" s="5" t="s">
        <v>47</v>
      </c>
      <c r="D28" s="4">
        <v>0.4</v>
      </c>
      <c r="E28" s="5" t="s">
        <v>47</v>
      </c>
      <c r="F28" s="4">
        <v>0.4</v>
      </c>
      <c r="G28" s="5" t="s">
        <v>47</v>
      </c>
      <c r="H28" s="4">
        <v>0.5</v>
      </c>
      <c r="I28" s="5" t="s">
        <v>63</v>
      </c>
    </row>
    <row r="29" spans="1:9" ht="14.25">
      <c r="A29" s="3" t="s">
        <v>31</v>
      </c>
      <c r="B29" s="4">
        <v>0.8</v>
      </c>
      <c r="C29" s="5" t="s">
        <v>47</v>
      </c>
      <c r="D29" s="4">
        <v>1.2</v>
      </c>
      <c r="E29" s="5" t="s">
        <v>47</v>
      </c>
      <c r="F29" s="4">
        <v>0.9</v>
      </c>
      <c r="G29" s="5" t="s">
        <v>47</v>
      </c>
      <c r="H29" s="4">
        <v>1</v>
      </c>
      <c r="I29" s="5" t="s">
        <v>47</v>
      </c>
    </row>
    <row r="30" spans="1:9" ht="14.25">
      <c r="A30" s="3" t="s">
        <v>32</v>
      </c>
      <c r="B30" s="4">
        <v>0.7</v>
      </c>
      <c r="C30" s="5" t="s">
        <v>47</v>
      </c>
      <c r="D30" s="4">
        <v>0.7</v>
      </c>
      <c r="E30" s="5" t="s">
        <v>47</v>
      </c>
      <c r="F30" s="4">
        <v>0.7</v>
      </c>
      <c r="G30" s="5" t="s">
        <v>47</v>
      </c>
      <c r="H30" s="4">
        <v>0.9</v>
      </c>
      <c r="I30" s="5" t="s">
        <v>47</v>
      </c>
    </row>
    <row r="31" spans="1:9" ht="14.25">
      <c r="A31" s="3" t="s">
        <v>33</v>
      </c>
      <c r="B31" s="4">
        <v>1.3</v>
      </c>
      <c r="C31" s="5" t="s">
        <v>63</v>
      </c>
      <c r="D31" s="4">
        <v>1.2</v>
      </c>
      <c r="E31" s="5" t="s">
        <v>63</v>
      </c>
      <c r="F31" s="4">
        <v>1.1</v>
      </c>
      <c r="G31" s="5" t="s">
        <v>63</v>
      </c>
      <c r="H31" s="4">
        <v>1.4</v>
      </c>
      <c r="I31" s="5" t="s">
        <v>63</v>
      </c>
    </row>
    <row r="32" spans="1:9" ht="14.25">
      <c r="A32" s="3" t="s">
        <v>34</v>
      </c>
      <c r="B32" s="5" t="s">
        <v>74</v>
      </c>
      <c r="C32" s="5" t="s">
        <v>47</v>
      </c>
      <c r="D32" s="5" t="s">
        <v>74</v>
      </c>
      <c r="E32" s="5" t="s">
        <v>47</v>
      </c>
      <c r="F32" s="5" t="s">
        <v>74</v>
      </c>
      <c r="G32" s="5" t="s">
        <v>47</v>
      </c>
      <c r="H32" s="5" t="s">
        <v>74</v>
      </c>
      <c r="I32" s="5" t="s">
        <v>47</v>
      </c>
    </row>
    <row r="33" spans="1:9" ht="14.25">
      <c r="A33" s="3" t="s">
        <v>35</v>
      </c>
      <c r="B33" s="4">
        <v>1.2</v>
      </c>
      <c r="C33" s="5" t="s">
        <v>47</v>
      </c>
      <c r="D33" s="4">
        <v>1.2</v>
      </c>
      <c r="E33" s="5" t="s">
        <v>47</v>
      </c>
      <c r="F33" s="4">
        <v>1.2</v>
      </c>
      <c r="G33" s="5" t="s">
        <v>47</v>
      </c>
      <c r="H33" s="4">
        <v>1.4</v>
      </c>
      <c r="I33" s="5" t="s">
        <v>63</v>
      </c>
    </row>
    <row r="34" spans="1:9" ht="14.25">
      <c r="A34" s="3" t="s">
        <v>36</v>
      </c>
      <c r="B34" s="4">
        <v>1.8</v>
      </c>
      <c r="C34" s="5" t="s">
        <v>47</v>
      </c>
      <c r="D34" s="4">
        <v>1.6</v>
      </c>
      <c r="E34" s="5" t="s">
        <v>47</v>
      </c>
      <c r="F34" s="4">
        <v>1.7</v>
      </c>
      <c r="G34" s="5" t="s">
        <v>47</v>
      </c>
      <c r="H34" s="4">
        <v>1.7</v>
      </c>
      <c r="I34" s="5" t="s">
        <v>47</v>
      </c>
    </row>
    <row r="35" spans="1:9" ht="14.25">
      <c r="A35" s="3" t="s">
        <v>37</v>
      </c>
      <c r="B35" s="4">
        <v>0.4</v>
      </c>
      <c r="C35" s="5" t="s">
        <v>47</v>
      </c>
      <c r="D35" s="4">
        <v>0.4</v>
      </c>
      <c r="E35" s="5" t="s">
        <v>47</v>
      </c>
      <c r="F35" s="4">
        <v>0.4</v>
      </c>
      <c r="G35" s="5" t="s">
        <v>47</v>
      </c>
      <c r="H35" s="4">
        <v>0.5</v>
      </c>
      <c r="I35" s="5" t="s">
        <v>47</v>
      </c>
    </row>
    <row r="36" spans="1:9" ht="14.25">
      <c r="A36" s="3" t="s">
        <v>38</v>
      </c>
      <c r="B36" s="4">
        <v>0.4</v>
      </c>
      <c r="C36" s="5" t="s">
        <v>47</v>
      </c>
      <c r="D36" s="4">
        <v>0.4</v>
      </c>
      <c r="E36" s="5" t="s">
        <v>47</v>
      </c>
      <c r="F36" s="4">
        <v>0.4</v>
      </c>
      <c r="G36" s="5" t="s">
        <v>47</v>
      </c>
      <c r="H36" s="4">
        <v>0.6</v>
      </c>
      <c r="I36" s="5" t="s">
        <v>47</v>
      </c>
    </row>
    <row r="37" spans="1:9" ht="14.25">
      <c r="A37" s="3" t="s">
        <v>39</v>
      </c>
      <c r="B37" s="4">
        <v>0.7</v>
      </c>
      <c r="C37" s="5" t="s">
        <v>47</v>
      </c>
      <c r="D37" s="4">
        <v>0.8</v>
      </c>
      <c r="E37" s="5" t="s">
        <v>47</v>
      </c>
      <c r="F37" s="4">
        <v>0.7</v>
      </c>
      <c r="G37" s="5" t="s">
        <v>47</v>
      </c>
      <c r="H37" s="4">
        <v>0.9</v>
      </c>
      <c r="I37" s="5" t="s">
        <v>47</v>
      </c>
    </row>
    <row r="38" spans="1:9" ht="14.25">
      <c r="A38" s="3" t="s">
        <v>40</v>
      </c>
      <c r="B38" s="4">
        <v>0.7</v>
      </c>
      <c r="C38" s="5" t="s">
        <v>63</v>
      </c>
      <c r="D38" s="4">
        <v>0.8</v>
      </c>
      <c r="E38" s="5" t="s">
        <v>63</v>
      </c>
      <c r="F38" s="4">
        <v>0.6</v>
      </c>
      <c r="G38" s="5" t="s">
        <v>63</v>
      </c>
      <c r="H38" s="4">
        <v>0.7</v>
      </c>
      <c r="I38" s="5" t="s">
        <v>63</v>
      </c>
    </row>
    <row r="39" spans="1:9" ht="14.25">
      <c r="A39" s="3" t="s">
        <v>41</v>
      </c>
      <c r="B39" s="4">
        <v>0.8</v>
      </c>
      <c r="C39" s="5" t="s">
        <v>47</v>
      </c>
      <c r="D39" s="4">
        <v>0.9</v>
      </c>
      <c r="E39" s="5" t="s">
        <v>47</v>
      </c>
      <c r="F39" s="4">
        <v>0.8</v>
      </c>
      <c r="G39" s="5" t="s">
        <v>47</v>
      </c>
      <c r="H39" s="4">
        <v>0.9</v>
      </c>
      <c r="I39" s="5" t="s">
        <v>47</v>
      </c>
    </row>
    <row r="40" spans="1:9" ht="14.25">
      <c r="A40" s="3" t="s">
        <v>42</v>
      </c>
      <c r="B40" s="4">
        <v>1.4</v>
      </c>
      <c r="C40" s="5" t="s">
        <v>47</v>
      </c>
      <c r="D40" s="4">
        <v>1.1</v>
      </c>
      <c r="E40" s="5" t="s">
        <v>47</v>
      </c>
      <c r="F40" s="4">
        <v>0.7</v>
      </c>
      <c r="G40" s="5" t="s">
        <v>47</v>
      </c>
      <c r="H40" s="4">
        <v>2.1</v>
      </c>
      <c r="I40" s="5" t="s">
        <v>47</v>
      </c>
    </row>
    <row r="41" spans="1:9" ht="14.25">
      <c r="A41" s="3" t="s">
        <v>43</v>
      </c>
      <c r="B41" s="4">
        <v>1.6</v>
      </c>
      <c r="C41" s="5" t="s">
        <v>47</v>
      </c>
      <c r="D41" s="4">
        <v>1.2</v>
      </c>
      <c r="E41" s="5" t="s">
        <v>47</v>
      </c>
      <c r="F41" s="4">
        <v>1.3</v>
      </c>
      <c r="G41" s="5" t="s">
        <v>47</v>
      </c>
      <c r="H41" s="4">
        <v>1.9</v>
      </c>
      <c r="I41" s="5" t="s">
        <v>47</v>
      </c>
    </row>
    <row r="42" spans="1:9" ht="14.25">
      <c r="A42" s="3" t="s">
        <v>44</v>
      </c>
      <c r="B42" s="4">
        <v>1.9</v>
      </c>
      <c r="C42" s="5" t="s">
        <v>47</v>
      </c>
      <c r="D42" s="4">
        <v>2</v>
      </c>
      <c r="E42" s="5" t="s">
        <v>47</v>
      </c>
      <c r="F42" s="4">
        <v>2</v>
      </c>
      <c r="G42" s="5" t="s">
        <v>47</v>
      </c>
      <c r="H42" s="4">
        <v>2.1</v>
      </c>
      <c r="I42" s="5" t="s">
        <v>53</v>
      </c>
    </row>
    <row r="43" spans="1:9" ht="14.25">
      <c r="A43" s="3" t="s">
        <v>45</v>
      </c>
      <c r="B43" s="4">
        <v>2.9</v>
      </c>
      <c r="C43" s="5" t="s">
        <v>47</v>
      </c>
      <c r="D43" s="4">
        <v>2.3</v>
      </c>
      <c r="E43" s="5" t="s">
        <v>47</v>
      </c>
      <c r="F43" s="4">
        <v>2</v>
      </c>
      <c r="G43" s="5" t="s">
        <v>47</v>
      </c>
      <c r="H43" s="4">
        <v>2.4</v>
      </c>
      <c r="I43" s="5" t="s">
        <v>47</v>
      </c>
    </row>
    <row r="44" spans="1:9" ht="14.25">
      <c r="A44" s="3" t="s">
        <v>46</v>
      </c>
      <c r="B44" s="4">
        <v>1.2</v>
      </c>
      <c r="C44" s="5" t="s">
        <v>47</v>
      </c>
      <c r="D44" s="4">
        <v>1.2</v>
      </c>
      <c r="E44" s="5" t="s">
        <v>47</v>
      </c>
      <c r="F44" s="4">
        <v>1.1</v>
      </c>
      <c r="G44" s="5" t="s">
        <v>47</v>
      </c>
      <c r="H44" s="4">
        <v>1.3</v>
      </c>
      <c r="I44" s="5" t="s">
        <v>47</v>
      </c>
    </row>
    <row r="45" spans="1:9" ht="14.25">
      <c r="A45" s="3" t="s">
        <v>151</v>
      </c>
      <c r="B45" s="4">
        <v>1.1</v>
      </c>
      <c r="C45" s="5" t="s">
        <v>47</v>
      </c>
      <c r="D45" s="4">
        <v>1.1</v>
      </c>
      <c r="E45" s="5" t="s">
        <v>47</v>
      </c>
      <c r="F45" s="4">
        <v>1.3</v>
      </c>
      <c r="G45" s="5" t="s">
        <v>47</v>
      </c>
      <c r="H45" s="4">
        <v>1.5</v>
      </c>
      <c r="I45" s="5" t="s">
        <v>47</v>
      </c>
    </row>
    <row r="47" spans="1:5" ht="14.25">
      <c r="A47" s="1" t="s">
        <v>49</v>
      </c>
      <c r="E47" s="1" t="s">
        <v>73</v>
      </c>
    </row>
    <row r="48" spans="1:6" ht="14.25">
      <c r="A48" s="1" t="s">
        <v>48</v>
      </c>
      <c r="B48" s="1" t="s">
        <v>50</v>
      </c>
      <c r="E48" s="1" t="s">
        <v>74</v>
      </c>
      <c r="F48" s="1" t="s">
        <v>75</v>
      </c>
    </row>
    <row r="49" spans="1:2" ht="14.25">
      <c r="A49" s="1" t="s">
        <v>51</v>
      </c>
      <c r="B49" s="1" t="s">
        <v>52</v>
      </c>
    </row>
    <row r="50" spans="1:2" ht="14.25">
      <c r="A50" s="1" t="s">
        <v>53</v>
      </c>
      <c r="B50" s="1" t="s">
        <v>54</v>
      </c>
    </row>
    <row r="51" spans="1:2" ht="14.25">
      <c r="A51" s="1" t="s">
        <v>55</v>
      </c>
      <c r="B51" s="1" t="s">
        <v>56</v>
      </c>
    </row>
    <row r="52" spans="1:2" ht="14.25">
      <c r="A52" s="1" t="s">
        <v>57</v>
      </c>
      <c r="B52" s="1" t="s">
        <v>58</v>
      </c>
    </row>
    <row r="53" spans="1:2" ht="14.25">
      <c r="A53" s="1" t="s">
        <v>59</v>
      </c>
      <c r="B53" s="1" t="s">
        <v>60</v>
      </c>
    </row>
    <row r="54" spans="1:2" ht="14.25">
      <c r="A54" s="1" t="s">
        <v>61</v>
      </c>
      <c r="B54" s="1" t="s">
        <v>62</v>
      </c>
    </row>
    <row r="55" spans="1:2" ht="14.25">
      <c r="A55" s="1" t="s">
        <v>63</v>
      </c>
      <c r="B55" s="1" t="s">
        <v>64</v>
      </c>
    </row>
    <row r="56" spans="1:2" ht="14.25">
      <c r="A56" s="1" t="s">
        <v>65</v>
      </c>
      <c r="B56" s="1" t="s">
        <v>66</v>
      </c>
    </row>
    <row r="57" spans="1:2" ht="14.25">
      <c r="A57" s="1" t="s">
        <v>67</v>
      </c>
      <c r="B57" s="1" t="s">
        <v>68</v>
      </c>
    </row>
    <row r="58" spans="1:2" ht="14.25">
      <c r="A58" s="1" t="s">
        <v>69</v>
      </c>
      <c r="B58" s="1" t="s">
        <v>70</v>
      </c>
    </row>
    <row r="59" spans="1:2" ht="14.25">
      <c r="A59" s="1" t="s">
        <v>71</v>
      </c>
      <c r="B59" s="1" t="s">
        <v>72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 topLeftCell="A1">
      <selection activeCell="W8" sqref="W8"/>
    </sheetView>
  </sheetViews>
  <sheetFormatPr defaultColWidth="9.00390625" defaultRowHeight="14.25"/>
  <sheetData>
    <row r="1" spans="1:3" ht="14.25">
      <c r="A1" s="3" t="s">
        <v>9</v>
      </c>
      <c r="B1" s="3" t="s">
        <v>113</v>
      </c>
      <c r="C1" s="3" t="s">
        <v>114</v>
      </c>
    </row>
    <row r="2" spans="1:3" ht="14.25">
      <c r="A2" s="3" t="s">
        <v>148</v>
      </c>
      <c r="B2" s="4">
        <f>AVERAGE('UR Data'!B12:I12)</f>
        <v>10.7</v>
      </c>
      <c r="C2" s="5">
        <f>ROUND(AVERAGE('JVR Data'!B13:I13),1)</f>
        <v>1.5</v>
      </c>
    </row>
    <row r="3" spans="1:3" ht="14.25">
      <c r="A3" s="3" t="s">
        <v>149</v>
      </c>
      <c r="B3" s="4">
        <f>AVERAGE('UR Data'!B13:I13)</f>
        <v>11.825</v>
      </c>
      <c r="C3" s="5">
        <f>ROUND(AVERAGE('JVR Data'!B14:I14),1)</f>
        <v>1.6</v>
      </c>
    </row>
    <row r="4" spans="1:3" ht="14.25">
      <c r="A4" s="3" t="s">
        <v>105</v>
      </c>
      <c r="B4" s="4">
        <f>AVERAGE('UR Data'!B14:I14)</f>
        <v>8.5</v>
      </c>
      <c r="C4" s="5">
        <f>ROUND(AVERAGE('JVR Data'!B15:I15),1)</f>
        <v>2.4</v>
      </c>
    </row>
    <row r="5" spans="1:3" ht="14.25">
      <c r="A5" s="3" t="s">
        <v>104</v>
      </c>
      <c r="B5" s="4">
        <f>AVERAGE('UR Data'!B15:I15)</f>
        <v>12.775</v>
      </c>
      <c r="C5" s="5">
        <f>ROUND(AVERAGE('JVR Data'!B16:I16),1)</f>
        <v>0.7</v>
      </c>
    </row>
    <row r="6" spans="1:3" ht="14.25">
      <c r="A6" s="3" t="s">
        <v>103</v>
      </c>
      <c r="B6" s="4">
        <f>AVERAGE('UR Data'!B16:I16)</f>
        <v>6.825</v>
      </c>
      <c r="C6" s="5">
        <f>ROUND(AVERAGE('JVR Data'!B17:I17),1)</f>
        <v>1</v>
      </c>
    </row>
    <row r="7" spans="1:3" ht="14.25">
      <c r="A7" s="3" t="s">
        <v>102</v>
      </c>
      <c r="B7" s="4"/>
      <c r="C7" s="5"/>
    </row>
    <row r="8" spans="1:3" ht="14.25">
      <c r="A8" s="3" t="s">
        <v>101</v>
      </c>
      <c r="B8" s="4">
        <f>AVERAGE('UR Data'!B18:I18)</f>
        <v>5.25</v>
      </c>
      <c r="C8" s="5">
        <f>ROUND(AVERAGE('JVR Data'!B19:I19),1)</f>
        <v>2.6</v>
      </c>
    </row>
    <row r="9" spans="1:3" ht="14.25">
      <c r="A9" s="3" t="s">
        <v>100</v>
      </c>
      <c r="B9" s="4">
        <f>AVERAGE('UR Data'!B19:I19)</f>
        <v>8.25</v>
      </c>
      <c r="C9" s="5">
        <f>ROUND(AVERAGE('JVR Data'!B20:I20),1)</f>
        <v>1.5</v>
      </c>
    </row>
    <row r="10" spans="1:3" ht="14.25">
      <c r="A10" s="3" t="s">
        <v>99</v>
      </c>
      <c r="B10" s="4">
        <f>AVERAGE('UR Data'!B20:I20)</f>
        <v>12.700000000000001</v>
      </c>
      <c r="C10" s="5">
        <f>ROUND(AVERAGE('JVR Data'!B21:I21),1)</f>
        <v>0.7</v>
      </c>
    </row>
    <row r="11" spans="1:3" ht="14.25">
      <c r="A11" s="3" t="s">
        <v>98</v>
      </c>
      <c r="B11" s="4">
        <f>AVERAGE('UR Data'!B21:I21)</f>
        <v>27.4</v>
      </c>
      <c r="C11" s="5">
        <f>ROUND(AVERAGE('JVR Data'!B22:I22),1)</f>
        <v>0.8</v>
      </c>
    </row>
    <row r="12" spans="1:3" ht="14.25">
      <c r="A12" s="3" t="s">
        <v>97</v>
      </c>
      <c r="B12" s="4">
        <f>AVERAGE('UR Data'!B22:I22)</f>
        <v>25.85</v>
      </c>
      <c r="C12" s="5">
        <f>ROUND(AVERAGE('JVR Data'!B23:I23),1)</f>
        <v>0.7</v>
      </c>
    </row>
    <row r="13" spans="1:3" ht="14.25">
      <c r="A13" s="3" t="s">
        <v>96</v>
      </c>
      <c r="B13" s="4"/>
      <c r="C13" s="5"/>
    </row>
    <row r="14" spans="1:3" ht="14.25">
      <c r="A14" s="3" t="s">
        <v>95</v>
      </c>
      <c r="B14" s="4">
        <f>AVERAGE('UR Data'!B24:I24)</f>
        <v>17.425</v>
      </c>
      <c r="C14" s="5">
        <f>ROUND(AVERAGE('JVR Data'!B25:I25),1)</f>
        <v>0.8</v>
      </c>
    </row>
    <row r="15" spans="1:3" ht="14.25">
      <c r="A15" s="3" t="s">
        <v>94</v>
      </c>
      <c r="B15" s="4"/>
      <c r="C15" s="5"/>
    </row>
    <row r="16" spans="1:3" ht="14.25">
      <c r="A16" s="3" t="s">
        <v>93</v>
      </c>
      <c r="B16" s="4">
        <f>AVERAGE('UR Data'!B26:I26)</f>
        <v>16.174999999999997</v>
      </c>
      <c r="C16" s="5">
        <f>ROUND(AVERAGE('JVR Data'!B27:I27),1)</f>
        <v>0.4</v>
      </c>
    </row>
    <row r="17" spans="1:3" ht="14.25">
      <c r="A17" s="3" t="s">
        <v>92</v>
      </c>
      <c r="B17" s="4">
        <f>AVERAGE('UR Data'!B27:I27)</f>
        <v>11.6</v>
      </c>
      <c r="C17" s="5">
        <f>ROUND(AVERAGE('JVR Data'!B28:I28),1)</f>
        <v>0.5</v>
      </c>
    </row>
    <row r="18" spans="1:3" ht="14.25">
      <c r="A18" s="3" t="s">
        <v>91</v>
      </c>
      <c r="B18" s="4">
        <f>AVERAGE('UR Data'!B28:I28)</f>
        <v>11.6</v>
      </c>
      <c r="C18" s="5">
        <f>ROUND(AVERAGE('JVR Data'!B29:I29),1)</f>
        <v>1</v>
      </c>
    </row>
    <row r="19" spans="1:3" ht="14.25">
      <c r="A19" s="3" t="s">
        <v>90</v>
      </c>
      <c r="B19" s="4">
        <f>AVERAGE('UR Data'!B29:I29)</f>
        <v>6.125</v>
      </c>
      <c r="C19" s="5">
        <f>ROUND(AVERAGE('JVR Data'!B30:I30),1)</f>
        <v>0.8</v>
      </c>
    </row>
    <row r="20" spans="1:3" ht="14.25">
      <c r="A20" s="3" t="s">
        <v>89</v>
      </c>
      <c r="B20" s="4">
        <f>AVERAGE('UR Data'!B30:I30)</f>
        <v>9.375</v>
      </c>
      <c r="C20" s="5">
        <f>ROUND(AVERAGE('JVR Data'!B31:I31),1)</f>
        <v>1.3</v>
      </c>
    </row>
    <row r="21" spans="1:3" ht="14.25">
      <c r="A21" s="3" t="s">
        <v>88</v>
      </c>
      <c r="B21" s="4"/>
      <c r="C21" s="5"/>
    </row>
    <row r="22" spans="1:3" ht="14.25">
      <c r="A22" s="3" t="s">
        <v>87</v>
      </c>
      <c r="B22" s="4">
        <f>AVERAGE('UR Data'!B32:I32)</f>
        <v>6.949999999999999</v>
      </c>
      <c r="C22" s="5">
        <f>ROUND(AVERAGE('JVR Data'!B33:I33),1)</f>
        <v>1.3</v>
      </c>
    </row>
    <row r="23" spans="1:3" ht="14.25">
      <c r="A23" s="3" t="s">
        <v>86</v>
      </c>
      <c r="B23" s="4">
        <f>AVERAGE('UR Data'!B33:I33)</f>
        <v>4.925000000000001</v>
      </c>
      <c r="C23" s="5">
        <f>ROUND(AVERAGE('JVR Data'!B34:I34),1)</f>
        <v>1.7</v>
      </c>
    </row>
    <row r="24" spans="1:3" ht="14.25">
      <c r="A24" s="3" t="s">
        <v>85</v>
      </c>
      <c r="B24" s="4">
        <f>AVERAGE('UR Data'!B34:I34)</f>
        <v>10.175</v>
      </c>
      <c r="C24" s="5">
        <f>ROUND(AVERAGE('JVR Data'!B35:I35),1)</f>
        <v>0.4</v>
      </c>
    </row>
    <row r="25" spans="1:3" ht="14.25">
      <c r="A25" s="3" t="s">
        <v>84</v>
      </c>
      <c r="B25" s="4">
        <f>AVERAGE('UR Data'!B35:I35)</f>
        <v>15.850000000000001</v>
      </c>
      <c r="C25" s="5">
        <f>ROUND(AVERAGE('JVR Data'!B36:I36),1)</f>
        <v>0.5</v>
      </c>
    </row>
    <row r="26" spans="1:3" ht="14.25">
      <c r="A26" s="3" t="s">
        <v>83</v>
      </c>
      <c r="B26" s="4">
        <f>AVERAGE('UR Data'!B36:I36)</f>
        <v>7.225</v>
      </c>
      <c r="C26" s="5">
        <f>ROUND(AVERAGE('JVR Data'!B37:I37),1)</f>
        <v>0.8</v>
      </c>
    </row>
    <row r="27" spans="1:3" ht="14.25">
      <c r="A27" s="3" t="s">
        <v>82</v>
      </c>
      <c r="B27" s="4">
        <f>AVERAGE('UR Data'!B37:I37)</f>
        <v>10.075</v>
      </c>
      <c r="C27" s="5">
        <f>ROUND(AVERAGE('JVR Data'!B38:I38),1)</f>
        <v>0.7</v>
      </c>
    </row>
    <row r="28" spans="1:3" ht="14.25">
      <c r="A28" s="3" t="s">
        <v>81</v>
      </c>
      <c r="B28" s="4">
        <f>AVERAGE('UR Data'!B38:I38)</f>
        <v>14.125000000000002</v>
      </c>
      <c r="C28" s="5">
        <f>ROUND(AVERAGE('JVR Data'!B39:I39),1)</f>
        <v>0.9</v>
      </c>
    </row>
    <row r="29" spans="1:3" ht="14.25">
      <c r="A29" s="3" t="s">
        <v>80</v>
      </c>
      <c r="B29" s="4">
        <f>AVERAGE('UR Data'!B39:I39)</f>
        <v>8.225</v>
      </c>
      <c r="C29" s="5">
        <f>ROUND(AVERAGE('JVR Data'!B40:I40),1)</f>
        <v>1.3</v>
      </c>
    </row>
    <row r="30" spans="1:3" ht="14.25">
      <c r="A30" s="3" t="s">
        <v>79</v>
      </c>
      <c r="B30" s="4">
        <f>AVERAGE('UR Data'!B40:I40)</f>
        <v>8.075000000000001</v>
      </c>
      <c r="C30" s="5">
        <f>ROUND(AVERAGE('JVR Data'!B41:I41),1)</f>
        <v>1.5</v>
      </c>
    </row>
    <row r="31" spans="1:3" ht="14.25">
      <c r="A31" s="3" t="s">
        <v>78</v>
      </c>
      <c r="B31" s="4">
        <f>AVERAGE('UR Data'!B41:I41)</f>
        <v>7.25</v>
      </c>
      <c r="C31" s="5">
        <f>ROUND(AVERAGE('JVR Data'!B42:I42),1)</f>
        <v>2</v>
      </c>
    </row>
    <row r="32" spans="1:3" ht="14.25">
      <c r="A32" s="3" t="s">
        <v>77</v>
      </c>
      <c r="B32" s="4">
        <f>AVERAGE('UR Data'!B42:I42)</f>
        <v>3.425</v>
      </c>
      <c r="C32" s="5">
        <f>ROUND(AVERAGE('JVR Data'!B43:I43),1)</f>
        <v>2.4</v>
      </c>
    </row>
    <row r="33" spans="1:3" ht="14.25">
      <c r="A33" s="3" t="s">
        <v>76</v>
      </c>
      <c r="B33" s="4">
        <f>AVERAGE('UR Data'!B43:I43)</f>
        <v>4.475</v>
      </c>
      <c r="C33" s="5">
        <f>ROUND(AVERAGE('JVR Data'!B44:I44),1)</f>
        <v>1.2</v>
      </c>
    </row>
    <row r="34" spans="1:3" ht="14.25">
      <c r="A34" s="3" t="s">
        <v>155</v>
      </c>
      <c r="B34" s="4">
        <f>AVERAGE('UR Data'!B44:I44)</f>
        <v>28.65</v>
      </c>
      <c r="C34" s="5">
        <f>ROUND(AVERAGE('JVR Data'!B45:I45),1)</f>
        <v>1.3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 topLeftCell="A1">
      <selection activeCell="L31" sqref="L31"/>
    </sheetView>
  </sheetViews>
  <sheetFormatPr defaultColWidth="9.00390625" defaultRowHeight="14.25"/>
  <sheetData>
    <row r="1" spans="2:10" ht="14.25">
      <c r="B1" s="8" t="s">
        <v>147</v>
      </c>
      <c r="C1" s="9"/>
      <c r="D1" s="8" t="s">
        <v>146</v>
      </c>
      <c r="E1" s="9"/>
      <c r="F1" s="8" t="s">
        <v>147</v>
      </c>
      <c r="G1" s="9"/>
      <c r="H1" s="8" t="s">
        <v>146</v>
      </c>
      <c r="I1" s="9"/>
      <c r="J1" t="s">
        <v>145</v>
      </c>
    </row>
    <row r="2" spans="1:13" ht="14.25">
      <c r="A2" s="3" t="s">
        <v>144</v>
      </c>
      <c r="B2" s="3" t="s">
        <v>107</v>
      </c>
      <c r="C2" s="3" t="s">
        <v>106</v>
      </c>
      <c r="D2" s="3" t="s">
        <v>107</v>
      </c>
      <c r="E2" s="3" t="s">
        <v>106</v>
      </c>
      <c r="F2" s="3" t="s">
        <v>107</v>
      </c>
      <c r="G2" s="3" t="s">
        <v>106</v>
      </c>
      <c r="H2" s="3" t="s">
        <v>107</v>
      </c>
      <c r="I2" s="3" t="s">
        <v>106</v>
      </c>
      <c r="M2">
        <v>7.8</v>
      </c>
    </row>
    <row r="3" spans="1:9" ht="14.25">
      <c r="A3" s="3" t="s">
        <v>143</v>
      </c>
      <c r="B3" s="4">
        <v>9</v>
      </c>
      <c r="C3" s="4">
        <v>9.2</v>
      </c>
      <c r="D3" s="4">
        <v>1.8</v>
      </c>
      <c r="E3" s="4">
        <v>1.8</v>
      </c>
      <c r="F3" s="7"/>
      <c r="G3" s="7"/>
      <c r="H3" s="4"/>
      <c r="I3" s="4"/>
    </row>
    <row r="4" spans="1:9" ht="14.25">
      <c r="A4" s="3" t="s">
        <v>142</v>
      </c>
      <c r="B4" s="4">
        <v>8.2</v>
      </c>
      <c r="C4" s="4">
        <v>8.4</v>
      </c>
      <c r="D4" s="4">
        <v>1.9</v>
      </c>
      <c r="E4" s="4">
        <v>1.9</v>
      </c>
      <c r="F4" s="7"/>
      <c r="G4" s="7"/>
      <c r="H4" s="4"/>
      <c r="I4" s="4"/>
    </row>
    <row r="5" spans="1:11" ht="14.25">
      <c r="A5" s="3" t="s">
        <v>141</v>
      </c>
      <c r="B5" s="4">
        <v>8</v>
      </c>
      <c r="C5" s="4">
        <v>8.1</v>
      </c>
      <c r="D5" s="6">
        <v>2</v>
      </c>
      <c r="E5" s="4">
        <v>2.1</v>
      </c>
      <c r="F5" s="7"/>
      <c r="G5" s="7"/>
      <c r="H5" s="4"/>
      <c r="I5" s="4"/>
      <c r="J5">
        <v>5</v>
      </c>
      <c r="K5">
        <f aca="true" t="shared" si="0" ref="K5:K10">J5-$M$2</f>
        <v>-2.8</v>
      </c>
    </row>
    <row r="6" spans="1:11" ht="14.25">
      <c r="A6" s="3" t="s">
        <v>140</v>
      </c>
      <c r="B6" s="4">
        <v>7.9</v>
      </c>
      <c r="C6" s="4">
        <v>8.1</v>
      </c>
      <c r="D6" s="4">
        <v>2.1</v>
      </c>
      <c r="E6" s="4">
        <v>2.3</v>
      </c>
      <c r="F6" s="4">
        <f aca="true" t="shared" si="1" ref="F6:F33">AVERAGE(B3:B6)</f>
        <v>8.275</v>
      </c>
      <c r="G6" s="4">
        <f aca="true" t="shared" si="2" ref="G6:G33">AVERAGE(C3:C6)</f>
        <v>8.450000000000001</v>
      </c>
      <c r="H6" s="4">
        <f aca="true" t="shared" si="3" ref="H6:H33">AVERAGE(D3:D6)</f>
        <v>1.9500000000000002</v>
      </c>
      <c r="I6" s="4">
        <f aca="true" t="shared" si="4" ref="I6:I33">AVERAGE(E3:E6)</f>
        <v>2.0250000000000004</v>
      </c>
      <c r="J6">
        <v>6</v>
      </c>
      <c r="K6">
        <f t="shared" si="0"/>
        <v>-1.7999999999999998</v>
      </c>
    </row>
    <row r="7" spans="1:11" ht="14.25">
      <c r="A7" s="3" t="s">
        <v>139</v>
      </c>
      <c r="B7" s="4">
        <v>7.8</v>
      </c>
      <c r="C7" s="4">
        <v>8</v>
      </c>
      <c r="D7" s="4">
        <v>2.3</v>
      </c>
      <c r="E7" s="4">
        <v>2.4</v>
      </c>
      <c r="F7" s="4">
        <f t="shared" si="1"/>
        <v>7.9750000000000005</v>
      </c>
      <c r="G7" s="4">
        <f t="shared" si="2"/>
        <v>8.15</v>
      </c>
      <c r="H7" s="4">
        <f t="shared" si="3"/>
        <v>2.075</v>
      </c>
      <c r="I7" s="4">
        <f t="shared" si="4"/>
        <v>2.175</v>
      </c>
      <c r="J7">
        <v>7</v>
      </c>
      <c r="K7">
        <f t="shared" si="0"/>
        <v>-0.7999999999999998</v>
      </c>
    </row>
    <row r="8" spans="1:11" ht="14.25">
      <c r="A8" s="3" t="s">
        <v>138</v>
      </c>
      <c r="B8" s="4">
        <v>7</v>
      </c>
      <c r="C8" s="4">
        <v>7.3</v>
      </c>
      <c r="D8" s="4">
        <v>2.1</v>
      </c>
      <c r="E8" s="4">
        <v>2.1</v>
      </c>
      <c r="F8" s="4">
        <f t="shared" si="1"/>
        <v>7.675</v>
      </c>
      <c r="G8" s="4">
        <f t="shared" si="2"/>
        <v>7.875</v>
      </c>
      <c r="H8" s="4">
        <f t="shared" si="3"/>
        <v>2.125</v>
      </c>
      <c r="I8" s="4">
        <f t="shared" si="4"/>
        <v>2.225</v>
      </c>
      <c r="J8">
        <v>8</v>
      </c>
      <c r="K8">
        <f t="shared" si="0"/>
        <v>0.20000000000000018</v>
      </c>
    </row>
    <row r="9" spans="1:11" ht="14.25">
      <c r="A9" s="3" t="s">
        <v>121</v>
      </c>
      <c r="B9" s="4">
        <v>6.9</v>
      </c>
      <c r="C9" s="4">
        <v>7.2</v>
      </c>
      <c r="D9" s="4">
        <v>2.2</v>
      </c>
      <c r="E9" s="4">
        <v>2.1</v>
      </c>
      <c r="F9" s="4">
        <f t="shared" si="1"/>
        <v>7.4</v>
      </c>
      <c r="G9" s="4">
        <f t="shared" si="2"/>
        <v>7.65</v>
      </c>
      <c r="H9" s="4">
        <f t="shared" si="3"/>
        <v>2.175</v>
      </c>
      <c r="I9" s="4">
        <f t="shared" si="4"/>
        <v>2.2249999999999996</v>
      </c>
      <c r="J9">
        <v>9</v>
      </c>
      <c r="K9">
        <f t="shared" si="0"/>
        <v>1.2000000000000002</v>
      </c>
    </row>
    <row r="10" spans="1:11" ht="14.25">
      <c r="A10" s="3" t="s">
        <v>137</v>
      </c>
      <c r="B10" s="4">
        <v>6.9</v>
      </c>
      <c r="C10" s="4">
        <v>7.3</v>
      </c>
      <c r="D10" s="4">
        <v>2.1</v>
      </c>
      <c r="E10" s="4">
        <v>2.1</v>
      </c>
      <c r="F10" s="4">
        <f t="shared" si="1"/>
        <v>7.15</v>
      </c>
      <c r="G10" s="4">
        <f t="shared" si="2"/>
        <v>7.45</v>
      </c>
      <c r="H10" s="4">
        <f t="shared" si="3"/>
        <v>2.1750000000000003</v>
      </c>
      <c r="I10" s="4">
        <f t="shared" si="4"/>
        <v>2.175</v>
      </c>
      <c r="J10">
        <v>10</v>
      </c>
      <c r="K10">
        <f t="shared" si="0"/>
        <v>2.2</v>
      </c>
    </row>
    <row r="11" spans="1:9" ht="14.25">
      <c r="A11" s="3" t="s">
        <v>136</v>
      </c>
      <c r="B11" s="4">
        <v>7.1</v>
      </c>
      <c r="C11" s="4">
        <v>7.6</v>
      </c>
      <c r="D11" s="4">
        <v>2.1</v>
      </c>
      <c r="E11" s="4">
        <v>2.1</v>
      </c>
      <c r="F11" s="4">
        <f t="shared" si="1"/>
        <v>6.975</v>
      </c>
      <c r="G11" s="4">
        <f t="shared" si="2"/>
        <v>7.35</v>
      </c>
      <c r="H11" s="4">
        <f t="shared" si="3"/>
        <v>2.125</v>
      </c>
      <c r="I11" s="4">
        <f t="shared" si="4"/>
        <v>2.1</v>
      </c>
    </row>
    <row r="12" spans="1:9" ht="14.25">
      <c r="A12" s="3" t="s">
        <v>135</v>
      </c>
      <c r="B12" s="4">
        <v>6.8</v>
      </c>
      <c r="C12" s="4">
        <v>7.3</v>
      </c>
      <c r="D12" s="4">
        <v>2.1</v>
      </c>
      <c r="E12" s="6">
        <v>2</v>
      </c>
      <c r="F12" s="4">
        <f t="shared" si="1"/>
        <v>6.925</v>
      </c>
      <c r="G12" s="4">
        <f t="shared" si="2"/>
        <v>7.3500000000000005</v>
      </c>
      <c r="H12" s="4">
        <f t="shared" si="3"/>
        <v>2.125</v>
      </c>
      <c r="I12" s="4">
        <f t="shared" si="4"/>
        <v>2.075</v>
      </c>
    </row>
    <row r="13" spans="1:9" ht="14.25">
      <c r="A13" s="3" t="s">
        <v>120</v>
      </c>
      <c r="B13" s="4">
        <v>6.8</v>
      </c>
      <c r="C13" s="4">
        <v>7.3</v>
      </c>
      <c r="D13" s="4">
        <v>1.9</v>
      </c>
      <c r="E13" s="4">
        <v>1.8</v>
      </c>
      <c r="F13" s="4">
        <f t="shared" si="1"/>
        <v>6.9</v>
      </c>
      <c r="G13" s="4">
        <f t="shared" si="2"/>
        <v>7.375</v>
      </c>
      <c r="H13" s="4">
        <f t="shared" si="3"/>
        <v>2.0500000000000003</v>
      </c>
      <c r="I13" s="4">
        <f t="shared" si="4"/>
        <v>2</v>
      </c>
    </row>
    <row r="14" spans="1:9" ht="14.25">
      <c r="A14" s="3" t="s">
        <v>134</v>
      </c>
      <c r="B14" s="4">
        <v>7.3</v>
      </c>
      <c r="C14" s="4">
        <v>7.9</v>
      </c>
      <c r="D14" s="4">
        <v>1.7</v>
      </c>
      <c r="E14" s="4">
        <v>1.8</v>
      </c>
      <c r="F14" s="4">
        <f t="shared" si="1"/>
        <v>7</v>
      </c>
      <c r="G14" s="4">
        <f t="shared" si="2"/>
        <v>7.525</v>
      </c>
      <c r="H14" s="4">
        <f t="shared" si="3"/>
        <v>1.95</v>
      </c>
      <c r="I14" s="4">
        <f t="shared" si="4"/>
        <v>1.9249999999999998</v>
      </c>
    </row>
    <row r="15" spans="1:9" ht="14.25">
      <c r="A15" s="3" t="s">
        <v>133</v>
      </c>
      <c r="B15" s="4">
        <v>8.7</v>
      </c>
      <c r="C15" s="4">
        <v>9.4</v>
      </c>
      <c r="D15" s="5">
        <v>1.4</v>
      </c>
      <c r="E15" s="4">
        <v>1.5</v>
      </c>
      <c r="F15" s="4">
        <f t="shared" si="1"/>
        <v>7.3999999999999995</v>
      </c>
      <c r="G15" s="4">
        <f t="shared" si="2"/>
        <v>7.975</v>
      </c>
      <c r="H15" s="4">
        <f t="shared" si="3"/>
        <v>1.775</v>
      </c>
      <c r="I15" s="4">
        <f t="shared" si="4"/>
        <v>1.775</v>
      </c>
    </row>
    <row r="16" spans="1:9" ht="14.25">
      <c r="A16" s="3" t="s">
        <v>132</v>
      </c>
      <c r="B16" s="4">
        <v>8.8</v>
      </c>
      <c r="C16" s="4">
        <v>9.3</v>
      </c>
      <c r="D16" s="5">
        <v>1.4</v>
      </c>
      <c r="E16" s="4">
        <v>1.5</v>
      </c>
      <c r="F16" s="4">
        <f t="shared" si="1"/>
        <v>7.8999999999999995</v>
      </c>
      <c r="G16" s="4">
        <f t="shared" si="2"/>
        <v>8.475000000000001</v>
      </c>
      <c r="H16" s="4">
        <f t="shared" si="3"/>
        <v>1.6</v>
      </c>
      <c r="I16" s="4">
        <f t="shared" si="4"/>
        <v>1.65</v>
      </c>
    </row>
    <row r="17" spans="1:9" ht="14.25">
      <c r="A17" s="3" t="s">
        <v>119</v>
      </c>
      <c r="B17" s="4">
        <v>9</v>
      </c>
      <c r="C17" s="4">
        <v>9.5</v>
      </c>
      <c r="D17" s="5">
        <v>1.3</v>
      </c>
      <c r="E17" s="4">
        <v>1.4</v>
      </c>
      <c r="F17" s="4">
        <f t="shared" si="1"/>
        <v>8.45</v>
      </c>
      <c r="G17" s="4">
        <f t="shared" si="2"/>
        <v>9.025</v>
      </c>
      <c r="H17" s="4">
        <f t="shared" si="3"/>
        <v>1.45</v>
      </c>
      <c r="I17" s="4">
        <f t="shared" si="4"/>
        <v>1.5499999999999998</v>
      </c>
    </row>
    <row r="18" spans="1:9" ht="14.25">
      <c r="A18" s="3" t="s">
        <v>131</v>
      </c>
      <c r="B18" s="4">
        <v>9.3</v>
      </c>
      <c r="C18" s="4">
        <v>9.9</v>
      </c>
      <c r="D18" s="5">
        <v>1.2</v>
      </c>
      <c r="E18" s="4">
        <v>1.3</v>
      </c>
      <c r="F18" s="4">
        <f t="shared" si="1"/>
        <v>8.95</v>
      </c>
      <c r="G18" s="4">
        <f t="shared" si="2"/>
        <v>9.525</v>
      </c>
      <c r="H18" s="4">
        <f t="shared" si="3"/>
        <v>1.325</v>
      </c>
      <c r="I18" s="4">
        <f t="shared" si="4"/>
        <v>1.425</v>
      </c>
    </row>
    <row r="19" spans="1:9" ht="14.25">
      <c r="A19" s="3" t="s">
        <v>130</v>
      </c>
      <c r="B19" s="4">
        <v>10.1</v>
      </c>
      <c r="C19" s="4">
        <v>10.6</v>
      </c>
      <c r="D19" s="4">
        <v>1.3</v>
      </c>
      <c r="E19" s="4">
        <v>1.4</v>
      </c>
      <c r="F19" s="4">
        <f t="shared" si="1"/>
        <v>9.3</v>
      </c>
      <c r="G19" s="4">
        <f t="shared" si="2"/>
        <v>9.825000000000001</v>
      </c>
      <c r="H19" s="4">
        <f t="shared" si="3"/>
        <v>1.3</v>
      </c>
      <c r="I19" s="4">
        <f t="shared" si="4"/>
        <v>1.4</v>
      </c>
    </row>
    <row r="20" spans="1:9" ht="14.25">
      <c r="A20" s="3" t="s">
        <v>129</v>
      </c>
      <c r="B20" s="4">
        <v>9.5</v>
      </c>
      <c r="C20" s="4">
        <v>10</v>
      </c>
      <c r="D20" s="4">
        <v>1.4</v>
      </c>
      <c r="E20" s="4">
        <v>1.4</v>
      </c>
      <c r="F20" s="4">
        <f t="shared" si="1"/>
        <v>9.475</v>
      </c>
      <c r="G20" s="4">
        <f t="shared" si="2"/>
        <v>10</v>
      </c>
      <c r="H20" s="4">
        <f t="shared" si="3"/>
        <v>1.2999999999999998</v>
      </c>
      <c r="I20" s="4">
        <f t="shared" si="4"/>
        <v>1.375</v>
      </c>
    </row>
    <row r="21" spans="1:9" ht="14.25">
      <c r="A21" s="3" t="s">
        <v>118</v>
      </c>
      <c r="B21" s="4">
        <v>9.3</v>
      </c>
      <c r="C21" s="4">
        <v>9.7</v>
      </c>
      <c r="D21" s="4">
        <v>1.3</v>
      </c>
      <c r="E21" s="4">
        <v>1.4</v>
      </c>
      <c r="F21" s="4">
        <f t="shared" si="1"/>
        <v>9.55</v>
      </c>
      <c r="G21" s="4">
        <f t="shared" si="2"/>
        <v>10.05</v>
      </c>
      <c r="H21" s="4">
        <f t="shared" si="3"/>
        <v>1.3</v>
      </c>
      <c r="I21" s="4">
        <f t="shared" si="4"/>
        <v>1.375</v>
      </c>
    </row>
    <row r="22" spans="1:9" ht="14.25">
      <c r="A22" s="3" t="s">
        <v>128</v>
      </c>
      <c r="B22" s="4">
        <v>9.5</v>
      </c>
      <c r="C22" s="4">
        <v>10</v>
      </c>
      <c r="D22" s="4">
        <v>1.5</v>
      </c>
      <c r="E22" s="4">
        <v>1.6</v>
      </c>
      <c r="F22" s="4">
        <f t="shared" si="1"/>
        <v>9.600000000000001</v>
      </c>
      <c r="G22" s="4">
        <f t="shared" si="2"/>
        <v>10.075</v>
      </c>
      <c r="H22" s="4">
        <f t="shared" si="3"/>
        <v>1.375</v>
      </c>
      <c r="I22" s="4">
        <f t="shared" si="4"/>
        <v>1.4499999999999997</v>
      </c>
    </row>
    <row r="23" spans="1:9" ht="14.25">
      <c r="A23" s="3" t="s">
        <v>127</v>
      </c>
      <c r="B23" s="4">
        <v>9.9</v>
      </c>
      <c r="C23" s="4">
        <v>10.4</v>
      </c>
      <c r="D23" s="4">
        <v>1.6</v>
      </c>
      <c r="E23" s="4">
        <v>1.8</v>
      </c>
      <c r="F23" s="4">
        <f t="shared" si="1"/>
        <v>9.55</v>
      </c>
      <c r="G23" s="4">
        <f t="shared" si="2"/>
        <v>10.025</v>
      </c>
      <c r="H23" s="4">
        <f t="shared" si="3"/>
        <v>1.4500000000000002</v>
      </c>
      <c r="I23" s="4">
        <f t="shared" si="4"/>
        <v>1.55</v>
      </c>
    </row>
    <row r="24" spans="1:9" ht="14.25">
      <c r="A24" s="3" t="s">
        <v>126</v>
      </c>
      <c r="B24" s="4">
        <v>9.3</v>
      </c>
      <c r="C24" s="4">
        <v>9.7</v>
      </c>
      <c r="D24" s="4">
        <v>1.5</v>
      </c>
      <c r="E24" s="4">
        <v>1.6</v>
      </c>
      <c r="F24" s="4">
        <f t="shared" si="1"/>
        <v>9.5</v>
      </c>
      <c r="G24" s="4">
        <f t="shared" si="2"/>
        <v>9.95</v>
      </c>
      <c r="H24" s="4">
        <f t="shared" si="3"/>
        <v>1.475</v>
      </c>
      <c r="I24" s="4">
        <f t="shared" si="4"/>
        <v>1.6</v>
      </c>
    </row>
    <row r="25" spans="1:9" ht="14.25">
      <c r="A25" s="3" t="s">
        <v>117</v>
      </c>
      <c r="B25" s="4">
        <v>9.4</v>
      </c>
      <c r="C25" s="4">
        <v>9.8</v>
      </c>
      <c r="D25" s="4">
        <v>1.5</v>
      </c>
      <c r="E25" s="4">
        <v>1.6</v>
      </c>
      <c r="F25" s="4">
        <f t="shared" si="1"/>
        <v>9.525</v>
      </c>
      <c r="G25" s="4">
        <f t="shared" si="2"/>
        <v>9.975</v>
      </c>
      <c r="H25" s="4">
        <f t="shared" si="3"/>
        <v>1.525</v>
      </c>
      <c r="I25" s="4">
        <f t="shared" si="4"/>
        <v>1.65</v>
      </c>
    </row>
    <row r="26" spans="1:9" ht="14.25">
      <c r="A26" s="3" t="s">
        <v>125</v>
      </c>
      <c r="B26" s="4">
        <v>9.9</v>
      </c>
      <c r="C26" s="4">
        <v>10.5</v>
      </c>
      <c r="D26" s="4">
        <v>1.5</v>
      </c>
      <c r="E26" s="4">
        <v>1.7</v>
      </c>
      <c r="F26" s="4">
        <f t="shared" si="1"/>
        <v>9.625</v>
      </c>
      <c r="G26" s="4">
        <f t="shared" si="2"/>
        <v>10.100000000000001</v>
      </c>
      <c r="H26" s="4">
        <f t="shared" si="3"/>
        <v>1.525</v>
      </c>
      <c r="I26" s="4">
        <f t="shared" si="4"/>
        <v>1.675</v>
      </c>
    </row>
    <row r="27" spans="1:9" ht="14.25">
      <c r="A27" s="3" t="s">
        <v>124</v>
      </c>
      <c r="B27" s="4">
        <v>10.6</v>
      </c>
      <c r="C27" s="4">
        <v>11.4</v>
      </c>
      <c r="D27" s="4">
        <v>1.5</v>
      </c>
      <c r="E27" s="4">
        <v>1.7</v>
      </c>
      <c r="F27" s="4">
        <f t="shared" si="1"/>
        <v>9.8</v>
      </c>
      <c r="G27" s="4">
        <f t="shared" si="2"/>
        <v>10.35</v>
      </c>
      <c r="H27" s="4">
        <f t="shared" si="3"/>
        <v>1.5</v>
      </c>
      <c r="I27" s="4">
        <f t="shared" si="4"/>
        <v>1.6500000000000001</v>
      </c>
    </row>
    <row r="28" spans="1:9" ht="14.25">
      <c r="A28" s="3" t="s">
        <v>123</v>
      </c>
      <c r="B28" s="4">
        <v>10.3</v>
      </c>
      <c r="C28" s="4">
        <v>11.1</v>
      </c>
      <c r="D28" s="4">
        <v>1.5</v>
      </c>
      <c r="E28" s="4">
        <v>1.6</v>
      </c>
      <c r="F28" s="4">
        <f t="shared" si="1"/>
        <v>10.05</v>
      </c>
      <c r="G28" s="4">
        <f t="shared" si="2"/>
        <v>10.700000000000001</v>
      </c>
      <c r="H28" s="4">
        <f t="shared" si="3"/>
        <v>1.5</v>
      </c>
      <c r="I28" s="4">
        <f t="shared" si="4"/>
        <v>1.65</v>
      </c>
    </row>
    <row r="29" spans="1:9" ht="14.25">
      <c r="A29" s="3" t="s">
        <v>116</v>
      </c>
      <c r="B29" s="4">
        <v>10.2</v>
      </c>
      <c r="C29" s="4">
        <v>11.1</v>
      </c>
      <c r="D29" s="4">
        <v>1.4</v>
      </c>
      <c r="E29" s="4">
        <v>1.4</v>
      </c>
      <c r="F29" s="4">
        <f t="shared" si="1"/>
        <v>10.25</v>
      </c>
      <c r="G29" s="4">
        <f t="shared" si="2"/>
        <v>11.025</v>
      </c>
      <c r="H29" s="4">
        <f t="shared" si="3"/>
        <v>1.475</v>
      </c>
      <c r="I29" s="4">
        <f t="shared" si="4"/>
        <v>1.6</v>
      </c>
    </row>
    <row r="30" spans="1:9" ht="14.25">
      <c r="A30" s="3" t="s">
        <v>115</v>
      </c>
      <c r="B30" s="4">
        <v>10.7</v>
      </c>
      <c r="C30" s="4">
        <v>11.8</v>
      </c>
      <c r="D30" s="4">
        <v>1.4</v>
      </c>
      <c r="E30" s="4">
        <v>1.5</v>
      </c>
      <c r="F30" s="4">
        <f t="shared" si="1"/>
        <v>10.45</v>
      </c>
      <c r="G30" s="4">
        <f t="shared" si="2"/>
        <v>11.350000000000001</v>
      </c>
      <c r="H30" s="4">
        <f t="shared" si="3"/>
        <v>1.4500000000000002</v>
      </c>
      <c r="I30" s="4">
        <f t="shared" si="4"/>
        <v>1.5499999999999998</v>
      </c>
    </row>
    <row r="31" spans="1:9" ht="14.25">
      <c r="A31" s="3" t="s">
        <v>10</v>
      </c>
      <c r="B31" s="4">
        <v>11.4</v>
      </c>
      <c r="C31" s="4">
        <v>12.5</v>
      </c>
      <c r="D31" s="4">
        <v>1.5</v>
      </c>
      <c r="E31" s="4">
        <v>1.6</v>
      </c>
      <c r="F31" s="4">
        <f t="shared" si="1"/>
        <v>10.65</v>
      </c>
      <c r="G31" s="4">
        <f t="shared" si="2"/>
        <v>11.625</v>
      </c>
      <c r="H31" s="4">
        <f t="shared" si="3"/>
        <v>1.45</v>
      </c>
      <c r="I31" s="4">
        <f t="shared" si="4"/>
        <v>1.525</v>
      </c>
    </row>
    <row r="32" spans="1:9" ht="14.25">
      <c r="A32" s="3" t="s">
        <v>11</v>
      </c>
      <c r="B32" s="4">
        <v>10.8</v>
      </c>
      <c r="C32" s="4">
        <v>11.8</v>
      </c>
      <c r="D32" s="4">
        <v>1.5</v>
      </c>
      <c r="E32" s="4">
        <v>1.5</v>
      </c>
      <c r="F32" s="4">
        <f t="shared" si="1"/>
        <v>10.774999999999999</v>
      </c>
      <c r="G32" s="4">
        <f t="shared" si="2"/>
        <v>11.8</v>
      </c>
      <c r="H32" s="4">
        <f t="shared" si="3"/>
        <v>1.45</v>
      </c>
      <c r="I32" s="4">
        <f t="shared" si="4"/>
        <v>1.5</v>
      </c>
    </row>
    <row r="33" spans="1:9" ht="14.25">
      <c r="A33" s="3" t="s">
        <v>12</v>
      </c>
      <c r="B33" s="4">
        <v>10.5</v>
      </c>
      <c r="C33" s="4">
        <v>11.5</v>
      </c>
      <c r="D33" s="4">
        <v>1.4</v>
      </c>
      <c r="E33" s="4">
        <v>1.4</v>
      </c>
      <c r="F33" s="4">
        <f t="shared" si="1"/>
        <v>10.850000000000001</v>
      </c>
      <c r="G33" s="4">
        <f t="shared" si="2"/>
        <v>11.9</v>
      </c>
      <c r="H33" s="4">
        <f t="shared" si="3"/>
        <v>1.4500000000000002</v>
      </c>
      <c r="I33" s="4">
        <f t="shared" si="4"/>
        <v>1.5</v>
      </c>
    </row>
    <row r="34" spans="1:9" ht="14.25">
      <c r="A34" s="3" t="s">
        <v>13</v>
      </c>
      <c r="B34" s="4">
        <v>10.6</v>
      </c>
      <c r="C34" s="4">
        <v>11.8</v>
      </c>
      <c r="D34" s="4">
        <v>1.5</v>
      </c>
      <c r="E34" s="4">
        <v>1.6</v>
      </c>
      <c r="F34" s="4">
        <f aca="true" t="shared" si="5" ref="F34:I35">AVERAGE(B30:B34)</f>
        <v>10.8</v>
      </c>
      <c r="G34" s="4">
        <f t="shared" si="5"/>
        <v>11.88</v>
      </c>
      <c r="H34" s="4">
        <f t="shared" si="5"/>
        <v>1.4600000000000002</v>
      </c>
      <c r="I34" s="4">
        <f t="shared" si="5"/>
        <v>1.52</v>
      </c>
    </row>
    <row r="35" spans="1:9" ht="14.25">
      <c r="A35" s="3" t="s">
        <v>122</v>
      </c>
      <c r="B35" s="4">
        <v>10.9</v>
      </c>
      <c r="C35" s="4">
        <v>12.2</v>
      </c>
      <c r="D35" s="4">
        <v>1.6</v>
      </c>
      <c r="E35" s="4">
        <v>1.7</v>
      </c>
      <c r="F35" s="4">
        <f t="shared" si="5"/>
        <v>10.84</v>
      </c>
      <c r="G35" s="4">
        <f t="shared" si="5"/>
        <v>11.959999999999999</v>
      </c>
      <c r="H35" s="4">
        <f t="shared" si="5"/>
        <v>1.5</v>
      </c>
      <c r="I35" s="4">
        <f t="shared" si="5"/>
        <v>1.56</v>
      </c>
    </row>
  </sheetData>
  <mergeCells count="4"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LAURITSEN Sammy (ESTAT)</dc:creator>
  <cp:keywords/>
  <dc:description/>
  <cp:lastModifiedBy>LAURITSEN Sammy (ESTAT)</cp:lastModifiedBy>
  <dcterms:created xsi:type="dcterms:W3CDTF">2014-05-27T13:22:28Z</dcterms:created>
  <dcterms:modified xsi:type="dcterms:W3CDTF">2014-07-10T12:35:09Z</dcterms:modified>
  <cp:category/>
  <cp:version/>
  <cp:contentType/>
  <cp:contentStatus/>
</cp:coreProperties>
</file>