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6" activeTab="9"/>
  </bookViews>
  <sheets>
    <sheet name="Figure 1 ELEC" sheetId="1" r:id="rId1"/>
    <sheet name="Figure 2 ELEC by country" sheetId="2" r:id="rId2"/>
    <sheet name="Figure 3a COAL" sheetId="3" r:id="rId3"/>
    <sheet name="Figure 3b COAL" sheetId="4" r:id="rId4"/>
    <sheet name="Figure 4 COAL by country" sheetId="5" r:id="rId5"/>
    <sheet name="Figure 5a Gasoline" sheetId="6" r:id="rId6"/>
    <sheet name="Figure 5b Kerosene" sheetId="7" r:id="rId7"/>
    <sheet name="Figure 5c Diesel" sheetId="8" r:id="rId8"/>
    <sheet name="Figure 6 Gasoline by country" sheetId="9" r:id="rId9"/>
    <sheet name="Figure 7 jet fuel by country" sheetId="10" r:id="rId10"/>
    <sheet name="Figure 8 Diesel by country" sheetId="11" r:id="rId11"/>
    <sheet name="Figure 9 gas" sheetId="12" r:id="rId12"/>
    <sheet name="Figure 10 gas by country" sheetId="13" r:id="rId13"/>
  </sheets>
  <externalReferences>
    <externalReference r:id="rId16"/>
    <externalReference r:id="rId17"/>
    <externalReference r:id="rId18"/>
    <externalReference r:id="rId19"/>
  </externalReferences>
  <definedNames/>
  <calcPr calcMode="manual" fullCalcOnLoad="1"/>
</workbook>
</file>

<file path=xl/sharedStrings.xml><?xml version="1.0" encoding="utf-8"?>
<sst xmlns="http://schemas.openxmlformats.org/spreadsheetml/2006/main" count="550" uniqueCount="161">
  <si>
    <t>Electricity available to internal market [nrg_cb_eim]</t>
  </si>
  <si>
    <t>Last update</t>
  </si>
  <si>
    <t>Extracted on</t>
  </si>
  <si>
    <t>Source of data</t>
  </si>
  <si>
    <t>Eurostat</t>
  </si>
  <si>
    <t>UNIT</t>
  </si>
  <si>
    <t>Gigawatt-hour</t>
  </si>
  <si>
    <t>GEO/TIME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</si>
  <si>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</si>
  <si>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</si>
  <si>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</si>
  <si>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</si>
  <si>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</si>
  <si>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</si>
  <si>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</si>
  <si>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</si>
  <si>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</si>
  <si>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</si>
  <si>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</si>
  <si>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</si>
  <si>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</si>
  <si>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</si>
  <si>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</si>
  <si>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</si>
  <si>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</si>
  <si>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</si>
  <si>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</si>
  <si>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</si>
  <si>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</si>
  <si>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</si>
  <si>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</si>
  <si>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</si>
  <si>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</si>
  <si>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</si>
  <si>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</si>
  <si>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</si>
  <si>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</si>
  <si>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</si>
  <si>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</si>
  <si>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</si>
  <si>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</si>
  <si>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</si>
  <si>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</si>
  <si>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</si>
  <si>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European Union - 27 countries (from 2020)</t>
  </si>
  <si>
    <t>Special value:</t>
  </si>
  <si>
    <t>:</t>
  </si>
  <si>
    <t>not available</t>
  </si>
  <si>
    <t>Source:</t>
  </si>
  <si>
    <t>Supply, transformation and consumption of electricity - monthly data [nrg_cb_em]</t>
  </si>
  <si>
    <t>NRG_BAL</t>
  </si>
  <si>
    <t>Available to internal market</t>
  </si>
  <si>
    <t>SIEC</t>
  </si>
  <si>
    <t>Electricity</t>
  </si>
  <si>
    <t>total 2019</t>
  </si>
  <si>
    <t>total 2020</t>
  </si>
  <si>
    <t>total 2021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</si>
  <si>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</si>
  <si>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</si>
  <si>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</si>
  <si>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</si>
  <si>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</si>
  <si>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</si>
  <si>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</si>
  <si>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</si>
  <si>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</si>
  <si>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</si>
  <si>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</si>
  <si>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</si>
  <si>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</si>
  <si>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</si>
  <si>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</si>
  <si>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</si>
  <si>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</si>
  <si>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</si>
  <si>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</si>
  <si>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</si>
  <si>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</si>
  <si>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</si>
  <si>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</si>
  <si>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</si>
  <si>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</si>
  <si>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</si>
  <si>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</si>
  <si>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sum 2019</t>
  </si>
  <si>
    <t>sum 2020</t>
  </si>
  <si>
    <t>sum 2021</t>
  </si>
  <si>
    <t>Germany</t>
  </si>
  <si>
    <t>Title:</t>
  </si>
  <si>
    <t xml:space="preserve">Title: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</si>
  <si>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</si>
  <si>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</si>
  <si>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</si>
  <si>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</si>
  <si>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</si>
  <si>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</si>
  <si>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</si>
  <si>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</si>
  <si>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</si>
  <si>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</si>
  <si>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</si>
  <si>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</si>
  <si>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2019-2021</t>
  </si>
  <si>
    <r>
      <t>Source:</t>
    </r>
    <r>
      <rPr>
        <sz val="9"/>
        <rFont val="Arial"/>
        <family val="2"/>
      </rPr>
      <t xml:space="preserve"> Eurostat (online data code: nrg_cb_eim)</t>
    </r>
  </si>
  <si>
    <r>
      <t>Source:</t>
    </r>
    <r>
      <rPr>
        <sz val="9"/>
        <rFont val="Arial"/>
        <family val="2"/>
      </rPr>
      <t xml:space="preserve"> Eurostat (online data code: nrg_cb_em)</t>
    </r>
  </si>
  <si>
    <r>
      <t>Source:</t>
    </r>
    <r>
      <rPr>
        <sz val="9"/>
        <rFont val="Arial"/>
        <family val="2"/>
      </rPr>
      <t xml:space="preserve"> Eurostat (online data code: nrg_cb_sffm)</t>
    </r>
  </si>
  <si>
    <t>SOURCE</t>
  </si>
  <si>
    <t>Due to data confidentiality, Ireland is not shown on this graph.  Malta consumes no hard coal and is also not shown.</t>
  </si>
  <si>
    <r>
      <t>Source:</t>
    </r>
    <r>
      <rPr>
        <sz val="9"/>
        <rFont val="Arial"/>
        <family val="2"/>
      </rPr>
      <t xml:space="preserve"> Eurostat (online data code: nrg_cb_gasm)</t>
    </r>
  </si>
  <si>
    <t>Thousand separators = space, not comma, change axis to 8-20 000</t>
  </si>
  <si>
    <t>Thousand separators = space, not comma, change axis to 14-32 000</t>
  </si>
  <si>
    <t>Edit graph - chagnge axis bounds - MIN=-0.9, MAX=0.2 | MAXX one percentage point</t>
  </si>
  <si>
    <t>2019-2020</t>
  </si>
  <si>
    <t>European Union 27</t>
  </si>
  <si>
    <t xml:space="preserve">Germany </t>
  </si>
  <si>
    <t>Cyprus does not consume gas and is not included here.</t>
  </si>
  <si>
    <t>Figure 10: Changes in natural gas consumption (inland consumption - calculated) by country in %, 2021 and 2020 compared to 2019</t>
  </si>
  <si>
    <t>Figure 9: Natural gas consumption (inland consumption - calculated) of EU in 2019, 2020 and 2021 in TJ</t>
  </si>
  <si>
    <t>Figure 3a: Hard coal consumption (gross inland deliveries - calculated) of EU in 2019, 2020 and 2021 in thousand tonnes</t>
  </si>
  <si>
    <t>Figure 4: Changes in hard coal consumption (gross inland deliveries - calculated) by country in %, 2020 and 2021 compared to 2019</t>
  </si>
  <si>
    <t>Figure 3b: Brown coal consumption (gross inland deliveries - calculated) in 2019, 2020 and 2021 in thousand tonnes</t>
  </si>
  <si>
    <t>Figure 1: Electricity consumed by end-users (electricity available to the internal market) in the EU in 2019, 2020 and 2021 in GWh</t>
  </si>
  <si>
    <t>Figure 2: Electricity consumed by end-users (electricity available to the internal market), by country, 2021 and 2020 compared to 2019</t>
  </si>
  <si>
    <t>Diff 2020 to 2019</t>
  </si>
  <si>
    <t>Diff 2021 to 2019</t>
  </si>
  <si>
    <t>LINE CHART</t>
  </si>
  <si>
    <t>X axis - JAN FEB etc, Y axis - bounds 2000+7000, units 1000</t>
  </si>
  <si>
    <t>TITLE IN GRAPH</t>
  </si>
  <si>
    <t>Motor gasoline consumption of EU in 2019, 2020 and 2021 in thousand tonnes</t>
  </si>
  <si>
    <t>TITLE IN ARTICLE</t>
  </si>
  <si>
    <t>Figure 5a: Motor gasoline consumption (gross inland deliveries - calculated) of EU in 2019, 2020 and 2021 in thousand tonnes</t>
  </si>
  <si>
    <t>NOTES</t>
  </si>
  <si>
    <r>
      <t>Source:</t>
    </r>
    <r>
      <rPr>
        <sz val="9"/>
        <rFont val="Arial"/>
        <family val="2"/>
      </rPr>
      <t xml:space="preserve"> Eurostat (online data code: nrg_cb_oilm)</t>
    </r>
  </si>
  <si>
    <t>DATA EXTRACTED</t>
  </si>
  <si>
    <t/>
  </si>
  <si>
    <t>X axis - JAN FEB etc, Y axis - bounds 0+5000, units 1000</t>
  </si>
  <si>
    <t>Kerosene-type jet fuel consumption of EU in 2019, 2020 and 2021 in thousand tonnes</t>
  </si>
  <si>
    <t>Figure 5b: Kerosene-type jet fuel consumption (gross inland deliveries - calculated) of EU in 2019, 2020 and 2021 in thousand tonnes</t>
  </si>
  <si>
    <t>BAR CHART</t>
  </si>
  <si>
    <t>SORT CHART ON LATEST YEAR!!!  X axis - put country LABELS to LOW, Y axis - BOUNDS -0.3-+0.45, UNITS 0.1</t>
  </si>
  <si>
    <t>Changes in motor gasoline consumption by country in %, 2020 and 2021 compared to 2019</t>
  </si>
  <si>
    <t>Figure 6: Changes in motor gasoline consumption (gross inland deliveries - calculated) by country in %, 2020 and 2021 compared to 2019</t>
  </si>
  <si>
    <t xml:space="preserve">  2019-2020</t>
  </si>
  <si>
    <t>SORT CHART ON LATEST YEAR!!!  X axis - put country LABELS to LOW, Y axis - BOUNDS -0.2-+0.16, UNITS 0.05</t>
  </si>
  <si>
    <t>Gas oil and diesel oil</t>
  </si>
  <si>
    <t>Gas and diesel oil consumption of EU in 2019, 2020 and 2021 in thousand tonnes</t>
  </si>
  <si>
    <t>Figure 5c: Gas and diesel oil consumption (gross inland deliveries - calculated) of EU in 2019, 2020 and 2021 in thousand tonnes</t>
  </si>
  <si>
    <t>X axis - JAN FEB etc, Y axis - bounds 14000+24000, units 2000 - spaces for thousand separators</t>
  </si>
  <si>
    <t>Changes in kerosene-type jet fuel consumption by country in %, 2020 and 2021 compared to 2019</t>
  </si>
  <si>
    <t>SORT CHART ON LATEST YEAR!!!  X axis - put country LABELS to LOW, Y axis - BOUNDS -0.8-+0.1, UNITS 0.1 _ CHECK PERCENTAGES FOR NUMBERS</t>
  </si>
  <si>
    <t>Changes in gas and diesel oil consumption by country in %, 2020 and 2021 compared to 2019</t>
  </si>
  <si>
    <t>Figure 8: Changes in gas and diesel oil consumption (gross inland deliveries - calculated) by country in %, 2020 and 2021 compared to 2019</t>
  </si>
  <si>
    <t xml:space="preserve">The missing value from Greece was estimated by calculating the average of the December value of 2018, 2019 and 2020 </t>
  </si>
  <si>
    <t>Changes in hard coal consumption by country in %, _2020 and 2021 compared to 2019</t>
  </si>
  <si>
    <t>Brown coal consumption in 2019, 2020 and 2021 in thousand tonnes</t>
  </si>
  <si>
    <t>Natural gas consumption of EU in 2019, 2020 and 2021 in TJ</t>
  </si>
  <si>
    <t>Hard coal consumption of EU in 2019, 2020 and 2021 in thousand tonnes</t>
  </si>
  <si>
    <t>Data extracted on 28/03/2022 08:49:30 from [ESTAT]</t>
  </si>
  <si>
    <t>Changes in natural gas consumption by country in %, 2021 and 2020 compared to 2019</t>
  </si>
  <si>
    <t>Data extracted on 01/04/2022 15:32:13 from [ESTAT]</t>
  </si>
  <si>
    <t>Figure 7: Changes in kerosene-type jet fuel consumption (gross inland deliveries - calculated) by country in %, 2020 and 2021 compared to 2019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</si>
</sst>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dd\.mm\.yy"/>
    <numFmt numFmtId="179" formatCode="0.0%"/>
    <numFmt numFmtId="180" formatCode="0.0"/>
    <numFmt numFmtId="181" formatCode="[$-809]dd\ mmmm\ yyyy"/>
    <numFmt numFmtId="182" formatCode="#,##0.000"/>
    <numFmt numFmtId="183" formatCode="#,##0.0"/>
    <numFmt numFmtId="184" formatCode="#,##0.##########"/>
    <numFmt numFmtId="185" formatCode="#\ ##0"/>
    <numFmt numFmtId="186" formatCode="#,#00%"/>
    <numFmt numFmtId="187" formatCode="0\.0%"/>
    <numFmt numFmtId="188" formatCode="_-* #,##0\ _z_ł_-;\-* #,##0\ _z_ł_-;_-* &quot;-&quot;??\ _z_ł_-;_-@_-"/>
    <numFmt numFmtId="189" formatCode="_-* #,##0.0\ _z_ł_-;\-* #,##0.0\ _z_ł_-;_-* &quot;-&quot;??\ _z_ł_-;_-@_-"/>
    <numFmt numFmtId="190" formatCode="_-* ##,#0\.0\ _z_ł_-;\-* ##,#0\.0\ _z_ł_-;_-* &quot;-&quot;??\ _z_ł_-;_-@_-"/>
    <numFmt numFmtId="191" formatCode="_-* #.##0\.0\ _z_ł_-;\-* #.##0\.0\ _z_ł_-;_-* &quot;-&quot;??\ _z_ł_-;_-@_-"/>
    <numFmt numFmtId="192" formatCode="_-* #.##0\ _z_ł_-;\-* #.##0\ _z_ł_-;_-* &quot;-&quot;??\ _z_ł_-;_-@_-"/>
    <numFmt numFmtId="193" formatCode="_-* #\,##0.0\ _z_ł_-;\-* #\,##0.0\ _z_ł_-;_-* &quot;-&quot;??\ _z_ł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0%"/>
    <numFmt numFmtId="199" formatCode="0.000%"/>
    <numFmt numFmtId="200" formatCode="0.0000%"/>
    <numFmt numFmtId="201" formatCode="[$-F800]dddd\,\ mmmm\ dd\,\ yyyy"/>
  </numFmts>
  <fonts count="63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5"/>
      <name val="Arial"/>
      <family val="2"/>
    </font>
    <font>
      <i/>
      <sz val="9"/>
      <color indexed="45"/>
      <name val="Arial"/>
      <family val="2"/>
    </font>
    <font>
      <i/>
      <sz val="9"/>
      <color indexed="2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6.9"/>
      <color indexed="63"/>
      <name val="Calibri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0.1"/>
      <color indexed="8"/>
      <name val="Arial"/>
      <family val="0"/>
    </font>
    <font>
      <i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7" tint="0.39998000860214233"/>
      <name val="Arial"/>
      <family val="2"/>
    </font>
    <font>
      <i/>
      <sz val="9"/>
      <color theme="7" tint="0.39998000860214233"/>
      <name val="Arial"/>
      <family val="2"/>
    </font>
    <font>
      <i/>
      <sz val="9"/>
      <color theme="5" tint="-0.24997000396251678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8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9" fontId="1" fillId="0" borderId="0" xfId="59" applyNumberFormat="1" applyFont="1" applyAlignment="1">
      <alignment/>
    </xf>
    <xf numFmtId="182" fontId="1" fillId="0" borderId="11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34" borderId="14" xfId="56" applyFont="1" applyFill="1" applyBorder="1" applyAlignment="1">
      <alignment horizontal="left" vertical="center"/>
      <protection/>
    </xf>
    <xf numFmtId="0" fontId="5" fillId="0" borderId="0" xfId="56" applyFont="1" applyAlignment="1">
      <alignment horizontal="right"/>
      <protection/>
    </xf>
    <xf numFmtId="184" fontId="1" fillId="35" borderId="0" xfId="56" applyNumberFormat="1" applyFont="1" applyFill="1" applyAlignment="1">
      <alignment horizontal="right" vertical="center" shrinkToFit="1"/>
      <protection/>
    </xf>
    <xf numFmtId="182" fontId="1" fillId="35" borderId="0" xfId="56" applyNumberFormat="1" applyFont="1" applyFill="1" applyAlignment="1">
      <alignment horizontal="right" vertical="center" shrinkToFi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5" fontId="1" fillId="0" borderId="10" xfId="0" applyNumberFormat="1" applyFont="1" applyFill="1" applyBorder="1" applyAlignment="1">
      <alignment/>
    </xf>
    <xf numFmtId="185" fontId="1" fillId="0" borderId="1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5" fillId="0" borderId="0" xfId="59" applyNumberFormat="1" applyFont="1" applyAlignment="1">
      <alignment/>
    </xf>
    <xf numFmtId="0" fontId="5" fillId="0" borderId="0" xfId="0" applyFont="1" applyAlignment="1" quotePrefix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88" fontId="0" fillId="0" borderId="0" xfId="44" applyNumberFormat="1" applyFont="1" applyAlignment="1">
      <alignment/>
    </xf>
    <xf numFmtId="189" fontId="0" fillId="0" borderId="0" xfId="44" applyNumberFormat="1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56" applyFont="1" applyBorder="1" applyAlignment="1">
      <alignment horizontal="center" vertical="center" wrapText="1"/>
      <protection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" fillId="0" borderId="23" xfId="56" applyFont="1" applyBorder="1" applyAlignment="1">
      <alignment horizontal="center" vertical="center" wrapText="1"/>
      <protection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1" fillId="0" borderId="27" xfId="56" applyFont="1" applyBorder="1" applyAlignment="1">
      <alignment horizontal="center" vertical="center" wrapText="1"/>
      <protection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0" fontId="2" fillId="36" borderId="19" xfId="0" applyFont="1" applyFill="1" applyBorder="1" applyAlignment="1">
      <alignment horizontal="left" vertical="center"/>
    </xf>
    <xf numFmtId="179" fontId="5" fillId="0" borderId="35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36" borderId="23" xfId="0" applyFont="1" applyFill="1" applyBorder="1" applyAlignment="1">
      <alignment horizontal="left" vertical="center"/>
    </xf>
    <xf numFmtId="179" fontId="5" fillId="0" borderId="36" xfId="0" applyNumberFormat="1" applyFont="1" applyBorder="1" applyAlignment="1">
      <alignment/>
    </xf>
    <xf numFmtId="179" fontId="5" fillId="0" borderId="2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36" borderId="27" xfId="0" applyFont="1" applyFill="1" applyBorder="1" applyAlignment="1">
      <alignment horizontal="left" vertical="center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9" fontId="5" fillId="0" borderId="0" xfId="0" applyNumberFormat="1" applyFont="1" applyBorder="1" applyAlignment="1">
      <alignment/>
    </xf>
    <xf numFmtId="2" fontId="0" fillId="0" borderId="0" xfId="44" applyNumberFormat="1" applyFont="1" applyAlignment="1">
      <alignment/>
    </xf>
    <xf numFmtId="201" fontId="11" fillId="0" borderId="0" xfId="0" applyNumberFormat="1" applyFont="1" applyAlignment="1">
      <alignment/>
    </xf>
    <xf numFmtId="22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Electricity consumed by end-users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(% change compared with the same period of previous years</a:t>
            </a:r>
          </a:p>
        </c:rich>
      </c:tx>
      <c:layout>
        <c:manualLayout>
          <c:xMode val="factor"/>
          <c:yMode val="factor"/>
          <c:x val="-0.0027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31525"/>
          <c:w val="0.69775"/>
          <c:h val="0.1"/>
        </c:manualLayout>
      </c:layout>
      <c:lineChart>
        <c:grouping val="standard"/>
        <c:varyColors val="0"/>
        <c:ser>
          <c:idx val="0"/>
          <c:order val="0"/>
          <c:tx>
            <c:v>'ELEC Data'!#REF!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ELEC'!#REF!</c:f>
            </c:strRef>
          </c:cat>
          <c:val>
            <c:numRef>
              <c:f>'Figure 1 ELEC'!#REF!</c:f>
            </c:numRef>
          </c:val>
          <c:smooth val="0"/>
        </c:ser>
        <c:ser>
          <c:idx val="1"/>
          <c:order val="1"/>
          <c:tx>
            <c:v>'ELEC Data'!#REF!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ELEC'!#REF!</c:f>
            </c:strRef>
          </c:cat>
          <c:val>
            <c:numRef>
              <c:f>'Figure 1 ELEC'!#REF!</c:f>
            </c:numRef>
          </c:val>
          <c:smooth val="0"/>
        </c:ser>
        <c:marker val="1"/>
        <c:axId val="25085311"/>
        <c:axId val="24441208"/>
      </c:lineChart>
      <c:catAx>
        <c:axId val="250853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41208"/>
        <c:crosses val="autoZero"/>
        <c:auto val="1"/>
        <c:lblOffset val="100"/>
        <c:tickLblSkip val="1"/>
        <c:noMultiLvlLbl val="0"/>
      </c:catAx>
      <c:valAx>
        <c:axId val="2444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85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03"/>
          <c:w val="0.40625"/>
          <c:h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motor gasoline consumption by country in %, 2020 and 2021 compared to 2019</a:t>
            </a:r>
          </a:p>
        </c:rich>
      </c:tx>
      <c:layout>
        <c:manualLayout>
          <c:xMode val="factor"/>
          <c:yMode val="factor"/>
          <c:x val="-0.108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5475"/>
          <c:w val="0.977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'[4]Figure 6 Gasoline'!$C$8</c:f>
              <c:strCache>
                <c:ptCount val="1"/>
                <c:pt idx="0">
                  <c:v>  2019-2020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6 Gasoline'!$B$9:$B$35</c:f>
              <c:strCache>
                <c:ptCount val="27"/>
                <c:pt idx="0">
                  <c:v>Finland</c:v>
                </c:pt>
                <c:pt idx="1">
                  <c:v>Estonia</c:v>
                </c:pt>
                <c:pt idx="2">
                  <c:v>Ireland</c:v>
                </c:pt>
                <c:pt idx="3">
                  <c:v>Portugal</c:v>
                </c:pt>
                <c:pt idx="4">
                  <c:v>Austria</c:v>
                </c:pt>
                <c:pt idx="5">
                  <c:v>Greece</c:v>
                </c:pt>
                <c:pt idx="6">
                  <c:v>Netherlands</c:v>
                </c:pt>
                <c:pt idx="7">
                  <c:v>Luxembourg</c:v>
                </c:pt>
                <c:pt idx="8">
                  <c:v>Germany </c:v>
                </c:pt>
                <c:pt idx="9">
                  <c:v>Croatia</c:v>
                </c:pt>
                <c:pt idx="10">
                  <c:v>Latvia</c:v>
                </c:pt>
                <c:pt idx="11">
                  <c:v>Slovenia</c:v>
                </c:pt>
                <c:pt idx="12">
                  <c:v>Cyprus</c:v>
                </c:pt>
                <c:pt idx="13">
                  <c:v>Czechia</c:v>
                </c:pt>
                <c:pt idx="14">
                  <c:v>Denmark</c:v>
                </c:pt>
                <c:pt idx="15">
                  <c:v>Malta</c:v>
                </c:pt>
                <c:pt idx="16">
                  <c:v>Slovakia</c:v>
                </c:pt>
                <c:pt idx="17">
                  <c:v>Italy</c:v>
                </c:pt>
                <c:pt idx="18">
                  <c:v>Spain</c:v>
                </c:pt>
                <c:pt idx="19">
                  <c:v>Bulgaria</c:v>
                </c:pt>
                <c:pt idx="20">
                  <c:v>Hungary</c:v>
                </c:pt>
                <c:pt idx="21">
                  <c:v>France</c:v>
                </c:pt>
                <c:pt idx="22">
                  <c:v>Belgium</c:v>
                </c:pt>
                <c:pt idx="23">
                  <c:v>Romania</c:v>
                </c:pt>
                <c:pt idx="24">
                  <c:v>Poland</c:v>
                </c:pt>
                <c:pt idx="25">
                  <c:v>Lithuania</c:v>
                </c:pt>
                <c:pt idx="26">
                  <c:v>Sweden</c:v>
                </c:pt>
              </c:strCache>
            </c:strRef>
          </c:cat>
          <c:val>
            <c:numRef>
              <c:f>'[4]Figure 6 Gasoline'!$C$9:$C$35</c:f>
              <c:numCache>
                <c:ptCount val="27"/>
                <c:pt idx="0">
                  <c:v>-0.08958445763626552</c:v>
                </c:pt>
                <c:pt idx="1">
                  <c:v>-0.04428044280442804</c:v>
                </c:pt>
                <c:pt idx="2">
                  <c:v>-0.23672806632834203</c:v>
                </c:pt>
                <c:pt idx="3">
                  <c:v>-0.1778747663551402</c:v>
                </c:pt>
                <c:pt idx="4">
                  <c:v>-0.1742494215823324</c:v>
                </c:pt>
                <c:pt idx="5">
                  <c:v>-0.172067561715028</c:v>
                </c:pt>
                <c:pt idx="6">
                  <c:v>-0.14473684210526316</c:v>
                </c:pt>
                <c:pt idx="7">
                  <c:v>-0.22882402234636884</c:v>
                </c:pt>
                <c:pt idx="8">
                  <c:v>-0.08695521567049853</c:v>
                </c:pt>
                <c:pt idx="9">
                  <c:v>-0.18537804878048783</c:v>
                </c:pt>
                <c:pt idx="10">
                  <c:v>-0.06833714285714271</c:v>
                </c:pt>
                <c:pt idx="11">
                  <c:v>-0.1791044776119403</c:v>
                </c:pt>
                <c:pt idx="12">
                  <c:v>-0.13351524390243905</c:v>
                </c:pt>
                <c:pt idx="13">
                  <c:v>-0.11193568336425479</c:v>
                </c:pt>
                <c:pt idx="14">
                  <c:v>-0.06917293233082707</c:v>
                </c:pt>
                <c:pt idx="15">
                  <c:v>-0.14755000000000001</c:v>
                </c:pt>
                <c:pt idx="16">
                  <c:v>-0.07429809358752167</c:v>
                </c:pt>
                <c:pt idx="17">
                  <c:v>-0.10137876960193</c:v>
                </c:pt>
                <c:pt idx="18">
                  <c:v>-0.21050649595179816</c:v>
                </c:pt>
                <c:pt idx="19">
                  <c:v>-0.12598245614035092</c:v>
                </c:pt>
                <c:pt idx="20">
                  <c:v>-0.07789613848202397</c:v>
                </c:pt>
                <c:pt idx="21">
                  <c:v>-0.14703060027721507</c:v>
                </c:pt>
                <c:pt idx="22">
                  <c:v>-0.1775663495242865</c:v>
                </c:pt>
                <c:pt idx="23">
                  <c:v>-0.10342316096139839</c:v>
                </c:pt>
                <c:pt idx="24">
                  <c:v>-0.07087481402763025</c:v>
                </c:pt>
                <c:pt idx="25">
                  <c:v>0.03401639344262288</c:v>
                </c:pt>
                <c:pt idx="26">
                  <c:v>0.25078130592393955</c:v>
                </c:pt>
              </c:numCache>
            </c:numRef>
          </c:val>
        </c:ser>
        <c:ser>
          <c:idx val="1"/>
          <c:order val="1"/>
          <c:tx>
            <c:strRef>
              <c:f>'[4]Figure 6 Gasoline'!$D$8</c:f>
              <c:strCache>
                <c:ptCount val="1"/>
                <c:pt idx="0">
                  <c:v>2019-2021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6 Gasoline'!$B$9:$B$35</c:f>
              <c:strCache>
                <c:ptCount val="27"/>
                <c:pt idx="0">
                  <c:v>Finland</c:v>
                </c:pt>
                <c:pt idx="1">
                  <c:v>Estonia</c:v>
                </c:pt>
                <c:pt idx="2">
                  <c:v>Ireland</c:v>
                </c:pt>
                <c:pt idx="3">
                  <c:v>Portugal</c:v>
                </c:pt>
                <c:pt idx="4">
                  <c:v>Austria</c:v>
                </c:pt>
                <c:pt idx="5">
                  <c:v>Greece</c:v>
                </c:pt>
                <c:pt idx="6">
                  <c:v>Netherlands</c:v>
                </c:pt>
                <c:pt idx="7">
                  <c:v>Luxembourg</c:v>
                </c:pt>
                <c:pt idx="8">
                  <c:v>Germany </c:v>
                </c:pt>
                <c:pt idx="9">
                  <c:v>Croatia</c:v>
                </c:pt>
                <c:pt idx="10">
                  <c:v>Latvia</c:v>
                </c:pt>
                <c:pt idx="11">
                  <c:v>Slovenia</c:v>
                </c:pt>
                <c:pt idx="12">
                  <c:v>Cyprus</c:v>
                </c:pt>
                <c:pt idx="13">
                  <c:v>Czechia</c:v>
                </c:pt>
                <c:pt idx="14">
                  <c:v>Denmark</c:v>
                </c:pt>
                <c:pt idx="15">
                  <c:v>Malta</c:v>
                </c:pt>
                <c:pt idx="16">
                  <c:v>Slovakia</c:v>
                </c:pt>
                <c:pt idx="17">
                  <c:v>Italy</c:v>
                </c:pt>
                <c:pt idx="18">
                  <c:v>Spain</c:v>
                </c:pt>
                <c:pt idx="19">
                  <c:v>Bulgaria</c:v>
                </c:pt>
                <c:pt idx="20">
                  <c:v>Hungary</c:v>
                </c:pt>
                <c:pt idx="21">
                  <c:v>France</c:v>
                </c:pt>
                <c:pt idx="22">
                  <c:v>Belgium</c:v>
                </c:pt>
                <c:pt idx="23">
                  <c:v>Romania</c:v>
                </c:pt>
                <c:pt idx="24">
                  <c:v>Poland</c:v>
                </c:pt>
                <c:pt idx="25">
                  <c:v>Lithuania</c:v>
                </c:pt>
                <c:pt idx="26">
                  <c:v>Sweden</c:v>
                </c:pt>
              </c:strCache>
            </c:strRef>
          </c:cat>
          <c:val>
            <c:numRef>
              <c:f>'[4]Figure 6 Gasoline'!$D$9:$D$35</c:f>
              <c:numCache>
                <c:ptCount val="27"/>
                <c:pt idx="0">
                  <c:v>-0.2908796546141392</c:v>
                </c:pt>
                <c:pt idx="1">
                  <c:v>-0.23616236162361623</c:v>
                </c:pt>
                <c:pt idx="2">
                  <c:v>-0.19772675062130612</c:v>
                </c:pt>
                <c:pt idx="3">
                  <c:v>-0.13535887850467307</c:v>
                </c:pt>
                <c:pt idx="4">
                  <c:v>-0.1264731835562605</c:v>
                </c:pt>
                <c:pt idx="5">
                  <c:v>-0.12333997401472495</c:v>
                </c:pt>
                <c:pt idx="6">
                  <c:v>-0.11814843028624201</c:v>
                </c:pt>
                <c:pt idx="7">
                  <c:v>-0.11601955307262561</c:v>
                </c:pt>
                <c:pt idx="8">
                  <c:v>-0.10915655029003256</c:v>
                </c:pt>
                <c:pt idx="9">
                  <c:v>-0.08888821138211395</c:v>
                </c:pt>
                <c:pt idx="10">
                  <c:v>-0.08835428571428582</c:v>
                </c:pt>
                <c:pt idx="11">
                  <c:v>-0.07960199004975124</c:v>
                </c:pt>
                <c:pt idx="12">
                  <c:v>-0.0715548780487804</c:v>
                </c:pt>
                <c:pt idx="13">
                  <c:v>-0.06246134817563389</c:v>
                </c:pt>
                <c:pt idx="14">
                  <c:v>-0.05263157894736842</c:v>
                </c:pt>
                <c:pt idx="15">
                  <c:v>-0.05161250000000006</c:v>
                </c:pt>
                <c:pt idx="16">
                  <c:v>-0.04157538994800699</c:v>
                </c:pt>
                <c:pt idx="17">
                  <c:v>-0.028958048518965353</c:v>
                </c:pt>
                <c:pt idx="18">
                  <c:v>-0.027374882319713786</c:v>
                </c:pt>
                <c:pt idx="19">
                  <c:v>-0.02576803118908392</c:v>
                </c:pt>
                <c:pt idx="20">
                  <c:v>-0.014647137150466045</c:v>
                </c:pt>
                <c:pt idx="21">
                  <c:v>0.008849557522123894</c:v>
                </c:pt>
                <c:pt idx="22">
                  <c:v>0.011216825237856831</c:v>
                </c:pt>
                <c:pt idx="23">
                  <c:v>0.02039329934450109</c:v>
                </c:pt>
                <c:pt idx="24">
                  <c:v>0.020534962805526077</c:v>
                </c:pt>
                <c:pt idx="25">
                  <c:v>0.05368852459016403</c:v>
                </c:pt>
                <c:pt idx="26">
                  <c:v>0.45262118672435786</c:v>
                </c:pt>
              </c:numCache>
            </c:numRef>
          </c:val>
        </c:ser>
        <c:axId val="10530697"/>
        <c:axId val="27667410"/>
      </c:bar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  <c:max val="0.45"/>
          <c:min val="-0.3000000000000000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30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75"/>
          <c:y val="0.8185"/>
          <c:w val="0.2342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kerosene-type jet fuel consumption by country in %, 2020 and 2021 compared to 2019</a:t>
            </a:r>
          </a:p>
        </c:rich>
      </c:tx>
      <c:layout>
        <c:manualLayout>
          <c:xMode val="factor"/>
          <c:yMode val="factor"/>
          <c:x val="-0.11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3275"/>
          <c:w val="0.977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'[4]Figure 7 Kerosene'!$C$8</c:f>
              <c:strCache>
                <c:ptCount val="1"/>
                <c:pt idx="0">
                  <c:v>  2019-2020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7 Kerosene'!$B$9:$B$35</c:f>
              <c:strCache>
                <c:ptCount val="27"/>
                <c:pt idx="0">
                  <c:v>Luxembourg</c:v>
                </c:pt>
                <c:pt idx="1">
                  <c:v>Belgium</c:v>
                </c:pt>
                <c:pt idx="2">
                  <c:v>Bulgaria</c:v>
                </c:pt>
                <c:pt idx="3">
                  <c:v>Estonia</c:v>
                </c:pt>
                <c:pt idx="4">
                  <c:v>Greece</c:v>
                </c:pt>
                <c:pt idx="5">
                  <c:v>Netherlands</c:v>
                </c:pt>
                <c:pt idx="6">
                  <c:v>Germany </c:v>
                </c:pt>
                <c:pt idx="7">
                  <c:v>Lithuania</c:v>
                </c:pt>
                <c:pt idx="8">
                  <c:v>Poland</c:v>
                </c:pt>
                <c:pt idx="9">
                  <c:v>France</c:v>
                </c:pt>
                <c:pt idx="10">
                  <c:v>Finland</c:v>
                </c:pt>
                <c:pt idx="11">
                  <c:v>Cyprus</c:v>
                </c:pt>
                <c:pt idx="12">
                  <c:v>Portugal</c:v>
                </c:pt>
                <c:pt idx="13">
                  <c:v>Latvia</c:v>
                </c:pt>
                <c:pt idx="14">
                  <c:v>Croatia</c:v>
                </c:pt>
                <c:pt idx="15">
                  <c:v>Romania</c:v>
                </c:pt>
                <c:pt idx="16">
                  <c:v>Spain</c:v>
                </c:pt>
                <c:pt idx="17">
                  <c:v>Hungary</c:v>
                </c:pt>
                <c:pt idx="18">
                  <c:v>Malta</c:v>
                </c:pt>
                <c:pt idx="19">
                  <c:v>Slovenia</c:v>
                </c:pt>
                <c:pt idx="20">
                  <c:v>Italy</c:v>
                </c:pt>
                <c:pt idx="21">
                  <c:v>Sweden</c:v>
                </c:pt>
                <c:pt idx="22">
                  <c:v>Denmark</c:v>
                </c:pt>
                <c:pt idx="23">
                  <c:v>Austria</c:v>
                </c:pt>
                <c:pt idx="24">
                  <c:v>Slovakia</c:v>
                </c:pt>
                <c:pt idx="25">
                  <c:v>Ireland</c:v>
                </c:pt>
                <c:pt idx="26">
                  <c:v>Czechia</c:v>
                </c:pt>
              </c:strCache>
            </c:strRef>
          </c:cat>
          <c:val>
            <c:numRef>
              <c:f>'[4]Figure 7 Kerosene'!$C$9:$C$35</c:f>
              <c:numCache>
                <c:ptCount val="27"/>
                <c:pt idx="0">
                  <c:v>-0.18589575971731445</c:v>
                </c:pt>
                <c:pt idx="1">
                  <c:v>-0.3387543252595156</c:v>
                </c:pt>
                <c:pt idx="2">
                  <c:v>-0.38662753036437253</c:v>
                </c:pt>
                <c:pt idx="3">
                  <c:v>-0.5492957746478874</c:v>
                </c:pt>
                <c:pt idx="4">
                  <c:v>-0.5907826694619147</c:v>
                </c:pt>
                <c:pt idx="5">
                  <c:v>-0.4380508035251426</c:v>
                </c:pt>
                <c:pt idx="6">
                  <c:v>-0.5375501622823883</c:v>
                </c:pt>
                <c:pt idx="7">
                  <c:v>-0.5240310077519379</c:v>
                </c:pt>
                <c:pt idx="8">
                  <c:v>-0.5706465116279069</c:v>
                </c:pt>
                <c:pt idx="9">
                  <c:v>-0.5327308255984368</c:v>
                </c:pt>
                <c:pt idx="10">
                  <c:v>-0.5891625615763547</c:v>
                </c:pt>
                <c:pt idx="11">
                  <c:v>-0.6833846153846154</c:v>
                </c:pt>
                <c:pt idx="12">
                  <c:v>-0.6022465753424658</c:v>
                </c:pt>
                <c:pt idx="13">
                  <c:v>-0.6294117647058824</c:v>
                </c:pt>
                <c:pt idx="14">
                  <c:v>-0.7727053140096618</c:v>
                </c:pt>
                <c:pt idx="15">
                  <c:v>-0.7368421052631579</c:v>
                </c:pt>
                <c:pt idx="16">
                  <c:v>-0.6544662309368192</c:v>
                </c:pt>
                <c:pt idx="17">
                  <c:v>-0.6205673758865248</c:v>
                </c:pt>
                <c:pt idx="18">
                  <c:v>-0.63475</c:v>
                </c:pt>
                <c:pt idx="19">
                  <c:v>-0.5384615384615384</c:v>
                </c:pt>
                <c:pt idx="20">
                  <c:v>-0.622856019472009</c:v>
                </c:pt>
                <c:pt idx="21">
                  <c:v>-0.48786985650823933</c:v>
                </c:pt>
                <c:pt idx="22">
                  <c:v>-0.6357615894039735</c:v>
                </c:pt>
                <c:pt idx="23">
                  <c:v>-0.6618690079577156</c:v>
                </c:pt>
                <c:pt idx="24">
                  <c:v>-0.5626545454545454</c:v>
                </c:pt>
                <c:pt idx="25">
                  <c:v>-0.6512828830731858</c:v>
                </c:pt>
                <c:pt idx="26">
                  <c:v>-0.6726057906458798</c:v>
                </c:pt>
              </c:numCache>
            </c:numRef>
          </c:val>
        </c:ser>
        <c:ser>
          <c:idx val="1"/>
          <c:order val="1"/>
          <c:tx>
            <c:strRef>
              <c:f>'[4]Figure 7 Kerosene'!$D$8</c:f>
              <c:strCache>
                <c:ptCount val="1"/>
                <c:pt idx="0">
                  <c:v>2019-2021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7 Kerosene'!$B$9:$B$35</c:f>
              <c:strCache>
                <c:ptCount val="27"/>
                <c:pt idx="0">
                  <c:v>Luxembourg</c:v>
                </c:pt>
                <c:pt idx="1">
                  <c:v>Belgium</c:v>
                </c:pt>
                <c:pt idx="2">
                  <c:v>Bulgaria</c:v>
                </c:pt>
                <c:pt idx="3">
                  <c:v>Estonia</c:v>
                </c:pt>
                <c:pt idx="4">
                  <c:v>Greece</c:v>
                </c:pt>
                <c:pt idx="5">
                  <c:v>Netherlands</c:v>
                </c:pt>
                <c:pt idx="6">
                  <c:v>Germany </c:v>
                </c:pt>
                <c:pt idx="7">
                  <c:v>Lithuania</c:v>
                </c:pt>
                <c:pt idx="8">
                  <c:v>Poland</c:v>
                </c:pt>
                <c:pt idx="9">
                  <c:v>France</c:v>
                </c:pt>
                <c:pt idx="10">
                  <c:v>Finland</c:v>
                </c:pt>
                <c:pt idx="11">
                  <c:v>Cyprus</c:v>
                </c:pt>
                <c:pt idx="12">
                  <c:v>Portugal</c:v>
                </c:pt>
                <c:pt idx="13">
                  <c:v>Latvia</c:v>
                </c:pt>
                <c:pt idx="14">
                  <c:v>Croatia</c:v>
                </c:pt>
                <c:pt idx="15">
                  <c:v>Romania</c:v>
                </c:pt>
                <c:pt idx="16">
                  <c:v>Spain</c:v>
                </c:pt>
                <c:pt idx="17">
                  <c:v>Hungary</c:v>
                </c:pt>
                <c:pt idx="18">
                  <c:v>Malta</c:v>
                </c:pt>
                <c:pt idx="19">
                  <c:v>Slovenia</c:v>
                </c:pt>
                <c:pt idx="20">
                  <c:v>Italy</c:v>
                </c:pt>
                <c:pt idx="21">
                  <c:v>Sweden</c:v>
                </c:pt>
                <c:pt idx="22">
                  <c:v>Denmark</c:v>
                </c:pt>
                <c:pt idx="23">
                  <c:v>Austria</c:v>
                </c:pt>
                <c:pt idx="24">
                  <c:v>Slovakia</c:v>
                </c:pt>
                <c:pt idx="25">
                  <c:v>Ireland</c:v>
                </c:pt>
                <c:pt idx="26">
                  <c:v>Czechia</c:v>
                </c:pt>
              </c:strCache>
            </c:strRef>
          </c:cat>
          <c:val>
            <c:numRef>
              <c:f>'[4]Figure 7 Kerosene'!$D$9:$D$35</c:f>
              <c:numCache>
                <c:ptCount val="27"/>
                <c:pt idx="0">
                  <c:v>-0.10998233215547704</c:v>
                </c:pt>
                <c:pt idx="1">
                  <c:v>-0.16199538638985012</c:v>
                </c:pt>
                <c:pt idx="2">
                  <c:v>-0.2957287449392713</c:v>
                </c:pt>
                <c:pt idx="3">
                  <c:v>-0.30985915492957744</c:v>
                </c:pt>
                <c:pt idx="4">
                  <c:v>-0.37081993943629155</c:v>
                </c:pt>
                <c:pt idx="5">
                  <c:v>-0.3828255572835667</c:v>
                </c:pt>
                <c:pt idx="6">
                  <c:v>-0.4070825741735164</c:v>
                </c:pt>
                <c:pt idx="7">
                  <c:v>-0.46511627906976744</c:v>
                </c:pt>
                <c:pt idx="8">
                  <c:v>-0.4654093023255814</c:v>
                </c:pt>
                <c:pt idx="9">
                  <c:v>-0.4692232535417684</c:v>
                </c:pt>
                <c:pt idx="10">
                  <c:v>-0.4719211822660099</c:v>
                </c:pt>
                <c:pt idx="11">
                  <c:v>-0.4901739130434782</c:v>
                </c:pt>
                <c:pt idx="12">
                  <c:v>-0.4924364881693649</c:v>
                </c:pt>
                <c:pt idx="13">
                  <c:v>-0.5055490196078432</c:v>
                </c:pt>
                <c:pt idx="14">
                  <c:v>-0.5143623188405798</c:v>
                </c:pt>
                <c:pt idx="15">
                  <c:v>-0.5197368421052632</c:v>
                </c:pt>
                <c:pt idx="16">
                  <c:v>-0.5212881626724765</c:v>
                </c:pt>
                <c:pt idx="17">
                  <c:v>-0.524822695035461</c:v>
                </c:pt>
                <c:pt idx="18">
                  <c:v>-0.5251750000000001</c:v>
                </c:pt>
                <c:pt idx="19">
                  <c:v>-0.5384615384615384</c:v>
                </c:pt>
                <c:pt idx="20">
                  <c:v>-0.5388369219247333</c:v>
                </c:pt>
                <c:pt idx="21">
                  <c:v>-0.5494831485559252</c:v>
                </c:pt>
                <c:pt idx="22">
                  <c:v>-0.5591296121097445</c:v>
                </c:pt>
                <c:pt idx="23">
                  <c:v>-0.5759458383950592</c:v>
                </c:pt>
                <c:pt idx="24">
                  <c:v>-0.6070181818181818</c:v>
                </c:pt>
                <c:pt idx="25">
                  <c:v>-0.6118354544974464</c:v>
                </c:pt>
                <c:pt idx="26">
                  <c:v>-0.6302895322939867</c:v>
                </c:pt>
              </c:numCache>
            </c:numRef>
          </c:val>
        </c:ser>
        <c:axId val="47680099"/>
        <c:axId val="26467708"/>
      </c:barChart>
      <c:catAx>
        <c:axId val="47680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7708"/>
        <c:crosses val="autoZero"/>
        <c:auto val="1"/>
        <c:lblOffset val="100"/>
        <c:tickLblSkip val="1"/>
        <c:noMultiLvlLbl val="0"/>
      </c:catAx>
      <c:valAx>
        <c:axId val="26467708"/>
        <c:scaling>
          <c:orientation val="minMax"/>
          <c:max val="0.1"/>
          <c:min val="-0.8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7680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5"/>
          <c:y val="0.84625"/>
          <c:w val="0.243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gas and diesel oil consumption by country in %, 2020 and 2021 compared to 2019</a:t>
            </a:r>
          </a:p>
        </c:rich>
      </c:tx>
      <c:layout>
        <c:manualLayout>
          <c:xMode val="factor"/>
          <c:yMode val="factor"/>
          <c:x val="-0.105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85"/>
          <c:w val="0.977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'[4]Figure 8 Diesel'!$C$8</c:f>
              <c:strCache>
                <c:ptCount val="1"/>
                <c:pt idx="0">
                  <c:v>  2019-2020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8 Diesel'!$B$9:$B$35</c:f>
              <c:strCache>
                <c:ptCount val="27"/>
                <c:pt idx="0">
                  <c:v>Luxembourg</c:v>
                </c:pt>
                <c:pt idx="1">
                  <c:v>Germany </c:v>
                </c:pt>
                <c:pt idx="2">
                  <c:v>France</c:v>
                </c:pt>
                <c:pt idx="3">
                  <c:v>Netherlands</c:v>
                </c:pt>
                <c:pt idx="4">
                  <c:v>Ireland</c:v>
                </c:pt>
                <c:pt idx="5">
                  <c:v>Austria</c:v>
                </c:pt>
                <c:pt idx="6">
                  <c:v>Belgium</c:v>
                </c:pt>
                <c:pt idx="7">
                  <c:v>Denmark</c:v>
                </c:pt>
                <c:pt idx="8">
                  <c:v>Greece</c:v>
                </c:pt>
                <c:pt idx="9">
                  <c:v>Slovenia</c:v>
                </c:pt>
                <c:pt idx="10">
                  <c:v>Spain</c:v>
                </c:pt>
                <c:pt idx="11">
                  <c:v>Finland</c:v>
                </c:pt>
                <c:pt idx="12">
                  <c:v>Slovakia</c:v>
                </c:pt>
                <c:pt idx="13">
                  <c:v>Portugal</c:v>
                </c:pt>
                <c:pt idx="14">
                  <c:v>Malta</c:v>
                </c:pt>
                <c:pt idx="15">
                  <c:v>Italy</c:v>
                </c:pt>
                <c:pt idx="16">
                  <c:v>Hungary</c:v>
                </c:pt>
                <c:pt idx="17">
                  <c:v>Latvia</c:v>
                </c:pt>
                <c:pt idx="18">
                  <c:v>Sweden</c:v>
                </c:pt>
                <c:pt idx="19">
                  <c:v>Czechia</c:v>
                </c:pt>
                <c:pt idx="20">
                  <c:v>Bulgaria</c:v>
                </c:pt>
                <c:pt idx="21">
                  <c:v>Lithuania</c:v>
                </c:pt>
                <c:pt idx="22">
                  <c:v>Cyprus</c:v>
                </c:pt>
                <c:pt idx="23">
                  <c:v>Poland</c:v>
                </c:pt>
                <c:pt idx="24">
                  <c:v>Croatia</c:v>
                </c:pt>
                <c:pt idx="25">
                  <c:v>Estonia</c:v>
                </c:pt>
                <c:pt idx="26">
                  <c:v>Romania</c:v>
                </c:pt>
              </c:strCache>
            </c:strRef>
          </c:cat>
          <c:val>
            <c:numRef>
              <c:f>'[4]Figure 8 Diesel'!$C$9:$C$35</c:f>
              <c:numCache>
                <c:ptCount val="27"/>
                <c:pt idx="0">
                  <c:v>-0.18906274319066146</c:v>
                </c:pt>
                <c:pt idx="1">
                  <c:v>-0.025189339120781154</c:v>
                </c:pt>
                <c:pt idx="2">
                  <c:v>-0.11439824382455979</c:v>
                </c:pt>
                <c:pt idx="3">
                  <c:v>-0.08520710059171598</c:v>
                </c:pt>
                <c:pt idx="4">
                  <c:v>-0.10560854159419913</c:v>
                </c:pt>
                <c:pt idx="5">
                  <c:v>-0.0902908135891644</c:v>
                </c:pt>
                <c:pt idx="6">
                  <c:v>-0.08508667065152424</c:v>
                </c:pt>
                <c:pt idx="7">
                  <c:v>-0.08635666836995401</c:v>
                </c:pt>
                <c:pt idx="8">
                  <c:v>-0.030760421438387583</c:v>
                </c:pt>
                <c:pt idx="9">
                  <c:v>-0.12983770287141075</c:v>
                </c:pt>
                <c:pt idx="10">
                  <c:v>-0.13321462169063297</c:v>
                </c:pt>
                <c:pt idx="11">
                  <c:v>0.1565723353610156</c:v>
                </c:pt>
                <c:pt idx="12">
                  <c:v>-0.09898477929984764</c:v>
                </c:pt>
                <c:pt idx="13">
                  <c:v>-0.09809081419624208</c:v>
                </c:pt>
                <c:pt idx="14">
                  <c:v>-0.0035106382978724736</c:v>
                </c:pt>
                <c:pt idx="15">
                  <c:v>-0.13352456354039782</c:v>
                </c:pt>
                <c:pt idx="16">
                  <c:v>-0.06266318537859007</c:v>
                </c:pt>
                <c:pt idx="17">
                  <c:v>-0.03678992395437249</c:v>
                </c:pt>
                <c:pt idx="18">
                  <c:v>-0.05040413822126703</c:v>
                </c:pt>
                <c:pt idx="19">
                  <c:v>-0.0460957679316511</c:v>
                </c:pt>
                <c:pt idx="20">
                  <c:v>-0.04892014041246162</c:v>
                </c:pt>
                <c:pt idx="21">
                  <c:v>-0.01065348709500267</c:v>
                </c:pt>
                <c:pt idx="22">
                  <c:v>0.08466295264623958</c:v>
                </c:pt>
                <c:pt idx="23">
                  <c:v>-0.013620520810149146</c:v>
                </c:pt>
                <c:pt idx="24">
                  <c:v>-0.045833771699105554</c:v>
                </c:pt>
                <c:pt idx="25">
                  <c:v>-0.014005602240896359</c:v>
                </c:pt>
                <c:pt idx="26">
                  <c:v>0.024850042844901457</c:v>
                </c:pt>
              </c:numCache>
            </c:numRef>
          </c:val>
        </c:ser>
        <c:ser>
          <c:idx val="1"/>
          <c:order val="1"/>
          <c:tx>
            <c:strRef>
              <c:f>'[4]Figure 8 Diesel'!$D$8</c:f>
              <c:strCache>
                <c:ptCount val="1"/>
                <c:pt idx="0">
                  <c:v>2019-2021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'[4]Figure 8 Diesel'!$B$9:$B$35</c:f>
              <c:strCache>
                <c:ptCount val="27"/>
                <c:pt idx="0">
                  <c:v>Luxembourg</c:v>
                </c:pt>
                <c:pt idx="1">
                  <c:v>Germany </c:v>
                </c:pt>
                <c:pt idx="2">
                  <c:v>France</c:v>
                </c:pt>
                <c:pt idx="3">
                  <c:v>Netherlands</c:v>
                </c:pt>
                <c:pt idx="4">
                  <c:v>Ireland</c:v>
                </c:pt>
                <c:pt idx="5">
                  <c:v>Austria</c:v>
                </c:pt>
                <c:pt idx="6">
                  <c:v>Belgium</c:v>
                </c:pt>
                <c:pt idx="7">
                  <c:v>Denmark</c:v>
                </c:pt>
                <c:pt idx="8">
                  <c:v>Greece</c:v>
                </c:pt>
                <c:pt idx="9">
                  <c:v>Slovenia</c:v>
                </c:pt>
                <c:pt idx="10">
                  <c:v>Spain</c:v>
                </c:pt>
                <c:pt idx="11">
                  <c:v>Finland</c:v>
                </c:pt>
                <c:pt idx="12">
                  <c:v>Slovakia</c:v>
                </c:pt>
                <c:pt idx="13">
                  <c:v>Portugal</c:v>
                </c:pt>
                <c:pt idx="14">
                  <c:v>Malta</c:v>
                </c:pt>
                <c:pt idx="15">
                  <c:v>Italy</c:v>
                </c:pt>
                <c:pt idx="16">
                  <c:v>Hungary</c:v>
                </c:pt>
                <c:pt idx="17">
                  <c:v>Latvia</c:v>
                </c:pt>
                <c:pt idx="18">
                  <c:v>Sweden</c:v>
                </c:pt>
                <c:pt idx="19">
                  <c:v>Czechia</c:v>
                </c:pt>
                <c:pt idx="20">
                  <c:v>Bulgaria</c:v>
                </c:pt>
                <c:pt idx="21">
                  <c:v>Lithuania</c:v>
                </c:pt>
                <c:pt idx="22">
                  <c:v>Cyprus</c:v>
                </c:pt>
                <c:pt idx="23">
                  <c:v>Poland</c:v>
                </c:pt>
                <c:pt idx="24">
                  <c:v>Croatia</c:v>
                </c:pt>
                <c:pt idx="25">
                  <c:v>Estonia</c:v>
                </c:pt>
                <c:pt idx="26">
                  <c:v>Romania</c:v>
                </c:pt>
              </c:strCache>
            </c:strRef>
          </c:cat>
          <c:val>
            <c:numRef>
              <c:f>'[4]Figure 8 Diesel'!$D$9:$D$35</c:f>
              <c:numCache>
                <c:ptCount val="27"/>
                <c:pt idx="0">
                  <c:v>-0.198614299610895</c:v>
                </c:pt>
                <c:pt idx="1">
                  <c:v>-0.11305578943695925</c:v>
                </c:pt>
                <c:pt idx="2">
                  <c:v>-0.09882921637323162</c:v>
                </c:pt>
                <c:pt idx="3">
                  <c:v>-0.09161005917159758</c:v>
                </c:pt>
                <c:pt idx="4">
                  <c:v>-0.08432939599231107</c:v>
                </c:pt>
                <c:pt idx="5">
                  <c:v>-0.08412343416036872</c:v>
                </c:pt>
                <c:pt idx="6">
                  <c:v>-0.06539151225343691</c:v>
                </c:pt>
                <c:pt idx="7">
                  <c:v>-0.06387327542156362</c:v>
                </c:pt>
                <c:pt idx="8">
                  <c:v>-0.06231333027943207</c:v>
                </c:pt>
                <c:pt idx="9">
                  <c:v>-0.0568039950062422</c:v>
                </c:pt>
                <c:pt idx="10">
                  <c:v>-0.04877207364601526</c:v>
                </c:pt>
                <c:pt idx="11">
                  <c:v>-0.04416820946839461</c:v>
                </c:pt>
                <c:pt idx="12">
                  <c:v>-0.04144545915778808</c:v>
                </c:pt>
                <c:pt idx="13">
                  <c:v>-0.038496659707724305</c:v>
                </c:pt>
                <c:pt idx="14">
                  <c:v>-0.034845744680851</c:v>
                </c:pt>
                <c:pt idx="15">
                  <c:v>-0.02490218875724354</c:v>
                </c:pt>
                <c:pt idx="16">
                  <c:v>-0.00835509138381201</c:v>
                </c:pt>
                <c:pt idx="17">
                  <c:v>0.004457224334600835</c:v>
                </c:pt>
                <c:pt idx="18">
                  <c:v>0.012048831064095327</c:v>
                </c:pt>
                <c:pt idx="19">
                  <c:v>0.020663620107291874</c:v>
                </c:pt>
                <c:pt idx="20">
                  <c:v>0.032679245283018715</c:v>
                </c:pt>
                <c:pt idx="21">
                  <c:v>0.03531026908292157</c:v>
                </c:pt>
                <c:pt idx="22">
                  <c:v>0.04137883008356551</c:v>
                </c:pt>
                <c:pt idx="23">
                  <c:v>0.04518578900511916</c:v>
                </c:pt>
                <c:pt idx="24">
                  <c:v>0.06187795896896376</c:v>
                </c:pt>
                <c:pt idx="25">
                  <c:v>0.06862745098039216</c:v>
                </c:pt>
                <c:pt idx="26">
                  <c:v>0.16023993144815768</c:v>
                </c:pt>
              </c:numCache>
            </c:numRef>
          </c:val>
        </c:ser>
        <c:axId val="36882781"/>
        <c:axId val="63509574"/>
      </c:barChart>
      <c:catAx>
        <c:axId val="36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  <c:max val="0.16000000000000003"/>
          <c:min val="-0.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36882781"/>
        <c:crossesAt val="1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5"/>
          <c:y val="0.848"/>
          <c:w val="0.2432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consumption of EU in 2019, 2020 and 2021 in TJ</a:t>
            </a:r>
          </a:p>
        </c:rich>
      </c:tx>
      <c:layout>
        <c:manualLayout>
          <c:xMode val="factor"/>
          <c:yMode val="factor"/>
          <c:x val="-0.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8525"/>
          <c:w val="0.97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'Figure 9 gas'!$B$9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 gas'!$C$8:$N$8</c:f>
              <c:strCache/>
            </c:strRef>
          </c:cat>
          <c:val>
            <c:numRef>
              <c:f>'Figure 9 gas'!$C$9:$N$9</c:f>
              <c:numCache/>
            </c:numRef>
          </c:val>
          <c:smooth val="0"/>
        </c:ser>
        <c:ser>
          <c:idx val="1"/>
          <c:order val="1"/>
          <c:tx>
            <c:strRef>
              <c:f>'Figure 9 gas'!$B$10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 gas'!$C$8:$N$8</c:f>
              <c:strCache/>
            </c:strRef>
          </c:cat>
          <c:val>
            <c:numRef>
              <c:f>'Figure 9 gas'!$C$10:$N$10</c:f>
              <c:numCache/>
            </c:numRef>
          </c:val>
          <c:smooth val="0"/>
        </c:ser>
        <c:ser>
          <c:idx val="2"/>
          <c:order val="2"/>
          <c:tx>
            <c:strRef>
              <c:f>'Figure 9 gas'!$B$11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 gas'!$C$8:$N$8</c:f>
              <c:strCache/>
            </c:strRef>
          </c:cat>
          <c:val>
            <c:numRef>
              <c:f>'Figure 9 gas'!$C$11:$N$11</c:f>
              <c:numCache/>
            </c:numRef>
          </c:val>
          <c:smooth val="0"/>
        </c:ser>
        <c:marker val="1"/>
        <c:axId val="34715255"/>
        <c:axId val="44001840"/>
      </c:lineChart>
      <c:catAx>
        <c:axId val="3471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  <c:max val="2200000"/>
          <c:min val="7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4715255"/>
        <c:crossesAt val="1"/>
        <c:crossBetween val="between"/>
        <c:dispUnits/>
        <c:majorUnit val="2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88"/>
          <c:w val="0.225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natural gas consumption by country in %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 and 2020 compared to 2019</a:t>
            </a:r>
          </a:p>
        </c:rich>
      </c:tx>
      <c:layout>
        <c:manualLayout>
          <c:xMode val="factor"/>
          <c:yMode val="factor"/>
          <c:x val="-0.17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305"/>
          <c:w val="0.9852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 gas by country'!$C$8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 gas by country'!$B$9:$B$34</c:f>
              <c:strCache/>
            </c:strRef>
          </c:cat>
          <c:val>
            <c:numRef>
              <c:f>'Figure 10 gas by country'!$C$9:$C$34</c:f>
              <c:numCache/>
            </c:numRef>
          </c:val>
        </c:ser>
        <c:ser>
          <c:idx val="1"/>
          <c:order val="1"/>
          <c:tx>
            <c:strRef>
              <c:f>'Figure 10 gas by country'!$D$8</c:f>
              <c:strCache>
                <c:ptCount val="1"/>
                <c:pt idx="0">
                  <c:v>2019-2021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 gas by country'!$B$9:$B$34</c:f>
              <c:strCache/>
            </c:strRef>
          </c:cat>
          <c:val>
            <c:numRef>
              <c:f>'Figure 10 gas by country'!$D$9:$D$34</c:f>
              <c:numCache/>
            </c:numRef>
          </c:val>
        </c:ser>
        <c:axId val="60472241"/>
        <c:axId val="7379258"/>
      </c:barChart>
      <c:catAx>
        <c:axId val="60472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9258"/>
        <c:crosses val="autoZero"/>
        <c:auto val="1"/>
        <c:lblOffset val="100"/>
        <c:tickLblSkip val="1"/>
        <c:noMultiLvlLbl val="0"/>
      </c:catAx>
      <c:valAx>
        <c:axId val="7379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72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75"/>
          <c:y val="0.86425"/>
          <c:w val="0.233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consumed by end-users in the EU in 2019, 2020 and 2021 in GWh</a:t>
            </a:r>
          </a:p>
        </c:rich>
      </c:tx>
      <c:layout>
        <c:manualLayout>
          <c:xMode val="factor"/>
          <c:yMode val="factor"/>
          <c:x val="-0.106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5"/>
          <c:w val="0.975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ELEC'!$B$15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ELEC'!$A$16:$A$27</c:f>
              <c:strCache/>
            </c:strRef>
          </c:cat>
          <c:val>
            <c:numRef>
              <c:f>'Figure 1 ELEC'!$B$16:$B$27</c:f>
              <c:numCache/>
            </c:numRef>
          </c:val>
          <c:smooth val="0"/>
        </c:ser>
        <c:ser>
          <c:idx val="1"/>
          <c:order val="1"/>
          <c:tx>
            <c:strRef>
              <c:f>'Figure 1 ELEC'!$C$15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ELEC'!$A$16:$A$27</c:f>
              <c:strCache/>
            </c:strRef>
          </c:cat>
          <c:val>
            <c:numRef>
              <c:f>'Figure 1 ELEC'!$C$16:$C$27</c:f>
              <c:numCache/>
            </c:numRef>
          </c:val>
          <c:smooth val="0"/>
        </c:ser>
        <c:ser>
          <c:idx val="2"/>
          <c:order val="2"/>
          <c:tx>
            <c:strRef>
              <c:f>'Figure 1 ELEC'!$D$15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 ELEC'!$A$16:$A$27</c:f>
              <c:strCache/>
            </c:strRef>
          </c:cat>
          <c:val>
            <c:numRef>
              <c:f>'Figure 1 ELEC'!$D$16:$D$27</c:f>
              <c:numCache/>
            </c:numRef>
          </c:val>
          <c:smooth val="0"/>
        </c:ser>
        <c:marker val="1"/>
        <c:axId val="18644281"/>
        <c:axId val="33580802"/>
      </c:lineChart>
      <c:catAx>
        <c:axId val="1864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80802"/>
        <c:crosses val="autoZero"/>
        <c:auto val="1"/>
        <c:lblOffset val="100"/>
        <c:tickLblSkip val="1"/>
        <c:noMultiLvlLbl val="0"/>
      </c:catAx>
      <c:valAx>
        <c:axId val="33580802"/>
        <c:scaling>
          <c:orientation val="minMax"/>
          <c:max val="250000"/>
          <c:min val="17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18644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5"/>
          <c:y val="0.8825"/>
          <c:w val="0.24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consumed by end-users, by country, 2021 and 2020 compared to 2019</a:t>
            </a:r>
          </a:p>
        </c:rich>
      </c:tx>
      <c:layout>
        <c:manualLayout>
          <c:xMode val="factor"/>
          <c:yMode val="factor"/>
          <c:x val="-0.13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525"/>
          <c:w val="0.97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'[3]per country '!$B$41</c:f>
              <c:strCache>
                <c:ptCount val="1"/>
                <c:pt idx="0">
                  <c:v>Diff 2020 to 2019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'[3]per country '!$A$42:$A$68</c:f>
              <c:strCache>
                <c:ptCount val="27"/>
                <c:pt idx="0">
                  <c:v>Spain</c:v>
                </c:pt>
                <c:pt idx="1">
                  <c:v>Greece</c:v>
                </c:pt>
                <c:pt idx="2">
                  <c:v>Portugal</c:v>
                </c:pt>
                <c:pt idx="3">
                  <c:v>Slovenia</c:v>
                </c:pt>
                <c:pt idx="4">
                  <c:v>Germany</c:v>
                </c:pt>
                <c:pt idx="5">
                  <c:v>Ireland</c:v>
                </c:pt>
                <c:pt idx="6">
                  <c:v>Finland</c:v>
                </c:pt>
                <c:pt idx="7">
                  <c:v>Italy</c:v>
                </c:pt>
                <c:pt idx="8">
                  <c:v>France</c:v>
                </c:pt>
                <c:pt idx="9">
                  <c:v>Cyprus</c:v>
                </c:pt>
                <c:pt idx="10">
                  <c:v>Austria</c:v>
                </c:pt>
                <c:pt idx="11">
                  <c:v>Netherlands</c:v>
                </c:pt>
                <c:pt idx="12">
                  <c:v>Romania</c:v>
                </c:pt>
                <c:pt idx="13">
                  <c:v>Malta</c:v>
                </c:pt>
                <c:pt idx="14">
                  <c:v>Latvia</c:v>
                </c:pt>
                <c:pt idx="15">
                  <c:v>Czechia</c:v>
                </c:pt>
                <c:pt idx="16">
                  <c:v>Croatia</c:v>
                </c:pt>
                <c:pt idx="17">
                  <c:v>Sweden</c:v>
                </c:pt>
                <c:pt idx="18">
                  <c:v>Lithuania</c:v>
                </c:pt>
                <c:pt idx="19">
                  <c:v>Belgium</c:v>
                </c:pt>
                <c:pt idx="20">
                  <c:v>Luxembourg</c:v>
                </c:pt>
                <c:pt idx="21">
                  <c:v>Bulgaria</c:v>
                </c:pt>
                <c:pt idx="22">
                  <c:v>Slovakia</c:v>
                </c:pt>
                <c:pt idx="23">
                  <c:v>Poland</c:v>
                </c:pt>
                <c:pt idx="24">
                  <c:v>Estonia</c:v>
                </c:pt>
                <c:pt idx="25">
                  <c:v>Hungary</c:v>
                </c:pt>
                <c:pt idx="26">
                  <c:v>Denmark</c:v>
                </c:pt>
              </c:strCache>
            </c:strRef>
          </c:cat>
          <c:val>
            <c:numRef>
              <c:f>'[3]per country '!$B$42:$B$68</c:f>
              <c:numCache>
                <c:ptCount val="27"/>
                <c:pt idx="0">
                  <c:v>-0.05786608197458575</c:v>
                </c:pt>
                <c:pt idx="1">
                  <c:v>-0.05507180312220332</c:v>
                </c:pt>
                <c:pt idx="2">
                  <c:v>-0.035686927674488146</c:v>
                </c:pt>
                <c:pt idx="3">
                  <c:v>-0.04841582803199861</c:v>
                </c:pt>
                <c:pt idx="4">
                  <c:v>-0.04596829562829889</c:v>
                </c:pt>
                <c:pt idx="5">
                  <c:v>-0.043414087057607346</c:v>
                </c:pt>
                <c:pt idx="6">
                  <c:v>-0.06192444759513147</c:v>
                </c:pt>
                <c:pt idx="7">
                  <c:v>-0.05247513290091646</c:v>
                </c:pt>
                <c:pt idx="8">
                  <c:v>-0.04894711792630533</c:v>
                </c:pt>
                <c:pt idx="9">
                  <c:v>-0.03713886596884617</c:v>
                </c:pt>
                <c:pt idx="10">
                  <c:v>-0.036109640478032536</c:v>
                </c:pt>
                <c:pt idx="11">
                  <c:v>-0.005784742842742524</c:v>
                </c:pt>
                <c:pt idx="12">
                  <c:v>-0.03439248961906481</c:v>
                </c:pt>
                <c:pt idx="13">
                  <c:v>-0.053983379374986956</c:v>
                </c:pt>
                <c:pt idx="14">
                  <c:v>-0.021655701754385966</c:v>
                </c:pt>
                <c:pt idx="15">
                  <c:v>-0.03221912951687371</c:v>
                </c:pt>
                <c:pt idx="16">
                  <c:v>-0.05110187330961223</c:v>
                </c:pt>
                <c:pt idx="17">
                  <c:v>-0.03636185631331887</c:v>
                </c:pt>
                <c:pt idx="18">
                  <c:v>-0.034703169519340646</c:v>
                </c:pt>
                <c:pt idx="19">
                  <c:v>-0.015698996164257295</c:v>
                </c:pt>
                <c:pt idx="20">
                  <c:v>-0.03925758571196756</c:v>
                </c:pt>
                <c:pt idx="21">
                  <c:v>-0.016813499511815932</c:v>
                </c:pt>
                <c:pt idx="22">
                  <c:v>-0.046931934120390616</c:v>
                </c:pt>
                <c:pt idx="23">
                  <c:v>-0.02809984290938387</c:v>
                </c:pt>
                <c:pt idx="24">
                  <c:v>0.0063446416608785566</c:v>
                </c:pt>
                <c:pt idx="25">
                  <c:v>-5.5098450129065064E-05</c:v>
                </c:pt>
                <c:pt idx="26">
                  <c:v>-0.013355061935170557</c:v>
                </c:pt>
              </c:numCache>
            </c:numRef>
          </c:val>
        </c:ser>
        <c:ser>
          <c:idx val="1"/>
          <c:order val="1"/>
          <c:tx>
            <c:strRef>
              <c:f>'[3]per country '!$C$41</c:f>
              <c:strCache>
                <c:ptCount val="1"/>
                <c:pt idx="0">
                  <c:v>Diff 2021 to 2019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'[3]per country '!$A$42:$A$68</c:f>
              <c:strCache>
                <c:ptCount val="27"/>
                <c:pt idx="0">
                  <c:v>Spain</c:v>
                </c:pt>
                <c:pt idx="1">
                  <c:v>Greece</c:v>
                </c:pt>
                <c:pt idx="2">
                  <c:v>Portugal</c:v>
                </c:pt>
                <c:pt idx="3">
                  <c:v>Slovenia</c:v>
                </c:pt>
                <c:pt idx="4">
                  <c:v>Germany</c:v>
                </c:pt>
                <c:pt idx="5">
                  <c:v>Ireland</c:v>
                </c:pt>
                <c:pt idx="6">
                  <c:v>Finland</c:v>
                </c:pt>
                <c:pt idx="7">
                  <c:v>Italy</c:v>
                </c:pt>
                <c:pt idx="8">
                  <c:v>France</c:v>
                </c:pt>
                <c:pt idx="9">
                  <c:v>Cyprus</c:v>
                </c:pt>
                <c:pt idx="10">
                  <c:v>Austria</c:v>
                </c:pt>
                <c:pt idx="11">
                  <c:v>Netherlands</c:v>
                </c:pt>
                <c:pt idx="12">
                  <c:v>Romania</c:v>
                </c:pt>
                <c:pt idx="13">
                  <c:v>Malta</c:v>
                </c:pt>
                <c:pt idx="14">
                  <c:v>Latvia</c:v>
                </c:pt>
                <c:pt idx="15">
                  <c:v>Czechia</c:v>
                </c:pt>
                <c:pt idx="16">
                  <c:v>Croatia</c:v>
                </c:pt>
                <c:pt idx="17">
                  <c:v>Sweden</c:v>
                </c:pt>
                <c:pt idx="18">
                  <c:v>Lithuania</c:v>
                </c:pt>
                <c:pt idx="19">
                  <c:v>Belgium</c:v>
                </c:pt>
                <c:pt idx="20">
                  <c:v>Luxembourg</c:v>
                </c:pt>
                <c:pt idx="21">
                  <c:v>Bulgaria</c:v>
                </c:pt>
                <c:pt idx="22">
                  <c:v>Slovakia</c:v>
                </c:pt>
                <c:pt idx="23">
                  <c:v>Poland</c:v>
                </c:pt>
                <c:pt idx="24">
                  <c:v>Estonia</c:v>
                </c:pt>
                <c:pt idx="25">
                  <c:v>Hungary</c:v>
                </c:pt>
                <c:pt idx="26">
                  <c:v>Denmark</c:v>
                </c:pt>
              </c:strCache>
            </c:strRef>
          </c:cat>
          <c:val>
            <c:numRef>
              <c:f>'[3]per country '!$C$42:$C$68</c:f>
              <c:numCache>
                <c:ptCount val="27"/>
                <c:pt idx="0">
                  <c:v>-0.03294730924683024</c:v>
                </c:pt>
                <c:pt idx="1">
                  <c:v>-0.02898922799308388</c:v>
                </c:pt>
                <c:pt idx="2">
                  <c:v>-0.028680506988998093</c:v>
                </c:pt>
                <c:pt idx="3">
                  <c:v>-0.016175930342755357</c:v>
                </c:pt>
                <c:pt idx="4">
                  <c:v>-0.010225803128981963</c:v>
                </c:pt>
                <c:pt idx="5">
                  <c:v>-0.007430118681170799</c:v>
                </c:pt>
                <c:pt idx="6">
                  <c:v>-0.0058746921071289255</c:v>
                </c:pt>
                <c:pt idx="7">
                  <c:v>-0.004768475495855744</c:v>
                </c:pt>
                <c:pt idx="8">
                  <c:v>-0.0029727359510300284</c:v>
                </c:pt>
                <c:pt idx="9">
                  <c:v>-0.0007747418192855534</c:v>
                </c:pt>
                <c:pt idx="10">
                  <c:v>0.0008954130528430439</c:v>
                </c:pt>
                <c:pt idx="11">
                  <c:v>0.0016721856505457662</c:v>
                </c:pt>
                <c:pt idx="12">
                  <c:v>0.00904495396280917</c:v>
                </c:pt>
                <c:pt idx="13">
                  <c:v>0.01119753295321255</c:v>
                </c:pt>
                <c:pt idx="14">
                  <c:v>0.011787280701754386</c:v>
                </c:pt>
                <c:pt idx="15">
                  <c:v>0.012525352189440309</c:v>
                </c:pt>
                <c:pt idx="16">
                  <c:v>0.014961625698985312</c:v>
                </c:pt>
                <c:pt idx="17">
                  <c:v>0.015607567440872192</c:v>
                </c:pt>
                <c:pt idx="18">
                  <c:v>0.016949695437441407</c:v>
                </c:pt>
                <c:pt idx="19">
                  <c:v>0.01753642199315838</c:v>
                </c:pt>
                <c:pt idx="20">
                  <c:v>0.018992678580712564</c:v>
                </c:pt>
                <c:pt idx="21">
                  <c:v>0.023397467853515912</c:v>
                </c:pt>
                <c:pt idx="22">
                  <c:v>0.024085410290045184</c:v>
                </c:pt>
                <c:pt idx="23">
                  <c:v>0.02835115433559924</c:v>
                </c:pt>
                <c:pt idx="24">
                  <c:v>0.058200102992973186</c:v>
                </c:pt>
                <c:pt idx="25">
                  <c:v>0.05966026198560616</c:v>
                </c:pt>
                <c:pt idx="26">
                  <c:v>0.06994635615708122</c:v>
                </c:pt>
              </c:numCache>
            </c:numRef>
          </c:val>
        </c:ser>
        <c:overlap val="-27"/>
        <c:gapWidth val="219"/>
        <c:axId val="33791763"/>
        <c:axId val="35690412"/>
      </c:bar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0412"/>
        <c:crosses val="autoZero"/>
        <c:auto val="1"/>
        <c:lblOffset val="100"/>
        <c:tickLblSkip val="1"/>
        <c:noMultiLvlLbl val="0"/>
      </c:catAx>
      <c:valAx>
        <c:axId val="35690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9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9575"/>
          <c:w val="0.3447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Hard coal consumption of EU in 2019, 2020 and 2021 in thousand tonnes</a:t>
            </a:r>
          </a:p>
        </c:rich>
      </c:tx>
      <c:layout>
        <c:manualLayout>
          <c:xMode val="factor"/>
          <c:yMode val="factor"/>
          <c:x val="-0.126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46"/>
          <c:w val="0.9757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3'!$A$3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3'!$B$3:$M$3</c:f>
              <c:numCache>
                <c:ptCount val="12"/>
                <c:pt idx="0">
                  <c:v>19767.334</c:v>
                </c:pt>
                <c:pt idx="1">
                  <c:v>16966.062</c:v>
                </c:pt>
                <c:pt idx="2">
                  <c:v>15999.574</c:v>
                </c:pt>
                <c:pt idx="3">
                  <c:v>14093.608</c:v>
                </c:pt>
                <c:pt idx="4">
                  <c:v>12888.438</c:v>
                </c:pt>
                <c:pt idx="5">
                  <c:v>12606.469</c:v>
                </c:pt>
                <c:pt idx="6">
                  <c:v>13635.074</c:v>
                </c:pt>
                <c:pt idx="7">
                  <c:v>12683.29</c:v>
                </c:pt>
                <c:pt idx="8">
                  <c:v>13992.703</c:v>
                </c:pt>
                <c:pt idx="9">
                  <c:v>14760.381</c:v>
                </c:pt>
                <c:pt idx="10">
                  <c:v>14264.893</c:v>
                </c:pt>
                <c:pt idx="11">
                  <c:v>13875.181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3'!$A$4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3'!$B$4:$M$4</c:f>
              <c:numCache>
                <c:ptCount val="12"/>
                <c:pt idx="0">
                  <c:v>13954.654</c:v>
                </c:pt>
                <c:pt idx="1">
                  <c:v>11899.356</c:v>
                </c:pt>
                <c:pt idx="2">
                  <c:v>12433.084</c:v>
                </c:pt>
                <c:pt idx="3">
                  <c:v>9665.442</c:v>
                </c:pt>
                <c:pt idx="4">
                  <c:v>9462.164</c:v>
                </c:pt>
                <c:pt idx="5">
                  <c:v>9614.349</c:v>
                </c:pt>
                <c:pt idx="6">
                  <c:v>10280.989</c:v>
                </c:pt>
                <c:pt idx="7">
                  <c:v>10342.178</c:v>
                </c:pt>
                <c:pt idx="8">
                  <c:v>11066.067</c:v>
                </c:pt>
                <c:pt idx="9">
                  <c:v>14003.839</c:v>
                </c:pt>
                <c:pt idx="10">
                  <c:v>12763.594</c:v>
                </c:pt>
                <c:pt idx="11">
                  <c:v>14693.596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3'!$A$5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3'!$B$5:$M$5</c:f>
              <c:numCache>
                <c:ptCount val="12"/>
                <c:pt idx="0">
                  <c:v>13941.353</c:v>
                </c:pt>
                <c:pt idx="1">
                  <c:v>12687.177</c:v>
                </c:pt>
                <c:pt idx="2">
                  <c:v>14105.723</c:v>
                </c:pt>
                <c:pt idx="3">
                  <c:v>12001.5</c:v>
                </c:pt>
                <c:pt idx="4">
                  <c:v>11674.806</c:v>
                </c:pt>
                <c:pt idx="5">
                  <c:v>12177.538</c:v>
                </c:pt>
                <c:pt idx="6">
                  <c:v>12855.488</c:v>
                </c:pt>
                <c:pt idx="7">
                  <c:v>12617.632</c:v>
                </c:pt>
                <c:pt idx="8">
                  <c:v>14516.483</c:v>
                </c:pt>
                <c:pt idx="9">
                  <c:v>13647.55</c:v>
                </c:pt>
                <c:pt idx="10">
                  <c:v>14417.107</c:v>
                </c:pt>
                <c:pt idx="11">
                  <c:v>16051.393</c:v>
                </c:pt>
              </c:numCache>
            </c:numRef>
          </c:val>
          <c:smooth val="0"/>
        </c:ser>
        <c:marker val="1"/>
        <c:axId val="52778253"/>
        <c:axId val="5242230"/>
      </c:lineChart>
      <c:catAx>
        <c:axId val="52778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230"/>
        <c:crosses val="autoZero"/>
        <c:auto val="1"/>
        <c:lblOffset val="100"/>
        <c:tickLblSkip val="1"/>
        <c:noMultiLvlLbl val="0"/>
      </c:catAx>
      <c:valAx>
        <c:axId val="5242230"/>
        <c:scaling>
          <c:orientation val="minMax"/>
          <c:max val="20000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52778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75"/>
          <c:y val="0.829"/>
          <c:w val="0.245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Brown coal consumption in 2019, 2020 and 2021 in thousand tonnes</a:t>
            </a:r>
          </a:p>
        </c:rich>
      </c:tx>
      <c:layout>
        <c:manualLayout>
          <c:xMode val="factor"/>
          <c:yMode val="factor"/>
          <c:x val="-0.145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775"/>
          <c:w val="0.976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'[1]Figure 3'!$A$9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3'!$B$9:$M$9</c:f>
              <c:numCache>
                <c:ptCount val="12"/>
                <c:pt idx="0">
                  <c:v>31767.728</c:v>
                </c:pt>
                <c:pt idx="1">
                  <c:v>28078.071</c:v>
                </c:pt>
                <c:pt idx="2">
                  <c:v>26199.984</c:v>
                </c:pt>
                <c:pt idx="3">
                  <c:v>25471.245</c:v>
                </c:pt>
                <c:pt idx="4">
                  <c:v>25150.317</c:v>
                </c:pt>
                <c:pt idx="5">
                  <c:v>21905.87</c:v>
                </c:pt>
                <c:pt idx="6">
                  <c:v>24199.805</c:v>
                </c:pt>
                <c:pt idx="7">
                  <c:v>24185.312</c:v>
                </c:pt>
                <c:pt idx="8">
                  <c:v>23396.025</c:v>
                </c:pt>
                <c:pt idx="9">
                  <c:v>25485.394</c:v>
                </c:pt>
                <c:pt idx="10">
                  <c:v>26803.454</c:v>
                </c:pt>
                <c:pt idx="11">
                  <c:v>25048.967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3'!$A$10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3'!$B$10:$M$10</c:f>
              <c:numCache>
                <c:ptCount val="12"/>
                <c:pt idx="0">
                  <c:v>25536.368</c:v>
                </c:pt>
                <c:pt idx="1">
                  <c:v>20163.423</c:v>
                </c:pt>
                <c:pt idx="2">
                  <c:v>19969.085</c:v>
                </c:pt>
                <c:pt idx="3">
                  <c:v>15711.051</c:v>
                </c:pt>
                <c:pt idx="4">
                  <c:v>14806.01</c:v>
                </c:pt>
                <c:pt idx="5">
                  <c:v>16959.477</c:v>
                </c:pt>
                <c:pt idx="6">
                  <c:v>18078.916</c:v>
                </c:pt>
                <c:pt idx="7">
                  <c:v>20874.8</c:v>
                </c:pt>
                <c:pt idx="8">
                  <c:v>20735.612</c:v>
                </c:pt>
                <c:pt idx="9">
                  <c:v>23472.8</c:v>
                </c:pt>
                <c:pt idx="10">
                  <c:v>24552.8</c:v>
                </c:pt>
                <c:pt idx="11">
                  <c:v>24169.094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3'!$A$11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'[1]Figure 3'!$B$8:$M$8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'[1]Figure 3'!$B$11:$M$11</c:f>
              <c:numCache>
                <c:ptCount val="12"/>
                <c:pt idx="0">
                  <c:v>25927.926</c:v>
                </c:pt>
                <c:pt idx="1">
                  <c:v>21092.271</c:v>
                </c:pt>
                <c:pt idx="2">
                  <c:v>22120.37</c:v>
                </c:pt>
                <c:pt idx="3">
                  <c:v>20685.793</c:v>
                </c:pt>
                <c:pt idx="4">
                  <c:v>18519.268</c:v>
                </c:pt>
                <c:pt idx="5">
                  <c:v>19886.135</c:v>
                </c:pt>
                <c:pt idx="6">
                  <c:v>21648.221</c:v>
                </c:pt>
                <c:pt idx="7">
                  <c:v>23243.351</c:v>
                </c:pt>
                <c:pt idx="8">
                  <c:v>24148.684</c:v>
                </c:pt>
                <c:pt idx="9">
                  <c:v>25355.57</c:v>
                </c:pt>
                <c:pt idx="10">
                  <c:v>25796.605</c:v>
                </c:pt>
                <c:pt idx="11">
                  <c:v>28351.379</c:v>
                </c:pt>
              </c:numCache>
            </c:numRef>
          </c:val>
          <c:smooth val="0"/>
        </c:ser>
        <c:marker val="1"/>
        <c:axId val="47180071"/>
        <c:axId val="21967456"/>
      </c:line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67456"/>
        <c:crosses val="autoZero"/>
        <c:auto val="1"/>
        <c:lblOffset val="100"/>
        <c:tickLblSkip val="1"/>
        <c:noMultiLvlLbl val="0"/>
      </c:catAx>
      <c:valAx>
        <c:axId val="21967456"/>
        <c:scaling>
          <c:orientation val="minMax"/>
          <c:max val="32000"/>
          <c:min val="1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crossAx val="47180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75"/>
          <c:y val="0.86125"/>
          <c:w val="0.24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hard coal consumption by country in %, 
2020 and 2021 compared to 2019</a:t>
            </a:r>
          </a:p>
        </c:rich>
      </c:tx>
      <c:layout>
        <c:manualLayout>
          <c:xMode val="factor"/>
          <c:yMode val="factor"/>
          <c:x val="-0.196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385"/>
          <c:w val="0.9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COAL by country'!$C$9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COAL by country'!$B$10:$B$34</c:f>
              <c:strCache/>
            </c:strRef>
          </c:cat>
          <c:val>
            <c:numRef>
              <c:f>'Figure 4 COAL by country'!$C$10:$C$34</c:f>
              <c:numCache/>
            </c:numRef>
          </c:val>
        </c:ser>
        <c:ser>
          <c:idx val="1"/>
          <c:order val="1"/>
          <c:tx>
            <c:strRef>
              <c:f>'Figure 4 COAL by country'!$D$9</c:f>
              <c:strCache>
                <c:ptCount val="1"/>
                <c:pt idx="0">
                  <c:v>2019-2021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 COAL by country'!$B$10:$B$34</c:f>
              <c:strCache/>
            </c:strRef>
          </c:cat>
          <c:val>
            <c:numRef>
              <c:f>'Figure 4 COAL by country'!$D$10:$D$34</c:f>
              <c:numCache/>
            </c:numRef>
          </c:val>
        </c:ser>
        <c:axId val="63489377"/>
        <c:axId val="34533482"/>
      </c:bar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3482"/>
        <c:crosses val="autoZero"/>
        <c:auto val="1"/>
        <c:lblOffset val="100"/>
        <c:tickLblSkip val="1"/>
        <c:noMultiLvlLbl val="0"/>
      </c:catAx>
      <c:valAx>
        <c:axId val="34533482"/>
        <c:scaling>
          <c:orientation val="minMax"/>
          <c:max val="0.2"/>
          <c:min val="-0.9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89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8685"/>
          <c:w val="0.204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 gasoline consumption of EU in 2019, 2020 and 2021 in thousand tonnes</a:t>
            </a:r>
          </a:p>
        </c:rich>
      </c:tx>
      <c:layout>
        <c:manualLayout>
          <c:xMode val="factor"/>
          <c:yMode val="factor"/>
          <c:x val="-0.13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75"/>
          <c:w val="0.978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'[4]Figure 5a Gasoline'!$C$11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5a Gasoline'!$B$12:$B$23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5a Gasoline'!$C$12:$C$23</c:f>
              <c:numCache>
                <c:ptCount val="12"/>
                <c:pt idx="0">
                  <c:v>5529.688</c:v>
                </c:pt>
                <c:pt idx="1">
                  <c:v>5466.301</c:v>
                </c:pt>
                <c:pt idx="2">
                  <c:v>6035.235</c:v>
                </c:pt>
                <c:pt idx="3">
                  <c:v>6152.669</c:v>
                </c:pt>
                <c:pt idx="4">
                  <c:v>6436.912</c:v>
                </c:pt>
                <c:pt idx="5">
                  <c:v>6188.886</c:v>
                </c:pt>
                <c:pt idx="6">
                  <c:v>6866.039</c:v>
                </c:pt>
                <c:pt idx="7">
                  <c:v>6736.774</c:v>
                </c:pt>
                <c:pt idx="8">
                  <c:v>6203.809</c:v>
                </c:pt>
                <c:pt idx="9">
                  <c:v>6436.387</c:v>
                </c:pt>
                <c:pt idx="10">
                  <c:v>5931.797</c:v>
                </c:pt>
                <c:pt idx="11">
                  <c:v>6097.854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'[4]Figure 5a Gasoline'!$D$11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5a Gasoline'!$B$12:$B$23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5a Gasoline'!$D$12:$D$23</c:f>
              <c:numCache>
                <c:ptCount val="12"/>
                <c:pt idx="0">
                  <c:v>5939.201</c:v>
                </c:pt>
                <c:pt idx="1">
                  <c:v>5539.9</c:v>
                </c:pt>
                <c:pt idx="2">
                  <c:v>4887.719</c:v>
                </c:pt>
                <c:pt idx="3">
                  <c:v>3299.638</c:v>
                </c:pt>
                <c:pt idx="4">
                  <c:v>4880.707</c:v>
                </c:pt>
                <c:pt idx="5">
                  <c:v>5734.454</c:v>
                </c:pt>
                <c:pt idx="6">
                  <c:v>6603.497</c:v>
                </c:pt>
                <c:pt idx="7">
                  <c:v>6460.796</c:v>
                </c:pt>
                <c:pt idx="8">
                  <c:v>6197.956</c:v>
                </c:pt>
                <c:pt idx="9">
                  <c:v>5946.381</c:v>
                </c:pt>
                <c:pt idx="10">
                  <c:v>5113.574</c:v>
                </c:pt>
                <c:pt idx="11">
                  <c:v>5462.209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'[4]Figure 5a Gasoline'!$E$11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5a Gasoline'!$B$12:$B$23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5a Gasoline'!$E$12:$E$23</c:f>
              <c:numCache>
                <c:ptCount val="12"/>
                <c:pt idx="0">
                  <c:v>4697.288</c:v>
                </c:pt>
                <c:pt idx="1">
                  <c:v>4176.911</c:v>
                </c:pt>
                <c:pt idx="2">
                  <c:v>5733.011</c:v>
                </c:pt>
                <c:pt idx="3">
                  <c:v>5088.881</c:v>
                </c:pt>
                <c:pt idx="4">
                  <c:v>5957.732</c:v>
                </c:pt>
                <c:pt idx="5">
                  <c:v>6704.332</c:v>
                </c:pt>
                <c:pt idx="6">
                  <c:v>6988.021</c:v>
                </c:pt>
                <c:pt idx="7">
                  <c:v>6715.635</c:v>
                </c:pt>
                <c:pt idx="8">
                  <c:v>6487.927</c:v>
                </c:pt>
                <c:pt idx="9">
                  <c:v>6213.161</c:v>
                </c:pt>
                <c:pt idx="10">
                  <c:v>5847.2</c:v>
                </c:pt>
                <c:pt idx="11">
                  <c:v>5798.132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  <c:max val="7000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658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25"/>
          <c:y val="0.87275"/>
          <c:w val="0.2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Kerosene-type jet fuel consumption of EU in 2019, 2020 and 2021 in thousand tonnes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375"/>
          <c:w val="0.978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'[4]Figure 5b Kerosene'!$C$11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5b Kerosene'!$B$12:$B$23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5b Kerosene'!$C$12:$C$23</c:f>
              <c:numCache>
                <c:ptCount val="12"/>
                <c:pt idx="0">
                  <c:v>3543.647</c:v>
                </c:pt>
                <c:pt idx="1">
                  <c:v>3099.576</c:v>
                </c:pt>
                <c:pt idx="2">
                  <c:v>3568.899</c:v>
                </c:pt>
                <c:pt idx="3">
                  <c:v>4007.753</c:v>
                </c:pt>
                <c:pt idx="4">
                  <c:v>4288.828</c:v>
                </c:pt>
                <c:pt idx="5">
                  <c:v>4429.99</c:v>
                </c:pt>
                <c:pt idx="6">
                  <c:v>4729.199</c:v>
                </c:pt>
                <c:pt idx="7">
                  <c:v>4821.404</c:v>
                </c:pt>
                <c:pt idx="8">
                  <c:v>4277.09</c:v>
                </c:pt>
                <c:pt idx="9">
                  <c:v>4145.239</c:v>
                </c:pt>
                <c:pt idx="10">
                  <c:v>3650.071</c:v>
                </c:pt>
                <c:pt idx="11">
                  <c:v>3682.086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'[4]Figure 5b Kerosene'!$D$11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5b Kerosene'!$B$12:$B$23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5b Kerosene'!$D$12:$D$23</c:f>
              <c:numCache>
                <c:ptCount val="12"/>
                <c:pt idx="0">
                  <c:v>3409.196</c:v>
                </c:pt>
                <c:pt idx="1">
                  <c:v>3090.237</c:v>
                </c:pt>
                <c:pt idx="2">
                  <c:v>2452.812</c:v>
                </c:pt>
                <c:pt idx="3">
                  <c:v>774.561</c:v>
                </c:pt>
                <c:pt idx="4">
                  <c:v>940.265</c:v>
                </c:pt>
                <c:pt idx="5">
                  <c:v>894.221</c:v>
                </c:pt>
                <c:pt idx="6">
                  <c:v>1605.341</c:v>
                </c:pt>
                <c:pt idx="7">
                  <c:v>1907.667</c:v>
                </c:pt>
                <c:pt idx="8">
                  <c:v>1769.668</c:v>
                </c:pt>
                <c:pt idx="9">
                  <c:v>1676.216</c:v>
                </c:pt>
                <c:pt idx="10">
                  <c:v>1275.932</c:v>
                </c:pt>
                <c:pt idx="11">
                  <c:v>1457.054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'[4]Figure 5b Kerosene'!$E$11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5b Kerosene'!$B$12:$B$23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5b Kerosene'!$E$12:$E$23</c:f>
              <c:numCache>
                <c:ptCount val="12"/>
                <c:pt idx="0">
                  <c:v>1443.182</c:v>
                </c:pt>
                <c:pt idx="1">
                  <c:v>1148.353</c:v>
                </c:pt>
                <c:pt idx="2">
                  <c:v>1387.372</c:v>
                </c:pt>
                <c:pt idx="3">
                  <c:v>1468.475</c:v>
                </c:pt>
                <c:pt idx="4">
                  <c:v>1846.867</c:v>
                </c:pt>
                <c:pt idx="5">
                  <c:v>2023.718</c:v>
                </c:pt>
                <c:pt idx="6">
                  <c:v>2712.766</c:v>
                </c:pt>
                <c:pt idx="7">
                  <c:v>3101.163</c:v>
                </c:pt>
                <c:pt idx="8">
                  <c:v>2965.732</c:v>
                </c:pt>
                <c:pt idx="9">
                  <c:v>2895.039</c:v>
                </c:pt>
                <c:pt idx="10">
                  <c:v>2478.112</c:v>
                </c:pt>
                <c:pt idx="11">
                  <c:v>2716.5616666666665</c:v>
                </c:pt>
              </c:numCache>
            </c:numRef>
          </c:val>
          <c:smooth val="0"/>
        </c:ser>
        <c:marker val="1"/>
        <c:axId val="9084469"/>
        <c:axId val="14651358"/>
      </c:lineChart>
      <c:catAx>
        <c:axId val="908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358"/>
        <c:crosses val="autoZero"/>
        <c:auto val="1"/>
        <c:lblOffset val="100"/>
        <c:tickLblSkip val="1"/>
        <c:noMultiLvlLbl val="0"/>
      </c:catAx>
      <c:valAx>
        <c:axId val="14651358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844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25"/>
          <c:y val="0.872"/>
          <c:w val="0.24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and diesel oil consumption of EU in 2019, 2020 and 2021 in thousand tonnes</a:t>
            </a:r>
          </a:p>
        </c:rich>
      </c:tx>
      <c:layout>
        <c:manualLayout>
          <c:xMode val="factor"/>
          <c:yMode val="factor"/>
          <c:x val="-0.130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5975"/>
          <c:w val="0.9775"/>
          <c:h val="0.69325"/>
        </c:manualLayout>
      </c:layout>
      <c:lineChart>
        <c:grouping val="standard"/>
        <c:varyColors val="0"/>
        <c:ser>
          <c:idx val="0"/>
          <c:order val="0"/>
          <c:tx>
            <c:strRef>
              <c:f>'[4]Figure 5c Diesel'!$C$11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5c Diesel'!$B$12:$B$23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5c Diesel'!$C$12:$C$23</c:f>
              <c:numCache>
                <c:ptCount val="12"/>
                <c:pt idx="0">
                  <c:v>21839.346</c:v>
                </c:pt>
                <c:pt idx="1">
                  <c:v>19998.197</c:v>
                </c:pt>
                <c:pt idx="2">
                  <c:v>21342.798</c:v>
                </c:pt>
                <c:pt idx="3">
                  <c:v>21118.97</c:v>
                </c:pt>
                <c:pt idx="4">
                  <c:v>20859.274</c:v>
                </c:pt>
                <c:pt idx="5">
                  <c:v>19992.798</c:v>
                </c:pt>
                <c:pt idx="6">
                  <c:v>22718.26</c:v>
                </c:pt>
                <c:pt idx="7">
                  <c:v>20883.282</c:v>
                </c:pt>
                <c:pt idx="8">
                  <c:v>21263.507</c:v>
                </c:pt>
                <c:pt idx="9">
                  <c:v>22504.848</c:v>
                </c:pt>
                <c:pt idx="10">
                  <c:v>21334.511</c:v>
                </c:pt>
                <c:pt idx="11">
                  <c:v>20322.326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'[4]Figure 5c Diesel'!$D$11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5c Diesel'!$B$12:$B$23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5c Diesel'!$D$12:$D$23</c:f>
              <c:numCache>
                <c:ptCount val="12"/>
                <c:pt idx="0">
                  <c:v>20988.852</c:v>
                </c:pt>
                <c:pt idx="1">
                  <c:v>20164.938</c:v>
                </c:pt>
                <c:pt idx="2">
                  <c:v>20413.606</c:v>
                </c:pt>
                <c:pt idx="3">
                  <c:v>16298.148</c:v>
                </c:pt>
                <c:pt idx="4">
                  <c:v>18589.846</c:v>
                </c:pt>
                <c:pt idx="5">
                  <c:v>19659.887</c:v>
                </c:pt>
                <c:pt idx="6">
                  <c:v>20339.4</c:v>
                </c:pt>
                <c:pt idx="7">
                  <c:v>18914.606</c:v>
                </c:pt>
                <c:pt idx="8">
                  <c:v>20374.217</c:v>
                </c:pt>
                <c:pt idx="9">
                  <c:v>21235.152</c:v>
                </c:pt>
                <c:pt idx="10">
                  <c:v>18138.398</c:v>
                </c:pt>
                <c:pt idx="11">
                  <c:v>20160.625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'[4]Figure 5c Diesel'!$E$11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'[4]Figure 5c Diesel'!$B$12:$B$23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'[4]Figure 5c Diesel'!$E$12:$E$23</c:f>
              <c:numCache>
                <c:ptCount val="12"/>
                <c:pt idx="0">
                  <c:v>16805.322</c:v>
                </c:pt>
                <c:pt idx="1">
                  <c:v>17178.71</c:v>
                </c:pt>
                <c:pt idx="2">
                  <c:v>20033.2</c:v>
                </c:pt>
                <c:pt idx="3">
                  <c:v>19241.974</c:v>
                </c:pt>
                <c:pt idx="4">
                  <c:v>18958.932</c:v>
                </c:pt>
                <c:pt idx="5">
                  <c:v>20179.722</c:v>
                </c:pt>
                <c:pt idx="6">
                  <c:v>21227.578</c:v>
                </c:pt>
                <c:pt idx="7">
                  <c:v>20474.41</c:v>
                </c:pt>
                <c:pt idx="8">
                  <c:v>21233.875</c:v>
                </c:pt>
                <c:pt idx="9">
                  <c:v>22158.545</c:v>
                </c:pt>
                <c:pt idx="10">
                  <c:v>21629.26</c:v>
                </c:pt>
                <c:pt idx="11">
                  <c:v>20904</c:v>
                </c:pt>
              </c:numCache>
            </c:numRef>
          </c:val>
          <c:smooth val="0"/>
        </c:ser>
        <c:marker val="1"/>
        <c:axId val="64753359"/>
        <c:axId val="45909320"/>
      </c:line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9320"/>
        <c:crosses val="autoZero"/>
        <c:auto val="1"/>
        <c:lblOffset val="100"/>
        <c:tickLblSkip val="1"/>
        <c:noMultiLvlLbl val="0"/>
      </c:catAx>
      <c:valAx>
        <c:axId val="45909320"/>
        <c:scaling>
          <c:orientation val="minMax"/>
          <c:min val="1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75335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75"/>
          <c:y val="0.86075"/>
          <c:w val="0.24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0.972</cdr:y>
    </cdr:from>
    <cdr:to>
      <cdr:x>-0.00525</cdr:x>
      <cdr:y>0.972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730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nrg_cb_eim)</a:t>
          </a:r>
        </a:p>
      </cdr:txBody>
    </cdr:sp>
  </cdr:relSizeAnchor>
  <cdr:relSizeAnchor xmlns:cdr="http://schemas.openxmlformats.org/drawingml/2006/chartDrawing">
    <cdr:from>
      <cdr:x>0.84025</cdr:x>
      <cdr:y>0.947</cdr:y>
    </cdr:from>
    <cdr:to>
      <cdr:x>0.84025</cdr:x>
      <cdr:y>0.947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01000" y="71247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142875</xdr:rowOff>
    </xdr:from>
    <xdr:to>
      <xdr:col>18</xdr:col>
      <xdr:colOff>628650</xdr:colOff>
      <xdr:row>50</xdr:row>
      <xdr:rowOff>9525</xdr:rowOff>
    </xdr:to>
    <xdr:graphicFrame>
      <xdr:nvGraphicFramePr>
        <xdr:cNvPr id="1" name="Chart 8"/>
        <xdr:cNvGraphicFramePr/>
      </xdr:nvGraphicFramePr>
      <xdr:xfrm>
        <a:off x="3533775" y="131445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0.9695</cdr:y>
    </cdr:from>
    <cdr:to>
      <cdr:x>-0.00425</cdr:x>
      <cdr:y>0.9695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623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0.84375</cdr:x>
      <cdr:y>0.943</cdr:y>
    </cdr:from>
    <cdr:to>
      <cdr:x>0.84375</cdr:x>
      <cdr:y>0.943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01125" y="60674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8</xdr:row>
      <xdr:rowOff>19050</xdr:rowOff>
    </xdr:from>
    <xdr:to>
      <xdr:col>21</xdr:col>
      <xdr:colOff>228600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3943350" y="1219200"/>
        <a:ext cx="10668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0.97075</cdr:y>
    </cdr:from>
    <cdr:to>
      <cdr:x>-0.00425</cdr:x>
      <cdr:y>0.97075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6000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0.84475</cdr:x>
      <cdr:y>0.9455</cdr:y>
    </cdr:from>
    <cdr:to>
      <cdr:x>0.84475</cdr:x>
      <cdr:y>0.9455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10650" y="58388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7</xdr:row>
      <xdr:rowOff>142875</xdr:rowOff>
    </xdr:from>
    <xdr:to>
      <xdr:col>21</xdr:col>
      <xdr:colOff>142875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3914775" y="1200150"/>
        <a:ext cx="10668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0.969</cdr:y>
    </cdr:from>
    <cdr:to>
      <cdr:x>-0.00525</cdr:x>
      <cdr:y>0.969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495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0.8425</cdr:x>
      <cdr:y>0.94125</cdr:y>
    </cdr:from>
    <cdr:to>
      <cdr:x>0.8425</cdr:x>
      <cdr:y>0.94125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0050" y="53340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47625</xdr:rowOff>
    </xdr:from>
    <xdr:to>
      <xdr:col>19</xdr:col>
      <xdr:colOff>609600</xdr:colOff>
      <xdr:row>46</xdr:row>
      <xdr:rowOff>47625</xdr:rowOff>
    </xdr:to>
    <xdr:graphicFrame>
      <xdr:nvGraphicFramePr>
        <xdr:cNvPr id="1" name="Chart 2"/>
        <xdr:cNvGraphicFramePr/>
      </xdr:nvGraphicFramePr>
      <xdr:xfrm>
        <a:off x="4095750" y="1390650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0.8965</cdr:y>
    </cdr:from>
    <cdr:to>
      <cdr:x>-0.00525</cdr:x>
      <cdr:y>0.8965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16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missing value from Greece was estimated by calculating the average of the December value of 2018, 2019 and 2020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0.8435</cdr:x>
      <cdr:y>0.94125</cdr:y>
    </cdr:from>
    <cdr:to>
      <cdr:x>0.8435</cdr:x>
      <cdr:y>0.94125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9575" y="54197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47625</xdr:rowOff>
    </xdr:from>
    <xdr:to>
      <xdr:col>19</xdr:col>
      <xdr:colOff>628650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4219575" y="1000125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0.9125</cdr:y>
    </cdr:from>
    <cdr:to>
      <cdr:x>-0.0055</cdr:x>
      <cdr:y>0.9125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067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missing value from Greece was estimated by calculating the average of the December value of 2018, 2019 and 2020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0.84325</cdr:x>
      <cdr:y>0.95075</cdr:y>
    </cdr:from>
    <cdr:to>
      <cdr:x>0.84325</cdr:x>
      <cdr:y>0.95075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9575" y="63246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33</xdr:row>
      <xdr:rowOff>66675</xdr:rowOff>
    </xdr:from>
    <xdr:to>
      <xdr:col>17</xdr:col>
      <xdr:colOff>219075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8172450" y="5191125"/>
        <a:ext cx="4638675" cy="8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13</xdr:row>
      <xdr:rowOff>0</xdr:rowOff>
    </xdr:from>
    <xdr:to>
      <xdr:col>19</xdr:col>
      <xdr:colOff>142875</xdr:colOff>
      <xdr:row>57</xdr:row>
      <xdr:rowOff>114300</xdr:rowOff>
    </xdr:to>
    <xdr:graphicFrame>
      <xdr:nvGraphicFramePr>
        <xdr:cNvPr id="2" name="Chart 1"/>
        <xdr:cNvGraphicFramePr/>
      </xdr:nvGraphicFramePr>
      <xdr:xfrm>
        <a:off x="4676775" y="2009775"/>
        <a:ext cx="952500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6</xdr:row>
      <xdr:rowOff>47625</xdr:rowOff>
    </xdr:from>
    <xdr:to>
      <xdr:col>19</xdr:col>
      <xdr:colOff>295275</xdr:colOff>
      <xdr:row>42</xdr:row>
      <xdr:rowOff>161925</xdr:rowOff>
    </xdr:to>
    <xdr:graphicFrame>
      <xdr:nvGraphicFramePr>
        <xdr:cNvPr id="1" name="Chart 1"/>
        <xdr:cNvGraphicFramePr/>
      </xdr:nvGraphicFramePr>
      <xdr:xfrm>
        <a:off x="3886200" y="1114425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0.91275</cdr:y>
    </cdr:from>
    <cdr:to>
      <cdr:x>-0.0055</cdr:x>
      <cdr:y>0.91275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43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missing value from Greece was estimated by calculating the average of the December value of 2018, 2019 and 2020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nrg_cb_oilm)</a:t>
          </a:r>
        </a:p>
      </cdr:txBody>
    </cdr:sp>
  </cdr:relSizeAnchor>
  <cdr:relSizeAnchor xmlns:cdr="http://schemas.openxmlformats.org/drawingml/2006/chartDrawing">
    <cdr:from>
      <cdr:x>0.84325</cdr:x>
      <cdr:y>0.9505</cdr:y>
    </cdr:from>
    <cdr:to>
      <cdr:x>0.84325</cdr:x>
      <cdr:y>0.9505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9575" y="64008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28575</xdr:rowOff>
    </xdr:from>
    <xdr:to>
      <xdr:col>19</xdr:col>
      <xdr:colOff>619125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4105275" y="752475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0.97275</cdr:y>
    </cdr:from>
    <cdr:to>
      <cdr:x>-0.00525</cdr:x>
      <cdr:y>0.97275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75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nrg_cb_gasm)</a:t>
          </a:r>
        </a:p>
      </cdr:txBody>
    </cdr:sp>
  </cdr:relSizeAnchor>
  <cdr:relSizeAnchor xmlns:cdr="http://schemas.openxmlformats.org/drawingml/2006/chartDrawing">
    <cdr:from>
      <cdr:x>0.841</cdr:x>
      <cdr:y>0.9405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10525" y="5562600"/>
          <a:ext cx="155257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11</xdr:row>
      <xdr:rowOff>161925</xdr:rowOff>
    </xdr:from>
    <xdr:to>
      <xdr:col>13</xdr:col>
      <xdr:colOff>247650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3409950" y="2095500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0.935</cdr:y>
    </cdr:from>
    <cdr:to>
      <cdr:x>-0.00475</cdr:x>
      <cdr:y>0.935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5924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Cyprus does not consume gas and is not included here.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nrg_cb_gasm)</a:t>
          </a:r>
        </a:p>
      </cdr:txBody>
    </cdr:sp>
  </cdr:relSizeAnchor>
  <cdr:relSizeAnchor xmlns:cdr="http://schemas.openxmlformats.org/drawingml/2006/chartDrawing">
    <cdr:from>
      <cdr:x>0.83925</cdr:x>
      <cdr:y>0.94625</cdr:y>
    </cdr:from>
    <cdr:to>
      <cdr:x>0.83925</cdr:x>
      <cdr:y>0.94625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6000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123825</xdr:rowOff>
    </xdr:from>
    <xdr:to>
      <xdr:col>19</xdr:col>
      <xdr:colOff>228600</xdr:colOff>
      <xdr:row>41</xdr:row>
      <xdr:rowOff>123825</xdr:rowOff>
    </xdr:to>
    <xdr:graphicFrame>
      <xdr:nvGraphicFramePr>
        <xdr:cNvPr id="1" name="Chart 4"/>
        <xdr:cNvGraphicFramePr/>
      </xdr:nvGraphicFramePr>
      <xdr:xfrm>
        <a:off x="4152900" y="1238250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0.976</cdr:y>
    </cdr:from>
    <cdr:to>
      <cdr:x>-0.00525</cdr:x>
      <cdr:y>0.976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7515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nrg_cb_em)</a:t>
          </a:r>
        </a:p>
      </cdr:txBody>
    </cdr:sp>
  </cdr:relSizeAnchor>
  <cdr:relSizeAnchor xmlns:cdr="http://schemas.openxmlformats.org/drawingml/2006/chartDrawing">
    <cdr:from>
      <cdr:x>0.84475</cdr:x>
      <cdr:y>0.956</cdr:y>
    </cdr:from>
    <cdr:to>
      <cdr:x>0.84475</cdr:x>
      <cdr:y>0.956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39100" y="73628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43</xdr:row>
      <xdr:rowOff>47625</xdr:rowOff>
    </xdr:from>
    <xdr:to>
      <xdr:col>17</xdr:col>
      <xdr:colOff>552450</xdr:colOff>
      <xdr:row>93</xdr:row>
      <xdr:rowOff>95250</xdr:rowOff>
    </xdr:to>
    <xdr:graphicFrame>
      <xdr:nvGraphicFramePr>
        <xdr:cNvPr id="1" name="Chart 3"/>
        <xdr:cNvGraphicFramePr/>
      </xdr:nvGraphicFramePr>
      <xdr:xfrm>
        <a:off x="2886075" y="6343650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0.9465</cdr:y>
    </cdr:from>
    <cdr:to>
      <cdr:x>-0.00525</cdr:x>
      <cdr:y>0.9465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857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nrg_cb_sffm)</a:t>
          </a:r>
        </a:p>
      </cdr:txBody>
    </cdr:sp>
  </cdr:relSizeAnchor>
  <cdr:relSizeAnchor xmlns:cdr="http://schemas.openxmlformats.org/drawingml/2006/chartDrawing">
    <cdr:from>
      <cdr:x>0.83725</cdr:x>
      <cdr:y>0.90275</cdr:y>
    </cdr:from>
    <cdr:to>
      <cdr:x>0.83725</cdr:x>
      <cdr:y>0.90275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96250" y="55816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11</xdr:row>
      <xdr:rowOff>123825</xdr:rowOff>
    </xdr:from>
    <xdr:to>
      <xdr:col>14</xdr:col>
      <xdr:colOff>533400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066800" y="1866900"/>
        <a:ext cx="96774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0.9675</cdr:y>
    </cdr:from>
    <cdr:to>
      <cdr:x>-0.00475</cdr:x>
      <cdr:y>0.9675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22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nrg_cb_sffm)</a:t>
          </a:r>
        </a:p>
      </cdr:txBody>
    </cdr:sp>
  </cdr:relSizeAnchor>
  <cdr:relSizeAnchor xmlns:cdr="http://schemas.openxmlformats.org/drawingml/2006/chartDrawing">
    <cdr:from>
      <cdr:x>0.84</cdr:x>
      <cdr:y>0.938</cdr:y>
    </cdr:from>
    <cdr:to>
      <cdr:x>0.84</cdr:x>
      <cdr:y>0.938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953500" y="6038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142875</xdr:rowOff>
    </xdr:from>
    <xdr:to>
      <xdr:col>17</xdr:col>
      <xdr:colOff>66675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1514475" y="1933575"/>
        <a:ext cx="10668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0.93575</cdr:y>
    </cdr:from>
    <cdr:to>
      <cdr:x>-0.00525</cdr:x>
      <cdr:y>0.93575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372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Due to data confidentiality, Ireland is not shown on this graph.  Malta consumes no hard coal and is also not shown.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nrg_cb_sffm)</a:t>
          </a:r>
        </a:p>
      </cdr:txBody>
    </cdr:sp>
  </cdr:relSizeAnchor>
  <cdr:relSizeAnchor xmlns:cdr="http://schemas.openxmlformats.org/drawingml/2006/chartDrawing">
    <cdr:from>
      <cdr:x>0.84325</cdr:x>
      <cdr:y>0.947</cdr:y>
    </cdr:from>
    <cdr:to>
      <cdr:x>0.84325</cdr:x>
      <cdr:y>0.947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9575" y="64579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enml\AppData\Local\Microsoft\Windows\INetCache\Content.Outlook\1WL0O56X\COAL%20nrg_cb_sffm__custom_2377211_SE%20article%20monthly%20data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%20wagneda\Data%20validation\Statistics%20Explained\final\ELECTRICITY%20consump%202019%202020%202021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_2020_ESTAT_E5\_Statistics%20Explained%20article\2022\nrg_cb_oilm__custom_2418560_SE_article%20MELL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D COAL Dels"/>
      <sheetName val="BROWN COAL Dels"/>
      <sheetName val="PHGen Dels"/>
      <sheetName val="Figure 3"/>
      <sheetName val="Figure 4"/>
    </sheetNames>
    <sheetDataSet>
      <sheetData sheetId="3">
        <row r="2">
          <cell r="B2" t="str">
            <v>JAN</v>
          </cell>
          <cell r="C2" t="str">
            <v>FEB</v>
          </cell>
          <cell r="D2" t="str">
            <v>MAR</v>
          </cell>
          <cell r="E2" t="str">
            <v>APR</v>
          </cell>
          <cell r="F2" t="str">
            <v>MAY</v>
          </cell>
          <cell r="G2" t="str">
            <v>JUN</v>
          </cell>
          <cell r="H2" t="str">
            <v>JUL</v>
          </cell>
          <cell r="I2" t="str">
            <v>AUG</v>
          </cell>
          <cell r="J2" t="str">
            <v>SEP</v>
          </cell>
          <cell r="K2" t="str">
            <v>OCT</v>
          </cell>
          <cell r="L2" t="str">
            <v>NOV</v>
          </cell>
          <cell r="M2" t="str">
            <v>DEC</v>
          </cell>
        </row>
        <row r="3">
          <cell r="A3">
            <v>2019</v>
          </cell>
          <cell r="B3">
            <v>19767.334</v>
          </cell>
          <cell r="C3">
            <v>16966.062</v>
          </cell>
          <cell r="D3">
            <v>15999.574</v>
          </cell>
          <cell r="E3">
            <v>14093.608</v>
          </cell>
          <cell r="F3">
            <v>12888.438</v>
          </cell>
          <cell r="G3">
            <v>12606.469</v>
          </cell>
          <cell r="H3">
            <v>13635.074</v>
          </cell>
          <cell r="I3">
            <v>12683.29</v>
          </cell>
          <cell r="J3">
            <v>13992.703</v>
          </cell>
          <cell r="K3">
            <v>14760.381</v>
          </cell>
          <cell r="L3">
            <v>14264.893</v>
          </cell>
          <cell r="M3">
            <v>13875.181</v>
          </cell>
        </row>
        <row r="4">
          <cell r="A4">
            <v>2020</v>
          </cell>
          <cell r="B4">
            <v>13954.654</v>
          </cell>
          <cell r="C4">
            <v>11899.356</v>
          </cell>
          <cell r="D4">
            <v>12433.084</v>
          </cell>
          <cell r="E4">
            <v>9665.442</v>
          </cell>
          <cell r="F4">
            <v>9462.164</v>
          </cell>
          <cell r="G4">
            <v>9614.349</v>
          </cell>
          <cell r="H4">
            <v>10280.989</v>
          </cell>
          <cell r="I4">
            <v>10342.178</v>
          </cell>
          <cell r="J4">
            <v>11066.067</v>
          </cell>
          <cell r="K4">
            <v>14003.839</v>
          </cell>
          <cell r="L4">
            <v>12763.594</v>
          </cell>
          <cell r="M4">
            <v>14693.596</v>
          </cell>
        </row>
        <row r="5">
          <cell r="A5">
            <v>2021</v>
          </cell>
          <cell r="B5">
            <v>13941.353</v>
          </cell>
          <cell r="C5">
            <v>12687.177</v>
          </cell>
          <cell r="D5">
            <v>14105.723</v>
          </cell>
          <cell r="E5">
            <v>12001.5</v>
          </cell>
          <cell r="F5">
            <v>11674.806</v>
          </cell>
          <cell r="G5">
            <v>12177.538</v>
          </cell>
          <cell r="H5">
            <v>12855.488</v>
          </cell>
          <cell r="I5">
            <v>12617.632</v>
          </cell>
          <cell r="J5">
            <v>14516.483</v>
          </cell>
          <cell r="K5">
            <v>13647.55</v>
          </cell>
          <cell r="L5">
            <v>14417.107</v>
          </cell>
          <cell r="M5">
            <v>16051.393</v>
          </cell>
        </row>
        <row r="8">
          <cell r="B8" t="str">
            <v>JAN</v>
          </cell>
          <cell r="C8" t="str">
            <v>FEB</v>
          </cell>
          <cell r="D8" t="str">
            <v>MAR</v>
          </cell>
          <cell r="E8" t="str">
            <v>APR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AUG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DEC</v>
          </cell>
        </row>
        <row r="9">
          <cell r="A9">
            <v>2019</v>
          </cell>
          <cell r="B9">
            <v>31767.728</v>
          </cell>
          <cell r="C9">
            <v>28078.071</v>
          </cell>
          <cell r="D9">
            <v>26199.984</v>
          </cell>
          <cell r="E9">
            <v>25471.245</v>
          </cell>
          <cell r="F9">
            <v>25150.317</v>
          </cell>
          <cell r="G9">
            <v>21905.87</v>
          </cell>
          <cell r="H9">
            <v>24199.805</v>
          </cell>
          <cell r="I9">
            <v>24185.312</v>
          </cell>
          <cell r="J9">
            <v>23396.025</v>
          </cell>
          <cell r="K9">
            <v>25485.394</v>
          </cell>
          <cell r="L9">
            <v>26803.454</v>
          </cell>
          <cell r="M9">
            <v>25048.967</v>
          </cell>
        </row>
        <row r="10">
          <cell r="A10">
            <v>2020</v>
          </cell>
          <cell r="B10">
            <v>25536.368</v>
          </cell>
          <cell r="C10">
            <v>20163.423</v>
          </cell>
          <cell r="D10">
            <v>19969.085</v>
          </cell>
          <cell r="E10">
            <v>15711.051</v>
          </cell>
          <cell r="F10">
            <v>14806.01</v>
          </cell>
          <cell r="G10">
            <v>16959.477</v>
          </cell>
          <cell r="H10">
            <v>18078.916</v>
          </cell>
          <cell r="I10">
            <v>20874.8</v>
          </cell>
          <cell r="J10">
            <v>20735.612</v>
          </cell>
          <cell r="K10">
            <v>23472.8</v>
          </cell>
          <cell r="L10">
            <v>24552.8</v>
          </cell>
          <cell r="M10">
            <v>24169.094</v>
          </cell>
        </row>
        <row r="11">
          <cell r="A11">
            <v>2021</v>
          </cell>
          <cell r="B11">
            <v>25927.926</v>
          </cell>
          <cell r="C11">
            <v>21092.271</v>
          </cell>
          <cell r="D11">
            <v>22120.37</v>
          </cell>
          <cell r="E11">
            <v>20685.793</v>
          </cell>
          <cell r="F11">
            <v>18519.268</v>
          </cell>
          <cell r="G11">
            <v>19886.135</v>
          </cell>
          <cell r="H11">
            <v>21648.221</v>
          </cell>
          <cell r="I11">
            <v>23243.351</v>
          </cell>
          <cell r="J11">
            <v>24148.684</v>
          </cell>
          <cell r="K11">
            <v>25355.57</v>
          </cell>
          <cell r="L11">
            <v>25796.605</v>
          </cell>
          <cell r="M11">
            <v>28351.379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gure 3"/>
      <sheetName val="Figure 4"/>
      <sheetName val="Sheet 1"/>
      <sheetName val="per country "/>
      <sheetName val="Figure 5a Gasoline"/>
      <sheetName val="Figure 5b Kerosene"/>
      <sheetName val="Figure 5c Diesel"/>
      <sheetName val="Figure 6 Gasoline"/>
      <sheetName val="Figure 7 Kerosene"/>
      <sheetName val="Figure 8 Dies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EC Data"/>
      <sheetName val="per country "/>
      <sheetName val="Sheet1"/>
    </sheetNames>
    <sheetDataSet>
      <sheetData sheetId="1">
        <row r="41">
          <cell r="B41" t="str">
            <v>Diff 2020 to 2019</v>
          </cell>
          <cell r="C41" t="str">
            <v>Diff 2021 to 2019</v>
          </cell>
        </row>
        <row r="42">
          <cell r="A42" t="str">
            <v>Spain</v>
          </cell>
          <cell r="B42">
            <v>-0.05786608197458575</v>
          </cell>
          <cell r="C42">
            <v>-0.03294730924683024</v>
          </cell>
        </row>
        <row r="43">
          <cell r="A43" t="str">
            <v>Greece</v>
          </cell>
          <cell r="B43">
            <v>-0.05507180312220332</v>
          </cell>
          <cell r="C43">
            <v>-0.02898922799308388</v>
          </cell>
        </row>
        <row r="44">
          <cell r="A44" t="str">
            <v>Portugal</v>
          </cell>
          <cell r="B44">
            <v>-0.035686927674488146</v>
          </cell>
          <cell r="C44">
            <v>-0.028680506988998093</v>
          </cell>
        </row>
        <row r="45">
          <cell r="A45" t="str">
            <v>Slovenia</v>
          </cell>
          <cell r="B45">
            <v>-0.04841582803199861</v>
          </cell>
          <cell r="C45">
            <v>-0.016175930342755357</v>
          </cell>
        </row>
        <row r="46">
          <cell r="A46" t="str">
            <v>Germany</v>
          </cell>
          <cell r="B46">
            <v>-0.04596829562829889</v>
          </cell>
          <cell r="C46">
            <v>-0.010225803128981963</v>
          </cell>
        </row>
        <row r="47">
          <cell r="A47" t="str">
            <v>Ireland</v>
          </cell>
          <cell r="B47">
            <v>-0.043414087057607346</v>
          </cell>
          <cell r="C47">
            <v>-0.007430118681170799</v>
          </cell>
        </row>
        <row r="48">
          <cell r="A48" t="str">
            <v>Finland</v>
          </cell>
          <cell r="B48">
            <v>-0.06192444759513147</v>
          </cell>
          <cell r="C48">
            <v>-0.0058746921071289255</v>
          </cell>
        </row>
        <row r="49">
          <cell r="A49" t="str">
            <v>Italy</v>
          </cell>
          <cell r="B49">
            <v>-0.05247513290091646</v>
          </cell>
          <cell r="C49">
            <v>-0.004768475495855744</v>
          </cell>
        </row>
        <row r="50">
          <cell r="A50" t="str">
            <v>France</v>
          </cell>
          <cell r="B50">
            <v>-0.04894711792630533</v>
          </cell>
          <cell r="C50">
            <v>-0.0029727359510300284</v>
          </cell>
        </row>
        <row r="51">
          <cell r="A51" t="str">
            <v>Cyprus</v>
          </cell>
          <cell r="B51">
            <v>-0.03713886596884617</v>
          </cell>
          <cell r="C51">
            <v>-0.0007747418192855534</v>
          </cell>
        </row>
        <row r="52">
          <cell r="A52" t="str">
            <v>Austria</v>
          </cell>
          <cell r="B52">
            <v>-0.036109640478032536</v>
          </cell>
          <cell r="C52">
            <v>0.0008954130528430439</v>
          </cell>
        </row>
        <row r="53">
          <cell r="A53" t="str">
            <v>Netherlands</v>
          </cell>
          <cell r="B53">
            <v>-0.005784742842742524</v>
          </cell>
          <cell r="C53">
            <v>0.0016721856505457662</v>
          </cell>
        </row>
        <row r="54">
          <cell r="A54" t="str">
            <v>Romania</v>
          </cell>
          <cell r="B54">
            <v>-0.03439248961906481</v>
          </cell>
          <cell r="C54">
            <v>0.00904495396280917</v>
          </cell>
        </row>
        <row r="55">
          <cell r="A55" t="str">
            <v>Malta</v>
          </cell>
          <cell r="B55">
            <v>-0.053983379374986956</v>
          </cell>
          <cell r="C55">
            <v>0.01119753295321255</v>
          </cell>
        </row>
        <row r="56">
          <cell r="A56" t="str">
            <v>Latvia</v>
          </cell>
          <cell r="B56">
            <v>-0.021655701754385966</v>
          </cell>
          <cell r="C56">
            <v>0.011787280701754386</v>
          </cell>
        </row>
        <row r="57">
          <cell r="A57" t="str">
            <v>Czechia</v>
          </cell>
          <cell r="B57">
            <v>-0.03221912951687371</v>
          </cell>
          <cell r="C57">
            <v>0.012525352189440309</v>
          </cell>
        </row>
        <row r="58">
          <cell r="A58" t="str">
            <v>Croatia</v>
          </cell>
          <cell r="B58">
            <v>-0.05110187330961223</v>
          </cell>
          <cell r="C58">
            <v>0.014961625698985312</v>
          </cell>
        </row>
        <row r="59">
          <cell r="A59" t="str">
            <v>Sweden</v>
          </cell>
          <cell r="B59">
            <v>-0.03636185631331887</v>
          </cell>
          <cell r="C59">
            <v>0.015607567440872192</v>
          </cell>
        </row>
        <row r="60">
          <cell r="A60" t="str">
            <v>Lithuania</v>
          </cell>
          <cell r="B60">
            <v>-0.034703169519340646</v>
          </cell>
          <cell r="C60">
            <v>0.016949695437441407</v>
          </cell>
        </row>
        <row r="61">
          <cell r="A61" t="str">
            <v>Belgium</v>
          </cell>
          <cell r="B61">
            <v>-0.015698996164257295</v>
          </cell>
          <cell r="C61">
            <v>0.01753642199315838</v>
          </cell>
        </row>
        <row r="62">
          <cell r="A62" t="str">
            <v>Luxembourg</v>
          </cell>
          <cell r="B62">
            <v>-0.03925758571196756</v>
          </cell>
          <cell r="C62">
            <v>0.018992678580712564</v>
          </cell>
        </row>
        <row r="63">
          <cell r="A63" t="str">
            <v>Bulgaria</v>
          </cell>
          <cell r="B63">
            <v>-0.016813499511815932</v>
          </cell>
          <cell r="C63">
            <v>0.023397467853515912</v>
          </cell>
        </row>
        <row r="64">
          <cell r="A64" t="str">
            <v>Slovakia</v>
          </cell>
          <cell r="B64">
            <v>-0.046931934120390616</v>
          </cell>
          <cell r="C64">
            <v>0.024085410290045184</v>
          </cell>
        </row>
        <row r="65">
          <cell r="A65" t="str">
            <v>Poland</v>
          </cell>
          <cell r="B65">
            <v>-0.02809984290938387</v>
          </cell>
          <cell r="C65">
            <v>0.02835115433559924</v>
          </cell>
        </row>
        <row r="66">
          <cell r="A66" t="str">
            <v>Estonia</v>
          </cell>
          <cell r="B66">
            <v>0.0063446416608785566</v>
          </cell>
          <cell r="C66">
            <v>0.058200102992973186</v>
          </cell>
        </row>
        <row r="67">
          <cell r="A67" t="str">
            <v>Hungary</v>
          </cell>
          <cell r="B67">
            <v>-5.5098450129065064E-05</v>
          </cell>
          <cell r="C67">
            <v>0.05966026198560616</v>
          </cell>
        </row>
        <row r="68">
          <cell r="A68" t="str">
            <v>Denmark</v>
          </cell>
          <cell r="B68">
            <v>-0.013355061935170557</v>
          </cell>
          <cell r="C68">
            <v>0.06994635615708122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Gas_oil-Diesel_oil"/>
      <sheetName val="Motor_gasoline"/>
      <sheetName val="Kerosene_type_jet_fuel"/>
      <sheetName val="Figure 5a Gasoline"/>
      <sheetName val="Figure 5b Kerosene"/>
      <sheetName val="Figure 5c Diesel"/>
      <sheetName val="Figure 6 Gasoline"/>
      <sheetName val="Figure 7 Kerosene"/>
      <sheetName val="Figure 8 Diesel"/>
    </sheetNames>
    <sheetDataSet>
      <sheetData sheetId="5">
        <row r="11">
          <cell r="C11">
            <v>2019</v>
          </cell>
          <cell r="D11">
            <v>2020</v>
          </cell>
          <cell r="E11">
            <v>2021</v>
          </cell>
        </row>
        <row r="12">
          <cell r="B12" t="str">
            <v>JAN</v>
          </cell>
          <cell r="C12">
            <v>5529.688</v>
          </cell>
          <cell r="D12">
            <v>5939.201</v>
          </cell>
          <cell r="E12">
            <v>4697.288</v>
          </cell>
        </row>
        <row r="13">
          <cell r="B13" t="str">
            <v>FEB</v>
          </cell>
          <cell r="C13">
            <v>5466.301</v>
          </cell>
          <cell r="D13">
            <v>5539.9</v>
          </cell>
          <cell r="E13">
            <v>4176.911</v>
          </cell>
        </row>
        <row r="14">
          <cell r="B14" t="str">
            <v>MAR</v>
          </cell>
          <cell r="C14">
            <v>6035.235</v>
          </cell>
          <cell r="D14">
            <v>4887.719</v>
          </cell>
          <cell r="E14">
            <v>5733.011</v>
          </cell>
        </row>
        <row r="15">
          <cell r="B15" t="str">
            <v>APR</v>
          </cell>
          <cell r="C15">
            <v>6152.669</v>
          </cell>
          <cell r="D15">
            <v>3299.638</v>
          </cell>
          <cell r="E15">
            <v>5088.881</v>
          </cell>
        </row>
        <row r="16">
          <cell r="B16" t="str">
            <v>MAY</v>
          </cell>
          <cell r="C16">
            <v>6436.912</v>
          </cell>
          <cell r="D16">
            <v>4880.707</v>
          </cell>
          <cell r="E16">
            <v>5957.732</v>
          </cell>
        </row>
        <row r="17">
          <cell r="B17" t="str">
            <v>JUN</v>
          </cell>
          <cell r="C17">
            <v>6188.886</v>
          </cell>
          <cell r="D17">
            <v>5734.454</v>
          </cell>
          <cell r="E17">
            <v>6704.332</v>
          </cell>
        </row>
        <row r="18">
          <cell r="B18" t="str">
            <v>JUL</v>
          </cell>
          <cell r="C18">
            <v>6866.039</v>
          </cell>
          <cell r="D18">
            <v>6603.497</v>
          </cell>
          <cell r="E18">
            <v>6988.021</v>
          </cell>
        </row>
        <row r="19">
          <cell r="B19" t="str">
            <v>AUG</v>
          </cell>
          <cell r="C19">
            <v>6736.774</v>
          </cell>
          <cell r="D19">
            <v>6460.796</v>
          </cell>
          <cell r="E19">
            <v>6715.635</v>
          </cell>
        </row>
        <row r="20">
          <cell r="B20" t="str">
            <v>SEP</v>
          </cell>
          <cell r="C20">
            <v>6203.809</v>
          </cell>
          <cell r="D20">
            <v>6197.956</v>
          </cell>
          <cell r="E20">
            <v>6487.927</v>
          </cell>
        </row>
        <row r="21">
          <cell r="B21" t="str">
            <v>OCT</v>
          </cell>
          <cell r="C21">
            <v>6436.387</v>
          </cell>
          <cell r="D21">
            <v>5946.381</v>
          </cell>
          <cell r="E21">
            <v>6213.161</v>
          </cell>
        </row>
        <row r="22">
          <cell r="B22" t="str">
            <v>NOV</v>
          </cell>
          <cell r="C22">
            <v>5931.797</v>
          </cell>
          <cell r="D22">
            <v>5113.574</v>
          </cell>
          <cell r="E22">
            <v>5847.2</v>
          </cell>
        </row>
        <row r="23">
          <cell r="B23" t="str">
            <v>DEC</v>
          </cell>
          <cell r="C23">
            <v>6097.854</v>
          </cell>
          <cell r="D23">
            <v>5462.209</v>
          </cell>
          <cell r="E23">
            <v>5798.132</v>
          </cell>
        </row>
      </sheetData>
      <sheetData sheetId="6">
        <row r="11">
          <cell r="C11">
            <v>2019</v>
          </cell>
          <cell r="D11">
            <v>2020</v>
          </cell>
          <cell r="E11">
            <v>2021</v>
          </cell>
        </row>
        <row r="12">
          <cell r="B12" t="str">
            <v>JAN</v>
          </cell>
          <cell r="C12">
            <v>3543.647</v>
          </cell>
          <cell r="D12">
            <v>3409.196</v>
          </cell>
          <cell r="E12">
            <v>1443.182</v>
          </cell>
        </row>
        <row r="13">
          <cell r="B13" t="str">
            <v>FEB</v>
          </cell>
          <cell r="C13">
            <v>3099.576</v>
          </cell>
          <cell r="D13">
            <v>3090.237</v>
          </cell>
          <cell r="E13">
            <v>1148.353</v>
          </cell>
        </row>
        <row r="14">
          <cell r="B14" t="str">
            <v>MAR</v>
          </cell>
          <cell r="C14">
            <v>3568.899</v>
          </cell>
          <cell r="D14">
            <v>2452.812</v>
          </cell>
          <cell r="E14">
            <v>1387.372</v>
          </cell>
        </row>
        <row r="15">
          <cell r="B15" t="str">
            <v>APR</v>
          </cell>
          <cell r="C15">
            <v>4007.753</v>
          </cell>
          <cell r="D15">
            <v>774.561</v>
          </cell>
          <cell r="E15">
            <v>1468.475</v>
          </cell>
        </row>
        <row r="16">
          <cell r="B16" t="str">
            <v>MAY</v>
          </cell>
          <cell r="C16">
            <v>4288.828</v>
          </cell>
          <cell r="D16">
            <v>940.265</v>
          </cell>
          <cell r="E16">
            <v>1846.867</v>
          </cell>
        </row>
        <row r="17">
          <cell r="B17" t="str">
            <v>JUN</v>
          </cell>
          <cell r="C17">
            <v>4429.99</v>
          </cell>
          <cell r="D17">
            <v>894.221</v>
          </cell>
          <cell r="E17">
            <v>2023.718</v>
          </cell>
        </row>
        <row r="18">
          <cell r="B18" t="str">
            <v>JUL</v>
          </cell>
          <cell r="C18">
            <v>4729.199</v>
          </cell>
          <cell r="D18">
            <v>1605.341</v>
          </cell>
          <cell r="E18">
            <v>2712.766</v>
          </cell>
        </row>
        <row r="19">
          <cell r="B19" t="str">
            <v>AUG</v>
          </cell>
          <cell r="C19">
            <v>4821.404</v>
          </cell>
          <cell r="D19">
            <v>1907.667</v>
          </cell>
          <cell r="E19">
            <v>3101.163</v>
          </cell>
        </row>
        <row r="20">
          <cell r="B20" t="str">
            <v>SEP</v>
          </cell>
          <cell r="C20">
            <v>4277.09</v>
          </cell>
          <cell r="D20">
            <v>1769.668</v>
          </cell>
          <cell r="E20">
            <v>2965.732</v>
          </cell>
        </row>
        <row r="21">
          <cell r="B21" t="str">
            <v>OCT</v>
          </cell>
          <cell r="C21">
            <v>4145.239</v>
          </cell>
          <cell r="D21">
            <v>1676.216</v>
          </cell>
          <cell r="E21">
            <v>2895.039</v>
          </cell>
        </row>
        <row r="22">
          <cell r="B22" t="str">
            <v>NOV</v>
          </cell>
          <cell r="C22">
            <v>3650.071</v>
          </cell>
          <cell r="D22">
            <v>1275.932</v>
          </cell>
          <cell r="E22">
            <v>2478.112</v>
          </cell>
        </row>
        <row r="23">
          <cell r="B23" t="str">
            <v>DEC</v>
          </cell>
          <cell r="C23">
            <v>3682.086</v>
          </cell>
          <cell r="D23">
            <v>1457.054</v>
          </cell>
          <cell r="E23">
            <v>2716.5616666666665</v>
          </cell>
        </row>
      </sheetData>
      <sheetData sheetId="7">
        <row r="11">
          <cell r="C11">
            <v>2019</v>
          </cell>
          <cell r="D11">
            <v>2020</v>
          </cell>
          <cell r="E11">
            <v>2021</v>
          </cell>
        </row>
        <row r="12">
          <cell r="B12" t="str">
            <v>JAN</v>
          </cell>
          <cell r="C12">
            <v>21839.346</v>
          </cell>
          <cell r="D12">
            <v>20988.852</v>
          </cell>
          <cell r="E12">
            <v>16805.322</v>
          </cell>
        </row>
        <row r="13">
          <cell r="B13" t="str">
            <v>FEB</v>
          </cell>
          <cell r="C13">
            <v>19998.197</v>
          </cell>
          <cell r="D13">
            <v>20164.938</v>
          </cell>
          <cell r="E13">
            <v>17178.71</v>
          </cell>
        </row>
        <row r="14">
          <cell r="B14" t="str">
            <v>MAR</v>
          </cell>
          <cell r="C14">
            <v>21342.798</v>
          </cell>
          <cell r="D14">
            <v>20413.606</v>
          </cell>
          <cell r="E14">
            <v>20033.2</v>
          </cell>
        </row>
        <row r="15">
          <cell r="B15" t="str">
            <v>APR</v>
          </cell>
          <cell r="C15">
            <v>21118.97</v>
          </cell>
          <cell r="D15">
            <v>16298.148</v>
          </cell>
          <cell r="E15">
            <v>19241.974</v>
          </cell>
        </row>
        <row r="16">
          <cell r="B16" t="str">
            <v>MAY</v>
          </cell>
          <cell r="C16">
            <v>20859.274</v>
          </cell>
          <cell r="D16">
            <v>18589.846</v>
          </cell>
          <cell r="E16">
            <v>18958.932</v>
          </cell>
        </row>
        <row r="17">
          <cell r="B17" t="str">
            <v>JUN</v>
          </cell>
          <cell r="C17">
            <v>19992.798</v>
          </cell>
          <cell r="D17">
            <v>19659.887</v>
          </cell>
          <cell r="E17">
            <v>20179.722</v>
          </cell>
        </row>
        <row r="18">
          <cell r="B18" t="str">
            <v>JUL</v>
          </cell>
          <cell r="C18">
            <v>22718.26</v>
          </cell>
          <cell r="D18">
            <v>20339.4</v>
          </cell>
          <cell r="E18">
            <v>21227.578</v>
          </cell>
        </row>
        <row r="19">
          <cell r="B19" t="str">
            <v>AUG</v>
          </cell>
          <cell r="C19">
            <v>20883.282</v>
          </cell>
          <cell r="D19">
            <v>18914.606</v>
          </cell>
          <cell r="E19">
            <v>20474.41</v>
          </cell>
        </row>
        <row r="20">
          <cell r="B20" t="str">
            <v>SEP</v>
          </cell>
          <cell r="C20">
            <v>21263.507</v>
          </cell>
          <cell r="D20">
            <v>20374.217</v>
          </cell>
          <cell r="E20">
            <v>21233.875</v>
          </cell>
        </row>
        <row r="21">
          <cell r="B21" t="str">
            <v>OCT</v>
          </cell>
          <cell r="C21">
            <v>22504.848</v>
          </cell>
          <cell r="D21">
            <v>21235.152</v>
          </cell>
          <cell r="E21">
            <v>22158.545</v>
          </cell>
        </row>
        <row r="22">
          <cell r="B22" t="str">
            <v>NOV</v>
          </cell>
          <cell r="C22">
            <v>21334.511</v>
          </cell>
          <cell r="D22">
            <v>18138.398</v>
          </cell>
          <cell r="E22">
            <v>21629.26</v>
          </cell>
        </row>
        <row r="23">
          <cell r="B23" t="str">
            <v>DEC</v>
          </cell>
          <cell r="C23">
            <v>20322.326</v>
          </cell>
          <cell r="D23">
            <v>20160.625</v>
          </cell>
          <cell r="E23">
            <v>20904</v>
          </cell>
        </row>
      </sheetData>
      <sheetData sheetId="8">
        <row r="8">
          <cell r="C8" t="str">
            <v>  2019-2020</v>
          </cell>
          <cell r="D8" t="str">
            <v>2019-2021</v>
          </cell>
        </row>
        <row r="9">
          <cell r="B9" t="str">
            <v>Finland</v>
          </cell>
          <cell r="C9">
            <v>-0.08958445763626552</v>
          </cell>
          <cell r="D9">
            <v>-0.2908796546141392</v>
          </cell>
        </row>
        <row r="10">
          <cell r="B10" t="str">
            <v>Estonia</v>
          </cell>
          <cell r="C10">
            <v>-0.04428044280442804</v>
          </cell>
          <cell r="D10">
            <v>-0.23616236162361623</v>
          </cell>
        </row>
        <row r="11">
          <cell r="B11" t="str">
            <v>Ireland</v>
          </cell>
          <cell r="C11">
            <v>-0.23672806632834203</v>
          </cell>
          <cell r="D11">
            <v>-0.19772675062130612</v>
          </cell>
        </row>
        <row r="12">
          <cell r="B12" t="str">
            <v>Portugal</v>
          </cell>
          <cell r="C12">
            <v>-0.1778747663551402</v>
          </cell>
          <cell r="D12">
            <v>-0.13535887850467307</v>
          </cell>
        </row>
        <row r="13">
          <cell r="B13" t="str">
            <v>Austria</v>
          </cell>
          <cell r="C13">
            <v>-0.1742494215823324</v>
          </cell>
          <cell r="D13">
            <v>-0.1264731835562605</v>
          </cell>
        </row>
        <row r="14">
          <cell r="B14" t="str">
            <v>Greece</v>
          </cell>
          <cell r="C14">
            <v>-0.172067561715028</v>
          </cell>
          <cell r="D14">
            <v>-0.12333997401472495</v>
          </cell>
        </row>
        <row r="15">
          <cell r="B15" t="str">
            <v>Netherlands</v>
          </cell>
          <cell r="C15">
            <v>-0.14473684210526316</v>
          </cell>
          <cell r="D15">
            <v>-0.11814843028624201</v>
          </cell>
        </row>
        <row r="16">
          <cell r="B16" t="str">
            <v>Luxembourg</v>
          </cell>
          <cell r="C16">
            <v>-0.22882402234636884</v>
          </cell>
          <cell r="D16">
            <v>-0.11601955307262561</v>
          </cell>
        </row>
        <row r="17">
          <cell r="B17" t="str">
            <v>Germany </v>
          </cell>
          <cell r="C17">
            <v>-0.08695521567049853</v>
          </cell>
          <cell r="D17">
            <v>-0.10915655029003256</v>
          </cell>
        </row>
        <row r="18">
          <cell r="B18" t="str">
            <v>Croatia</v>
          </cell>
          <cell r="C18">
            <v>-0.18537804878048783</v>
          </cell>
          <cell r="D18">
            <v>-0.08888821138211395</v>
          </cell>
        </row>
        <row r="19">
          <cell r="B19" t="str">
            <v>Latvia</v>
          </cell>
          <cell r="C19">
            <v>-0.06833714285714271</v>
          </cell>
          <cell r="D19">
            <v>-0.08835428571428582</v>
          </cell>
        </row>
        <row r="20">
          <cell r="B20" t="str">
            <v>Slovenia</v>
          </cell>
          <cell r="C20">
            <v>-0.1791044776119403</v>
          </cell>
          <cell r="D20">
            <v>-0.07960199004975124</v>
          </cell>
        </row>
        <row r="21">
          <cell r="B21" t="str">
            <v>Cyprus</v>
          </cell>
          <cell r="C21">
            <v>-0.13351524390243905</v>
          </cell>
          <cell r="D21">
            <v>-0.0715548780487804</v>
          </cell>
        </row>
        <row r="22">
          <cell r="B22" t="str">
            <v>Czechia</v>
          </cell>
          <cell r="C22">
            <v>-0.11193568336425479</v>
          </cell>
          <cell r="D22">
            <v>-0.06246134817563389</v>
          </cell>
        </row>
        <row r="23">
          <cell r="B23" t="str">
            <v>Denmark</v>
          </cell>
          <cell r="C23">
            <v>-0.06917293233082707</v>
          </cell>
          <cell r="D23">
            <v>-0.05263157894736842</v>
          </cell>
        </row>
        <row r="24">
          <cell r="B24" t="str">
            <v>Malta</v>
          </cell>
          <cell r="C24">
            <v>-0.14755000000000001</v>
          </cell>
          <cell r="D24">
            <v>-0.05161250000000006</v>
          </cell>
        </row>
        <row r="25">
          <cell r="B25" t="str">
            <v>Slovakia</v>
          </cell>
          <cell r="C25">
            <v>-0.07429809358752167</v>
          </cell>
          <cell r="D25">
            <v>-0.04157538994800699</v>
          </cell>
        </row>
        <row r="26">
          <cell r="B26" t="str">
            <v>Italy</v>
          </cell>
          <cell r="C26">
            <v>-0.10137876960193</v>
          </cell>
          <cell r="D26">
            <v>-0.028958048518965353</v>
          </cell>
        </row>
        <row r="27">
          <cell r="B27" t="str">
            <v>Spain</v>
          </cell>
          <cell r="C27">
            <v>-0.21050649595179816</v>
          </cell>
          <cell r="D27">
            <v>-0.027374882319713786</v>
          </cell>
        </row>
        <row r="28">
          <cell r="B28" t="str">
            <v>Bulgaria</v>
          </cell>
          <cell r="C28">
            <v>-0.12598245614035092</v>
          </cell>
          <cell r="D28">
            <v>-0.02576803118908392</v>
          </cell>
        </row>
        <row r="29">
          <cell r="B29" t="str">
            <v>Hungary</v>
          </cell>
          <cell r="C29">
            <v>-0.07789613848202397</v>
          </cell>
          <cell r="D29">
            <v>-0.014647137150466045</v>
          </cell>
        </row>
        <row r="30">
          <cell r="B30" t="str">
            <v>France</v>
          </cell>
          <cell r="C30">
            <v>-0.14703060027721507</v>
          </cell>
          <cell r="D30">
            <v>0.008849557522123894</v>
          </cell>
        </row>
        <row r="31">
          <cell r="B31" t="str">
            <v>Belgium</v>
          </cell>
          <cell r="C31">
            <v>-0.1775663495242865</v>
          </cell>
          <cell r="D31">
            <v>0.011216825237856831</v>
          </cell>
        </row>
        <row r="32">
          <cell r="B32" t="str">
            <v>Romania</v>
          </cell>
          <cell r="C32">
            <v>-0.10342316096139839</v>
          </cell>
          <cell r="D32">
            <v>0.02039329934450109</v>
          </cell>
        </row>
        <row r="33">
          <cell r="B33" t="str">
            <v>Poland</v>
          </cell>
          <cell r="C33">
            <v>-0.07087481402763025</v>
          </cell>
          <cell r="D33">
            <v>0.020534962805526077</v>
          </cell>
        </row>
        <row r="34">
          <cell r="B34" t="str">
            <v>Lithuania</v>
          </cell>
          <cell r="C34">
            <v>0.03401639344262288</v>
          </cell>
          <cell r="D34">
            <v>0.05368852459016403</v>
          </cell>
        </row>
        <row r="35">
          <cell r="B35" t="str">
            <v>Sweden</v>
          </cell>
          <cell r="C35">
            <v>0.25078130592393955</v>
          </cell>
          <cell r="D35">
            <v>0.45262118672435786</v>
          </cell>
        </row>
      </sheetData>
      <sheetData sheetId="9">
        <row r="8">
          <cell r="C8" t="str">
            <v>  2019-2020</v>
          </cell>
          <cell r="D8" t="str">
            <v>2019-2021</v>
          </cell>
        </row>
        <row r="9">
          <cell r="B9" t="str">
            <v>Luxembourg</v>
          </cell>
          <cell r="C9">
            <v>-0.18589575971731445</v>
          </cell>
          <cell r="D9">
            <v>-0.10998233215547704</v>
          </cell>
        </row>
        <row r="10">
          <cell r="B10" t="str">
            <v>Belgium</v>
          </cell>
          <cell r="C10">
            <v>-0.3387543252595156</v>
          </cell>
          <cell r="D10">
            <v>-0.16199538638985012</v>
          </cell>
        </row>
        <row r="11">
          <cell r="B11" t="str">
            <v>Bulgaria</v>
          </cell>
          <cell r="C11">
            <v>-0.38662753036437253</v>
          </cell>
          <cell r="D11">
            <v>-0.2957287449392713</v>
          </cell>
        </row>
        <row r="12">
          <cell r="B12" t="str">
            <v>Estonia</v>
          </cell>
          <cell r="C12">
            <v>-0.5492957746478874</v>
          </cell>
          <cell r="D12">
            <v>-0.30985915492957744</v>
          </cell>
        </row>
        <row r="13">
          <cell r="B13" t="str">
            <v>Greece</v>
          </cell>
          <cell r="C13">
            <v>-0.5907826694619147</v>
          </cell>
          <cell r="D13">
            <v>-0.37081993943629155</v>
          </cell>
        </row>
        <row r="14">
          <cell r="B14" t="str">
            <v>Netherlands</v>
          </cell>
          <cell r="C14">
            <v>-0.4380508035251426</v>
          </cell>
          <cell r="D14">
            <v>-0.3828255572835667</v>
          </cell>
        </row>
        <row r="15">
          <cell r="B15" t="str">
            <v>Germany </v>
          </cell>
          <cell r="C15">
            <v>-0.5375501622823883</v>
          </cell>
          <cell r="D15">
            <v>-0.4070825741735164</v>
          </cell>
        </row>
        <row r="16">
          <cell r="B16" t="str">
            <v>Lithuania</v>
          </cell>
          <cell r="C16">
            <v>-0.5240310077519379</v>
          </cell>
          <cell r="D16">
            <v>-0.46511627906976744</v>
          </cell>
        </row>
        <row r="17">
          <cell r="B17" t="str">
            <v>Poland</v>
          </cell>
          <cell r="C17">
            <v>-0.5706465116279069</v>
          </cell>
          <cell r="D17">
            <v>-0.4654093023255814</v>
          </cell>
        </row>
        <row r="18">
          <cell r="B18" t="str">
            <v>France</v>
          </cell>
          <cell r="C18">
            <v>-0.5327308255984368</v>
          </cell>
          <cell r="D18">
            <v>-0.4692232535417684</v>
          </cell>
        </row>
        <row r="19">
          <cell r="B19" t="str">
            <v>Finland</v>
          </cell>
          <cell r="C19">
            <v>-0.5891625615763547</v>
          </cell>
          <cell r="D19">
            <v>-0.4719211822660099</v>
          </cell>
        </row>
        <row r="20">
          <cell r="B20" t="str">
            <v>Cyprus</v>
          </cell>
          <cell r="C20">
            <v>-0.6833846153846154</v>
          </cell>
          <cell r="D20">
            <v>-0.4901739130434782</v>
          </cell>
        </row>
        <row r="21">
          <cell r="B21" t="str">
            <v>Portugal</v>
          </cell>
          <cell r="C21">
            <v>-0.6022465753424658</v>
          </cell>
          <cell r="D21">
            <v>-0.4924364881693649</v>
          </cell>
        </row>
        <row r="22">
          <cell r="B22" t="str">
            <v>Latvia</v>
          </cell>
          <cell r="C22">
            <v>-0.6294117647058824</v>
          </cell>
          <cell r="D22">
            <v>-0.5055490196078432</v>
          </cell>
        </row>
        <row r="23">
          <cell r="B23" t="str">
            <v>Croatia</v>
          </cell>
          <cell r="C23">
            <v>-0.7727053140096618</v>
          </cell>
          <cell r="D23">
            <v>-0.5143623188405798</v>
          </cell>
        </row>
        <row r="24">
          <cell r="B24" t="str">
            <v>Romania</v>
          </cell>
          <cell r="C24">
            <v>-0.7368421052631579</v>
          </cell>
          <cell r="D24">
            <v>-0.5197368421052632</v>
          </cell>
        </row>
        <row r="25">
          <cell r="B25" t="str">
            <v>Spain</v>
          </cell>
          <cell r="C25">
            <v>-0.6544662309368192</v>
          </cell>
          <cell r="D25">
            <v>-0.5212881626724765</v>
          </cell>
        </row>
        <row r="26">
          <cell r="B26" t="str">
            <v>Hungary</v>
          </cell>
          <cell r="C26">
            <v>-0.6205673758865248</v>
          </cell>
          <cell r="D26">
            <v>-0.524822695035461</v>
          </cell>
        </row>
        <row r="27">
          <cell r="B27" t="str">
            <v>Malta</v>
          </cell>
          <cell r="C27">
            <v>-0.63475</v>
          </cell>
          <cell r="D27">
            <v>-0.5251750000000001</v>
          </cell>
        </row>
        <row r="28">
          <cell r="B28" t="str">
            <v>Slovenia</v>
          </cell>
          <cell r="C28">
            <v>-0.5384615384615384</v>
          </cell>
          <cell r="D28">
            <v>-0.5384615384615384</v>
          </cell>
        </row>
        <row r="29">
          <cell r="B29" t="str">
            <v>Italy</v>
          </cell>
          <cell r="C29">
            <v>-0.622856019472009</v>
          </cell>
          <cell r="D29">
            <v>-0.5388369219247333</v>
          </cell>
        </row>
        <row r="30">
          <cell r="B30" t="str">
            <v>Sweden</v>
          </cell>
          <cell r="C30">
            <v>-0.48786985650823933</v>
          </cell>
          <cell r="D30">
            <v>-0.5494831485559252</v>
          </cell>
        </row>
        <row r="31">
          <cell r="B31" t="str">
            <v>Denmark</v>
          </cell>
          <cell r="C31">
            <v>-0.6357615894039735</v>
          </cell>
          <cell r="D31">
            <v>-0.5591296121097445</v>
          </cell>
        </row>
        <row r="32">
          <cell r="B32" t="str">
            <v>Austria</v>
          </cell>
          <cell r="C32">
            <v>-0.6618690079577156</v>
          </cell>
          <cell r="D32">
            <v>-0.5759458383950592</v>
          </cell>
        </row>
        <row r="33">
          <cell r="B33" t="str">
            <v>Slovakia</v>
          </cell>
          <cell r="C33">
            <v>-0.5626545454545454</v>
          </cell>
          <cell r="D33">
            <v>-0.6070181818181818</v>
          </cell>
        </row>
        <row r="34">
          <cell r="B34" t="str">
            <v>Ireland</v>
          </cell>
          <cell r="C34">
            <v>-0.6512828830731858</v>
          </cell>
          <cell r="D34">
            <v>-0.6118354544974464</v>
          </cell>
        </row>
        <row r="35">
          <cell r="B35" t="str">
            <v>Czechia</v>
          </cell>
          <cell r="C35">
            <v>-0.6726057906458798</v>
          </cell>
          <cell r="D35">
            <v>-0.6302895322939867</v>
          </cell>
        </row>
      </sheetData>
      <sheetData sheetId="10">
        <row r="8">
          <cell r="C8" t="str">
            <v>  2019-2020</v>
          </cell>
          <cell r="D8" t="str">
            <v>2019-2021</v>
          </cell>
        </row>
        <row r="9">
          <cell r="B9" t="str">
            <v>Luxembourg</v>
          </cell>
          <cell r="C9">
            <v>-0.18906274319066146</v>
          </cell>
          <cell r="D9">
            <v>-0.198614299610895</v>
          </cell>
        </row>
        <row r="10">
          <cell r="B10" t="str">
            <v>Germany </v>
          </cell>
          <cell r="C10">
            <v>-0.025189339120781154</v>
          </cell>
          <cell r="D10">
            <v>-0.11305578943695925</v>
          </cell>
        </row>
        <row r="11">
          <cell r="B11" t="str">
            <v>France</v>
          </cell>
          <cell r="C11">
            <v>-0.11439824382455979</v>
          </cell>
          <cell r="D11">
            <v>-0.09882921637323162</v>
          </cell>
        </row>
        <row r="12">
          <cell r="B12" t="str">
            <v>Netherlands</v>
          </cell>
          <cell r="C12">
            <v>-0.08520710059171598</v>
          </cell>
          <cell r="D12">
            <v>-0.09161005917159758</v>
          </cell>
        </row>
        <row r="13">
          <cell r="B13" t="str">
            <v>Ireland</v>
          </cell>
          <cell r="C13">
            <v>-0.10560854159419913</v>
          </cell>
          <cell r="D13">
            <v>-0.08432939599231107</v>
          </cell>
        </row>
        <row r="14">
          <cell r="B14" t="str">
            <v>Austria</v>
          </cell>
          <cell r="C14">
            <v>-0.0902908135891644</v>
          </cell>
          <cell r="D14">
            <v>-0.08412343416036872</v>
          </cell>
        </row>
        <row r="15">
          <cell r="B15" t="str">
            <v>Belgium</v>
          </cell>
          <cell r="C15">
            <v>-0.08508667065152424</v>
          </cell>
          <cell r="D15">
            <v>-0.06539151225343691</v>
          </cell>
        </row>
        <row r="16">
          <cell r="B16" t="str">
            <v>Denmark</v>
          </cell>
          <cell r="C16">
            <v>-0.08635666836995401</v>
          </cell>
          <cell r="D16">
            <v>-0.06387327542156362</v>
          </cell>
        </row>
        <row r="17">
          <cell r="B17" t="str">
            <v>Greece</v>
          </cell>
          <cell r="C17">
            <v>-0.030760421438387583</v>
          </cell>
          <cell r="D17">
            <v>-0.06231333027943207</v>
          </cell>
        </row>
        <row r="18">
          <cell r="B18" t="str">
            <v>Slovenia</v>
          </cell>
          <cell r="C18">
            <v>-0.12983770287141075</v>
          </cell>
          <cell r="D18">
            <v>-0.0568039950062422</v>
          </cell>
        </row>
        <row r="19">
          <cell r="B19" t="str">
            <v>Spain</v>
          </cell>
          <cell r="C19">
            <v>-0.13321462169063297</v>
          </cell>
          <cell r="D19">
            <v>-0.04877207364601526</v>
          </cell>
        </row>
        <row r="20">
          <cell r="B20" t="str">
            <v>Finland</v>
          </cell>
          <cell r="C20">
            <v>0.1565723353610156</v>
          </cell>
          <cell r="D20">
            <v>-0.04416820946839461</v>
          </cell>
        </row>
        <row r="21">
          <cell r="B21" t="str">
            <v>Slovakia</v>
          </cell>
          <cell r="C21">
            <v>-0.09898477929984764</v>
          </cell>
          <cell r="D21">
            <v>-0.04144545915778808</v>
          </cell>
        </row>
        <row r="22">
          <cell r="B22" t="str">
            <v>Portugal</v>
          </cell>
          <cell r="C22">
            <v>-0.09809081419624208</v>
          </cell>
          <cell r="D22">
            <v>-0.038496659707724305</v>
          </cell>
        </row>
        <row r="23">
          <cell r="B23" t="str">
            <v>Malta</v>
          </cell>
          <cell r="C23">
            <v>-0.0035106382978724736</v>
          </cell>
          <cell r="D23">
            <v>-0.034845744680851</v>
          </cell>
        </row>
        <row r="24">
          <cell r="B24" t="str">
            <v>Italy</v>
          </cell>
          <cell r="C24">
            <v>-0.13352456354039782</v>
          </cell>
          <cell r="D24">
            <v>-0.02490218875724354</v>
          </cell>
        </row>
        <row r="25">
          <cell r="B25" t="str">
            <v>Hungary</v>
          </cell>
          <cell r="C25">
            <v>-0.06266318537859007</v>
          </cell>
          <cell r="D25">
            <v>-0.00835509138381201</v>
          </cell>
        </row>
        <row r="26">
          <cell r="B26" t="str">
            <v>Latvia</v>
          </cell>
          <cell r="C26">
            <v>-0.03678992395437249</v>
          </cell>
          <cell r="D26">
            <v>0.004457224334600835</v>
          </cell>
        </row>
        <row r="27">
          <cell r="B27" t="str">
            <v>Sweden</v>
          </cell>
          <cell r="C27">
            <v>-0.05040413822126703</v>
          </cell>
          <cell r="D27">
            <v>0.012048831064095327</v>
          </cell>
        </row>
        <row r="28">
          <cell r="B28" t="str">
            <v>Czechia</v>
          </cell>
          <cell r="C28">
            <v>-0.0460957679316511</v>
          </cell>
          <cell r="D28">
            <v>0.020663620107291874</v>
          </cell>
        </row>
        <row r="29">
          <cell r="B29" t="str">
            <v>Bulgaria</v>
          </cell>
          <cell r="C29">
            <v>-0.04892014041246162</v>
          </cell>
          <cell r="D29">
            <v>0.032679245283018715</v>
          </cell>
        </row>
        <row r="30">
          <cell r="B30" t="str">
            <v>Lithuania</v>
          </cell>
          <cell r="C30">
            <v>-0.01065348709500267</v>
          </cell>
          <cell r="D30">
            <v>0.03531026908292157</v>
          </cell>
        </row>
        <row r="31">
          <cell r="B31" t="str">
            <v>Cyprus</v>
          </cell>
          <cell r="C31">
            <v>0.08466295264623958</v>
          </cell>
          <cell r="D31">
            <v>0.04137883008356551</v>
          </cell>
        </row>
        <row r="32">
          <cell r="B32" t="str">
            <v>Poland</v>
          </cell>
          <cell r="C32">
            <v>-0.013620520810149146</v>
          </cell>
          <cell r="D32">
            <v>0.04518578900511916</v>
          </cell>
        </row>
        <row r="33">
          <cell r="B33" t="str">
            <v>Croatia</v>
          </cell>
          <cell r="C33">
            <v>-0.045833771699105554</v>
          </cell>
          <cell r="D33">
            <v>0.06187795896896376</v>
          </cell>
        </row>
        <row r="34">
          <cell r="B34" t="str">
            <v>Estonia</v>
          </cell>
          <cell r="C34">
            <v>-0.014005602240896359</v>
          </cell>
          <cell r="D34">
            <v>0.06862745098039216</v>
          </cell>
        </row>
        <row r="35">
          <cell r="B35" t="str">
            <v>Romania</v>
          </cell>
          <cell r="C35">
            <v>0.024850042844901457</v>
          </cell>
          <cell r="D35">
            <v>0.16023993144815768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9.00390625" style="2" customWidth="1"/>
    <col min="2" max="2" width="11.25390625" style="2" customWidth="1"/>
    <col min="3" max="3" width="10.875" style="2" customWidth="1"/>
    <col min="4" max="4" width="10.375" style="2" customWidth="1"/>
    <col min="5" max="5" width="10.25390625" style="2" customWidth="1"/>
    <col min="6" max="7" width="9.50390625" style="2" customWidth="1"/>
    <col min="8" max="8" width="9.375" style="2" customWidth="1"/>
    <col min="9" max="9" width="9.50390625" style="2" customWidth="1"/>
    <col min="10" max="10" width="9.375" style="2" customWidth="1"/>
    <col min="11" max="12" width="9.125" style="2" customWidth="1"/>
    <col min="13" max="13" width="9.25390625" style="2" customWidth="1"/>
    <col min="14" max="14" width="9.75390625" style="2" customWidth="1"/>
    <col min="15" max="15" width="9.625" style="2" customWidth="1"/>
    <col min="16" max="16" width="9.75390625" style="2" customWidth="1"/>
    <col min="17" max="17" width="9.625" style="2" customWidth="1"/>
    <col min="18" max="18" width="9.50390625" style="2" customWidth="1"/>
    <col min="19" max="19" width="9.75390625" style="2" customWidth="1"/>
    <col min="20" max="21" width="9.125" style="2" customWidth="1"/>
    <col min="22" max="22" width="9.375" style="2" customWidth="1"/>
    <col min="23" max="23" width="9.625" style="2" customWidth="1"/>
    <col min="24" max="24" width="9.375" style="2" customWidth="1"/>
    <col min="25" max="25" width="10.00390625" style="2" customWidth="1"/>
    <col min="26" max="26" width="10.125" style="2" customWidth="1"/>
    <col min="27" max="28" width="9.50390625" style="2" customWidth="1"/>
    <col min="29" max="29" width="9.625" style="2" customWidth="1"/>
    <col min="30" max="30" width="9.125" style="2" customWidth="1"/>
    <col min="31" max="31" width="9.375" style="2" customWidth="1"/>
    <col min="32" max="32" width="9.25390625" style="2" customWidth="1"/>
    <col min="33" max="33" width="9.50390625" style="2" customWidth="1"/>
    <col min="34" max="36" width="9.875" style="2" customWidth="1"/>
    <col min="37" max="37" width="9.625" style="2" customWidth="1"/>
    <col min="38" max="16384" width="9.00390625" style="2" customWidth="1"/>
  </cols>
  <sheetData>
    <row r="1" ht="11.25">
      <c r="A1" s="1" t="s">
        <v>0</v>
      </c>
    </row>
    <row r="3" spans="1:2" ht="11.25">
      <c r="A3" s="1" t="s">
        <v>1</v>
      </c>
      <c r="B3" s="3">
        <v>44637.76431712963</v>
      </c>
    </row>
    <row r="4" spans="1:2" ht="11.25">
      <c r="A4" s="1" t="s">
        <v>2</v>
      </c>
      <c r="B4" s="3">
        <v>44642.7019825</v>
      </c>
    </row>
    <row r="5" spans="1:2" ht="11.25">
      <c r="A5" s="1" t="s">
        <v>3</v>
      </c>
      <c r="B5" s="1" t="s">
        <v>4</v>
      </c>
    </row>
    <row r="7" spans="1:2" ht="11.25">
      <c r="A7" s="1" t="s">
        <v>5</v>
      </c>
      <c r="B7" s="1" t="s">
        <v>6</v>
      </c>
    </row>
    <row r="9" spans="1:37" ht="11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  <c r="M9" s="5" t="s">
        <v>19</v>
      </c>
      <c r="N9" s="6" t="s">
        <v>20</v>
      </c>
      <c r="O9" s="4" t="s">
        <v>21</v>
      </c>
      <c r="P9" s="4" t="s">
        <v>22</v>
      </c>
      <c r="Q9" s="4" t="s">
        <v>23</v>
      </c>
      <c r="R9" s="4" t="s">
        <v>24</v>
      </c>
      <c r="S9" s="4" t="s">
        <v>25</v>
      </c>
      <c r="T9" s="4" t="s">
        <v>26</v>
      </c>
      <c r="U9" s="4" t="s">
        <v>27</v>
      </c>
      <c r="V9" s="4" t="s">
        <v>28</v>
      </c>
      <c r="W9" s="4" t="s">
        <v>29</v>
      </c>
      <c r="X9" s="4" t="s">
        <v>30</v>
      </c>
      <c r="Y9" s="4" t="s">
        <v>31</v>
      </c>
      <c r="Z9" s="4" t="s">
        <v>32</v>
      </c>
      <c r="AA9" s="4" t="s">
        <v>33</v>
      </c>
      <c r="AB9" s="4" t="s">
        <v>34</v>
      </c>
      <c r="AC9" s="4" t="s">
        <v>35</v>
      </c>
      <c r="AD9" s="4" t="s">
        <v>36</v>
      </c>
      <c r="AE9" s="4" t="s">
        <v>37</v>
      </c>
      <c r="AF9" s="4" t="s">
        <v>38</v>
      </c>
      <c r="AG9" s="4" t="s">
        <v>39</v>
      </c>
      <c r="AH9" s="4" t="s">
        <v>40</v>
      </c>
      <c r="AI9" s="4" t="s">
        <v>41</v>
      </c>
      <c r="AJ9" s="4" t="s">
        <v>42</v>
      </c>
      <c r="AK9" s="4" t="s">
        <v>43</v>
      </c>
    </row>
    <row r="10" spans="1:37" ht="11.25">
      <c r="A10" s="4" t="s">
        <v>44</v>
      </c>
      <c r="B10" s="7">
        <v>248586.44</v>
      </c>
      <c r="C10" s="7">
        <v>216773.94</v>
      </c>
      <c r="D10" s="7">
        <v>223445.43</v>
      </c>
      <c r="E10" s="7">
        <v>201950.71</v>
      </c>
      <c r="F10" s="7">
        <v>202997.08</v>
      </c>
      <c r="G10" s="7">
        <v>196711.28</v>
      </c>
      <c r="H10" s="7">
        <v>208842.65</v>
      </c>
      <c r="I10" s="7">
        <v>199533.49</v>
      </c>
      <c r="J10" s="7">
        <v>196574.78</v>
      </c>
      <c r="K10" s="7">
        <v>209641.58</v>
      </c>
      <c r="L10" s="7">
        <v>219666.01</v>
      </c>
      <c r="M10" s="8">
        <v>224512.52</v>
      </c>
      <c r="N10" s="9">
        <v>236598.95</v>
      </c>
      <c r="O10" s="7">
        <v>218132.39</v>
      </c>
      <c r="P10" s="7">
        <v>214103.87</v>
      </c>
      <c r="Q10" s="7">
        <v>176120.88</v>
      </c>
      <c r="R10" s="7">
        <v>180598.56</v>
      </c>
      <c r="S10" s="7">
        <v>182578.55</v>
      </c>
      <c r="T10" s="7">
        <v>199069.51</v>
      </c>
      <c r="U10" s="7">
        <v>195298.29</v>
      </c>
      <c r="V10" s="7">
        <v>194134.21</v>
      </c>
      <c r="W10" s="7">
        <v>208726.94</v>
      </c>
      <c r="X10" s="7">
        <v>210970.27</v>
      </c>
      <c r="Y10" s="7">
        <v>225791.12</v>
      </c>
      <c r="Z10" s="7">
        <v>240903.74</v>
      </c>
      <c r="AA10" s="7">
        <v>215302.48</v>
      </c>
      <c r="AB10" s="7">
        <v>225112.27</v>
      </c>
      <c r="AC10" s="7">
        <v>203020.65</v>
      </c>
      <c r="AD10" s="7">
        <v>198555.36</v>
      </c>
      <c r="AE10" s="7">
        <v>194963.2</v>
      </c>
      <c r="AF10" s="7">
        <v>206422.31</v>
      </c>
      <c r="AG10" s="7">
        <v>198866.2</v>
      </c>
      <c r="AH10" s="7">
        <v>197704.45</v>
      </c>
      <c r="AI10" s="7">
        <v>208921.04</v>
      </c>
      <c r="AJ10" s="7">
        <v>221264.66</v>
      </c>
      <c r="AK10" s="7">
        <v>235204.98</v>
      </c>
    </row>
    <row r="12" ht="11.25">
      <c r="A12" s="1" t="s">
        <v>45</v>
      </c>
    </row>
    <row r="13" spans="1:2" ht="11.25">
      <c r="A13" s="1" t="s">
        <v>46</v>
      </c>
      <c r="B13" s="1" t="s">
        <v>47</v>
      </c>
    </row>
    <row r="14" ht="12"/>
    <row r="15" spans="2:4" ht="12">
      <c r="B15" s="10">
        <v>2019</v>
      </c>
      <c r="C15" s="10">
        <v>2020</v>
      </c>
      <c r="D15" s="10">
        <v>2021</v>
      </c>
    </row>
    <row r="16" spans="1:4" ht="12">
      <c r="A16" s="2" t="s">
        <v>90</v>
      </c>
      <c r="B16" s="32">
        <v>248586.44</v>
      </c>
      <c r="C16" s="33">
        <v>236598.95</v>
      </c>
      <c r="D16" s="32">
        <v>240903.74</v>
      </c>
    </row>
    <row r="17" spans="1:4" ht="12">
      <c r="A17" s="2" t="s">
        <v>91</v>
      </c>
      <c r="B17" s="32">
        <v>216773.94</v>
      </c>
      <c r="C17" s="32">
        <v>218132.39</v>
      </c>
      <c r="D17" s="32">
        <v>215302.48</v>
      </c>
    </row>
    <row r="18" spans="1:4" ht="12">
      <c r="A18" s="2" t="s">
        <v>92</v>
      </c>
      <c r="B18" s="32">
        <v>223445.43</v>
      </c>
      <c r="C18" s="32">
        <v>214103.87</v>
      </c>
      <c r="D18" s="32">
        <v>225112.27</v>
      </c>
    </row>
    <row r="19" spans="1:4" ht="12">
      <c r="A19" s="2" t="s">
        <v>93</v>
      </c>
      <c r="B19" s="32">
        <v>201950.71</v>
      </c>
      <c r="C19" s="32">
        <v>176120.88</v>
      </c>
      <c r="D19" s="32">
        <v>203020.65</v>
      </c>
    </row>
    <row r="20" spans="1:4" ht="12">
      <c r="A20" s="2" t="s">
        <v>94</v>
      </c>
      <c r="B20" s="32">
        <v>202997.08</v>
      </c>
      <c r="C20" s="32">
        <v>180598.56</v>
      </c>
      <c r="D20" s="32">
        <v>198555.36</v>
      </c>
    </row>
    <row r="21" spans="1:4" ht="12">
      <c r="A21" s="2" t="s">
        <v>95</v>
      </c>
      <c r="B21" s="32">
        <v>196711.28</v>
      </c>
      <c r="C21" s="32">
        <v>182578.55</v>
      </c>
      <c r="D21" s="32">
        <v>194963.2</v>
      </c>
    </row>
    <row r="22" spans="1:4" ht="12">
      <c r="A22" s="2" t="s">
        <v>96</v>
      </c>
      <c r="B22" s="32">
        <v>208842.65</v>
      </c>
      <c r="C22" s="32">
        <v>199069.51</v>
      </c>
      <c r="D22" s="32">
        <v>206422.31</v>
      </c>
    </row>
    <row r="23" spans="1:4" ht="12">
      <c r="A23" s="2" t="s">
        <v>97</v>
      </c>
      <c r="B23" s="32">
        <v>199533.49</v>
      </c>
      <c r="C23" s="32">
        <v>195298.29</v>
      </c>
      <c r="D23" s="32">
        <v>198866.2</v>
      </c>
    </row>
    <row r="24" spans="1:4" ht="12">
      <c r="A24" s="2" t="s">
        <v>98</v>
      </c>
      <c r="B24" s="32">
        <v>196574.78</v>
      </c>
      <c r="C24" s="32">
        <v>194134.21</v>
      </c>
      <c r="D24" s="32">
        <v>197704.45</v>
      </c>
    </row>
    <row r="25" spans="1:4" ht="12">
      <c r="A25" s="2" t="s">
        <v>99</v>
      </c>
      <c r="B25" s="32">
        <v>209641.58</v>
      </c>
      <c r="C25" s="32">
        <v>208726.94</v>
      </c>
      <c r="D25" s="32">
        <v>208921.04</v>
      </c>
    </row>
    <row r="26" spans="1:4" ht="12">
      <c r="A26" s="2" t="s">
        <v>100</v>
      </c>
      <c r="B26" s="32">
        <v>219666.01</v>
      </c>
      <c r="C26" s="32">
        <v>210970.27</v>
      </c>
      <c r="D26" s="32">
        <v>221264.66</v>
      </c>
    </row>
    <row r="27" spans="1:4" ht="12">
      <c r="A27" s="2" t="s">
        <v>101</v>
      </c>
      <c r="B27" s="32">
        <v>224512.52</v>
      </c>
      <c r="C27" s="32">
        <v>225791.12</v>
      </c>
      <c r="D27" s="32">
        <v>235204.98</v>
      </c>
    </row>
    <row r="28" ht="12"/>
    <row r="29" ht="12"/>
    <row r="30" ht="12"/>
    <row r="31" ht="17.25" customHeight="1"/>
    <row r="32" ht="12"/>
    <row r="33" ht="12"/>
    <row r="34" ht="12"/>
    <row r="35" spans="1:2" ht="12">
      <c r="A35" s="2" t="s">
        <v>89</v>
      </c>
      <c r="B35" s="34" t="s">
        <v>121</v>
      </c>
    </row>
    <row r="36" spans="1:2" ht="15" customHeight="1">
      <c r="A36" s="11" t="s">
        <v>48</v>
      </c>
      <c r="B36" s="31" t="s">
        <v>103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15.625" style="0" customWidth="1"/>
    <col min="2" max="5" width="7.625" style="0" customWidth="1"/>
  </cols>
  <sheetData>
    <row r="1" spans="1:22" ht="13.5">
      <c r="A1" s="46" t="s">
        <v>138</v>
      </c>
      <c r="B1" s="24" t="s">
        <v>149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46" t="s">
        <v>127</v>
      </c>
      <c r="B2" s="44" t="s">
        <v>148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>
      <c r="A3" s="46" t="s">
        <v>129</v>
      </c>
      <c r="B3" s="44" t="s">
        <v>160</v>
      </c>
      <c r="C3" s="24"/>
      <c r="D3" s="24"/>
      <c r="E3" s="24"/>
      <c r="F3" s="24"/>
      <c r="G3" s="24"/>
      <c r="H3" s="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3.5">
      <c r="A4" s="46" t="s">
        <v>131</v>
      </c>
      <c r="B4" s="40" t="s">
        <v>152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3.5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3.5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5" thickBot="1">
      <c r="A8" s="24"/>
      <c r="B8" s="24"/>
      <c r="C8" s="68" t="s">
        <v>142</v>
      </c>
      <c r="D8" s="49" t="s">
        <v>102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4.25">
      <c r="A9" s="24"/>
      <c r="B9" s="69" t="s">
        <v>72</v>
      </c>
      <c r="C9" s="70">
        <v>-0.18589575971731445</v>
      </c>
      <c r="D9" s="71">
        <v>-0.10998233215547704</v>
      </c>
      <c r="E9" s="7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4.25">
      <c r="A10" s="24"/>
      <c r="B10" s="73" t="s">
        <v>57</v>
      </c>
      <c r="C10" s="74">
        <v>-0.3387543252595156</v>
      </c>
      <c r="D10" s="75">
        <v>-0.16199538638985012</v>
      </c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4.25">
      <c r="A11" s="24"/>
      <c r="B11" s="73" t="s">
        <v>58</v>
      </c>
      <c r="C11" s="74">
        <v>-0.38662753036437253</v>
      </c>
      <c r="D11" s="75">
        <v>-0.2957287449392713</v>
      </c>
      <c r="E11" s="7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4.25">
      <c r="A12" s="24"/>
      <c r="B12" s="73" t="s">
        <v>62</v>
      </c>
      <c r="C12" s="74">
        <v>-0.5492957746478874</v>
      </c>
      <c r="D12" s="75">
        <v>-0.30985915492957744</v>
      </c>
      <c r="E12" s="7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4.25">
      <c r="A13" s="24"/>
      <c r="B13" s="73" t="s">
        <v>64</v>
      </c>
      <c r="C13" s="74">
        <v>-0.5907826694619147</v>
      </c>
      <c r="D13" s="75">
        <v>-0.37081993943629155</v>
      </c>
      <c r="E13" s="7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4.25">
      <c r="A14" s="24"/>
      <c r="B14" s="73" t="s">
        <v>75</v>
      </c>
      <c r="C14" s="74">
        <v>-0.4380508035251426</v>
      </c>
      <c r="D14" s="75">
        <v>-0.3828255572835667</v>
      </c>
      <c r="E14" s="7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4.25">
      <c r="A15" s="24"/>
      <c r="B15" s="73" t="s">
        <v>114</v>
      </c>
      <c r="C15" s="74">
        <v>-0.5375501622823883</v>
      </c>
      <c r="D15" s="75">
        <v>-0.4070825741735164</v>
      </c>
      <c r="E15" s="7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4.25">
      <c r="A16" s="24"/>
      <c r="B16" s="73" t="s">
        <v>71</v>
      </c>
      <c r="C16" s="74">
        <v>-0.5240310077519379</v>
      </c>
      <c r="D16" s="75">
        <v>-0.46511627906976744</v>
      </c>
      <c r="E16" s="7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4.25">
      <c r="A17" s="24"/>
      <c r="B17" s="73" t="s">
        <v>77</v>
      </c>
      <c r="C17" s="74">
        <v>-0.5706465116279069</v>
      </c>
      <c r="D17" s="75">
        <v>-0.4654093023255814</v>
      </c>
      <c r="E17" s="7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4.25">
      <c r="A18" s="24"/>
      <c r="B18" s="73" t="s">
        <v>66</v>
      </c>
      <c r="C18" s="74">
        <v>-0.5327308255984368</v>
      </c>
      <c r="D18" s="75">
        <v>-0.4692232535417684</v>
      </c>
      <c r="E18" s="7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4.25">
      <c r="A19" s="24"/>
      <c r="B19" s="73" t="s">
        <v>82</v>
      </c>
      <c r="C19" s="74">
        <v>-0.5891625615763547</v>
      </c>
      <c r="D19" s="75">
        <v>-0.4719211822660099</v>
      </c>
      <c r="E19" s="7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4.25">
      <c r="A20" s="24"/>
      <c r="B20" s="73" t="s">
        <v>69</v>
      </c>
      <c r="C20" s="74">
        <v>-0.6833846153846154</v>
      </c>
      <c r="D20" s="75">
        <v>-0.4901739130434782</v>
      </c>
      <c r="E20" s="7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4.25">
      <c r="A21" s="24"/>
      <c r="B21" s="73" t="s">
        <v>78</v>
      </c>
      <c r="C21" s="74">
        <v>-0.6022465753424658</v>
      </c>
      <c r="D21" s="75">
        <v>-0.4924364881693649</v>
      </c>
      <c r="E21" s="7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4.25">
      <c r="A22" s="24"/>
      <c r="B22" s="73" t="s">
        <v>70</v>
      </c>
      <c r="C22" s="74">
        <v>-0.6294117647058824</v>
      </c>
      <c r="D22" s="75">
        <v>-0.5055490196078432</v>
      </c>
      <c r="E22" s="7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4.25">
      <c r="A23" s="24"/>
      <c r="B23" s="73" t="s">
        <v>67</v>
      </c>
      <c r="C23" s="74">
        <v>-0.7727053140096618</v>
      </c>
      <c r="D23" s="75">
        <v>-0.5143623188405798</v>
      </c>
      <c r="E23" s="7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4.25">
      <c r="A24" s="24"/>
      <c r="B24" s="73" t="s">
        <v>79</v>
      </c>
      <c r="C24" s="74">
        <v>-0.7368421052631579</v>
      </c>
      <c r="D24" s="75">
        <v>-0.5197368421052632</v>
      </c>
      <c r="E24" s="78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4.25">
      <c r="A25" s="24"/>
      <c r="B25" s="73" t="s">
        <v>65</v>
      </c>
      <c r="C25" s="74">
        <v>-0.6544662309368192</v>
      </c>
      <c r="D25" s="75">
        <v>-0.5212881626724765</v>
      </c>
      <c r="E25" s="7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4.25">
      <c r="A26" s="24"/>
      <c r="B26" s="73" t="s">
        <v>73</v>
      </c>
      <c r="C26" s="74">
        <v>-0.6205673758865248</v>
      </c>
      <c r="D26" s="75">
        <v>-0.524822695035461</v>
      </c>
      <c r="E26" s="7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4.25">
      <c r="A27" s="24"/>
      <c r="B27" s="73" t="s">
        <v>74</v>
      </c>
      <c r="C27" s="74">
        <v>-0.63475</v>
      </c>
      <c r="D27" s="75">
        <v>-0.5251750000000001</v>
      </c>
      <c r="E27" s="7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4.25">
      <c r="A28" s="24"/>
      <c r="B28" s="73" t="s">
        <v>80</v>
      </c>
      <c r="C28" s="74">
        <v>-0.5384615384615384</v>
      </c>
      <c r="D28" s="75">
        <v>-0.5384615384615384</v>
      </c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4.25">
      <c r="A29" s="24"/>
      <c r="B29" s="73" t="s">
        <v>68</v>
      </c>
      <c r="C29" s="74">
        <v>-0.622856019472009</v>
      </c>
      <c r="D29" s="75">
        <v>-0.5388369219247333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4.25">
      <c r="A30" s="24"/>
      <c r="B30" s="73" t="s">
        <v>83</v>
      </c>
      <c r="C30" s="74">
        <v>-0.48786985650823933</v>
      </c>
      <c r="D30" s="75">
        <v>-0.5494831485559252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4.25">
      <c r="A31" s="24"/>
      <c r="B31" s="73" t="s">
        <v>60</v>
      </c>
      <c r="C31" s="74">
        <v>-0.6357615894039735</v>
      </c>
      <c r="D31" s="75">
        <v>-0.5591296121097445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4.25">
      <c r="A32" s="24"/>
      <c r="B32" s="73" t="s">
        <v>76</v>
      </c>
      <c r="C32" s="74">
        <v>-0.6618690079577156</v>
      </c>
      <c r="D32" s="75">
        <v>-0.5759458383950592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4.25">
      <c r="A33" s="24"/>
      <c r="B33" s="73" t="s">
        <v>81</v>
      </c>
      <c r="C33" s="74">
        <v>-0.5626545454545454</v>
      </c>
      <c r="D33" s="75">
        <v>-0.6070181818181818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4.25">
      <c r="A34" s="24"/>
      <c r="B34" s="73" t="s">
        <v>63</v>
      </c>
      <c r="C34" s="74">
        <v>-0.6512828830731858</v>
      </c>
      <c r="D34" s="75">
        <v>-0.6118354544974464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5" thickBot="1">
      <c r="A35" s="24"/>
      <c r="B35" s="79" t="s">
        <v>59</v>
      </c>
      <c r="C35" s="80">
        <v>-0.6726057906458798</v>
      </c>
      <c r="D35" s="81">
        <v>-0.6302895322939867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4.25">
      <c r="A36" s="72"/>
      <c r="B36" s="82"/>
      <c r="C36" s="83"/>
      <c r="D36" s="83"/>
      <c r="E36" s="7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4.25">
      <c r="A37" s="72"/>
      <c r="B37" s="82"/>
      <c r="C37" s="83"/>
      <c r="D37" s="83"/>
      <c r="E37" s="7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4.25">
      <c r="A38" s="72"/>
      <c r="B38" s="82"/>
      <c r="C38" s="83"/>
      <c r="D38" s="83"/>
      <c r="E38" s="7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4.25">
      <c r="A39" s="72"/>
      <c r="B39" s="72"/>
      <c r="C39" s="72"/>
      <c r="D39" s="72"/>
      <c r="E39" s="7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4.25">
      <c r="A40" s="72"/>
      <c r="B40" s="72"/>
      <c r="C40" s="72"/>
      <c r="D40" s="72"/>
      <c r="E40" s="7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6" sqref="A6:B6"/>
    </sheetView>
  </sheetViews>
  <sheetFormatPr defaultColWidth="9.00390625" defaultRowHeight="14.25"/>
  <cols>
    <col min="1" max="1" width="15.625" style="0" customWidth="1"/>
    <col min="2" max="6" width="7.625" style="0" customWidth="1"/>
  </cols>
  <sheetData>
    <row r="1" spans="1:23" ht="13.5">
      <c r="A1" s="46" t="s">
        <v>138</v>
      </c>
      <c r="B1" s="24" t="s">
        <v>143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46" t="s">
        <v>127</v>
      </c>
      <c r="B2" s="44" t="s">
        <v>150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>
      <c r="A3" s="46" t="s">
        <v>129</v>
      </c>
      <c r="B3" s="44" t="s">
        <v>151</v>
      </c>
      <c r="C3" s="24"/>
      <c r="D3" s="24"/>
      <c r="E3" s="24"/>
      <c r="F3" s="24"/>
      <c r="G3" s="24"/>
      <c r="H3" s="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3.5">
      <c r="A4" s="46" t="s">
        <v>131</v>
      </c>
      <c r="B4" s="40" t="s">
        <v>152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4.25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4.25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5" thickBot="1">
      <c r="A8" s="48" t="s">
        <v>144</v>
      </c>
      <c r="B8" s="24"/>
      <c r="C8" s="68" t="s">
        <v>142</v>
      </c>
      <c r="D8" s="49" t="s">
        <v>102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4.25">
      <c r="A9" s="24"/>
      <c r="B9" s="69" t="s">
        <v>72</v>
      </c>
      <c r="C9" s="70">
        <v>-0.18906274319066146</v>
      </c>
      <c r="D9" s="71">
        <v>-0.198614299610895</v>
      </c>
      <c r="E9" s="7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4.25">
      <c r="A10" s="24"/>
      <c r="B10" s="73" t="s">
        <v>114</v>
      </c>
      <c r="C10" s="74">
        <v>-0.025189339120781154</v>
      </c>
      <c r="D10" s="75">
        <v>-0.11305578943695925</v>
      </c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4.25">
      <c r="A11" s="24"/>
      <c r="B11" s="73" t="s">
        <v>66</v>
      </c>
      <c r="C11" s="74">
        <v>-0.11439824382455979</v>
      </c>
      <c r="D11" s="75">
        <v>-0.09882921637323162</v>
      </c>
      <c r="E11" s="7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4.25">
      <c r="A12" s="24"/>
      <c r="B12" s="73" t="s">
        <v>75</v>
      </c>
      <c r="C12" s="74">
        <v>-0.08520710059171598</v>
      </c>
      <c r="D12" s="75">
        <v>-0.09161005917159758</v>
      </c>
      <c r="E12" s="7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4.25">
      <c r="A13" s="24"/>
      <c r="B13" s="73" t="s">
        <v>63</v>
      </c>
      <c r="C13" s="74">
        <v>-0.10560854159419913</v>
      </c>
      <c r="D13" s="75">
        <v>-0.08432939599231107</v>
      </c>
      <c r="E13" s="7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4.25">
      <c r="A14" s="24"/>
      <c r="B14" s="73" t="s">
        <v>76</v>
      </c>
      <c r="C14" s="74">
        <v>-0.0902908135891644</v>
      </c>
      <c r="D14" s="75">
        <v>-0.08412343416036872</v>
      </c>
      <c r="E14" s="7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4.25">
      <c r="A15" s="24"/>
      <c r="B15" s="73" t="s">
        <v>57</v>
      </c>
      <c r="C15" s="74">
        <v>-0.08508667065152424</v>
      </c>
      <c r="D15" s="75">
        <v>-0.06539151225343691</v>
      </c>
      <c r="E15" s="7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4.25">
      <c r="A16" s="24"/>
      <c r="B16" s="73" t="s">
        <v>60</v>
      </c>
      <c r="C16" s="74">
        <v>-0.08635666836995401</v>
      </c>
      <c r="D16" s="75">
        <v>-0.06387327542156362</v>
      </c>
      <c r="E16" s="7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4.25">
      <c r="A17" s="24"/>
      <c r="B17" s="73" t="s">
        <v>64</v>
      </c>
      <c r="C17" s="74">
        <v>-0.030760421438387583</v>
      </c>
      <c r="D17" s="75">
        <v>-0.06231333027943207</v>
      </c>
      <c r="E17" s="7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4.25">
      <c r="A18" s="24"/>
      <c r="B18" s="73" t="s">
        <v>80</v>
      </c>
      <c r="C18" s="74">
        <v>-0.12983770287141075</v>
      </c>
      <c r="D18" s="75">
        <v>-0.0568039950062422</v>
      </c>
      <c r="E18" s="7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4.25">
      <c r="A19" s="24"/>
      <c r="B19" s="73" t="s">
        <v>65</v>
      </c>
      <c r="C19" s="74">
        <v>-0.13321462169063297</v>
      </c>
      <c r="D19" s="75">
        <v>-0.04877207364601526</v>
      </c>
      <c r="E19" s="7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4.25">
      <c r="A20" s="24"/>
      <c r="B20" s="73" t="s">
        <v>82</v>
      </c>
      <c r="C20" s="74">
        <v>0.1565723353610156</v>
      </c>
      <c r="D20" s="75">
        <v>-0.04416820946839461</v>
      </c>
      <c r="E20" s="7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4.25">
      <c r="A21" s="24"/>
      <c r="B21" s="73" t="s">
        <v>81</v>
      </c>
      <c r="C21" s="74">
        <v>-0.09898477929984764</v>
      </c>
      <c r="D21" s="75">
        <v>-0.04144545915778808</v>
      </c>
      <c r="E21" s="7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4.25">
      <c r="A22" s="24"/>
      <c r="B22" s="73" t="s">
        <v>78</v>
      </c>
      <c r="C22" s="74">
        <v>-0.09809081419624208</v>
      </c>
      <c r="D22" s="75">
        <v>-0.038496659707724305</v>
      </c>
      <c r="E22" s="7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4.25">
      <c r="A23" s="24"/>
      <c r="B23" s="73" t="s">
        <v>74</v>
      </c>
      <c r="C23" s="74">
        <v>-0.0035106382978724736</v>
      </c>
      <c r="D23" s="75">
        <v>-0.034845744680851</v>
      </c>
      <c r="E23" s="7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4.25">
      <c r="A24" s="24"/>
      <c r="B24" s="73" t="s">
        <v>68</v>
      </c>
      <c r="C24" s="74">
        <v>-0.13352456354039782</v>
      </c>
      <c r="D24" s="75">
        <v>-0.02490218875724354</v>
      </c>
      <c r="E24" s="78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4.25">
      <c r="A25" s="24"/>
      <c r="B25" s="73" t="s">
        <v>73</v>
      </c>
      <c r="C25" s="74">
        <v>-0.06266318537859007</v>
      </c>
      <c r="D25" s="75">
        <v>-0.00835509138381201</v>
      </c>
      <c r="E25" s="7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4.25">
      <c r="A26" s="24"/>
      <c r="B26" s="73" t="s">
        <v>70</v>
      </c>
      <c r="C26" s="74">
        <v>-0.03678992395437249</v>
      </c>
      <c r="D26" s="75">
        <v>0.004457224334600835</v>
      </c>
      <c r="E26" s="7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4.25">
      <c r="A27" s="24"/>
      <c r="B27" s="73" t="s">
        <v>83</v>
      </c>
      <c r="C27" s="74">
        <v>-0.05040413822126703</v>
      </c>
      <c r="D27" s="75">
        <v>0.012048831064095327</v>
      </c>
      <c r="E27" s="7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4.25">
      <c r="A28" s="24"/>
      <c r="B28" s="73" t="s">
        <v>59</v>
      </c>
      <c r="C28" s="74">
        <v>-0.0460957679316511</v>
      </c>
      <c r="D28" s="75">
        <v>0.020663620107291874</v>
      </c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4.25">
      <c r="A29" s="24"/>
      <c r="B29" s="73" t="s">
        <v>58</v>
      </c>
      <c r="C29" s="74">
        <v>-0.04892014041246162</v>
      </c>
      <c r="D29" s="75">
        <v>0.032679245283018715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4.25">
      <c r="A30" s="24"/>
      <c r="B30" s="73" t="s">
        <v>71</v>
      </c>
      <c r="C30" s="74">
        <v>-0.01065348709500267</v>
      </c>
      <c r="D30" s="75">
        <v>0.03531026908292157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4.25">
      <c r="A31" s="24"/>
      <c r="B31" s="73" t="s">
        <v>69</v>
      </c>
      <c r="C31" s="74">
        <v>0.08466295264623958</v>
      </c>
      <c r="D31" s="75">
        <v>0.04137883008356551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4.25">
      <c r="A32" s="24"/>
      <c r="B32" s="73" t="s">
        <v>77</v>
      </c>
      <c r="C32" s="74">
        <v>-0.013620520810149146</v>
      </c>
      <c r="D32" s="75">
        <v>0.04518578900511916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4.25">
      <c r="A33" s="24"/>
      <c r="B33" s="73" t="s">
        <v>67</v>
      </c>
      <c r="C33" s="74">
        <v>-0.045833771699105554</v>
      </c>
      <c r="D33" s="75">
        <v>0.06187795896896376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4.25">
      <c r="A34" s="24"/>
      <c r="B34" s="73" t="s">
        <v>62</v>
      </c>
      <c r="C34" s="74">
        <v>-0.014005602240896359</v>
      </c>
      <c r="D34" s="75">
        <v>0.06862745098039216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5" thickBot="1">
      <c r="A35" s="24"/>
      <c r="B35" s="79" t="s">
        <v>79</v>
      </c>
      <c r="C35" s="80">
        <v>0.024850042844901457</v>
      </c>
      <c r="D35" s="81">
        <v>0.16023993144815768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4.25">
      <c r="A36" s="72"/>
      <c r="B36" s="82"/>
      <c r="C36" s="83"/>
      <c r="D36" s="83"/>
      <c r="E36" s="7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4.25">
      <c r="A37" s="72"/>
      <c r="B37" s="82"/>
      <c r="C37" s="83"/>
      <c r="D37" s="83"/>
      <c r="E37" s="7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4.25">
      <c r="A38" s="72"/>
      <c r="B38" s="82"/>
      <c r="C38" s="83"/>
      <c r="D38" s="83"/>
      <c r="E38" s="7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4.25">
      <c r="A39" s="72"/>
      <c r="B39" s="72"/>
      <c r="C39" s="72"/>
      <c r="D39" s="72"/>
      <c r="E39" s="7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4.25">
      <c r="A40" s="72"/>
      <c r="B40" s="72"/>
      <c r="C40" s="72"/>
      <c r="D40" s="72"/>
      <c r="E40" s="7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14" width="12.625" style="0" customWidth="1"/>
  </cols>
  <sheetData>
    <row r="1" spans="1:2" ht="13.5">
      <c r="A1" s="46" t="s">
        <v>125</v>
      </c>
      <c r="B1" s="39"/>
    </row>
    <row r="2" spans="1:2" ht="15">
      <c r="A2" s="46" t="s">
        <v>127</v>
      </c>
      <c r="B2" s="44" t="s">
        <v>155</v>
      </c>
    </row>
    <row r="3" spans="1:2" ht="15">
      <c r="A3" s="46" t="s">
        <v>129</v>
      </c>
      <c r="B3" s="44" t="s">
        <v>117</v>
      </c>
    </row>
    <row r="4" spans="1:2" ht="13.5">
      <c r="A4" s="46" t="s">
        <v>131</v>
      </c>
      <c r="B4" s="31" t="s">
        <v>108</v>
      </c>
    </row>
    <row r="5" ht="13.5">
      <c r="A5" s="46" t="s">
        <v>106</v>
      </c>
    </row>
    <row r="6" spans="1:2" ht="13.5">
      <c r="A6" s="46" t="s">
        <v>133</v>
      </c>
      <c r="B6" s="86">
        <v>44652.649722222224</v>
      </c>
    </row>
    <row r="8" spans="1:14" s="45" customFormat="1" ht="13.5">
      <c r="A8" s="46"/>
      <c r="C8" s="45" t="s">
        <v>90</v>
      </c>
      <c r="D8" s="45" t="s">
        <v>91</v>
      </c>
      <c r="E8" s="45" t="s">
        <v>92</v>
      </c>
      <c r="F8" s="45" t="s">
        <v>93</v>
      </c>
      <c r="G8" s="45" t="s">
        <v>94</v>
      </c>
      <c r="H8" s="45" t="s">
        <v>95</v>
      </c>
      <c r="I8" s="45" t="s">
        <v>96</v>
      </c>
      <c r="J8" s="45" t="s">
        <v>97</v>
      </c>
      <c r="K8" s="45" t="s">
        <v>98</v>
      </c>
      <c r="L8" s="45" t="s">
        <v>99</v>
      </c>
      <c r="M8" s="45" t="s">
        <v>100</v>
      </c>
      <c r="N8" s="45" t="s">
        <v>101</v>
      </c>
    </row>
    <row r="9" spans="2:14" ht="13.5">
      <c r="B9">
        <v>2019</v>
      </c>
      <c r="C9" s="42">
        <v>2122711.289</v>
      </c>
      <c r="D9" s="42">
        <v>1661430.415</v>
      </c>
      <c r="E9" s="42">
        <v>1499380.426</v>
      </c>
      <c r="F9" s="42">
        <v>1165096.078</v>
      </c>
      <c r="G9" s="42">
        <v>1057626.659</v>
      </c>
      <c r="H9" s="42">
        <v>819870.721</v>
      </c>
      <c r="I9" s="42">
        <v>949980.102</v>
      </c>
      <c r="J9" s="42">
        <v>848681.259</v>
      </c>
      <c r="K9" s="42">
        <v>959239.598</v>
      </c>
      <c r="L9" s="42">
        <v>1225374.718</v>
      </c>
      <c r="M9" s="42">
        <v>1570129.857</v>
      </c>
      <c r="N9" s="42">
        <v>1731575.39</v>
      </c>
    </row>
    <row r="10" spans="2:14" ht="13.5">
      <c r="B10">
        <v>2020</v>
      </c>
      <c r="C10" s="42">
        <v>1943996.565</v>
      </c>
      <c r="D10" s="42">
        <v>1596030.298</v>
      </c>
      <c r="E10" s="42">
        <v>1517621.656</v>
      </c>
      <c r="F10" s="42">
        <v>968313.067</v>
      </c>
      <c r="G10" s="42">
        <v>908025.473</v>
      </c>
      <c r="H10" s="42">
        <v>856214.751</v>
      </c>
      <c r="I10" s="42">
        <v>924984.249</v>
      </c>
      <c r="J10" s="42">
        <v>872242.389</v>
      </c>
      <c r="K10" s="42">
        <v>958171.6</v>
      </c>
      <c r="L10" s="42">
        <v>1237461.799</v>
      </c>
      <c r="M10" s="42">
        <v>1547752.961</v>
      </c>
      <c r="N10" s="42">
        <v>1851163.096</v>
      </c>
    </row>
    <row r="11" spans="2:14" ht="13.5">
      <c r="B11">
        <v>2021</v>
      </c>
      <c r="C11" s="42">
        <v>2071142.83</v>
      </c>
      <c r="D11" s="42">
        <v>1710179.21</v>
      </c>
      <c r="E11" s="42">
        <v>1654587.925</v>
      </c>
      <c r="F11" s="42">
        <v>1388319.062</v>
      </c>
      <c r="G11" s="42">
        <v>1025156.584</v>
      </c>
      <c r="H11" s="42">
        <v>840509.052</v>
      </c>
      <c r="I11" s="42">
        <v>825050.76</v>
      </c>
      <c r="J11" s="42">
        <v>769291.267</v>
      </c>
      <c r="K11" s="42">
        <v>871171.449</v>
      </c>
      <c r="L11" s="42">
        <v>1162574.681</v>
      </c>
      <c r="M11" s="42">
        <v>1629376.793</v>
      </c>
      <c r="N11" s="42">
        <v>1887541.092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15.00390625" style="0" bestFit="1" customWidth="1"/>
    <col min="2" max="2" width="12.625" style="0" customWidth="1"/>
    <col min="3" max="5" width="7.625" style="0" customWidth="1"/>
  </cols>
  <sheetData>
    <row r="1" ht="13.5">
      <c r="A1" s="46" t="s">
        <v>138</v>
      </c>
    </row>
    <row r="2" spans="1:2" ht="15">
      <c r="A2" s="46" t="s">
        <v>127</v>
      </c>
      <c r="B2" s="44" t="s">
        <v>158</v>
      </c>
    </row>
    <row r="3" spans="1:8" ht="15">
      <c r="A3" s="46" t="s">
        <v>129</v>
      </c>
      <c r="B3" s="44" t="s">
        <v>116</v>
      </c>
      <c r="H3" s="41"/>
    </row>
    <row r="4" spans="1:2" ht="13.5">
      <c r="A4" s="46" t="s">
        <v>131</v>
      </c>
      <c r="B4" s="40" t="s">
        <v>115</v>
      </c>
    </row>
    <row r="5" spans="1:2" ht="17.25" customHeight="1">
      <c r="A5" s="46" t="s">
        <v>106</v>
      </c>
      <c r="B5" s="31" t="s">
        <v>108</v>
      </c>
    </row>
    <row r="6" spans="1:2" ht="13.5">
      <c r="A6" s="46" t="s">
        <v>133</v>
      </c>
      <c r="B6" s="86">
        <v>44652.649722222224</v>
      </c>
    </row>
    <row r="8" spans="3:4" ht="15">
      <c r="C8" s="45" t="s">
        <v>112</v>
      </c>
      <c r="D8" s="45" t="s">
        <v>102</v>
      </c>
    </row>
    <row r="9" spans="2:4" ht="14.25">
      <c r="B9" t="s">
        <v>70</v>
      </c>
      <c r="C9" s="84">
        <v>-17.14275710558836</v>
      </c>
      <c r="D9" s="84">
        <v>-10.222884996371192</v>
      </c>
    </row>
    <row r="10" spans="2:4" ht="14.25">
      <c r="B10" t="s">
        <v>78</v>
      </c>
      <c r="C10" s="84">
        <v>-2.174170313491345</v>
      </c>
      <c r="D10" s="84">
        <v>-6.5900116318794915</v>
      </c>
    </row>
    <row r="11" spans="2:4" ht="14.25">
      <c r="B11" t="s">
        <v>75</v>
      </c>
      <c r="C11" s="84">
        <v>-1.87954866794243</v>
      </c>
      <c r="D11" s="84">
        <v>-5.862699045717761</v>
      </c>
    </row>
    <row r="12" spans="2:4" ht="14.25">
      <c r="B12" t="s">
        <v>65</v>
      </c>
      <c r="C12" s="84">
        <v>-9.678119167943748</v>
      </c>
      <c r="D12" s="84">
        <v>-4.774037110999245</v>
      </c>
    </row>
    <row r="13" spans="2:4" ht="14.25">
      <c r="B13" t="s">
        <v>82</v>
      </c>
      <c r="C13" s="84">
        <v>-3.561649488790536</v>
      </c>
      <c r="D13" s="84">
        <v>-4.2609386445469255</v>
      </c>
    </row>
    <row r="14" spans="2:4" ht="14.25">
      <c r="B14" t="s">
        <v>63</v>
      </c>
      <c r="C14" s="84">
        <v>1.235674591588122</v>
      </c>
      <c r="D14" s="84">
        <v>-2.6809490759576704</v>
      </c>
    </row>
    <row r="15" spans="2:4" ht="14.25">
      <c r="B15" t="s">
        <v>66</v>
      </c>
      <c r="C15" s="84">
        <v>-7.224428747795514</v>
      </c>
      <c r="D15" s="84">
        <v>-1.825705992142403</v>
      </c>
    </row>
    <row r="16" spans="2:4" ht="14.25">
      <c r="B16" t="s">
        <v>72</v>
      </c>
      <c r="C16" s="84">
        <v>-7.871980767417739</v>
      </c>
      <c r="D16" s="84">
        <v>-1.4750982055875141</v>
      </c>
    </row>
    <row r="17" spans="2:4" ht="14.25">
      <c r="B17" t="s">
        <v>60</v>
      </c>
      <c r="C17" s="84">
        <v>-5.570190590153118</v>
      </c>
      <c r="D17" s="84">
        <v>-0.925346409309256</v>
      </c>
    </row>
    <row r="18" spans="2:4" ht="14.25">
      <c r="B18" t="s">
        <v>67</v>
      </c>
      <c r="C18" s="84">
        <v>3.6445130568093305</v>
      </c>
      <c r="D18" s="84">
        <v>-0.26471192798841514</v>
      </c>
    </row>
    <row r="19" spans="2:4" ht="14.25">
      <c r="B19" t="s">
        <v>57</v>
      </c>
      <c r="C19" s="84">
        <v>0.18276788694140578</v>
      </c>
      <c r="D19" s="84">
        <v>0.6646392689859795</v>
      </c>
    </row>
    <row r="20" spans="2:4" ht="14.25">
      <c r="B20" t="s">
        <v>76</v>
      </c>
      <c r="C20" s="84">
        <v>-4.006668305328418</v>
      </c>
      <c r="D20" s="84">
        <v>1.7380525838932925</v>
      </c>
    </row>
    <row r="21" spans="2:4" ht="14.25">
      <c r="B21" s="41" t="s">
        <v>114</v>
      </c>
      <c r="C21" s="84">
        <v>-2.6583611116653714</v>
      </c>
      <c r="D21" s="84">
        <v>2.1044448235344078</v>
      </c>
    </row>
    <row r="22" spans="2:4" ht="14.25">
      <c r="B22" t="s">
        <v>68</v>
      </c>
      <c r="C22" s="84">
        <v>-4.569093361427434</v>
      </c>
      <c r="D22" s="84">
        <v>2.411037222442175</v>
      </c>
    </row>
    <row r="23" spans="2:4" ht="14.25">
      <c r="B23" t="s">
        <v>71</v>
      </c>
      <c r="C23" s="84">
        <v>9.425412571852405</v>
      </c>
      <c r="D23" s="84">
        <v>3.290144631930275</v>
      </c>
    </row>
    <row r="24" spans="2:4" ht="14.25">
      <c r="B24" t="s">
        <v>62</v>
      </c>
      <c r="C24" s="84">
        <v>-8.471319581802774</v>
      </c>
      <c r="D24" s="84">
        <v>3.684656682678721</v>
      </c>
    </row>
    <row r="25" spans="2:4" ht="14.25">
      <c r="B25" t="s">
        <v>74</v>
      </c>
      <c r="C25" s="84">
        <v>3.934722260639475</v>
      </c>
      <c r="D25" s="84">
        <v>4.220284464211431</v>
      </c>
    </row>
    <row r="26" spans="2:4" ht="14.25">
      <c r="B26" t="s">
        <v>80</v>
      </c>
      <c r="C26" s="84">
        <v>-0.04388988937483873</v>
      </c>
      <c r="D26" s="84">
        <v>5.271114541348652</v>
      </c>
    </row>
    <row r="27" spans="2:4" ht="14.25">
      <c r="B27" t="s">
        <v>79</v>
      </c>
      <c r="C27" s="84">
        <v>5.368724919212866</v>
      </c>
      <c r="D27" s="84">
        <v>7.012047971242993</v>
      </c>
    </row>
    <row r="28" spans="2:4" ht="14.25">
      <c r="B28" t="s">
        <v>59</v>
      </c>
      <c r="C28" s="84">
        <v>1.6514741918822011</v>
      </c>
      <c r="D28" s="84">
        <v>8.943385506132216</v>
      </c>
    </row>
    <row r="29" spans="2:4" ht="14.25">
      <c r="B29" t="s">
        <v>73</v>
      </c>
      <c r="C29" s="84">
        <v>3.967766774712217</v>
      </c>
      <c r="D29" s="84">
        <v>10.173013705622623</v>
      </c>
    </row>
    <row r="30" spans="2:4" ht="14.25">
      <c r="B30" t="s">
        <v>77</v>
      </c>
      <c r="C30" s="84">
        <v>3.780894715392293</v>
      </c>
      <c r="D30" s="84">
        <v>10.642242659247856</v>
      </c>
    </row>
    <row r="31" spans="2:4" ht="14.25">
      <c r="B31" t="s">
        <v>83</v>
      </c>
      <c r="C31" s="84">
        <v>11.1407802996588</v>
      </c>
      <c r="D31" s="84">
        <v>11.121982749486094</v>
      </c>
    </row>
    <row r="32" spans="2:4" ht="14.25">
      <c r="B32" t="s">
        <v>81</v>
      </c>
      <c r="C32" s="84">
        <v>4.7600632425051685</v>
      </c>
      <c r="D32" s="84">
        <v>17.24006998689819</v>
      </c>
    </row>
    <row r="33" spans="2:4" ht="14.25">
      <c r="B33" t="s">
        <v>58</v>
      </c>
      <c r="C33" s="84">
        <v>5.662696742850429</v>
      </c>
      <c r="D33" s="84">
        <v>18.95455341743346</v>
      </c>
    </row>
    <row r="34" spans="2:4" ht="14.25">
      <c r="B34" t="s">
        <v>64</v>
      </c>
      <c r="C34" s="84">
        <v>9.784906554810178</v>
      </c>
      <c r="D34" s="84">
        <v>22.32673542776972</v>
      </c>
    </row>
    <row r="36" spans="2:4" ht="14.25">
      <c r="B36" t="s">
        <v>69</v>
      </c>
      <c r="C36" s="43">
        <v>0</v>
      </c>
      <c r="D36" s="43">
        <v>0</v>
      </c>
    </row>
    <row r="37" spans="2:4" ht="14.25">
      <c r="B37" s="41" t="s">
        <v>113</v>
      </c>
      <c r="C37" s="43">
        <v>-2.748805041786426</v>
      </c>
      <c r="D37" s="43">
        <v>1.4336225058115701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2" width="10.00390625" style="2" customWidth="1"/>
    <col min="3" max="3" width="10.125" style="2" customWidth="1"/>
    <col min="4" max="4" width="9.50390625" style="2" customWidth="1"/>
    <col min="5" max="16384" width="9.00390625" style="2" customWidth="1"/>
  </cols>
  <sheetData>
    <row r="1" spans="1:27" ht="11.25">
      <c r="A1" s="1" t="s">
        <v>49</v>
      </c>
      <c r="N1" s="12"/>
      <c r="AA1" s="12"/>
    </row>
    <row r="2" spans="14:27" ht="11.25">
      <c r="N2" s="12"/>
      <c r="AA2" s="12"/>
    </row>
    <row r="3" spans="1:27" ht="11.25">
      <c r="A3" s="1" t="s">
        <v>1</v>
      </c>
      <c r="B3" s="3">
        <v>44645.63251157408</v>
      </c>
      <c r="N3" s="12"/>
      <c r="AA3" s="12"/>
    </row>
    <row r="4" spans="1:27" ht="11.25">
      <c r="A4" s="1" t="s">
        <v>2</v>
      </c>
      <c r="B4" s="3">
        <v>44649.36355008102</v>
      </c>
      <c r="N4" s="12"/>
      <c r="AA4" s="12"/>
    </row>
    <row r="5" spans="1:27" ht="11.25">
      <c r="A5" s="1" t="s">
        <v>3</v>
      </c>
      <c r="B5" s="1" t="s">
        <v>4</v>
      </c>
      <c r="N5" s="12"/>
      <c r="AA5" s="12"/>
    </row>
    <row r="6" spans="14:27" ht="11.25">
      <c r="N6" s="12"/>
      <c r="AA6" s="12"/>
    </row>
    <row r="7" spans="1:27" ht="11.25">
      <c r="A7" s="1" t="s">
        <v>50</v>
      </c>
      <c r="B7" s="1" t="s">
        <v>51</v>
      </c>
      <c r="N7" s="12"/>
      <c r="AA7" s="12"/>
    </row>
    <row r="8" spans="1:27" ht="11.25">
      <c r="A8" s="1" t="s">
        <v>52</v>
      </c>
      <c r="B8" s="1" t="s">
        <v>53</v>
      </c>
      <c r="N8" s="12"/>
      <c r="AA8" s="12"/>
    </row>
    <row r="9" spans="1:27" ht="11.25">
      <c r="A9" s="1" t="s">
        <v>5</v>
      </c>
      <c r="B9" s="1" t="s">
        <v>6</v>
      </c>
      <c r="N9" s="12"/>
      <c r="AA9" s="12"/>
    </row>
    <row r="10" spans="14:27" ht="11.25">
      <c r="N10" s="12"/>
      <c r="AA10" s="12"/>
    </row>
    <row r="11" spans="1:40" ht="11.25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19</v>
      </c>
      <c r="N11" s="13" t="s">
        <v>54</v>
      </c>
      <c r="O11" s="6" t="s">
        <v>20</v>
      </c>
      <c r="P11" s="4" t="s">
        <v>21</v>
      </c>
      <c r="Q11" s="4" t="s">
        <v>22</v>
      </c>
      <c r="R11" s="4" t="s">
        <v>23</v>
      </c>
      <c r="S11" s="4" t="s">
        <v>24</v>
      </c>
      <c r="T11" s="4" t="s">
        <v>25</v>
      </c>
      <c r="U11" s="4" t="s">
        <v>26</v>
      </c>
      <c r="V11" s="4" t="s">
        <v>27</v>
      </c>
      <c r="W11" s="4" t="s">
        <v>28</v>
      </c>
      <c r="X11" s="4" t="s">
        <v>29</v>
      </c>
      <c r="Y11" s="4" t="s">
        <v>30</v>
      </c>
      <c r="Z11" s="4" t="s">
        <v>31</v>
      </c>
      <c r="AA11" s="13" t="s">
        <v>55</v>
      </c>
      <c r="AB11" s="6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41</v>
      </c>
      <c r="AL11" s="4" t="s">
        <v>42</v>
      </c>
      <c r="AM11" s="4" t="s">
        <v>43</v>
      </c>
      <c r="AN11" s="14" t="s">
        <v>56</v>
      </c>
    </row>
    <row r="12" spans="1:40" ht="11.25">
      <c r="A12" s="4" t="s">
        <v>57</v>
      </c>
      <c r="B12" s="15">
        <v>7598.43</v>
      </c>
      <c r="C12" s="15">
        <v>6688.507</v>
      </c>
      <c r="D12" s="15">
        <v>6993.838</v>
      </c>
      <c r="E12" s="15">
        <v>6391.474</v>
      </c>
      <c r="F12" s="15">
        <v>6415.349</v>
      </c>
      <c r="G12" s="15">
        <v>6132.191</v>
      </c>
      <c r="H12" s="15">
        <v>6160.416</v>
      </c>
      <c r="I12" s="15">
        <v>6242.491</v>
      </c>
      <c r="J12" s="15">
        <v>6349.651</v>
      </c>
      <c r="K12" s="15">
        <v>6826.437</v>
      </c>
      <c r="L12" s="15">
        <v>7049.161</v>
      </c>
      <c r="M12" s="15">
        <v>7199.912</v>
      </c>
      <c r="N12" s="16">
        <f>SUM(B12:M12)</f>
        <v>80047.857</v>
      </c>
      <c r="O12" s="17">
        <v>7510.72</v>
      </c>
      <c r="P12" s="15">
        <v>6995.115</v>
      </c>
      <c r="Q12" s="15">
        <v>6807.619</v>
      </c>
      <c r="R12" s="15">
        <v>5787.627</v>
      </c>
      <c r="S12" s="15">
        <v>6071.529</v>
      </c>
      <c r="T12" s="15">
        <v>6117.235</v>
      </c>
      <c r="U12" s="15">
        <v>6139.197</v>
      </c>
      <c r="V12" s="15">
        <v>6364.316</v>
      </c>
      <c r="W12" s="15">
        <v>6324.405</v>
      </c>
      <c r="X12" s="15">
        <v>6736.043</v>
      </c>
      <c r="Y12" s="15">
        <v>6711.446</v>
      </c>
      <c r="Z12" s="15">
        <v>7225.934</v>
      </c>
      <c r="AA12" s="16">
        <f>SUM(O12:Z12)</f>
        <v>78791.18599999999</v>
      </c>
      <c r="AB12" s="17">
        <v>7654.327</v>
      </c>
      <c r="AC12" s="15">
        <v>6766.767</v>
      </c>
      <c r="AD12" s="15">
        <v>7061.353</v>
      </c>
      <c r="AE12" s="15">
        <v>6701.45</v>
      </c>
      <c r="AF12" s="15">
        <v>6559.611</v>
      </c>
      <c r="AG12" s="15">
        <v>6394.948</v>
      </c>
      <c r="AH12" s="15">
        <v>6315.031</v>
      </c>
      <c r="AI12" s="15">
        <v>6360.164</v>
      </c>
      <c r="AJ12" s="15">
        <v>6428.64</v>
      </c>
      <c r="AK12" s="15">
        <v>6852.319</v>
      </c>
      <c r="AL12" s="15">
        <v>7008.301</v>
      </c>
      <c r="AM12" s="15">
        <v>7348.699</v>
      </c>
      <c r="AN12" s="18">
        <f>SUM(AB12:AM12)</f>
        <v>81451.61</v>
      </c>
    </row>
    <row r="13" spans="1:40" ht="11.25">
      <c r="A13" s="4" t="s">
        <v>58</v>
      </c>
      <c r="B13" s="15">
        <v>3327.901</v>
      </c>
      <c r="C13" s="15">
        <v>2806.37</v>
      </c>
      <c r="D13" s="15">
        <v>2649.193</v>
      </c>
      <c r="E13" s="15">
        <v>2478.091</v>
      </c>
      <c r="F13" s="15">
        <v>2350.692</v>
      </c>
      <c r="G13" s="15">
        <v>2320.856</v>
      </c>
      <c r="H13" s="15">
        <v>2465.84</v>
      </c>
      <c r="I13" s="15">
        <v>2448.896</v>
      </c>
      <c r="J13" s="15">
        <v>2284.318</v>
      </c>
      <c r="K13" s="15">
        <v>2387.817</v>
      </c>
      <c r="L13" s="15">
        <v>2566.598</v>
      </c>
      <c r="M13" s="15">
        <v>2985.722</v>
      </c>
      <c r="N13" s="16">
        <f aca="true" t="shared" si="0" ref="N13:N38">SUM(B13:M13)</f>
        <v>31072.294</v>
      </c>
      <c r="O13" s="17">
        <v>3242.1</v>
      </c>
      <c r="P13" s="15">
        <v>2865.71</v>
      </c>
      <c r="Q13" s="15">
        <v>2757.335</v>
      </c>
      <c r="R13" s="15">
        <v>2349.46</v>
      </c>
      <c r="S13" s="15">
        <v>2166.811</v>
      </c>
      <c r="T13" s="15">
        <v>2159.043</v>
      </c>
      <c r="U13" s="15">
        <v>2378.525</v>
      </c>
      <c r="V13" s="15">
        <v>2321.958</v>
      </c>
      <c r="W13" s="15">
        <v>2241.829</v>
      </c>
      <c r="X13" s="15">
        <v>2379.931</v>
      </c>
      <c r="Y13" s="15">
        <v>2737.874</v>
      </c>
      <c r="Z13" s="15">
        <v>2949.284</v>
      </c>
      <c r="AA13" s="16">
        <f aca="true" t="shared" si="1" ref="AA13:AA38">SUM(O13:Z13)</f>
        <v>30549.86</v>
      </c>
      <c r="AB13" s="17">
        <v>3123.58</v>
      </c>
      <c r="AC13" s="15">
        <v>2803.77</v>
      </c>
      <c r="AD13" s="15">
        <v>3028.845</v>
      </c>
      <c r="AE13" s="15">
        <v>2623.781</v>
      </c>
      <c r="AF13" s="15">
        <v>2257.185</v>
      </c>
      <c r="AG13" s="15">
        <v>2328.04</v>
      </c>
      <c r="AH13" s="15">
        <v>2567.36</v>
      </c>
      <c r="AI13" s="15">
        <v>2551.744</v>
      </c>
      <c r="AJ13" s="15">
        <v>2236.577</v>
      </c>
      <c r="AK13" s="15">
        <v>2530.742</v>
      </c>
      <c r="AL13" s="15">
        <v>2661.143</v>
      </c>
      <c r="AM13" s="15">
        <v>3086.54</v>
      </c>
      <c r="AN13" s="18">
        <f aca="true" t="shared" si="2" ref="AN13:AN38">SUM(AB13:AM13)</f>
        <v>31799.306999999997</v>
      </c>
    </row>
    <row r="14" spans="1:40" ht="11.25">
      <c r="A14" s="4" t="s">
        <v>59</v>
      </c>
      <c r="B14" s="15">
        <v>6230.192</v>
      </c>
      <c r="C14" s="15">
        <v>5445.047</v>
      </c>
      <c r="D14" s="15">
        <v>5587.586</v>
      </c>
      <c r="E14" s="15">
        <v>4987.519</v>
      </c>
      <c r="F14" s="15">
        <v>5081.291</v>
      </c>
      <c r="G14" s="15">
        <v>4674.029</v>
      </c>
      <c r="H14" s="15">
        <v>4583.68</v>
      </c>
      <c r="I14" s="15">
        <v>4662.247</v>
      </c>
      <c r="J14" s="15">
        <v>4724.159</v>
      </c>
      <c r="K14" s="15">
        <v>5223.525</v>
      </c>
      <c r="L14" s="15">
        <v>5479.198</v>
      </c>
      <c r="M14" s="15">
        <v>5538.54</v>
      </c>
      <c r="N14" s="16">
        <f t="shared" si="0"/>
        <v>62217.01300000001</v>
      </c>
      <c r="O14" s="17">
        <v>6046.774</v>
      </c>
      <c r="P14" s="15">
        <v>5500.085</v>
      </c>
      <c r="Q14" s="15">
        <v>5494.874</v>
      </c>
      <c r="R14" s="15">
        <v>4385.871</v>
      </c>
      <c r="S14" s="15">
        <v>4465.521</v>
      </c>
      <c r="T14" s="15">
        <v>4410.868</v>
      </c>
      <c r="U14" s="15">
        <v>4443.015</v>
      </c>
      <c r="V14" s="15">
        <v>4520.956</v>
      </c>
      <c r="W14" s="15">
        <v>4673.722</v>
      </c>
      <c r="X14" s="15">
        <v>5202.345</v>
      </c>
      <c r="Y14" s="15">
        <v>5447.441</v>
      </c>
      <c r="Z14" s="15">
        <v>5620.963</v>
      </c>
      <c r="AA14" s="16">
        <f t="shared" si="1"/>
        <v>60212.435</v>
      </c>
      <c r="AB14" s="17">
        <v>6084.635</v>
      </c>
      <c r="AC14" s="15">
        <v>5659.643</v>
      </c>
      <c r="AD14" s="15">
        <v>5852.019</v>
      </c>
      <c r="AE14" s="15">
        <v>5233.452</v>
      </c>
      <c r="AF14" s="15">
        <v>5055.047</v>
      </c>
      <c r="AG14" s="15">
        <v>4718.808</v>
      </c>
      <c r="AH14" s="15">
        <v>4563.705</v>
      </c>
      <c r="AI14" s="15">
        <v>4585.697</v>
      </c>
      <c r="AJ14" s="15">
        <v>4683.319</v>
      </c>
      <c r="AK14" s="15">
        <v>5168.439</v>
      </c>
      <c r="AL14" s="15">
        <v>5577.895</v>
      </c>
      <c r="AM14" s="15">
        <v>5813.644</v>
      </c>
      <c r="AN14" s="18">
        <f t="shared" si="2"/>
        <v>62996.303</v>
      </c>
    </row>
    <row r="15" spans="1:40" ht="11.25">
      <c r="A15" s="4" t="s">
        <v>60</v>
      </c>
      <c r="B15" s="15">
        <v>3188.21</v>
      </c>
      <c r="C15" s="15">
        <v>2766.003</v>
      </c>
      <c r="D15" s="15">
        <v>2938.914</v>
      </c>
      <c r="E15" s="15">
        <v>2593.21</v>
      </c>
      <c r="F15" s="15">
        <v>2667.798</v>
      </c>
      <c r="G15" s="15">
        <v>2474.444</v>
      </c>
      <c r="H15" s="15">
        <v>2475.734</v>
      </c>
      <c r="I15" s="15">
        <v>2599.08</v>
      </c>
      <c r="J15" s="15">
        <v>2653.025</v>
      </c>
      <c r="K15" s="15">
        <v>2720.764</v>
      </c>
      <c r="L15" s="15">
        <v>2875.237</v>
      </c>
      <c r="M15" s="15">
        <v>3205.72</v>
      </c>
      <c r="N15" s="16">
        <f t="shared" si="0"/>
        <v>33158.138999999996</v>
      </c>
      <c r="O15" s="17">
        <v>3121.019</v>
      </c>
      <c r="P15" s="15">
        <v>2999.729</v>
      </c>
      <c r="Q15" s="15">
        <v>2985.237</v>
      </c>
      <c r="R15" s="15">
        <v>2596.189</v>
      </c>
      <c r="S15" s="15">
        <v>2593.337</v>
      </c>
      <c r="T15" s="15">
        <v>2527.496</v>
      </c>
      <c r="U15" s="15">
        <v>2296.194</v>
      </c>
      <c r="V15" s="15">
        <v>2606.122</v>
      </c>
      <c r="W15" s="15">
        <v>2341.437</v>
      </c>
      <c r="X15" s="15">
        <v>2630.246</v>
      </c>
      <c r="Y15" s="15">
        <v>2832.328</v>
      </c>
      <c r="Z15" s="15">
        <v>3185.976</v>
      </c>
      <c r="AA15" s="16">
        <f t="shared" si="1"/>
        <v>32715.31</v>
      </c>
      <c r="AB15" s="17">
        <v>3475.311</v>
      </c>
      <c r="AC15" s="15">
        <v>3223.601</v>
      </c>
      <c r="AD15" s="15">
        <v>3168.265</v>
      </c>
      <c r="AE15" s="15">
        <v>2830.969</v>
      </c>
      <c r="AF15" s="15">
        <v>2775.768</v>
      </c>
      <c r="AG15" s="15">
        <v>2597.495</v>
      </c>
      <c r="AH15" s="15">
        <v>2525.068</v>
      </c>
      <c r="AI15" s="15">
        <v>2633.623</v>
      </c>
      <c r="AJ15" s="15">
        <v>2699.098</v>
      </c>
      <c r="AK15" s="15">
        <v>2993.068</v>
      </c>
      <c r="AL15" s="15">
        <v>3117.594</v>
      </c>
      <c r="AM15" s="15">
        <v>3437.57</v>
      </c>
      <c r="AN15" s="18">
        <f t="shared" si="2"/>
        <v>35477.43</v>
      </c>
    </row>
    <row r="16" spans="1:40" ht="11.25">
      <c r="A16" s="4" t="s">
        <v>61</v>
      </c>
      <c r="B16" s="15">
        <v>43146.659</v>
      </c>
      <c r="C16" s="15">
        <v>39282.431</v>
      </c>
      <c r="D16" s="15">
        <v>42101.521</v>
      </c>
      <c r="E16" s="15">
        <v>38344.904</v>
      </c>
      <c r="F16" s="15">
        <v>39473.797</v>
      </c>
      <c r="G16" s="15">
        <v>37125.156</v>
      </c>
      <c r="H16" s="15">
        <v>38918.763</v>
      </c>
      <c r="I16" s="15">
        <v>38196.718</v>
      </c>
      <c r="J16" s="15">
        <v>37295.802</v>
      </c>
      <c r="K16" s="15">
        <v>39703.359</v>
      </c>
      <c r="L16" s="15">
        <v>40367.6</v>
      </c>
      <c r="M16" s="15">
        <v>38977.879</v>
      </c>
      <c r="N16" s="16">
        <f t="shared" si="0"/>
        <v>472934.589</v>
      </c>
      <c r="O16" s="17">
        <v>41377.86</v>
      </c>
      <c r="P16" s="15">
        <v>40094.893</v>
      </c>
      <c r="Q16" s="15">
        <v>40080.317</v>
      </c>
      <c r="R16" s="15">
        <v>33691.742</v>
      </c>
      <c r="S16" s="15">
        <v>33940.479</v>
      </c>
      <c r="T16" s="15">
        <v>34648.206</v>
      </c>
      <c r="U16" s="15">
        <v>36462.712</v>
      </c>
      <c r="V16" s="15">
        <v>36800.004</v>
      </c>
      <c r="W16" s="15">
        <v>36336.985</v>
      </c>
      <c r="X16" s="15">
        <v>39381.734</v>
      </c>
      <c r="Y16" s="15">
        <v>39403.681</v>
      </c>
      <c r="Z16" s="15">
        <v>38975.979</v>
      </c>
      <c r="AA16" s="16">
        <f t="shared" si="1"/>
        <v>451194.59199999995</v>
      </c>
      <c r="AB16" s="17">
        <v>41251.889</v>
      </c>
      <c r="AC16" s="15">
        <v>38432.563</v>
      </c>
      <c r="AD16" s="15">
        <v>41000.868</v>
      </c>
      <c r="AE16" s="15">
        <v>38347.105</v>
      </c>
      <c r="AF16" s="15">
        <v>37833.091</v>
      </c>
      <c r="AG16" s="15">
        <v>37549.207</v>
      </c>
      <c r="AH16" s="15">
        <v>38068.718</v>
      </c>
      <c r="AI16" s="15">
        <v>37459.23</v>
      </c>
      <c r="AJ16" s="15">
        <v>37118.258</v>
      </c>
      <c r="AK16" s="15">
        <v>39866.616</v>
      </c>
      <c r="AL16" s="15">
        <v>40746.193</v>
      </c>
      <c r="AM16" s="15">
        <v>40424.715</v>
      </c>
      <c r="AN16" s="18">
        <f t="shared" si="2"/>
        <v>468098.453</v>
      </c>
    </row>
    <row r="17" spans="1:40" ht="11.25">
      <c r="A17" s="4" t="s">
        <v>62</v>
      </c>
      <c r="B17" s="15">
        <v>895</v>
      </c>
      <c r="C17" s="15">
        <v>765</v>
      </c>
      <c r="D17" s="15">
        <v>803</v>
      </c>
      <c r="E17" s="15">
        <v>691.8</v>
      </c>
      <c r="F17" s="15">
        <v>679.879</v>
      </c>
      <c r="G17" s="15">
        <v>584.366</v>
      </c>
      <c r="H17" s="15">
        <v>588.4</v>
      </c>
      <c r="I17" s="15">
        <v>626</v>
      </c>
      <c r="J17" s="15">
        <v>648.5</v>
      </c>
      <c r="K17" s="15">
        <v>722.358</v>
      </c>
      <c r="L17" s="15">
        <v>808.4</v>
      </c>
      <c r="M17" s="15">
        <v>784</v>
      </c>
      <c r="N17" s="16">
        <f t="shared" si="0"/>
        <v>8596.703</v>
      </c>
      <c r="O17" s="17">
        <v>816.267</v>
      </c>
      <c r="P17" s="15">
        <v>787.275</v>
      </c>
      <c r="Q17" s="15">
        <v>803.89</v>
      </c>
      <c r="R17" s="15">
        <v>676.979</v>
      </c>
      <c r="S17" s="15">
        <v>650.645</v>
      </c>
      <c r="T17" s="15">
        <v>583.068</v>
      </c>
      <c r="U17" s="15">
        <v>597.575</v>
      </c>
      <c r="V17" s="15">
        <v>634.404</v>
      </c>
      <c r="W17" s="15">
        <v>668.8</v>
      </c>
      <c r="X17" s="15">
        <v>751.66</v>
      </c>
      <c r="Y17" s="15">
        <v>790.377</v>
      </c>
      <c r="Z17" s="15">
        <v>890.306</v>
      </c>
      <c r="AA17" s="16">
        <f t="shared" si="1"/>
        <v>8651.246</v>
      </c>
      <c r="AB17" s="17">
        <v>941.564</v>
      </c>
      <c r="AC17" s="15">
        <v>851.5</v>
      </c>
      <c r="AD17" s="15">
        <v>852.4</v>
      </c>
      <c r="AE17" s="15">
        <v>723.1</v>
      </c>
      <c r="AF17" s="15">
        <v>676.819</v>
      </c>
      <c r="AG17" s="15">
        <v>610.568</v>
      </c>
      <c r="AH17" s="15">
        <v>617.252</v>
      </c>
      <c r="AI17" s="15">
        <v>627.023</v>
      </c>
      <c r="AJ17" s="15">
        <v>686.23</v>
      </c>
      <c r="AK17" s="15">
        <v>726.229</v>
      </c>
      <c r="AL17" s="15">
        <v>819.078</v>
      </c>
      <c r="AM17" s="15">
        <v>965.269</v>
      </c>
      <c r="AN17" s="18">
        <f t="shared" si="2"/>
        <v>9097.032000000001</v>
      </c>
    </row>
    <row r="18" spans="1:40" ht="11.25">
      <c r="A18" s="4" t="s">
        <v>63</v>
      </c>
      <c r="B18" s="15">
        <v>2737.968</v>
      </c>
      <c r="C18" s="15">
        <v>2356.694</v>
      </c>
      <c r="D18" s="15">
        <v>2478.817</v>
      </c>
      <c r="E18" s="15">
        <v>2408.793</v>
      </c>
      <c r="F18" s="15">
        <v>2348.17</v>
      </c>
      <c r="G18" s="15">
        <v>2199.416</v>
      </c>
      <c r="H18" s="15">
        <v>2262.546</v>
      </c>
      <c r="I18" s="15">
        <v>2209.59</v>
      </c>
      <c r="J18" s="15">
        <v>2232.728</v>
      </c>
      <c r="K18" s="15">
        <v>2411.744</v>
      </c>
      <c r="L18" s="15">
        <v>2674.098</v>
      </c>
      <c r="M18" s="15">
        <v>2663.899</v>
      </c>
      <c r="N18" s="16">
        <f t="shared" si="0"/>
        <v>28984.463</v>
      </c>
      <c r="O18" s="17">
        <v>2574.746</v>
      </c>
      <c r="P18" s="15">
        <v>2466.098</v>
      </c>
      <c r="Q18" s="15">
        <v>2484.443</v>
      </c>
      <c r="R18" s="15">
        <v>2045.693</v>
      </c>
      <c r="S18" s="15">
        <v>2066.259</v>
      </c>
      <c r="T18" s="15">
        <v>2059.005</v>
      </c>
      <c r="U18" s="15">
        <v>2187.196</v>
      </c>
      <c r="V18" s="15">
        <v>2186.009</v>
      </c>
      <c r="W18" s="15">
        <v>2200.054</v>
      </c>
      <c r="X18" s="15">
        <v>2398.284</v>
      </c>
      <c r="Y18" s="15">
        <v>2432.494</v>
      </c>
      <c r="Z18" s="15">
        <v>2625.848</v>
      </c>
      <c r="AA18" s="16">
        <f t="shared" si="1"/>
        <v>27726.129</v>
      </c>
      <c r="AB18" s="17">
        <v>2616.525</v>
      </c>
      <c r="AC18" s="15">
        <v>2377.137</v>
      </c>
      <c r="AD18" s="15">
        <v>2509.911</v>
      </c>
      <c r="AE18" s="15">
        <v>2302.721</v>
      </c>
      <c r="AF18" s="15">
        <v>2325.094</v>
      </c>
      <c r="AG18" s="15">
        <v>2191.123</v>
      </c>
      <c r="AH18" s="15">
        <v>2277.608</v>
      </c>
      <c r="AI18" s="15">
        <v>2271.087</v>
      </c>
      <c r="AJ18" s="15">
        <v>2275.246</v>
      </c>
      <c r="AK18" s="15">
        <v>2429.213</v>
      </c>
      <c r="AL18" s="15">
        <v>2544.118</v>
      </c>
      <c r="AM18" s="15">
        <v>2649.322</v>
      </c>
      <c r="AN18" s="18">
        <f t="shared" si="2"/>
        <v>28769.104999999996</v>
      </c>
    </row>
    <row r="19" spans="1:40" ht="11.25">
      <c r="A19" s="4" t="s">
        <v>64</v>
      </c>
      <c r="B19" s="15">
        <v>5455.562</v>
      </c>
      <c r="C19" s="15">
        <v>4619.251</v>
      </c>
      <c r="D19" s="15">
        <v>4482.228</v>
      </c>
      <c r="E19" s="15">
        <v>4180.444</v>
      </c>
      <c r="F19" s="15">
        <v>4202.394</v>
      </c>
      <c r="G19" s="15">
        <v>4873.119</v>
      </c>
      <c r="H19" s="15">
        <v>5507.871</v>
      </c>
      <c r="I19" s="15">
        <v>5576.71</v>
      </c>
      <c r="J19" s="15">
        <v>4586.855</v>
      </c>
      <c r="K19" s="15">
        <v>4191.411</v>
      </c>
      <c r="L19" s="15">
        <v>4045.686</v>
      </c>
      <c r="M19" s="15">
        <v>4823.921</v>
      </c>
      <c r="N19" s="16">
        <f t="shared" si="0"/>
        <v>56545.452</v>
      </c>
      <c r="O19" s="17">
        <v>5294.38</v>
      </c>
      <c r="P19" s="15">
        <v>4597.341</v>
      </c>
      <c r="Q19" s="15">
        <v>4398.722</v>
      </c>
      <c r="R19" s="15">
        <v>3730.475</v>
      </c>
      <c r="S19" s="15">
        <v>3764.832</v>
      </c>
      <c r="T19" s="15">
        <v>4068.906</v>
      </c>
      <c r="U19" s="15">
        <v>5299.268</v>
      </c>
      <c r="V19" s="15">
        <v>5092.313</v>
      </c>
      <c r="W19" s="15">
        <v>4505.769</v>
      </c>
      <c r="X19" s="15">
        <v>4042.407</v>
      </c>
      <c r="Y19" s="15">
        <v>4111.477</v>
      </c>
      <c r="Z19" s="15">
        <v>4525.502</v>
      </c>
      <c r="AA19" s="16">
        <f t="shared" si="1"/>
        <v>53431.392</v>
      </c>
      <c r="AB19" s="17">
        <v>4723.654</v>
      </c>
      <c r="AC19" s="15">
        <v>4232.497</v>
      </c>
      <c r="AD19" s="15">
        <v>4440.737</v>
      </c>
      <c r="AE19" s="15">
        <v>3973.367</v>
      </c>
      <c r="AF19" s="15">
        <v>3954.5</v>
      </c>
      <c r="AG19" s="15">
        <v>4558.504</v>
      </c>
      <c r="AH19" s="15">
        <v>5965.705</v>
      </c>
      <c r="AI19" s="15">
        <v>5755.179</v>
      </c>
      <c r="AJ19" s="15">
        <v>4389.921</v>
      </c>
      <c r="AK19" s="15">
        <v>4180.18</v>
      </c>
      <c r="AL19" s="15">
        <v>4062.389</v>
      </c>
      <c r="AM19" s="15">
        <v>4669.61</v>
      </c>
      <c r="AN19" s="18">
        <f t="shared" si="2"/>
        <v>54906.24300000002</v>
      </c>
    </row>
    <row r="20" spans="1:40" ht="11.25">
      <c r="A20" s="4" t="s">
        <v>65</v>
      </c>
      <c r="B20" s="15">
        <v>22190.762</v>
      </c>
      <c r="C20" s="15">
        <v>19217.932</v>
      </c>
      <c r="D20" s="15">
        <v>19807.963</v>
      </c>
      <c r="E20" s="15">
        <v>18691.533</v>
      </c>
      <c r="F20" s="15">
        <v>19130.605</v>
      </c>
      <c r="G20" s="15">
        <v>19598.891</v>
      </c>
      <c r="H20" s="15">
        <v>21887.761</v>
      </c>
      <c r="I20" s="15">
        <v>20518.429</v>
      </c>
      <c r="J20" s="15">
        <v>19242.322</v>
      </c>
      <c r="K20" s="15">
        <v>19395.648</v>
      </c>
      <c r="L20" s="15">
        <v>19881.66</v>
      </c>
      <c r="M20" s="15">
        <v>19971.806</v>
      </c>
      <c r="N20" s="16">
        <f t="shared" si="0"/>
        <v>239535.31199999998</v>
      </c>
      <c r="O20" s="17">
        <v>21548.198</v>
      </c>
      <c r="P20" s="15">
        <v>18969.584</v>
      </c>
      <c r="Q20" s="15">
        <v>18880.408</v>
      </c>
      <c r="R20" s="15">
        <v>15387.419</v>
      </c>
      <c r="S20" s="15">
        <v>16504.285</v>
      </c>
      <c r="T20" s="15">
        <v>17429.734</v>
      </c>
      <c r="U20" s="15">
        <v>20930.002</v>
      </c>
      <c r="V20" s="15">
        <v>19900.048</v>
      </c>
      <c r="W20" s="15">
        <v>18537.842</v>
      </c>
      <c r="X20" s="15">
        <v>18698.661</v>
      </c>
      <c r="Y20" s="15">
        <v>18673.448</v>
      </c>
      <c r="Z20" s="15">
        <v>20214.713</v>
      </c>
      <c r="AA20" s="16">
        <f t="shared" si="1"/>
        <v>225674.342</v>
      </c>
      <c r="AB20" s="17">
        <v>21634.454</v>
      </c>
      <c r="AC20" s="15">
        <v>18263.966</v>
      </c>
      <c r="AD20" s="15">
        <v>19745.743</v>
      </c>
      <c r="AE20" s="15">
        <v>18037.236</v>
      </c>
      <c r="AF20" s="15">
        <v>18407.684</v>
      </c>
      <c r="AG20" s="15">
        <v>18748.414</v>
      </c>
      <c r="AH20" s="15">
        <v>20701.468</v>
      </c>
      <c r="AI20" s="15">
        <v>19908.005</v>
      </c>
      <c r="AJ20" s="15">
        <v>18956.424</v>
      </c>
      <c r="AK20" s="15">
        <v>18267.496</v>
      </c>
      <c r="AL20" s="15">
        <v>19371.889</v>
      </c>
      <c r="AM20" s="15">
        <v>19600.489</v>
      </c>
      <c r="AN20" s="18">
        <f t="shared" si="2"/>
        <v>231643.268</v>
      </c>
    </row>
    <row r="21" spans="1:40" ht="11.25">
      <c r="A21" s="4" t="s">
        <v>66</v>
      </c>
      <c r="B21" s="15">
        <v>49913.379</v>
      </c>
      <c r="C21" s="15">
        <v>41263.973</v>
      </c>
      <c r="D21" s="15">
        <v>40465.138</v>
      </c>
      <c r="E21" s="15">
        <v>35335.46</v>
      </c>
      <c r="F21" s="15">
        <v>33301.108</v>
      </c>
      <c r="G21" s="15">
        <v>30494.332</v>
      </c>
      <c r="H21" s="15">
        <v>32354.108</v>
      </c>
      <c r="I21" s="15">
        <v>29615.858</v>
      </c>
      <c r="J21" s="15">
        <v>30278.01</v>
      </c>
      <c r="K21" s="15">
        <v>34067.064</v>
      </c>
      <c r="L21" s="15">
        <v>41058.591</v>
      </c>
      <c r="M21" s="15">
        <v>43448.54</v>
      </c>
      <c r="N21" s="16">
        <f t="shared" si="0"/>
        <v>441595.561</v>
      </c>
      <c r="O21" s="17">
        <v>46143.952</v>
      </c>
      <c r="P21" s="15">
        <v>40482.346</v>
      </c>
      <c r="Q21" s="15">
        <v>38848.754</v>
      </c>
      <c r="R21" s="15">
        <v>28704.561</v>
      </c>
      <c r="S21" s="15">
        <v>28902.531</v>
      </c>
      <c r="T21" s="15">
        <v>28994.192</v>
      </c>
      <c r="U21" s="15">
        <v>31074.007</v>
      </c>
      <c r="V21" s="15">
        <v>29528.911</v>
      </c>
      <c r="W21" s="15">
        <v>30449.493</v>
      </c>
      <c r="X21" s="15">
        <v>35859.489</v>
      </c>
      <c r="Y21" s="15">
        <v>37080.693</v>
      </c>
      <c r="Z21" s="15">
        <v>43911.802</v>
      </c>
      <c r="AA21" s="16">
        <f t="shared" si="1"/>
        <v>419980.731</v>
      </c>
      <c r="AB21" s="17">
        <v>48676.97</v>
      </c>
      <c r="AC21" s="15">
        <v>39888.041</v>
      </c>
      <c r="AD21" s="15">
        <v>40886.963</v>
      </c>
      <c r="AE21" s="15">
        <v>35384.944</v>
      </c>
      <c r="AF21" s="15">
        <v>32918.067</v>
      </c>
      <c r="AG21" s="15">
        <v>30209.729</v>
      </c>
      <c r="AH21" s="15">
        <v>31047.527</v>
      </c>
      <c r="AI21" s="15">
        <v>29271.859</v>
      </c>
      <c r="AJ21" s="15">
        <v>30502.766</v>
      </c>
      <c r="AK21" s="15">
        <v>34482.537</v>
      </c>
      <c r="AL21" s="15">
        <v>41458.604</v>
      </c>
      <c r="AM21" s="15">
        <v>45554.807</v>
      </c>
      <c r="AN21" s="18">
        <f t="shared" si="2"/>
        <v>440282.814</v>
      </c>
    </row>
    <row r="22" spans="1:40" ht="11.25">
      <c r="A22" s="4" t="s">
        <v>67</v>
      </c>
      <c r="B22" s="15">
        <v>1525.749</v>
      </c>
      <c r="C22" s="15">
        <v>1312.198</v>
      </c>
      <c r="D22" s="15">
        <v>1343.604</v>
      </c>
      <c r="E22" s="15">
        <v>1239.179</v>
      </c>
      <c r="F22" s="15">
        <v>1290.4</v>
      </c>
      <c r="G22" s="15">
        <v>1362.061</v>
      </c>
      <c r="H22" s="15">
        <v>1496.608</v>
      </c>
      <c r="I22" s="15">
        <v>1505.724</v>
      </c>
      <c r="J22" s="15">
        <v>1292.036</v>
      </c>
      <c r="K22" s="15">
        <v>1318.468</v>
      </c>
      <c r="L22" s="15">
        <v>1317.538</v>
      </c>
      <c r="M22" s="15">
        <v>1438.298</v>
      </c>
      <c r="N22" s="16">
        <f t="shared" si="0"/>
        <v>16441.863</v>
      </c>
      <c r="O22" s="17">
        <v>1480.456</v>
      </c>
      <c r="P22" s="15">
        <v>1314.737</v>
      </c>
      <c r="Q22" s="15">
        <v>1369.51</v>
      </c>
      <c r="R22" s="15">
        <v>1110.529</v>
      </c>
      <c r="S22" s="15">
        <v>1096.875</v>
      </c>
      <c r="T22" s="15">
        <v>1151.02</v>
      </c>
      <c r="U22" s="15">
        <v>1365.021</v>
      </c>
      <c r="V22" s="15">
        <v>1401.243</v>
      </c>
      <c r="W22" s="15">
        <v>1227.461</v>
      </c>
      <c r="X22" s="15">
        <v>1302.446</v>
      </c>
      <c r="Y22" s="15">
        <v>1339.222</v>
      </c>
      <c r="Z22" s="15">
        <v>1443.133</v>
      </c>
      <c r="AA22" s="16">
        <f t="shared" si="1"/>
        <v>15601.653</v>
      </c>
      <c r="AB22" s="17">
        <v>1491.25</v>
      </c>
      <c r="AC22" s="15">
        <v>1344.76</v>
      </c>
      <c r="AD22" s="15">
        <v>1445.796</v>
      </c>
      <c r="AE22" s="15">
        <v>1331.952</v>
      </c>
      <c r="AF22" s="15">
        <v>1253.511</v>
      </c>
      <c r="AG22" s="15">
        <v>1326.578</v>
      </c>
      <c r="AH22" s="15">
        <v>1418.06</v>
      </c>
      <c r="AI22" s="15">
        <v>1486.712</v>
      </c>
      <c r="AJ22" s="15">
        <v>1299.461</v>
      </c>
      <c r="AK22" s="15">
        <v>1355.81</v>
      </c>
      <c r="AL22" s="15">
        <v>1382.682</v>
      </c>
      <c r="AM22" s="15">
        <v>1551.288</v>
      </c>
      <c r="AN22" s="18">
        <f t="shared" si="2"/>
        <v>16687.859999999997</v>
      </c>
    </row>
    <row r="23" spans="1:40" ht="11.25">
      <c r="A23" s="4" t="s">
        <v>68</v>
      </c>
      <c r="B23" s="15">
        <v>28599</v>
      </c>
      <c r="C23" s="15">
        <v>25599</v>
      </c>
      <c r="D23" s="15">
        <v>26427</v>
      </c>
      <c r="E23" s="15">
        <v>24045</v>
      </c>
      <c r="F23" s="15">
        <v>25280</v>
      </c>
      <c r="G23" s="15">
        <v>27647</v>
      </c>
      <c r="H23" s="15">
        <v>31211</v>
      </c>
      <c r="I23" s="15">
        <v>26442</v>
      </c>
      <c r="J23" s="15">
        <v>26562</v>
      </c>
      <c r="K23" s="15">
        <v>26343</v>
      </c>
      <c r="L23" s="15">
        <v>25841</v>
      </c>
      <c r="M23" s="15">
        <v>25603</v>
      </c>
      <c r="N23" s="16">
        <f t="shared" si="0"/>
        <v>319599</v>
      </c>
      <c r="O23" s="17">
        <v>27463</v>
      </c>
      <c r="P23" s="15">
        <v>25717</v>
      </c>
      <c r="Q23" s="15">
        <v>23856</v>
      </c>
      <c r="R23" s="15">
        <v>19968</v>
      </c>
      <c r="S23" s="15">
        <v>22603</v>
      </c>
      <c r="T23" s="15">
        <v>24079</v>
      </c>
      <c r="U23" s="15">
        <v>28908</v>
      </c>
      <c r="V23" s="15">
        <v>26049</v>
      </c>
      <c r="W23" s="15">
        <v>26528</v>
      </c>
      <c r="X23" s="15">
        <v>26196</v>
      </c>
      <c r="Y23" s="15">
        <v>25517</v>
      </c>
      <c r="Z23" s="15">
        <v>25944</v>
      </c>
      <c r="AA23" s="16">
        <f t="shared" si="1"/>
        <v>302828</v>
      </c>
      <c r="AB23" s="17">
        <v>27066</v>
      </c>
      <c r="AC23" s="15">
        <v>24811</v>
      </c>
      <c r="AD23" s="15">
        <v>26420</v>
      </c>
      <c r="AE23" s="15">
        <v>23928</v>
      </c>
      <c r="AF23" s="15">
        <v>24390</v>
      </c>
      <c r="AG23" s="15">
        <v>27191</v>
      </c>
      <c r="AH23" s="15">
        <v>30402</v>
      </c>
      <c r="AI23" s="15">
        <v>26648</v>
      </c>
      <c r="AJ23" s="15">
        <v>26994</v>
      </c>
      <c r="AK23" s="15">
        <v>26372</v>
      </c>
      <c r="AL23" s="15">
        <v>26434</v>
      </c>
      <c r="AM23" s="15">
        <v>27419</v>
      </c>
      <c r="AN23" s="18">
        <f t="shared" si="2"/>
        <v>318075</v>
      </c>
    </row>
    <row r="24" spans="1:40" ht="11.25">
      <c r="A24" s="4" t="s">
        <v>69</v>
      </c>
      <c r="B24" s="15">
        <v>442.695</v>
      </c>
      <c r="C24" s="15">
        <v>363.488</v>
      </c>
      <c r="D24" s="15">
        <v>352.777</v>
      </c>
      <c r="E24" s="15">
        <v>314.17</v>
      </c>
      <c r="F24" s="15">
        <v>361.543</v>
      </c>
      <c r="G24" s="15">
        <v>439.07</v>
      </c>
      <c r="H24" s="15">
        <v>534.95</v>
      </c>
      <c r="I24" s="15">
        <v>538.291</v>
      </c>
      <c r="J24" s="15">
        <v>459.01</v>
      </c>
      <c r="K24" s="15">
        <v>380.076</v>
      </c>
      <c r="L24" s="15">
        <v>325.563</v>
      </c>
      <c r="M24" s="15">
        <v>371.284</v>
      </c>
      <c r="N24" s="16">
        <f t="shared" si="0"/>
        <v>4882.917</v>
      </c>
      <c r="O24" s="17">
        <v>425.044</v>
      </c>
      <c r="P24" s="15">
        <v>391.902</v>
      </c>
      <c r="Q24" s="15">
        <v>334.202</v>
      </c>
      <c r="R24" s="15">
        <v>256.178</v>
      </c>
      <c r="S24" s="15">
        <v>321.86</v>
      </c>
      <c r="T24" s="15">
        <v>351.632</v>
      </c>
      <c r="U24" s="15">
        <v>507.542</v>
      </c>
      <c r="V24" s="15">
        <v>509.103</v>
      </c>
      <c r="W24" s="15">
        <v>495.126</v>
      </c>
      <c r="X24" s="15">
        <v>386.035</v>
      </c>
      <c r="Y24" s="15">
        <v>341.416</v>
      </c>
      <c r="Z24" s="15">
        <v>381.531</v>
      </c>
      <c r="AA24" s="16">
        <f t="shared" si="1"/>
        <v>4701.571</v>
      </c>
      <c r="AB24" s="17">
        <v>390.298</v>
      </c>
      <c r="AC24" s="15">
        <v>337.697</v>
      </c>
      <c r="AD24" s="15">
        <v>347.749</v>
      </c>
      <c r="AE24" s="15">
        <v>299.321</v>
      </c>
      <c r="AF24" s="15">
        <v>351.801</v>
      </c>
      <c r="AG24" s="15">
        <v>408.169</v>
      </c>
      <c r="AH24" s="15">
        <v>587.898</v>
      </c>
      <c r="AI24" s="15">
        <v>596.719</v>
      </c>
      <c r="AJ24" s="15">
        <v>450.832</v>
      </c>
      <c r="AK24" s="15">
        <v>374.863</v>
      </c>
      <c r="AL24" s="15">
        <v>334.297</v>
      </c>
      <c r="AM24" s="15">
        <v>399.49</v>
      </c>
      <c r="AN24" s="18">
        <f t="shared" si="2"/>
        <v>4879.134</v>
      </c>
    </row>
    <row r="25" spans="1:40" ht="11.25">
      <c r="A25" s="4" t="s">
        <v>70</v>
      </c>
      <c r="B25" s="15">
        <v>707</v>
      </c>
      <c r="C25" s="15">
        <v>617</v>
      </c>
      <c r="D25" s="15">
        <v>651</v>
      </c>
      <c r="E25" s="15">
        <v>580</v>
      </c>
      <c r="F25" s="15">
        <v>582</v>
      </c>
      <c r="G25" s="15">
        <v>552</v>
      </c>
      <c r="H25" s="15">
        <v>556</v>
      </c>
      <c r="I25" s="15">
        <v>579</v>
      </c>
      <c r="J25" s="15">
        <v>570</v>
      </c>
      <c r="K25" s="15">
        <v>622</v>
      </c>
      <c r="L25" s="15">
        <v>628</v>
      </c>
      <c r="M25" s="15">
        <v>652</v>
      </c>
      <c r="N25" s="16">
        <f t="shared" si="0"/>
        <v>7296</v>
      </c>
      <c r="O25" s="17">
        <v>661</v>
      </c>
      <c r="P25" s="15">
        <v>620</v>
      </c>
      <c r="Q25" s="15">
        <v>629</v>
      </c>
      <c r="R25" s="15">
        <v>558</v>
      </c>
      <c r="S25" s="15">
        <v>552</v>
      </c>
      <c r="T25" s="15">
        <v>532</v>
      </c>
      <c r="U25" s="15">
        <v>555</v>
      </c>
      <c r="V25" s="15">
        <v>568</v>
      </c>
      <c r="W25" s="15">
        <v>565</v>
      </c>
      <c r="X25" s="15">
        <v>619</v>
      </c>
      <c r="Y25" s="15">
        <v>616</v>
      </c>
      <c r="Z25" s="15">
        <v>663</v>
      </c>
      <c r="AA25" s="16">
        <f t="shared" si="1"/>
        <v>7138</v>
      </c>
      <c r="AB25" s="17">
        <v>672</v>
      </c>
      <c r="AC25" s="15">
        <v>631</v>
      </c>
      <c r="AD25" s="15">
        <v>648</v>
      </c>
      <c r="AE25" s="15">
        <v>581</v>
      </c>
      <c r="AF25" s="15">
        <v>577</v>
      </c>
      <c r="AG25" s="15">
        <v>555</v>
      </c>
      <c r="AH25" s="15">
        <v>598</v>
      </c>
      <c r="AI25" s="15">
        <v>582</v>
      </c>
      <c r="AJ25" s="15">
        <v>588</v>
      </c>
      <c r="AK25" s="15">
        <v>614</v>
      </c>
      <c r="AL25" s="15">
        <v>627</v>
      </c>
      <c r="AM25" s="15">
        <v>709</v>
      </c>
      <c r="AN25" s="18">
        <f t="shared" si="2"/>
        <v>7382</v>
      </c>
    </row>
    <row r="26" spans="1:40" ht="11.25">
      <c r="A26" s="4" t="s">
        <v>71</v>
      </c>
      <c r="B26" s="15">
        <v>1047.997</v>
      </c>
      <c r="C26" s="15">
        <v>952.035</v>
      </c>
      <c r="D26" s="15">
        <v>955.649</v>
      </c>
      <c r="E26" s="15">
        <v>892.476</v>
      </c>
      <c r="F26" s="15">
        <v>916.122</v>
      </c>
      <c r="G26" s="15">
        <v>906.327</v>
      </c>
      <c r="H26" s="15">
        <v>869.043</v>
      </c>
      <c r="I26" s="15">
        <v>879.6</v>
      </c>
      <c r="J26" s="15">
        <v>890.2</v>
      </c>
      <c r="K26" s="15">
        <v>967.4</v>
      </c>
      <c r="L26" s="15">
        <v>965.439</v>
      </c>
      <c r="M26" s="15">
        <v>1059.331</v>
      </c>
      <c r="N26" s="16">
        <f t="shared" si="0"/>
        <v>11301.619</v>
      </c>
      <c r="O26" s="17">
        <v>975.391</v>
      </c>
      <c r="P26" s="15">
        <v>939.05</v>
      </c>
      <c r="Q26" s="15">
        <v>913.318</v>
      </c>
      <c r="R26" s="15">
        <v>812.166</v>
      </c>
      <c r="S26" s="15">
        <v>841.285</v>
      </c>
      <c r="T26" s="15">
        <v>857.039</v>
      </c>
      <c r="U26" s="15">
        <v>861.18</v>
      </c>
      <c r="V26" s="15">
        <v>879.379</v>
      </c>
      <c r="W26" s="15">
        <v>883.535</v>
      </c>
      <c r="X26" s="15">
        <v>933.692</v>
      </c>
      <c r="Y26" s="15">
        <v>968.587</v>
      </c>
      <c r="Z26" s="15">
        <v>1044.795</v>
      </c>
      <c r="AA26" s="16">
        <f t="shared" si="1"/>
        <v>10909.417</v>
      </c>
      <c r="AB26" s="17">
        <v>1015.786</v>
      </c>
      <c r="AC26" s="15">
        <v>992.626</v>
      </c>
      <c r="AD26" s="15">
        <v>992.558</v>
      </c>
      <c r="AE26" s="15">
        <v>893.773</v>
      </c>
      <c r="AF26" s="15">
        <v>900.168</v>
      </c>
      <c r="AG26" s="15">
        <v>884.577</v>
      </c>
      <c r="AH26" s="15">
        <v>900.526</v>
      </c>
      <c r="AI26" s="15">
        <v>893.897</v>
      </c>
      <c r="AJ26" s="15">
        <v>909.145</v>
      </c>
      <c r="AK26" s="15">
        <v>947.725</v>
      </c>
      <c r="AL26" s="15">
        <v>991.022</v>
      </c>
      <c r="AM26" s="15">
        <v>1171.375</v>
      </c>
      <c r="AN26" s="18">
        <f t="shared" si="2"/>
        <v>11493.178000000002</v>
      </c>
    </row>
    <row r="27" spans="1:40" ht="11.25">
      <c r="A27" s="4" t="s">
        <v>72</v>
      </c>
      <c r="B27" s="15">
        <v>586.496</v>
      </c>
      <c r="C27" s="15">
        <v>530.944</v>
      </c>
      <c r="D27" s="15">
        <v>573.391</v>
      </c>
      <c r="E27" s="15">
        <v>529.107</v>
      </c>
      <c r="F27" s="15">
        <v>534.385</v>
      </c>
      <c r="G27" s="15">
        <v>508.669</v>
      </c>
      <c r="H27" s="15">
        <v>531.104</v>
      </c>
      <c r="I27" s="15">
        <v>459.058</v>
      </c>
      <c r="J27" s="15">
        <v>507.768</v>
      </c>
      <c r="K27" s="15">
        <v>540.84</v>
      </c>
      <c r="L27" s="15">
        <v>549.741</v>
      </c>
      <c r="M27" s="15">
        <v>495.627</v>
      </c>
      <c r="N27" s="16">
        <f t="shared" si="0"/>
        <v>6347.130000000001</v>
      </c>
      <c r="O27" s="17">
        <v>570.33</v>
      </c>
      <c r="P27" s="15">
        <v>544.994</v>
      </c>
      <c r="Q27" s="15">
        <v>480.297</v>
      </c>
      <c r="R27" s="15">
        <v>438.127</v>
      </c>
      <c r="S27" s="15">
        <v>477.715</v>
      </c>
      <c r="T27" s="15">
        <v>475.417</v>
      </c>
      <c r="U27" s="15">
        <v>509.504</v>
      </c>
      <c r="V27" s="15">
        <v>487.938</v>
      </c>
      <c r="W27" s="15">
        <v>504.561</v>
      </c>
      <c r="X27" s="15">
        <v>522.091</v>
      </c>
      <c r="Y27" s="15">
        <v>567.24</v>
      </c>
      <c r="Z27" s="15">
        <v>519.743</v>
      </c>
      <c r="AA27" s="16">
        <f t="shared" si="1"/>
        <v>6097.957</v>
      </c>
      <c r="AB27" s="17">
        <v>573.443</v>
      </c>
      <c r="AC27" s="15">
        <v>531.076</v>
      </c>
      <c r="AD27" s="15">
        <v>570.874</v>
      </c>
      <c r="AE27" s="15">
        <v>535.277</v>
      </c>
      <c r="AF27" s="15">
        <v>529.371</v>
      </c>
      <c r="AG27" s="15">
        <v>532.714</v>
      </c>
      <c r="AH27" s="15">
        <v>541.84</v>
      </c>
      <c r="AI27" s="15">
        <v>486.602</v>
      </c>
      <c r="AJ27" s="15">
        <v>520.525</v>
      </c>
      <c r="AK27" s="15">
        <v>552.102</v>
      </c>
      <c r="AL27" s="15">
        <v>566.955</v>
      </c>
      <c r="AM27" s="15">
        <v>526.9</v>
      </c>
      <c r="AN27" s="18">
        <f t="shared" si="2"/>
        <v>6467.678999999999</v>
      </c>
    </row>
    <row r="28" spans="1:40" ht="11.25">
      <c r="A28" s="4" t="s">
        <v>73</v>
      </c>
      <c r="B28" s="15">
        <v>3768.568</v>
      </c>
      <c r="C28" s="15">
        <v>3344.633</v>
      </c>
      <c r="D28" s="15">
        <v>3472.86</v>
      </c>
      <c r="E28" s="15">
        <v>3257.101</v>
      </c>
      <c r="F28" s="15">
        <v>3406.958</v>
      </c>
      <c r="G28" s="15">
        <v>3421.675</v>
      </c>
      <c r="H28" s="15">
        <v>3426.32</v>
      </c>
      <c r="I28" s="15">
        <v>3395.462</v>
      </c>
      <c r="J28" s="15">
        <v>3271.074</v>
      </c>
      <c r="K28" s="15">
        <v>3467.562</v>
      </c>
      <c r="L28" s="15">
        <v>3456.359</v>
      </c>
      <c r="M28" s="15">
        <v>3510.409</v>
      </c>
      <c r="N28" s="16">
        <f t="shared" si="0"/>
        <v>41198.98099999999</v>
      </c>
      <c r="O28" s="17">
        <v>3869.324</v>
      </c>
      <c r="P28" s="15">
        <v>3508.575</v>
      </c>
      <c r="Q28" s="15">
        <v>3582.64</v>
      </c>
      <c r="R28" s="15">
        <v>3009.901</v>
      </c>
      <c r="S28" s="15">
        <v>3063.06</v>
      </c>
      <c r="T28" s="15">
        <v>3135.956</v>
      </c>
      <c r="U28" s="15">
        <v>3428.073</v>
      </c>
      <c r="V28" s="15">
        <v>3325.76</v>
      </c>
      <c r="W28" s="15">
        <v>3325.597</v>
      </c>
      <c r="X28" s="15">
        <v>3591.354</v>
      </c>
      <c r="Y28" s="15">
        <v>3679.22</v>
      </c>
      <c r="Z28" s="15">
        <v>3677.251</v>
      </c>
      <c r="AA28" s="16">
        <f t="shared" si="1"/>
        <v>41196.710999999996</v>
      </c>
      <c r="AB28" s="17">
        <v>3846.333</v>
      </c>
      <c r="AC28" s="15">
        <v>3567.394</v>
      </c>
      <c r="AD28" s="15">
        <v>3723.641</v>
      </c>
      <c r="AE28" s="15">
        <v>3454.278</v>
      </c>
      <c r="AF28" s="15">
        <v>3412.801</v>
      </c>
      <c r="AG28" s="15">
        <v>3606.31</v>
      </c>
      <c r="AH28" s="15">
        <v>3787.025</v>
      </c>
      <c r="AI28" s="15">
        <v>3503.523</v>
      </c>
      <c r="AJ28" s="15">
        <v>3342.197</v>
      </c>
      <c r="AK28" s="15">
        <v>3676.135</v>
      </c>
      <c r="AL28" s="15">
        <v>3787.299</v>
      </c>
      <c r="AM28" s="15">
        <v>3949.987</v>
      </c>
      <c r="AN28" s="18">
        <f t="shared" si="2"/>
        <v>43656.923</v>
      </c>
    </row>
    <row r="29" spans="1:40" ht="11.25">
      <c r="A29" s="4" t="s">
        <v>74</v>
      </c>
      <c r="B29" s="15">
        <v>224.173</v>
      </c>
      <c r="C29" s="15">
        <v>198.905</v>
      </c>
      <c r="D29" s="15">
        <v>198.658</v>
      </c>
      <c r="E29" s="15">
        <v>185.742</v>
      </c>
      <c r="F29" s="15">
        <v>189.026</v>
      </c>
      <c r="G29" s="15">
        <v>230.716</v>
      </c>
      <c r="H29" s="15">
        <v>278.153</v>
      </c>
      <c r="I29" s="15">
        <v>283.601</v>
      </c>
      <c r="J29" s="15">
        <v>237.398</v>
      </c>
      <c r="K29" s="15">
        <v>214.587</v>
      </c>
      <c r="L29" s="15">
        <v>190.922</v>
      </c>
      <c r="M29" s="15">
        <v>197.984</v>
      </c>
      <c r="N29" s="16">
        <f t="shared" si="0"/>
        <v>2629.865</v>
      </c>
      <c r="O29" s="17">
        <v>217.644</v>
      </c>
      <c r="P29" s="15">
        <v>194.373</v>
      </c>
      <c r="Q29" s="15">
        <v>195.313</v>
      </c>
      <c r="R29" s="15">
        <v>167.121</v>
      </c>
      <c r="S29" s="15">
        <v>172.936</v>
      </c>
      <c r="T29" s="15">
        <v>189.51</v>
      </c>
      <c r="U29" s="15">
        <v>250.586</v>
      </c>
      <c r="V29" s="15">
        <v>277.348</v>
      </c>
      <c r="W29" s="15">
        <v>235.272</v>
      </c>
      <c r="X29" s="15">
        <v>202.708</v>
      </c>
      <c r="Y29" s="15">
        <v>185.723</v>
      </c>
      <c r="Z29" s="15">
        <v>199.362</v>
      </c>
      <c r="AA29" s="16">
        <f t="shared" si="1"/>
        <v>2487.8959999999997</v>
      </c>
      <c r="AB29" s="17">
        <v>211.106</v>
      </c>
      <c r="AC29" s="15">
        <v>185.131</v>
      </c>
      <c r="AD29" s="15">
        <v>197.269</v>
      </c>
      <c r="AE29" s="15">
        <v>177.924</v>
      </c>
      <c r="AF29" s="15">
        <v>185.965</v>
      </c>
      <c r="AG29" s="15">
        <v>229.251</v>
      </c>
      <c r="AH29" s="15">
        <v>286.372</v>
      </c>
      <c r="AI29" s="15">
        <v>307.657</v>
      </c>
      <c r="AJ29" s="15">
        <v>254.565</v>
      </c>
      <c r="AK29" s="15">
        <v>209.089</v>
      </c>
      <c r="AL29" s="15">
        <v>197.778</v>
      </c>
      <c r="AM29" s="15">
        <v>217.206</v>
      </c>
      <c r="AN29" s="18">
        <f t="shared" si="2"/>
        <v>2659.313</v>
      </c>
    </row>
    <row r="30" spans="1:40" ht="11.25">
      <c r="A30" s="4" t="s">
        <v>75</v>
      </c>
      <c r="B30" s="15">
        <v>10675.679</v>
      </c>
      <c r="C30" s="15">
        <v>9277.188</v>
      </c>
      <c r="D30" s="15">
        <v>9875.419</v>
      </c>
      <c r="E30" s="15">
        <v>8812.734</v>
      </c>
      <c r="F30" s="15">
        <v>9317.465</v>
      </c>
      <c r="G30" s="15">
        <v>8575.633</v>
      </c>
      <c r="H30" s="15">
        <v>9097.059</v>
      </c>
      <c r="I30" s="15">
        <v>8938.684</v>
      </c>
      <c r="J30" s="15">
        <v>8800.689</v>
      </c>
      <c r="K30" s="15">
        <v>9737.325</v>
      </c>
      <c r="L30" s="15">
        <v>9933.118</v>
      </c>
      <c r="M30" s="15">
        <v>10327.4</v>
      </c>
      <c r="N30" s="16">
        <f t="shared" si="0"/>
        <v>113368.39299999998</v>
      </c>
      <c r="O30" s="17">
        <v>10544.755</v>
      </c>
      <c r="P30" s="15">
        <v>9823.631</v>
      </c>
      <c r="Q30" s="15">
        <v>9579.387</v>
      </c>
      <c r="R30" s="15">
        <v>8285.752</v>
      </c>
      <c r="S30" s="15">
        <v>8631.868</v>
      </c>
      <c r="T30" s="15">
        <v>8645.398</v>
      </c>
      <c r="U30" s="15">
        <v>8961.156</v>
      </c>
      <c r="V30" s="15">
        <v>9341.871</v>
      </c>
      <c r="W30" s="15">
        <v>9072.141</v>
      </c>
      <c r="X30" s="15">
        <v>9786.679</v>
      </c>
      <c r="Y30" s="15">
        <v>9718.221</v>
      </c>
      <c r="Z30" s="15">
        <v>10321.727</v>
      </c>
      <c r="AA30" s="16">
        <f t="shared" si="1"/>
        <v>112712.58600000001</v>
      </c>
      <c r="AB30" s="17">
        <v>10721.055</v>
      </c>
      <c r="AC30" s="15">
        <v>9606.86</v>
      </c>
      <c r="AD30" s="15">
        <v>9941.574</v>
      </c>
      <c r="AE30" s="15">
        <v>8812.198</v>
      </c>
      <c r="AF30" s="15">
        <v>9021.1</v>
      </c>
      <c r="AG30" s="15">
        <v>9064.272</v>
      </c>
      <c r="AH30" s="15">
        <v>9314.388</v>
      </c>
      <c r="AI30" s="15">
        <v>8986.85</v>
      </c>
      <c r="AJ30" s="15">
        <v>9030.959</v>
      </c>
      <c r="AK30" s="15">
        <v>9372.737</v>
      </c>
      <c r="AL30" s="15">
        <v>9663.911</v>
      </c>
      <c r="AM30" s="15">
        <v>10022.062</v>
      </c>
      <c r="AN30" s="18">
        <f t="shared" si="2"/>
        <v>113557.96600000001</v>
      </c>
    </row>
    <row r="31" spans="1:40" ht="11.25">
      <c r="A31" s="4" t="s">
        <v>76</v>
      </c>
      <c r="B31" s="15">
        <v>6392.332</v>
      </c>
      <c r="C31" s="15">
        <v>5573.692</v>
      </c>
      <c r="D31" s="15">
        <v>5765.677</v>
      </c>
      <c r="E31" s="15">
        <v>5245.656</v>
      </c>
      <c r="F31" s="15">
        <v>5355.76</v>
      </c>
      <c r="G31" s="15">
        <v>5028.373</v>
      </c>
      <c r="H31" s="15">
        <v>5238.936</v>
      </c>
      <c r="I31" s="15">
        <v>5108.134</v>
      </c>
      <c r="J31" s="15">
        <v>5129.621</v>
      </c>
      <c r="K31" s="15">
        <v>5510.255</v>
      </c>
      <c r="L31" s="15">
        <v>5692.274</v>
      </c>
      <c r="M31" s="15">
        <v>5970.166</v>
      </c>
      <c r="N31" s="16">
        <f t="shared" si="0"/>
        <v>66010.87599999999</v>
      </c>
      <c r="O31" s="17">
        <v>6191.459</v>
      </c>
      <c r="P31" s="15">
        <v>5637.256</v>
      </c>
      <c r="Q31" s="15">
        <v>5536.454</v>
      </c>
      <c r="R31" s="15">
        <v>4553.688</v>
      </c>
      <c r="S31" s="15">
        <v>4748.615</v>
      </c>
      <c r="T31" s="15">
        <v>4715.88</v>
      </c>
      <c r="U31" s="15">
        <v>5016.111</v>
      </c>
      <c r="V31" s="15">
        <v>4984.917</v>
      </c>
      <c r="W31" s="15">
        <v>5070.661</v>
      </c>
      <c r="X31" s="15">
        <v>5569.589</v>
      </c>
      <c r="Y31" s="15">
        <v>5653.941</v>
      </c>
      <c r="Z31" s="15">
        <v>5948.676</v>
      </c>
      <c r="AA31" s="16">
        <f t="shared" si="1"/>
        <v>63627.247</v>
      </c>
      <c r="AB31" s="17">
        <v>6061.711</v>
      </c>
      <c r="AC31" s="15">
        <v>5417.159</v>
      </c>
      <c r="AD31" s="15">
        <v>5837.977</v>
      </c>
      <c r="AE31" s="15">
        <v>5292.216</v>
      </c>
      <c r="AF31" s="15">
        <v>5200.376</v>
      </c>
      <c r="AG31" s="15">
        <v>5139.668</v>
      </c>
      <c r="AH31" s="15">
        <v>5238.894</v>
      </c>
      <c r="AI31" s="15">
        <v>5125.441</v>
      </c>
      <c r="AJ31" s="15">
        <v>5138.257</v>
      </c>
      <c r="AK31" s="15">
        <v>5534.87</v>
      </c>
      <c r="AL31" s="15">
        <v>5889.139</v>
      </c>
      <c r="AM31" s="15">
        <v>6194.275</v>
      </c>
      <c r="AN31" s="18">
        <f t="shared" si="2"/>
        <v>66069.983</v>
      </c>
    </row>
    <row r="32" spans="1:40" ht="11.25">
      <c r="A32" s="4" t="s">
        <v>77</v>
      </c>
      <c r="B32" s="15">
        <v>13443.36</v>
      </c>
      <c r="C32" s="15">
        <v>12521.066</v>
      </c>
      <c r="D32" s="15">
        <v>12964.113</v>
      </c>
      <c r="E32" s="15">
        <v>12169.158</v>
      </c>
      <c r="F32" s="15">
        <v>12362.567</v>
      </c>
      <c r="G32" s="15">
        <v>12165.995</v>
      </c>
      <c r="H32" s="15">
        <v>12185.259</v>
      </c>
      <c r="I32" s="15">
        <v>12167.902</v>
      </c>
      <c r="J32" s="15">
        <v>12009.606</v>
      </c>
      <c r="K32" s="15">
        <v>12893.227</v>
      </c>
      <c r="L32" s="15">
        <v>12476.904</v>
      </c>
      <c r="M32" s="15">
        <v>12821.042</v>
      </c>
      <c r="N32" s="16">
        <f t="shared" si="0"/>
        <v>150180.199</v>
      </c>
      <c r="O32" s="17">
        <v>13049.446</v>
      </c>
      <c r="P32" s="15">
        <v>12722.05</v>
      </c>
      <c r="Q32" s="15">
        <v>12467.541</v>
      </c>
      <c r="R32" s="15">
        <v>10925.051</v>
      </c>
      <c r="S32" s="15">
        <v>10996.231</v>
      </c>
      <c r="T32" s="15">
        <v>11447.518</v>
      </c>
      <c r="U32" s="15">
        <v>11778.595</v>
      </c>
      <c r="V32" s="15">
        <v>12021.522</v>
      </c>
      <c r="W32" s="15">
        <v>12054.025</v>
      </c>
      <c r="X32" s="15">
        <v>12927.688</v>
      </c>
      <c r="Y32" s="15">
        <v>12596.502</v>
      </c>
      <c r="Z32" s="15">
        <v>12973.99</v>
      </c>
      <c r="AA32" s="16">
        <f t="shared" si="1"/>
        <v>145960.15899999999</v>
      </c>
      <c r="AB32" s="17">
        <v>13135.78</v>
      </c>
      <c r="AC32" s="15">
        <v>12863.738</v>
      </c>
      <c r="AD32" s="15">
        <v>13623.985</v>
      </c>
      <c r="AE32" s="15">
        <v>12553.637</v>
      </c>
      <c r="AF32" s="15">
        <v>12434.475</v>
      </c>
      <c r="AG32" s="15">
        <v>12084.566</v>
      </c>
      <c r="AH32" s="15">
        <v>12675.365</v>
      </c>
      <c r="AI32" s="15">
        <v>12550.455</v>
      </c>
      <c r="AJ32" s="15">
        <v>12515.571</v>
      </c>
      <c r="AK32" s="15">
        <v>13288.37</v>
      </c>
      <c r="AL32" s="15">
        <v>13084.222</v>
      </c>
      <c r="AM32" s="15">
        <v>13627.817</v>
      </c>
      <c r="AN32" s="18">
        <f t="shared" si="2"/>
        <v>154437.981</v>
      </c>
    </row>
    <row r="33" spans="1:40" ht="11.25">
      <c r="A33" s="4" t="s">
        <v>78</v>
      </c>
      <c r="B33" s="15">
        <v>4577</v>
      </c>
      <c r="C33" s="15">
        <v>3893</v>
      </c>
      <c r="D33" s="15">
        <v>3996</v>
      </c>
      <c r="E33" s="15">
        <v>3815</v>
      </c>
      <c r="F33" s="15">
        <v>3922.928</v>
      </c>
      <c r="G33" s="15">
        <v>3731.036</v>
      </c>
      <c r="H33" s="15">
        <v>4077.032</v>
      </c>
      <c r="I33" s="15">
        <v>3860.72</v>
      </c>
      <c r="J33" s="15">
        <v>3899.513</v>
      </c>
      <c r="K33" s="15">
        <v>4006.314</v>
      </c>
      <c r="L33" s="15">
        <v>4266.283</v>
      </c>
      <c r="M33" s="15">
        <v>4255.157</v>
      </c>
      <c r="N33" s="16">
        <f t="shared" si="0"/>
        <v>48299.983</v>
      </c>
      <c r="O33" s="17">
        <v>4598.04</v>
      </c>
      <c r="P33" s="15">
        <v>3923.786</v>
      </c>
      <c r="Q33" s="15">
        <v>3967.544</v>
      </c>
      <c r="R33" s="15">
        <v>3378.312</v>
      </c>
      <c r="S33" s="15">
        <v>3383.122</v>
      </c>
      <c r="T33" s="15">
        <v>3444.081</v>
      </c>
      <c r="U33" s="15">
        <v>4059.083</v>
      </c>
      <c r="V33" s="15">
        <v>3795.43</v>
      </c>
      <c r="W33" s="15">
        <v>3860.577</v>
      </c>
      <c r="X33" s="15">
        <v>3898.395</v>
      </c>
      <c r="Y33" s="15">
        <v>3918.631</v>
      </c>
      <c r="Z33" s="15">
        <v>4349.304</v>
      </c>
      <c r="AA33" s="16">
        <f t="shared" si="1"/>
        <v>46576.30499999999</v>
      </c>
      <c r="AB33" s="17">
        <v>4737.152</v>
      </c>
      <c r="AC33" s="15">
        <v>3815.62</v>
      </c>
      <c r="AD33" s="15">
        <v>3869.919</v>
      </c>
      <c r="AE33" s="15">
        <v>3585.381</v>
      </c>
      <c r="AF33" s="15">
        <v>3703.474</v>
      </c>
      <c r="AG33" s="15">
        <v>3217.247</v>
      </c>
      <c r="AH33" s="15">
        <v>3978.093</v>
      </c>
      <c r="AI33" s="15">
        <v>3832.183</v>
      </c>
      <c r="AJ33" s="15">
        <v>3851.158</v>
      </c>
      <c r="AK33" s="15">
        <v>3906.124</v>
      </c>
      <c r="AL33" s="15">
        <v>4114.002</v>
      </c>
      <c r="AM33" s="15">
        <v>4304.362</v>
      </c>
      <c r="AN33" s="18">
        <f t="shared" si="2"/>
        <v>46914.71500000001</v>
      </c>
    </row>
    <row r="34" spans="1:40" ht="11.25">
      <c r="A34" s="4" t="s">
        <v>79</v>
      </c>
      <c r="B34" s="15">
        <v>5295</v>
      </c>
      <c r="C34" s="15">
        <v>4694</v>
      </c>
      <c r="D34" s="15">
        <v>4776</v>
      </c>
      <c r="E34" s="15">
        <v>4431</v>
      </c>
      <c r="F34" s="15">
        <v>4427</v>
      </c>
      <c r="G34" s="15">
        <v>4367</v>
      </c>
      <c r="H34" s="15">
        <v>4587</v>
      </c>
      <c r="I34" s="15">
        <v>4571</v>
      </c>
      <c r="J34" s="15">
        <v>4202</v>
      </c>
      <c r="K34" s="15">
        <v>4543</v>
      </c>
      <c r="L34" s="15">
        <v>4611</v>
      </c>
      <c r="M34" s="15">
        <v>4886</v>
      </c>
      <c r="N34" s="16">
        <f t="shared" si="0"/>
        <v>55390</v>
      </c>
      <c r="O34" s="17">
        <v>5102</v>
      </c>
      <c r="P34" s="15">
        <v>4703</v>
      </c>
      <c r="Q34" s="15">
        <v>4517</v>
      </c>
      <c r="R34" s="15">
        <v>3742</v>
      </c>
      <c r="S34" s="15">
        <v>3801</v>
      </c>
      <c r="T34" s="15">
        <v>4013</v>
      </c>
      <c r="U34" s="15">
        <v>4492</v>
      </c>
      <c r="V34" s="15">
        <v>4430</v>
      </c>
      <c r="W34" s="15">
        <v>4296</v>
      </c>
      <c r="X34" s="15">
        <v>4544</v>
      </c>
      <c r="Y34" s="15">
        <v>4780</v>
      </c>
      <c r="Z34" s="15">
        <v>5065</v>
      </c>
      <c r="AA34" s="16">
        <f t="shared" si="1"/>
        <v>53485</v>
      </c>
      <c r="AB34" s="17">
        <v>4785</v>
      </c>
      <c r="AC34" s="15">
        <v>4769</v>
      </c>
      <c r="AD34" s="15">
        <v>5069</v>
      </c>
      <c r="AE34" s="15">
        <v>4606</v>
      </c>
      <c r="AF34" s="15">
        <v>4323</v>
      </c>
      <c r="AG34" s="15">
        <v>4331</v>
      </c>
      <c r="AH34" s="15">
        <v>4785</v>
      </c>
      <c r="AI34" s="15">
        <v>4549</v>
      </c>
      <c r="AJ34" s="15">
        <v>4260</v>
      </c>
      <c r="AK34" s="15">
        <v>4614</v>
      </c>
      <c r="AL34" s="15">
        <v>4710</v>
      </c>
      <c r="AM34" s="15">
        <v>5090</v>
      </c>
      <c r="AN34" s="18">
        <f t="shared" si="2"/>
        <v>55891</v>
      </c>
    </row>
    <row r="35" spans="1:40" ht="11.25">
      <c r="A35" s="4" t="s">
        <v>80</v>
      </c>
      <c r="B35" s="15">
        <v>1234.858</v>
      </c>
      <c r="C35" s="15">
        <v>1088.714</v>
      </c>
      <c r="D35" s="15">
        <v>1174.146</v>
      </c>
      <c r="E35" s="15">
        <v>1096.247</v>
      </c>
      <c r="F35" s="15">
        <v>1117.008</v>
      </c>
      <c r="G35" s="15">
        <v>1096.623</v>
      </c>
      <c r="H35" s="15">
        <v>1130.662</v>
      </c>
      <c r="I35" s="15">
        <v>1082.903</v>
      </c>
      <c r="J35" s="15">
        <v>1001.389</v>
      </c>
      <c r="K35" s="15">
        <v>1138.145</v>
      </c>
      <c r="L35" s="15">
        <v>1110.671</v>
      </c>
      <c r="M35" s="15">
        <v>1134.849</v>
      </c>
      <c r="N35" s="16">
        <f t="shared" si="0"/>
        <v>13406.215</v>
      </c>
      <c r="O35" s="17">
        <v>1221.044</v>
      </c>
      <c r="P35" s="15">
        <v>1122.232</v>
      </c>
      <c r="Q35" s="15">
        <v>1131.501</v>
      </c>
      <c r="R35" s="15">
        <v>940.506</v>
      </c>
      <c r="S35" s="15">
        <v>964.306</v>
      </c>
      <c r="T35" s="15">
        <v>985.768</v>
      </c>
      <c r="U35" s="15">
        <v>1031.171</v>
      </c>
      <c r="V35" s="15">
        <v>1001.507</v>
      </c>
      <c r="W35" s="15">
        <v>1048.283</v>
      </c>
      <c r="X35" s="15">
        <v>1093.699</v>
      </c>
      <c r="Y35" s="15">
        <v>1097.824</v>
      </c>
      <c r="Z35" s="15">
        <v>1119.301</v>
      </c>
      <c r="AA35" s="16">
        <f t="shared" si="1"/>
        <v>12757.142</v>
      </c>
      <c r="AB35" s="17">
        <v>1179.946</v>
      </c>
      <c r="AC35" s="15">
        <v>1058.944</v>
      </c>
      <c r="AD35" s="15">
        <v>1168.344</v>
      </c>
      <c r="AE35" s="15">
        <v>1065.824</v>
      </c>
      <c r="AF35" s="15">
        <v>1078.752</v>
      </c>
      <c r="AG35" s="15">
        <v>1071.316</v>
      </c>
      <c r="AH35" s="15">
        <v>1069.917</v>
      </c>
      <c r="AI35" s="15">
        <v>1016.675</v>
      </c>
      <c r="AJ35" s="15">
        <v>1042.867</v>
      </c>
      <c r="AK35" s="15">
        <v>1114.875</v>
      </c>
      <c r="AL35" s="15">
        <v>1127.085</v>
      </c>
      <c r="AM35" s="15">
        <v>1194.812</v>
      </c>
      <c r="AN35" s="18">
        <f t="shared" si="2"/>
        <v>13189.356999999998</v>
      </c>
    </row>
    <row r="36" spans="1:40" ht="11.25">
      <c r="A36" s="4" t="s">
        <v>81</v>
      </c>
      <c r="B36" s="15">
        <v>2597</v>
      </c>
      <c r="C36" s="15">
        <v>2297</v>
      </c>
      <c r="D36" s="15">
        <v>2426</v>
      </c>
      <c r="E36" s="15">
        <v>2212</v>
      </c>
      <c r="F36" s="15">
        <v>2230</v>
      </c>
      <c r="G36" s="15">
        <v>2124</v>
      </c>
      <c r="H36" s="15">
        <v>2203</v>
      </c>
      <c r="I36" s="15">
        <v>2188</v>
      </c>
      <c r="J36" s="15">
        <v>2126</v>
      </c>
      <c r="K36" s="15">
        <v>2396</v>
      </c>
      <c r="L36" s="15">
        <v>2262</v>
      </c>
      <c r="M36" s="15">
        <v>2383</v>
      </c>
      <c r="N36" s="16">
        <f t="shared" si="0"/>
        <v>27444</v>
      </c>
      <c r="O36" s="17">
        <v>2605</v>
      </c>
      <c r="P36" s="15">
        <v>2305</v>
      </c>
      <c r="Q36" s="15">
        <v>2273</v>
      </c>
      <c r="R36" s="15">
        <v>1898</v>
      </c>
      <c r="S36" s="15">
        <v>1939</v>
      </c>
      <c r="T36" s="15">
        <v>1947</v>
      </c>
      <c r="U36" s="15">
        <v>2044</v>
      </c>
      <c r="V36" s="15">
        <v>2038</v>
      </c>
      <c r="W36" s="15">
        <v>2053</v>
      </c>
      <c r="X36" s="15">
        <v>2302</v>
      </c>
      <c r="Y36" s="15">
        <v>2355</v>
      </c>
      <c r="Z36" s="15">
        <v>2397</v>
      </c>
      <c r="AA36" s="16">
        <f t="shared" si="1"/>
        <v>26156</v>
      </c>
      <c r="AB36" s="17">
        <v>2479</v>
      </c>
      <c r="AC36" s="15">
        <v>2334</v>
      </c>
      <c r="AD36" s="15">
        <v>2485</v>
      </c>
      <c r="AE36" s="15">
        <v>2255</v>
      </c>
      <c r="AF36" s="15">
        <v>2287</v>
      </c>
      <c r="AG36" s="15">
        <v>2193</v>
      </c>
      <c r="AH36" s="15">
        <v>2291</v>
      </c>
      <c r="AI36" s="15">
        <v>2195</v>
      </c>
      <c r="AJ36" s="15">
        <v>2135</v>
      </c>
      <c r="AK36" s="15">
        <v>2422</v>
      </c>
      <c r="AL36" s="15">
        <v>2472</v>
      </c>
      <c r="AM36" s="15">
        <v>2557</v>
      </c>
      <c r="AN36" s="18">
        <f t="shared" si="2"/>
        <v>28105</v>
      </c>
    </row>
    <row r="37" spans="1:40" ht="11.25">
      <c r="A37" s="4" t="s">
        <v>82</v>
      </c>
      <c r="B37" s="15">
        <v>8918</v>
      </c>
      <c r="C37" s="15">
        <v>7520</v>
      </c>
      <c r="D37" s="15">
        <v>7972</v>
      </c>
      <c r="E37" s="15">
        <v>6745</v>
      </c>
      <c r="F37" s="15">
        <v>6378</v>
      </c>
      <c r="G37" s="15">
        <v>5616</v>
      </c>
      <c r="H37" s="15">
        <v>5862</v>
      </c>
      <c r="I37" s="15">
        <v>6029</v>
      </c>
      <c r="J37" s="15">
        <v>6107</v>
      </c>
      <c r="K37" s="15">
        <v>7065</v>
      </c>
      <c r="L37" s="15">
        <v>7490</v>
      </c>
      <c r="M37" s="15">
        <v>7525</v>
      </c>
      <c r="N37" s="16">
        <f t="shared" si="0"/>
        <v>83227</v>
      </c>
      <c r="O37" s="17">
        <v>7657.304</v>
      </c>
      <c r="P37" s="15">
        <v>7015.868</v>
      </c>
      <c r="Q37" s="15">
        <v>7610.403</v>
      </c>
      <c r="R37" s="15">
        <v>6570.248</v>
      </c>
      <c r="S37" s="15">
        <v>6025.095</v>
      </c>
      <c r="T37" s="15">
        <v>5317.189</v>
      </c>
      <c r="U37" s="15">
        <v>5507.159</v>
      </c>
      <c r="V37" s="15">
        <v>5693.278</v>
      </c>
      <c r="W37" s="15">
        <v>5683.636</v>
      </c>
      <c r="X37" s="15">
        <v>6531.034</v>
      </c>
      <c r="Y37" s="15">
        <v>6929</v>
      </c>
      <c r="Z37" s="15">
        <v>7533</v>
      </c>
      <c r="AA37" s="16">
        <f t="shared" si="1"/>
        <v>78073.21399999999</v>
      </c>
      <c r="AB37" s="17">
        <v>8325.635</v>
      </c>
      <c r="AC37" s="15">
        <v>7938.279</v>
      </c>
      <c r="AD37" s="15">
        <v>7807.446</v>
      </c>
      <c r="AE37" s="15">
        <v>6612.233</v>
      </c>
      <c r="AF37" s="15">
        <v>6242.223</v>
      </c>
      <c r="AG37" s="15">
        <v>5504.091</v>
      </c>
      <c r="AH37" s="15">
        <v>5601.805</v>
      </c>
      <c r="AI37" s="15">
        <v>5798.549</v>
      </c>
      <c r="AJ37" s="15">
        <v>6036.494</v>
      </c>
      <c r="AK37" s="15">
        <v>6711.171</v>
      </c>
      <c r="AL37" s="15">
        <v>7387.839</v>
      </c>
      <c r="AM37" s="15">
        <v>8772.302</v>
      </c>
      <c r="AN37" s="18">
        <f t="shared" si="2"/>
        <v>82738.06699999998</v>
      </c>
    </row>
    <row r="38" spans="1:40" ht="11.25">
      <c r="A38" s="4" t="s">
        <v>83</v>
      </c>
      <c r="B38" s="15">
        <v>13867.465</v>
      </c>
      <c r="C38" s="15">
        <v>11779.867</v>
      </c>
      <c r="D38" s="15">
        <v>12212.935</v>
      </c>
      <c r="E38" s="15">
        <v>10277.915</v>
      </c>
      <c r="F38" s="15">
        <v>9674.836</v>
      </c>
      <c r="G38" s="15">
        <v>8462.305</v>
      </c>
      <c r="H38" s="15">
        <v>8353.407</v>
      </c>
      <c r="I38" s="15">
        <v>8808.391</v>
      </c>
      <c r="J38" s="15">
        <v>9214.109</v>
      </c>
      <c r="K38" s="15">
        <v>10848.254</v>
      </c>
      <c r="L38" s="15">
        <v>11742.964</v>
      </c>
      <c r="M38" s="15">
        <v>12282.037</v>
      </c>
      <c r="N38" s="16">
        <f t="shared" si="0"/>
        <v>127524.485</v>
      </c>
      <c r="O38" s="17">
        <v>12291.7</v>
      </c>
      <c r="P38" s="15">
        <v>11890.756</v>
      </c>
      <c r="Q38" s="15">
        <v>12119.159</v>
      </c>
      <c r="R38" s="15">
        <v>10151.287</v>
      </c>
      <c r="S38" s="15">
        <v>9854.363</v>
      </c>
      <c r="T38" s="15">
        <v>8293.391</v>
      </c>
      <c r="U38" s="15">
        <v>7987.637</v>
      </c>
      <c r="V38" s="15">
        <v>8538.952</v>
      </c>
      <c r="W38" s="15">
        <v>8950.997</v>
      </c>
      <c r="X38" s="15">
        <v>10239.73</v>
      </c>
      <c r="Y38" s="15">
        <v>10485.485</v>
      </c>
      <c r="Z38" s="15">
        <v>12084.001</v>
      </c>
      <c r="AA38" s="16">
        <f t="shared" si="1"/>
        <v>122887.45800000001</v>
      </c>
      <c r="AB38" s="17">
        <v>14029.334</v>
      </c>
      <c r="AC38" s="15">
        <v>12598.714</v>
      </c>
      <c r="AD38" s="15">
        <v>12416.035</v>
      </c>
      <c r="AE38" s="15">
        <v>10878.51</v>
      </c>
      <c r="AF38" s="15">
        <v>9901.478</v>
      </c>
      <c r="AG38" s="15">
        <v>7717.6</v>
      </c>
      <c r="AH38" s="15">
        <v>8296.684</v>
      </c>
      <c r="AI38" s="15">
        <v>8883.321</v>
      </c>
      <c r="AJ38" s="15">
        <v>9358.94</v>
      </c>
      <c r="AK38" s="15">
        <v>10358.326</v>
      </c>
      <c r="AL38" s="15">
        <v>11128.225</v>
      </c>
      <c r="AM38" s="15">
        <v>13947.665</v>
      </c>
      <c r="AN38" s="18">
        <f t="shared" si="2"/>
        <v>129514.832</v>
      </c>
    </row>
    <row r="39" spans="14:27" ht="11.25">
      <c r="N39" s="12"/>
      <c r="AA39" s="12"/>
    </row>
    <row r="40" spans="14:27" ht="11.25">
      <c r="N40" s="12"/>
      <c r="AA40" s="12"/>
    </row>
    <row r="41" spans="2:27" ht="22.5">
      <c r="B41" s="19" t="s">
        <v>123</v>
      </c>
      <c r="C41" s="19" t="s">
        <v>124</v>
      </c>
      <c r="E41" s="2" t="s">
        <v>88</v>
      </c>
      <c r="F41" s="34" t="s">
        <v>122</v>
      </c>
      <c r="N41" s="12"/>
      <c r="AA41" s="12"/>
    </row>
    <row r="42" spans="1:27" ht="12">
      <c r="A42" s="4" t="s">
        <v>65</v>
      </c>
      <c r="B42" s="21">
        <v>-0.05786608197458575</v>
      </c>
      <c r="C42" s="21">
        <v>-0.03294730924683024</v>
      </c>
      <c r="E42" s="11" t="s">
        <v>48</v>
      </c>
      <c r="F42" s="31" t="s">
        <v>104</v>
      </c>
      <c r="N42" s="12"/>
      <c r="AA42" s="12"/>
    </row>
    <row r="43" spans="1:27" ht="11.25">
      <c r="A43" s="4" t="s">
        <v>64</v>
      </c>
      <c r="B43" s="21">
        <v>-0.05507180312220332</v>
      </c>
      <c r="C43" s="21">
        <v>-0.02898922799308388</v>
      </c>
      <c r="N43" s="12"/>
      <c r="AA43" s="12"/>
    </row>
    <row r="44" spans="1:27" ht="12">
      <c r="A44" s="4" t="s">
        <v>78</v>
      </c>
      <c r="B44" s="21">
        <v>-0.035686927674488146</v>
      </c>
      <c r="C44" s="21">
        <v>-0.028680506988998093</v>
      </c>
      <c r="N44" s="12"/>
      <c r="AA44" s="12"/>
    </row>
    <row r="45" spans="1:27" ht="12">
      <c r="A45" s="4" t="s">
        <v>80</v>
      </c>
      <c r="B45" s="21">
        <v>-0.04841582803199861</v>
      </c>
      <c r="C45" s="21">
        <v>-0.016175930342755357</v>
      </c>
      <c r="N45" s="12"/>
      <c r="AA45" s="12"/>
    </row>
    <row r="46" spans="1:27" ht="12">
      <c r="A46" s="4" t="s">
        <v>87</v>
      </c>
      <c r="B46" s="21">
        <v>-0.04596829562829889</v>
      </c>
      <c r="C46" s="21">
        <v>-0.010225803128981963</v>
      </c>
      <c r="N46" s="12"/>
      <c r="AA46" s="12"/>
    </row>
    <row r="47" spans="1:27" ht="12">
      <c r="A47" s="4" t="s">
        <v>63</v>
      </c>
      <c r="B47" s="21">
        <v>-0.043414087057607346</v>
      </c>
      <c r="C47" s="21">
        <v>-0.007430118681170799</v>
      </c>
      <c r="N47" s="12"/>
      <c r="AA47" s="12"/>
    </row>
    <row r="48" spans="1:27" ht="12">
      <c r="A48" s="4" t="s">
        <v>82</v>
      </c>
      <c r="B48" s="21">
        <v>-0.06192444759513147</v>
      </c>
      <c r="C48" s="21">
        <v>-0.0058746921071289255</v>
      </c>
      <c r="N48" s="12"/>
      <c r="AA48" s="12"/>
    </row>
    <row r="49" spans="1:27" ht="12">
      <c r="A49" s="4" t="s">
        <v>68</v>
      </c>
      <c r="B49" s="21">
        <v>-0.05247513290091646</v>
      </c>
      <c r="C49" s="21">
        <v>-0.004768475495855744</v>
      </c>
      <c r="N49" s="12"/>
      <c r="AA49" s="12"/>
    </row>
    <row r="50" spans="1:27" ht="12">
      <c r="A50" s="4" t="s">
        <v>66</v>
      </c>
      <c r="B50" s="21">
        <v>-0.04894711792630533</v>
      </c>
      <c r="C50" s="21">
        <v>-0.0029727359510300284</v>
      </c>
      <c r="N50" s="12"/>
      <c r="AA50" s="12"/>
    </row>
    <row r="51" spans="1:27" ht="12">
      <c r="A51" s="4" t="s">
        <v>69</v>
      </c>
      <c r="B51" s="21">
        <v>-0.03713886596884617</v>
      </c>
      <c r="C51" s="21">
        <v>-0.0007747418192855534</v>
      </c>
      <c r="N51" s="12"/>
      <c r="AA51" s="12"/>
    </row>
    <row r="52" spans="1:27" ht="12">
      <c r="A52" s="4" t="s">
        <v>76</v>
      </c>
      <c r="B52" s="21">
        <v>-0.036109640478032536</v>
      </c>
      <c r="C52" s="21">
        <v>0.0008954130528430439</v>
      </c>
      <c r="N52" s="12"/>
      <c r="AA52" s="12"/>
    </row>
    <row r="53" spans="1:27" ht="12">
      <c r="A53" s="4" t="s">
        <v>75</v>
      </c>
      <c r="B53" s="21">
        <v>-0.005784742842742524</v>
      </c>
      <c r="C53" s="21">
        <v>0.0016721856505457662</v>
      </c>
      <c r="N53" s="12"/>
      <c r="AA53" s="12"/>
    </row>
    <row r="54" spans="1:27" ht="12">
      <c r="A54" s="4" t="s">
        <v>79</v>
      </c>
      <c r="B54" s="21">
        <v>-0.03439248961906481</v>
      </c>
      <c r="C54" s="21">
        <v>0.00904495396280917</v>
      </c>
      <c r="N54" s="12"/>
      <c r="AA54" s="12"/>
    </row>
    <row r="55" spans="1:27" ht="12">
      <c r="A55" s="4" t="s">
        <v>74</v>
      </c>
      <c r="B55" s="21">
        <v>-0.053983379374986956</v>
      </c>
      <c r="C55" s="21">
        <v>0.01119753295321255</v>
      </c>
      <c r="N55" s="12"/>
      <c r="AA55" s="12"/>
    </row>
    <row r="56" spans="1:27" ht="12">
      <c r="A56" s="4" t="s">
        <v>70</v>
      </c>
      <c r="B56" s="21">
        <v>-0.021655701754385966</v>
      </c>
      <c r="C56" s="21">
        <v>0.011787280701754386</v>
      </c>
      <c r="N56" s="12"/>
      <c r="AA56" s="12"/>
    </row>
    <row r="57" spans="1:27" ht="12">
      <c r="A57" s="4" t="s">
        <v>59</v>
      </c>
      <c r="B57" s="21">
        <v>-0.03221912951687371</v>
      </c>
      <c r="C57" s="21">
        <v>0.012525352189440309</v>
      </c>
      <c r="N57" s="12"/>
      <c r="AA57" s="12"/>
    </row>
    <row r="58" spans="1:27" ht="12">
      <c r="A58" s="4" t="s">
        <v>67</v>
      </c>
      <c r="B58" s="21">
        <v>-0.05110187330961223</v>
      </c>
      <c r="C58" s="21">
        <v>0.014961625698985312</v>
      </c>
      <c r="N58" s="12"/>
      <c r="AA58" s="12"/>
    </row>
    <row r="59" spans="1:27" ht="12">
      <c r="A59" s="4" t="s">
        <v>83</v>
      </c>
      <c r="B59" s="21">
        <v>-0.03636185631331887</v>
      </c>
      <c r="C59" s="21">
        <v>0.015607567440872192</v>
      </c>
      <c r="N59" s="12"/>
      <c r="AA59" s="12"/>
    </row>
    <row r="60" spans="1:27" ht="12">
      <c r="A60" s="4" t="s">
        <v>71</v>
      </c>
      <c r="B60" s="21">
        <v>-0.034703169519340646</v>
      </c>
      <c r="C60" s="21">
        <v>0.016949695437441407</v>
      </c>
      <c r="N60" s="12"/>
      <c r="AA60" s="12"/>
    </row>
    <row r="61" spans="1:27" ht="12">
      <c r="A61" s="4" t="s">
        <v>57</v>
      </c>
      <c r="B61" s="21">
        <v>-0.015698996164257295</v>
      </c>
      <c r="C61" s="21">
        <v>0.01753642199315838</v>
      </c>
      <c r="N61" s="12"/>
      <c r="AA61" s="12"/>
    </row>
    <row r="62" spans="1:27" ht="12">
      <c r="A62" s="4" t="s">
        <v>72</v>
      </c>
      <c r="B62" s="21">
        <v>-0.03925758571196756</v>
      </c>
      <c r="C62" s="21">
        <v>0.018992678580712564</v>
      </c>
      <c r="N62" s="12"/>
      <c r="AA62" s="12"/>
    </row>
    <row r="63" spans="1:27" ht="12">
      <c r="A63" s="4" t="s">
        <v>58</v>
      </c>
      <c r="B63" s="21">
        <v>-0.016813499511815932</v>
      </c>
      <c r="C63" s="21">
        <v>0.023397467853515912</v>
      </c>
      <c r="N63" s="12"/>
      <c r="AA63" s="12"/>
    </row>
    <row r="64" spans="1:27" ht="12">
      <c r="A64" s="4" t="s">
        <v>81</v>
      </c>
      <c r="B64" s="21">
        <v>-0.046931934120390616</v>
      </c>
      <c r="C64" s="21">
        <v>0.024085410290045184</v>
      </c>
      <c r="N64" s="12"/>
      <c r="AA64" s="12"/>
    </row>
    <row r="65" spans="1:27" ht="12">
      <c r="A65" s="4" t="s">
        <v>77</v>
      </c>
      <c r="B65" s="21">
        <v>-0.02809984290938387</v>
      </c>
      <c r="C65" s="21">
        <v>0.02835115433559924</v>
      </c>
      <c r="N65" s="12"/>
      <c r="AA65" s="12"/>
    </row>
    <row r="66" spans="1:27" ht="12">
      <c r="A66" s="4" t="s">
        <v>62</v>
      </c>
      <c r="B66" s="21">
        <v>0.0063446416608785566</v>
      </c>
      <c r="C66" s="21">
        <v>0.058200102992973186</v>
      </c>
      <c r="N66" s="12"/>
      <c r="AA66" s="12"/>
    </row>
    <row r="67" spans="1:27" ht="12">
      <c r="A67" s="4" t="s">
        <v>73</v>
      </c>
      <c r="B67" s="21">
        <v>-5.5098450129065064E-05</v>
      </c>
      <c r="C67" s="21">
        <v>0.05966026198560616</v>
      </c>
      <c r="N67" s="12"/>
      <c r="AA67" s="12"/>
    </row>
    <row r="68" spans="1:27" ht="12">
      <c r="A68" s="4" t="s">
        <v>60</v>
      </c>
      <c r="B68" s="21">
        <v>-0.013355061935170557</v>
      </c>
      <c r="C68" s="21">
        <v>0.06994635615708122</v>
      </c>
      <c r="N68" s="12"/>
      <c r="AA68" s="12"/>
    </row>
    <row r="69" spans="1:27" ht="12">
      <c r="A69" s="1"/>
      <c r="B69" s="1"/>
      <c r="N69" s="12"/>
      <c r="AA69" s="12"/>
    </row>
    <row r="70" spans="14:27" ht="15" customHeight="1">
      <c r="N70" s="12"/>
      <c r="AA70" s="12"/>
    </row>
    <row r="71" spans="6:27" ht="12">
      <c r="F71" s="11"/>
      <c r="N71" s="12"/>
      <c r="AA71" s="12"/>
    </row>
    <row r="72" spans="6:27" ht="12">
      <c r="F72" s="11"/>
      <c r="N72" s="12"/>
      <c r="AA72" s="12"/>
    </row>
    <row r="73" spans="6:27" ht="12">
      <c r="F73" s="11"/>
      <c r="N73" s="12"/>
      <c r="AA73" s="12"/>
    </row>
    <row r="74" spans="14:27" ht="12">
      <c r="N74" s="12"/>
      <c r="AA74" s="12"/>
    </row>
    <row r="75" spans="2:27" ht="12">
      <c r="B75" s="20" t="s">
        <v>84</v>
      </c>
      <c r="C75" s="20" t="s">
        <v>85</v>
      </c>
      <c r="D75" s="20" t="s">
        <v>86</v>
      </c>
      <c r="F75" s="19"/>
      <c r="G75" s="19"/>
      <c r="N75" s="12"/>
      <c r="AA75" s="12"/>
    </row>
    <row r="76" spans="1:27" ht="12">
      <c r="A76" s="4" t="s">
        <v>57</v>
      </c>
      <c r="B76" s="22">
        <v>80047.857</v>
      </c>
      <c r="C76" s="22">
        <v>78791.18599999999</v>
      </c>
      <c r="D76" s="23">
        <v>81451.61</v>
      </c>
      <c r="F76" s="21"/>
      <c r="G76" s="21"/>
      <c r="N76" s="12"/>
      <c r="AA76" s="12"/>
    </row>
    <row r="77" spans="1:27" ht="12">
      <c r="A77" s="4" t="s">
        <v>58</v>
      </c>
      <c r="B77" s="22">
        <v>31072.294</v>
      </c>
      <c r="C77" s="22">
        <v>30549.86</v>
      </c>
      <c r="D77" s="23">
        <v>31799.306999999997</v>
      </c>
      <c r="F77" s="21"/>
      <c r="G77" s="21"/>
      <c r="N77" s="12"/>
      <c r="AA77" s="12"/>
    </row>
    <row r="78" spans="1:27" ht="12">
      <c r="A78" s="4" t="s">
        <v>59</v>
      </c>
      <c r="B78" s="22">
        <v>62217.01300000001</v>
      </c>
      <c r="C78" s="22">
        <v>60212.435</v>
      </c>
      <c r="D78" s="23">
        <v>62996.303</v>
      </c>
      <c r="F78" s="21"/>
      <c r="G78" s="21"/>
      <c r="N78" s="12"/>
      <c r="AA78" s="12"/>
    </row>
    <row r="79" spans="1:27" ht="12">
      <c r="A79" s="4" t="s">
        <v>60</v>
      </c>
      <c r="B79" s="22">
        <v>33158.138999999996</v>
      </c>
      <c r="C79" s="22">
        <v>32715.31</v>
      </c>
      <c r="D79" s="23">
        <v>35477.43</v>
      </c>
      <c r="F79" s="21"/>
      <c r="G79" s="21"/>
      <c r="N79" s="12"/>
      <c r="AA79" s="12"/>
    </row>
    <row r="80" spans="1:27" ht="12">
      <c r="A80" s="4" t="s">
        <v>61</v>
      </c>
      <c r="B80" s="22">
        <v>472934.589</v>
      </c>
      <c r="C80" s="22">
        <v>451194.59199999995</v>
      </c>
      <c r="D80" s="23">
        <v>468098.453</v>
      </c>
      <c r="F80" s="21"/>
      <c r="G80" s="21"/>
      <c r="N80" s="12"/>
      <c r="AA80" s="12"/>
    </row>
    <row r="81" spans="1:27" ht="12">
      <c r="A81" s="4" t="s">
        <v>62</v>
      </c>
      <c r="B81" s="22">
        <v>8596.703</v>
      </c>
      <c r="C81" s="22">
        <v>8651.246</v>
      </c>
      <c r="D81" s="23">
        <v>9097.032000000001</v>
      </c>
      <c r="F81" s="21"/>
      <c r="G81" s="21"/>
      <c r="N81" s="12"/>
      <c r="AA81" s="12"/>
    </row>
    <row r="82" spans="1:27" ht="12">
      <c r="A82" s="4" t="s">
        <v>63</v>
      </c>
      <c r="B82" s="22">
        <v>28984.463</v>
      </c>
      <c r="C82" s="22">
        <v>27726.129</v>
      </c>
      <c r="D82" s="23">
        <v>28769.104999999996</v>
      </c>
      <c r="F82" s="21"/>
      <c r="G82" s="21"/>
      <c r="N82" s="12"/>
      <c r="AA82" s="12"/>
    </row>
    <row r="83" spans="1:27" ht="12">
      <c r="A83" s="4" t="s">
        <v>64</v>
      </c>
      <c r="B83" s="22">
        <v>56545.452</v>
      </c>
      <c r="C83" s="22">
        <v>53431.392</v>
      </c>
      <c r="D83" s="23">
        <v>54906.24300000002</v>
      </c>
      <c r="F83" s="21"/>
      <c r="G83" s="21"/>
      <c r="N83" s="12"/>
      <c r="AA83" s="12"/>
    </row>
    <row r="84" spans="1:27" ht="12">
      <c r="A84" s="4" t="s">
        <v>65</v>
      </c>
      <c r="B84" s="22">
        <v>239535.31199999998</v>
      </c>
      <c r="C84" s="22">
        <v>225674.342</v>
      </c>
      <c r="D84" s="23">
        <v>231643.268</v>
      </c>
      <c r="F84" s="21"/>
      <c r="G84" s="21"/>
      <c r="N84" s="12"/>
      <c r="AA84" s="12"/>
    </row>
    <row r="85" spans="1:27" ht="12">
      <c r="A85" s="4" t="s">
        <v>66</v>
      </c>
      <c r="B85" s="22">
        <v>441595.561</v>
      </c>
      <c r="C85" s="22">
        <v>419980.731</v>
      </c>
      <c r="D85" s="23">
        <v>440282.814</v>
      </c>
      <c r="F85" s="21"/>
      <c r="G85" s="21"/>
      <c r="N85" s="12"/>
      <c r="AA85" s="12"/>
    </row>
    <row r="86" spans="1:27" ht="12">
      <c r="A86" s="4" t="s">
        <v>67</v>
      </c>
      <c r="B86" s="22">
        <v>16441.863</v>
      </c>
      <c r="C86" s="22">
        <v>15601.653</v>
      </c>
      <c r="D86" s="23">
        <v>16687.859999999997</v>
      </c>
      <c r="F86" s="21"/>
      <c r="G86" s="21"/>
      <c r="N86" s="12"/>
      <c r="AA86" s="12"/>
    </row>
    <row r="87" spans="1:27" ht="12">
      <c r="A87" s="4" t="s">
        <v>68</v>
      </c>
      <c r="B87" s="22">
        <v>319599</v>
      </c>
      <c r="C87" s="22">
        <v>302828</v>
      </c>
      <c r="D87" s="23">
        <v>318075</v>
      </c>
      <c r="F87" s="21"/>
      <c r="G87" s="21"/>
      <c r="N87" s="12"/>
      <c r="AA87" s="12"/>
    </row>
    <row r="88" spans="1:27" ht="12">
      <c r="A88" s="4" t="s">
        <v>69</v>
      </c>
      <c r="B88" s="22">
        <v>4882.917</v>
      </c>
      <c r="C88" s="22">
        <v>4701.571</v>
      </c>
      <c r="D88" s="23">
        <v>4879.134</v>
      </c>
      <c r="F88" s="21"/>
      <c r="G88" s="21"/>
      <c r="N88" s="12"/>
      <c r="AA88" s="12"/>
    </row>
    <row r="89" spans="1:27" ht="12">
      <c r="A89" s="4" t="s">
        <v>70</v>
      </c>
      <c r="B89" s="22">
        <v>7296</v>
      </c>
      <c r="C89" s="22">
        <v>7138</v>
      </c>
      <c r="D89" s="23">
        <v>7382</v>
      </c>
      <c r="F89" s="21"/>
      <c r="G89" s="21"/>
      <c r="N89" s="12"/>
      <c r="AA89" s="12"/>
    </row>
    <row r="90" spans="1:27" ht="12">
      <c r="A90" s="4" t="s">
        <v>71</v>
      </c>
      <c r="B90" s="22">
        <v>11301.619</v>
      </c>
      <c r="C90" s="22">
        <v>10909.417</v>
      </c>
      <c r="D90" s="23">
        <v>11493.178000000002</v>
      </c>
      <c r="F90" s="21"/>
      <c r="G90" s="21"/>
      <c r="N90" s="12"/>
      <c r="AA90" s="12"/>
    </row>
    <row r="91" spans="1:27" ht="12">
      <c r="A91" s="4" t="s">
        <v>72</v>
      </c>
      <c r="B91" s="22">
        <v>6347.130000000001</v>
      </c>
      <c r="C91" s="22">
        <v>6097.957</v>
      </c>
      <c r="D91" s="23">
        <v>6467.678999999999</v>
      </c>
      <c r="F91" s="21"/>
      <c r="G91" s="21"/>
      <c r="N91" s="12"/>
      <c r="AA91" s="12"/>
    </row>
    <row r="92" spans="1:27" ht="12">
      <c r="A92" s="4" t="s">
        <v>73</v>
      </c>
      <c r="B92" s="22">
        <v>41198.98099999999</v>
      </c>
      <c r="C92" s="22">
        <v>41196.710999999996</v>
      </c>
      <c r="D92" s="23">
        <v>43656.923</v>
      </c>
      <c r="F92" s="21"/>
      <c r="G92" s="21"/>
      <c r="N92" s="12"/>
      <c r="AA92" s="12"/>
    </row>
    <row r="93" spans="1:27" ht="12">
      <c r="A93" s="4" t="s">
        <v>74</v>
      </c>
      <c r="B93" s="22">
        <v>2629.865</v>
      </c>
      <c r="C93" s="22">
        <v>2487.8959999999997</v>
      </c>
      <c r="D93" s="23">
        <v>2659.313</v>
      </c>
      <c r="F93" s="21"/>
      <c r="G93" s="21"/>
      <c r="N93" s="12"/>
      <c r="AA93" s="12"/>
    </row>
    <row r="94" spans="1:27" ht="12">
      <c r="A94" s="4" t="s">
        <v>75</v>
      </c>
      <c r="B94" s="22">
        <v>113368.39299999998</v>
      </c>
      <c r="C94" s="22">
        <v>112712.58600000001</v>
      </c>
      <c r="D94" s="23">
        <v>113557.96600000001</v>
      </c>
      <c r="F94" s="21"/>
      <c r="G94" s="21"/>
      <c r="N94" s="12"/>
      <c r="AA94" s="12"/>
    </row>
    <row r="95" spans="1:27" ht="11.25">
      <c r="A95" s="4" t="s">
        <v>76</v>
      </c>
      <c r="B95" s="22">
        <v>66010.87599999999</v>
      </c>
      <c r="C95" s="22">
        <v>63627.247</v>
      </c>
      <c r="D95" s="23">
        <v>66069.983</v>
      </c>
      <c r="F95" s="21"/>
      <c r="G95" s="21"/>
      <c r="N95" s="12"/>
      <c r="AA95" s="12"/>
    </row>
    <row r="96" spans="1:27" ht="11.25">
      <c r="A96" s="4" t="s">
        <v>77</v>
      </c>
      <c r="B96" s="22">
        <v>150180.199</v>
      </c>
      <c r="C96" s="22">
        <v>145960.15899999999</v>
      </c>
      <c r="D96" s="23">
        <v>154437.981</v>
      </c>
      <c r="F96" s="21"/>
      <c r="G96" s="21"/>
      <c r="N96" s="12"/>
      <c r="AA96" s="12"/>
    </row>
    <row r="97" spans="1:27" ht="11.25">
      <c r="A97" s="4" t="s">
        <v>78</v>
      </c>
      <c r="B97" s="22">
        <v>48299.983</v>
      </c>
      <c r="C97" s="22">
        <v>46576.30499999999</v>
      </c>
      <c r="D97" s="23">
        <v>46914.71500000001</v>
      </c>
      <c r="F97" s="21"/>
      <c r="G97" s="21"/>
      <c r="N97" s="12"/>
      <c r="AA97" s="12"/>
    </row>
    <row r="98" spans="1:27" ht="11.25">
      <c r="A98" s="4" t="s">
        <v>79</v>
      </c>
      <c r="B98" s="22">
        <v>55390</v>
      </c>
      <c r="C98" s="22">
        <v>53485</v>
      </c>
      <c r="D98" s="23">
        <v>55891</v>
      </c>
      <c r="F98" s="21"/>
      <c r="G98" s="21"/>
      <c r="N98" s="12"/>
      <c r="AA98" s="12"/>
    </row>
    <row r="99" spans="1:27" ht="11.25">
      <c r="A99" s="4" t="s">
        <v>80</v>
      </c>
      <c r="B99" s="22">
        <v>13406.215</v>
      </c>
      <c r="C99" s="22">
        <v>12757.142</v>
      </c>
      <c r="D99" s="23">
        <v>13189.356999999998</v>
      </c>
      <c r="F99" s="21"/>
      <c r="G99" s="21"/>
      <c r="N99" s="12"/>
      <c r="AA99" s="12"/>
    </row>
    <row r="100" spans="1:27" ht="11.25">
      <c r="A100" s="4" t="s">
        <v>81</v>
      </c>
      <c r="B100" s="22">
        <v>27444</v>
      </c>
      <c r="C100" s="22">
        <v>26156</v>
      </c>
      <c r="D100" s="23">
        <v>28105</v>
      </c>
      <c r="F100" s="21"/>
      <c r="G100" s="21"/>
      <c r="N100" s="12"/>
      <c r="AA100" s="12"/>
    </row>
    <row r="101" spans="1:27" ht="11.25">
      <c r="A101" s="4" t="s">
        <v>82</v>
      </c>
      <c r="B101" s="22">
        <v>83227</v>
      </c>
      <c r="C101" s="22">
        <v>78073.21399999999</v>
      </c>
      <c r="D101" s="23">
        <v>82738.06699999998</v>
      </c>
      <c r="F101" s="21"/>
      <c r="G101" s="21"/>
      <c r="N101" s="12"/>
      <c r="AA101" s="12"/>
    </row>
    <row r="102" spans="1:27" ht="11.25">
      <c r="A102" s="4" t="s">
        <v>83</v>
      </c>
      <c r="B102" s="22">
        <v>127524.485</v>
      </c>
      <c r="C102" s="22">
        <v>122887.45800000001</v>
      </c>
      <c r="D102" s="23">
        <v>129514.832</v>
      </c>
      <c r="F102" s="21"/>
      <c r="G102" s="21"/>
      <c r="N102" s="12"/>
      <c r="AA102" s="12"/>
    </row>
    <row r="103" spans="14:27" ht="11.25">
      <c r="N103" s="12"/>
      <c r="AA103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15.00390625" style="2" bestFit="1" customWidth="1"/>
    <col min="2" max="2" width="11.00390625" style="2" bestFit="1" customWidth="1"/>
    <col min="3" max="16384" width="9.00390625" style="2" customWidth="1"/>
  </cols>
  <sheetData>
    <row r="1" spans="1:2" ht="12">
      <c r="A1" s="46" t="s">
        <v>125</v>
      </c>
      <c r="B1" s="39" t="s">
        <v>109</v>
      </c>
    </row>
    <row r="2" spans="1:2" ht="15">
      <c r="A2" s="46" t="s">
        <v>127</v>
      </c>
      <c r="B2" s="44" t="s">
        <v>156</v>
      </c>
    </row>
    <row r="3" spans="1:2" ht="15">
      <c r="A3" s="46" t="s">
        <v>129</v>
      </c>
      <c r="B3" s="35" t="s">
        <v>118</v>
      </c>
    </row>
    <row r="4" ht="15" customHeight="1">
      <c r="A4" s="46" t="s">
        <v>131</v>
      </c>
    </row>
    <row r="5" spans="1:2" ht="12">
      <c r="A5" s="46" t="s">
        <v>106</v>
      </c>
      <c r="B5" s="31" t="s">
        <v>105</v>
      </c>
    </row>
    <row r="6" spans="1:2" ht="12">
      <c r="A6" s="46" t="s">
        <v>133</v>
      </c>
      <c r="B6" s="85" t="s">
        <v>157</v>
      </c>
    </row>
    <row r="7" s="24" customFormat="1" ht="11.25"/>
    <row r="8" spans="2:14" s="24" customFormat="1" ht="11.25">
      <c r="B8" s="25"/>
      <c r="C8" s="26" t="s">
        <v>90</v>
      </c>
      <c r="D8" s="26" t="s">
        <v>91</v>
      </c>
      <c r="E8" s="26" t="s">
        <v>92</v>
      </c>
      <c r="F8" s="26" t="s">
        <v>93</v>
      </c>
      <c r="G8" s="26" t="s">
        <v>94</v>
      </c>
      <c r="H8" s="26" t="s">
        <v>95</v>
      </c>
      <c r="I8" s="26" t="s">
        <v>96</v>
      </c>
      <c r="J8" s="26" t="s">
        <v>97</v>
      </c>
      <c r="K8" s="26" t="s">
        <v>98</v>
      </c>
      <c r="L8" s="26" t="s">
        <v>99</v>
      </c>
      <c r="M8" s="26" t="s">
        <v>100</v>
      </c>
      <c r="N8" s="26" t="s">
        <v>101</v>
      </c>
    </row>
    <row r="9" spans="2:14" s="24" customFormat="1" ht="11.25">
      <c r="B9" s="27">
        <v>2019</v>
      </c>
      <c r="C9" s="28">
        <v>19767.334</v>
      </c>
      <c r="D9" s="28">
        <v>16966.062</v>
      </c>
      <c r="E9" s="28">
        <v>15999.574</v>
      </c>
      <c r="F9" s="28">
        <v>14093.608</v>
      </c>
      <c r="G9" s="28">
        <v>12888.438</v>
      </c>
      <c r="H9" s="28">
        <v>12606.469</v>
      </c>
      <c r="I9" s="28">
        <v>13635.074</v>
      </c>
      <c r="J9" s="29">
        <v>12683.29</v>
      </c>
      <c r="K9" s="28">
        <v>13992.703</v>
      </c>
      <c r="L9" s="28">
        <v>14760.381</v>
      </c>
      <c r="M9" s="28">
        <v>14264.893</v>
      </c>
      <c r="N9" s="28">
        <v>13875.181</v>
      </c>
    </row>
    <row r="10" spans="2:14" s="24" customFormat="1" ht="11.25">
      <c r="B10" s="27">
        <v>2020</v>
      </c>
      <c r="C10" s="28">
        <v>13954.654</v>
      </c>
      <c r="D10" s="28">
        <v>11899.356</v>
      </c>
      <c r="E10" s="28">
        <v>12433.084</v>
      </c>
      <c r="F10" s="28">
        <v>9665.442</v>
      </c>
      <c r="G10" s="28">
        <v>9462.164</v>
      </c>
      <c r="H10" s="28">
        <v>9614.349</v>
      </c>
      <c r="I10" s="28">
        <v>10280.989</v>
      </c>
      <c r="J10" s="28">
        <v>10342.178</v>
      </c>
      <c r="K10" s="28">
        <v>11066.067</v>
      </c>
      <c r="L10" s="28">
        <v>14003.839</v>
      </c>
      <c r="M10" s="28">
        <v>12763.594</v>
      </c>
      <c r="N10" s="28">
        <v>14693.596</v>
      </c>
    </row>
    <row r="11" spans="2:14" s="24" customFormat="1" ht="11.25">
      <c r="B11" s="27">
        <v>2021</v>
      </c>
      <c r="C11" s="28">
        <v>13941.353</v>
      </c>
      <c r="D11" s="28">
        <v>12687.177</v>
      </c>
      <c r="E11" s="28">
        <v>14105.723</v>
      </c>
      <c r="F11" s="29">
        <v>12001.5</v>
      </c>
      <c r="G11" s="28">
        <v>11674.806</v>
      </c>
      <c r="H11" s="28">
        <v>12177.538</v>
      </c>
      <c r="I11" s="28">
        <v>12855.488</v>
      </c>
      <c r="J11" s="28">
        <v>12617.632</v>
      </c>
      <c r="K11" s="28">
        <v>14516.483</v>
      </c>
      <c r="L11" s="29">
        <v>13647.55</v>
      </c>
      <c r="M11" s="28">
        <v>14417.107</v>
      </c>
      <c r="N11" s="28">
        <v>16051.393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4:11" ht="12">
      <c r="D28" s="24"/>
      <c r="E28" s="24"/>
      <c r="F28" s="24"/>
      <c r="G28" s="24"/>
      <c r="H28" s="24"/>
      <c r="I28" s="24"/>
      <c r="J28" s="24"/>
      <c r="K28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9" sqref="B9:B11"/>
    </sheetView>
  </sheetViews>
  <sheetFormatPr defaultColWidth="9.00390625" defaultRowHeight="14.25"/>
  <cols>
    <col min="1" max="1" width="15.00390625" style="2" bestFit="1" customWidth="1"/>
    <col min="2" max="16384" width="9.00390625" style="2" customWidth="1"/>
  </cols>
  <sheetData>
    <row r="1" spans="1:2" ht="12">
      <c r="A1" s="46" t="s">
        <v>138</v>
      </c>
      <c r="B1" s="39" t="s">
        <v>110</v>
      </c>
    </row>
    <row r="2" spans="1:2" s="24" customFormat="1" ht="15">
      <c r="A2" s="46" t="s">
        <v>127</v>
      </c>
      <c r="B2" s="35" t="s">
        <v>154</v>
      </c>
    </row>
    <row r="3" spans="1:2" ht="15">
      <c r="A3" s="46" t="s">
        <v>129</v>
      </c>
      <c r="B3" s="35" t="s">
        <v>120</v>
      </c>
    </row>
    <row r="4" ht="12">
      <c r="A4" s="46" t="s">
        <v>131</v>
      </c>
    </row>
    <row r="5" spans="1:2" ht="12">
      <c r="A5" s="46" t="s">
        <v>106</v>
      </c>
      <c r="B5" s="31" t="s">
        <v>105</v>
      </c>
    </row>
    <row r="6" spans="1:3" ht="15">
      <c r="A6" s="46" t="s">
        <v>133</v>
      </c>
      <c r="B6" s="85" t="s">
        <v>157</v>
      </c>
      <c r="C6" s="35"/>
    </row>
    <row r="7" spans="1:3" ht="15">
      <c r="A7" s="46"/>
      <c r="C7" s="35"/>
    </row>
    <row r="8" spans="1:14" s="24" customFormat="1" ht="11.25">
      <c r="A8" s="25"/>
      <c r="C8" s="26" t="s">
        <v>90</v>
      </c>
      <c r="D8" s="26" t="s">
        <v>91</v>
      </c>
      <c r="E8" s="26" t="s">
        <v>92</v>
      </c>
      <c r="F8" s="26" t="s">
        <v>93</v>
      </c>
      <c r="G8" s="26" t="s">
        <v>94</v>
      </c>
      <c r="H8" s="26" t="s">
        <v>95</v>
      </c>
      <c r="I8" s="26" t="s">
        <v>96</v>
      </c>
      <c r="J8" s="26" t="s">
        <v>97</v>
      </c>
      <c r="K8" s="26" t="s">
        <v>98</v>
      </c>
      <c r="L8" s="26" t="s">
        <v>99</v>
      </c>
      <c r="M8" s="26" t="s">
        <v>100</v>
      </c>
      <c r="N8" s="26" t="s">
        <v>101</v>
      </c>
    </row>
    <row r="9" spans="2:14" s="24" customFormat="1" ht="11.25">
      <c r="B9" s="27">
        <v>2019</v>
      </c>
      <c r="C9" s="28">
        <v>31767.728</v>
      </c>
      <c r="D9" s="28">
        <v>28078.071</v>
      </c>
      <c r="E9" s="28">
        <v>26199.984</v>
      </c>
      <c r="F9" s="28">
        <v>25471.245</v>
      </c>
      <c r="G9" s="28">
        <v>25150.317</v>
      </c>
      <c r="H9" s="29">
        <v>21905.87</v>
      </c>
      <c r="I9" s="28">
        <v>24199.805</v>
      </c>
      <c r="J9" s="28">
        <v>24185.312</v>
      </c>
      <c r="K9" s="28">
        <v>23396.025</v>
      </c>
      <c r="L9" s="28">
        <v>25485.394</v>
      </c>
      <c r="M9" s="28">
        <v>26803.454</v>
      </c>
      <c r="N9" s="28">
        <v>25048.967</v>
      </c>
    </row>
    <row r="10" spans="2:14" s="24" customFormat="1" ht="11.25">
      <c r="B10" s="27">
        <v>2020</v>
      </c>
      <c r="C10" s="28">
        <v>25536.368</v>
      </c>
      <c r="D10" s="28">
        <v>20163.423</v>
      </c>
      <c r="E10" s="28">
        <v>19969.085</v>
      </c>
      <c r="F10" s="28">
        <v>15711.051</v>
      </c>
      <c r="G10" s="29">
        <v>14806.01</v>
      </c>
      <c r="H10" s="28">
        <v>16959.477</v>
      </c>
      <c r="I10" s="28">
        <v>18078.916</v>
      </c>
      <c r="J10" s="29">
        <v>20874.8</v>
      </c>
      <c r="K10" s="28">
        <v>20735.612</v>
      </c>
      <c r="L10" s="29">
        <v>23472.8</v>
      </c>
      <c r="M10" s="29">
        <v>24552.8</v>
      </c>
      <c r="N10" s="28">
        <v>24169.094</v>
      </c>
    </row>
    <row r="11" spans="2:14" s="24" customFormat="1" ht="11.25">
      <c r="B11" s="27">
        <v>2021</v>
      </c>
      <c r="C11" s="28">
        <v>25927.926</v>
      </c>
      <c r="D11" s="28">
        <v>21092.271</v>
      </c>
      <c r="E11" s="29">
        <v>22120.37</v>
      </c>
      <c r="F11" s="28">
        <v>20685.793</v>
      </c>
      <c r="G11" s="28">
        <v>18519.268</v>
      </c>
      <c r="H11" s="28">
        <v>19886.135</v>
      </c>
      <c r="I11" s="28">
        <v>21648.221</v>
      </c>
      <c r="J11" s="28">
        <v>23243.351</v>
      </c>
      <c r="K11" s="28">
        <v>24148.684</v>
      </c>
      <c r="L11" s="29">
        <v>25355.57</v>
      </c>
      <c r="M11" s="28">
        <v>25796.605</v>
      </c>
      <c r="N11" s="28">
        <v>28351.379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spans="4:12" ht="12">
      <c r="D25" s="24"/>
      <c r="E25" s="24"/>
      <c r="F25" s="24"/>
      <c r="G25" s="24"/>
      <c r="H25" s="24"/>
      <c r="I25" s="24"/>
      <c r="J25" s="24"/>
      <c r="K25" s="24"/>
      <c r="L25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2" sqref="A12:A25"/>
    </sheetView>
  </sheetViews>
  <sheetFormatPr defaultColWidth="9.00390625" defaultRowHeight="14.25"/>
  <cols>
    <col min="1" max="1" width="15.625" style="2" customWidth="1"/>
    <col min="2" max="5" width="7.625" style="2" customWidth="1"/>
    <col min="6" max="16384" width="9.00390625" style="2" customWidth="1"/>
  </cols>
  <sheetData>
    <row r="1" spans="1:2" s="38" customFormat="1" ht="12">
      <c r="A1" s="46" t="s">
        <v>138</v>
      </c>
      <c r="B1" s="37" t="s">
        <v>111</v>
      </c>
    </row>
    <row r="2" spans="1:2" ht="15">
      <c r="A2" s="46" t="s">
        <v>127</v>
      </c>
      <c r="B2" s="44" t="s">
        <v>153</v>
      </c>
    </row>
    <row r="3" spans="1:22" ht="15">
      <c r="A3" s="46" t="s">
        <v>129</v>
      </c>
      <c r="B3" s="35" t="s">
        <v>119</v>
      </c>
      <c r="C3" s="24"/>
      <c r="D3" s="24"/>
      <c r="E3" s="24"/>
      <c r="F3" s="24"/>
      <c r="G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">
      <c r="A4" s="46" t="s">
        <v>131</v>
      </c>
      <c r="B4" s="2" t="s">
        <v>107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">
      <c r="A5" s="46" t="s">
        <v>106</v>
      </c>
      <c r="B5" s="31" t="s">
        <v>105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" ht="12">
      <c r="A6" s="46" t="s">
        <v>133</v>
      </c>
      <c r="B6" s="85" t="s">
        <v>157</v>
      </c>
    </row>
    <row r="8" spans="1:22" ht="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">
      <c r="A9" s="24"/>
      <c r="B9" s="30"/>
      <c r="C9" s="30" t="s">
        <v>112</v>
      </c>
      <c r="D9" s="30" t="s">
        <v>102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">
      <c r="A10" s="24"/>
      <c r="B10" s="24" t="s">
        <v>78</v>
      </c>
      <c r="C10" s="36">
        <v>-0.5494889085875417</v>
      </c>
      <c r="D10" s="36">
        <v>-0.887625410755686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">
      <c r="A11" s="24"/>
      <c r="B11" s="24" t="s">
        <v>62</v>
      </c>
      <c r="C11" s="36">
        <v>-0.8095344298856983</v>
      </c>
      <c r="D11" s="36">
        <v>-0.6893225536660162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">
      <c r="A12" s="24"/>
      <c r="B12" s="24" t="s">
        <v>70</v>
      </c>
      <c r="C12" s="36">
        <v>-0.419936618473131</v>
      </c>
      <c r="D12" s="36">
        <v>-0.6005059641200713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">
      <c r="A13" s="46"/>
      <c r="B13" s="24" t="s">
        <v>65</v>
      </c>
      <c r="C13" s="36">
        <v>-0.6133478913607207</v>
      </c>
      <c r="D13" s="36">
        <v>-0.5258632455302307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">
      <c r="A14" s="46"/>
      <c r="B14" s="24" t="s">
        <v>83</v>
      </c>
      <c r="C14" s="36">
        <v>-0.04271246147071774</v>
      </c>
      <c r="D14" s="36">
        <v>-0.3857331571994716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">
      <c r="A15" s="46"/>
      <c r="B15" s="24" t="s">
        <v>76</v>
      </c>
      <c r="C15" s="36">
        <v>-0.25277671678119606</v>
      </c>
      <c r="D15" s="36">
        <v>-0.3206284845685166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">
      <c r="A16" s="46"/>
      <c r="B16" s="24" t="s">
        <v>80</v>
      </c>
      <c r="C16" s="36">
        <v>0.17331855136733162</v>
      </c>
      <c r="D16" s="36">
        <v>-0.2923133776792313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2">
      <c r="A17" s="46"/>
      <c r="B17" s="24" t="s">
        <v>68</v>
      </c>
      <c r="C17" s="36">
        <v>-0.2593125239739163</v>
      </c>
      <c r="D17" s="36">
        <v>-0.2814559838895283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2">
      <c r="A18" s="46"/>
      <c r="B18" s="24" t="s">
        <v>75</v>
      </c>
      <c r="C18" s="36">
        <v>-0.408676489023717</v>
      </c>
      <c r="D18" s="36">
        <v>-0.26901122814018424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">
      <c r="A19" s="24"/>
      <c r="B19" s="24" t="s">
        <v>72</v>
      </c>
      <c r="C19" s="36">
        <v>-0.01719135128389114</v>
      </c>
      <c r="D19" s="36">
        <v>-0.23762129106736132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">
      <c r="A20" s="24"/>
      <c r="B20" s="24" t="s">
        <v>64</v>
      </c>
      <c r="C20" s="36">
        <v>-0.1446734001532093</v>
      </c>
      <c r="D20" s="36">
        <v>-0.19457909271740592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">
      <c r="A21" s="24"/>
      <c r="B21" s="24" t="s">
        <v>57</v>
      </c>
      <c r="C21" s="36">
        <v>-0.1939961629612909</v>
      </c>
      <c r="D21" s="36">
        <v>-0.19219049768649132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">
      <c r="A22" s="24"/>
      <c r="B22" s="24" t="s">
        <v>66</v>
      </c>
      <c r="C22" s="36">
        <v>-0.19392253360790365</v>
      </c>
      <c r="D22" s="36">
        <v>-0.17767519775947968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">
      <c r="A23" s="24"/>
      <c r="B23" s="24" t="s">
        <v>73</v>
      </c>
      <c r="C23" s="36">
        <v>0.001745328020652221</v>
      </c>
      <c r="D23" s="36">
        <v>-0.15937081606311082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">
      <c r="A24" s="24"/>
      <c r="B24" s="24" t="s">
        <v>71</v>
      </c>
      <c r="C24" s="36">
        <v>-0.24561590128559702</v>
      </c>
      <c r="D24" s="36">
        <v>-0.1557380785946569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">
      <c r="A25" s="24"/>
      <c r="B25" s="24" t="s">
        <v>77</v>
      </c>
      <c r="C25" s="36">
        <v>-0.150209309336214</v>
      </c>
      <c r="D25" s="36">
        <v>-0.15476097561710142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">
      <c r="A26" s="24"/>
      <c r="B26" s="24" t="s">
        <v>82</v>
      </c>
      <c r="C26" s="36">
        <v>-0.18851206843874121</v>
      </c>
      <c r="D26" s="36">
        <v>-0.14237702413687747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>
      <c r="A27" s="24"/>
      <c r="B27" s="24" t="s">
        <v>81</v>
      </c>
      <c r="C27" s="36">
        <v>-0.27872276932259027</v>
      </c>
      <c r="D27" s="36">
        <v>-0.10444643390032826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">
      <c r="A28" s="24"/>
      <c r="B28" s="24" t="s">
        <v>79</v>
      </c>
      <c r="C28" s="36">
        <v>-0.1061269146608315</v>
      </c>
      <c r="D28" s="36">
        <v>-0.10065645514223195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">
      <c r="A29" s="24"/>
      <c r="B29" s="24" t="s">
        <v>60</v>
      </c>
      <c r="C29" s="36">
        <v>-0.20576743784311083</v>
      </c>
      <c r="D29" s="36">
        <v>-0.07839503507002567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">
      <c r="A30" s="24"/>
      <c r="B30" s="24" t="s">
        <v>67</v>
      </c>
      <c r="C30" s="36">
        <v>-0.16265060240963855</v>
      </c>
      <c r="D30" s="36">
        <v>-0.0783132530120482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">
      <c r="A31" s="24"/>
      <c r="B31" s="24" t="s">
        <v>58</v>
      </c>
      <c r="C31" s="36">
        <v>-0.07206240561781481</v>
      </c>
      <c r="D31" s="36">
        <v>-0.07154344970101598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">
      <c r="A32" s="24"/>
      <c r="B32" s="24" t="s">
        <v>59</v>
      </c>
      <c r="C32" s="36">
        <v>-0.11085636885766185</v>
      </c>
      <c r="D32" s="36">
        <v>-0.059055390803772284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">
      <c r="A33" s="24"/>
      <c r="B33" s="24" t="s">
        <v>87</v>
      </c>
      <c r="C33" s="36">
        <v>-0.16220080594157238</v>
      </c>
      <c r="D33" s="36">
        <v>-0.0324091829966242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">
      <c r="A34" s="24"/>
      <c r="B34" s="24" t="s">
        <v>69</v>
      </c>
      <c r="C34" s="36">
        <v>-0.18963337547408354</v>
      </c>
      <c r="D34" s="36">
        <v>1.088170489434712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">
      <c r="A36" s="24"/>
      <c r="B36" s="24"/>
      <c r="C36" s="24"/>
      <c r="D36" s="24"/>
      <c r="E36" s="24"/>
      <c r="F36" s="24"/>
      <c r="G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6" sqref="A6:B6"/>
    </sheetView>
  </sheetViews>
  <sheetFormatPr defaultColWidth="9.00390625" defaultRowHeight="14.25"/>
  <cols>
    <col min="1" max="1" width="15.625" style="2" customWidth="1"/>
    <col min="2" max="6" width="7.625" style="2" customWidth="1"/>
    <col min="7" max="16384" width="9.00390625" style="2" customWidth="1"/>
  </cols>
  <sheetData>
    <row r="1" spans="1:22" ht="12">
      <c r="A1" s="46" t="s">
        <v>125</v>
      </c>
      <c r="B1" s="24" t="s">
        <v>126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">
      <c r="A2" s="46" t="s">
        <v>127</v>
      </c>
      <c r="B2" s="47" t="s">
        <v>128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">
      <c r="A3" s="46" t="s">
        <v>129</v>
      </c>
      <c r="B3" s="34" t="s">
        <v>130</v>
      </c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">
      <c r="A4" s="46" t="s">
        <v>131</v>
      </c>
      <c r="B4" s="4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1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">
      <c r="A9" s="24"/>
      <c r="B9" s="30" t="s">
        <v>44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 thickBot="1">
      <c r="A11" s="24"/>
      <c r="B11" s="49"/>
      <c r="C11" s="50">
        <v>2019</v>
      </c>
      <c r="D11" s="51">
        <v>2020</v>
      </c>
      <c r="E11" s="52">
        <v>2021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">
      <c r="A12" s="24"/>
      <c r="B12" s="53" t="s">
        <v>90</v>
      </c>
      <c r="C12" s="54">
        <v>5529.688</v>
      </c>
      <c r="D12" s="55">
        <v>5939.201</v>
      </c>
      <c r="E12" s="56">
        <v>4697.288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">
      <c r="A13" s="24"/>
      <c r="B13" s="57" t="s">
        <v>91</v>
      </c>
      <c r="C13" s="58">
        <v>5466.301</v>
      </c>
      <c r="D13" s="59">
        <v>5539.9</v>
      </c>
      <c r="E13" s="60">
        <v>4176.911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">
      <c r="A14" s="24"/>
      <c r="B14" s="57" t="s">
        <v>92</v>
      </c>
      <c r="C14" s="58">
        <v>6035.235</v>
      </c>
      <c r="D14" s="59">
        <v>4887.719</v>
      </c>
      <c r="E14" s="60">
        <v>5733.011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">
      <c r="A15" s="24"/>
      <c r="B15" s="57" t="s">
        <v>93</v>
      </c>
      <c r="C15" s="58">
        <v>6152.669</v>
      </c>
      <c r="D15" s="59">
        <v>3299.638</v>
      </c>
      <c r="E15" s="60">
        <v>5088.881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">
      <c r="A16" s="24"/>
      <c r="B16" s="57" t="s">
        <v>94</v>
      </c>
      <c r="C16" s="58">
        <v>6436.912</v>
      </c>
      <c r="D16" s="59">
        <v>4880.707</v>
      </c>
      <c r="E16" s="60">
        <v>5957.732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2">
      <c r="A17" s="24"/>
      <c r="B17" s="57" t="s">
        <v>95</v>
      </c>
      <c r="C17" s="58">
        <v>6188.886</v>
      </c>
      <c r="D17" s="59">
        <v>5734.454</v>
      </c>
      <c r="E17" s="60">
        <v>6704.332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2">
      <c r="A18" s="24"/>
      <c r="B18" s="57" t="s">
        <v>96</v>
      </c>
      <c r="C18" s="58">
        <v>6866.039</v>
      </c>
      <c r="D18" s="59">
        <v>6603.497</v>
      </c>
      <c r="E18" s="60">
        <v>6988.021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">
      <c r="A19" s="24"/>
      <c r="B19" s="57" t="s">
        <v>97</v>
      </c>
      <c r="C19" s="58">
        <v>6736.774</v>
      </c>
      <c r="D19" s="59">
        <v>6460.796</v>
      </c>
      <c r="E19" s="60">
        <v>6715.635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">
      <c r="A20" s="24"/>
      <c r="B20" s="57" t="s">
        <v>98</v>
      </c>
      <c r="C20" s="58">
        <v>6203.809</v>
      </c>
      <c r="D20" s="59">
        <v>6197.956</v>
      </c>
      <c r="E20" s="60">
        <v>6487.927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">
      <c r="A21" s="24"/>
      <c r="B21" s="57" t="s">
        <v>99</v>
      </c>
      <c r="C21" s="58">
        <v>6436.387</v>
      </c>
      <c r="D21" s="59">
        <v>5946.381</v>
      </c>
      <c r="E21" s="60">
        <v>6213.161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">
      <c r="A22" s="24"/>
      <c r="B22" s="57" t="s">
        <v>100</v>
      </c>
      <c r="C22" s="58">
        <v>5931.797</v>
      </c>
      <c r="D22" s="59">
        <v>5113.574</v>
      </c>
      <c r="E22" s="60">
        <v>5847.2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.75" thickBot="1">
      <c r="A23" s="24"/>
      <c r="B23" s="61" t="s">
        <v>101</v>
      </c>
      <c r="C23" s="62">
        <v>6097.854</v>
      </c>
      <c r="D23" s="63">
        <v>5462.209</v>
      </c>
      <c r="E23" s="64">
        <v>5798.132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.75" thickBot="1">
      <c r="A24" s="24"/>
      <c r="B24" s="24" t="s">
        <v>134</v>
      </c>
      <c r="C24" s="65">
        <f>SUM(C12:C23)</f>
        <v>74082.35100000001</v>
      </c>
      <c r="D24" s="66">
        <f>SUM(D12:D23)</f>
        <v>66066.032</v>
      </c>
      <c r="E24" s="67">
        <f>SUM(E12:E23)</f>
        <v>70408.231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A6" sqref="A6:B6"/>
    </sheetView>
  </sheetViews>
  <sheetFormatPr defaultColWidth="9.00390625" defaultRowHeight="14.25"/>
  <cols>
    <col min="1" max="1" width="15.00390625" style="2" bestFit="1" customWidth="1"/>
    <col min="2" max="5" width="7.625" style="2" customWidth="1"/>
    <col min="6" max="16384" width="9.00390625" style="2" customWidth="1"/>
  </cols>
  <sheetData>
    <row r="1" spans="1:22" ht="12">
      <c r="A1" s="46" t="s">
        <v>125</v>
      </c>
      <c r="B1" s="24" t="s">
        <v>135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">
      <c r="A2" s="46" t="s">
        <v>127</v>
      </c>
      <c r="B2" s="47" t="s">
        <v>136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">
      <c r="A3" s="46" t="s">
        <v>129</v>
      </c>
      <c r="B3" s="34" t="s">
        <v>137</v>
      </c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">
      <c r="A4" s="46" t="s">
        <v>131</v>
      </c>
      <c r="B4" s="4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2">
      <c r="A9" s="24"/>
      <c r="B9" s="30" t="s">
        <v>44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 thickBot="1">
      <c r="A11" s="24"/>
      <c r="B11" s="49"/>
      <c r="C11" s="50">
        <v>2019</v>
      </c>
      <c r="D11" s="51">
        <v>2020</v>
      </c>
      <c r="E11" s="52">
        <v>2021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">
      <c r="A12" s="24"/>
      <c r="B12" s="53" t="s">
        <v>90</v>
      </c>
      <c r="C12" s="54">
        <v>3543.647</v>
      </c>
      <c r="D12" s="55">
        <v>3409.196</v>
      </c>
      <c r="E12" s="56">
        <v>1443.182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">
      <c r="A13" s="24"/>
      <c r="B13" s="57" t="s">
        <v>91</v>
      </c>
      <c r="C13" s="58">
        <v>3099.576</v>
      </c>
      <c r="D13" s="59">
        <v>3090.237</v>
      </c>
      <c r="E13" s="60">
        <v>1148.353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">
      <c r="A14" s="24"/>
      <c r="B14" s="57" t="s">
        <v>92</v>
      </c>
      <c r="C14" s="58">
        <v>3568.899</v>
      </c>
      <c r="D14" s="59">
        <v>2452.812</v>
      </c>
      <c r="E14" s="60">
        <v>1387.372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">
      <c r="A15" s="24"/>
      <c r="B15" s="57" t="s">
        <v>93</v>
      </c>
      <c r="C15" s="58">
        <v>4007.753</v>
      </c>
      <c r="D15" s="59">
        <v>774.561</v>
      </c>
      <c r="E15" s="60">
        <v>1468.475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">
      <c r="A16" s="24"/>
      <c r="B16" s="57" t="s">
        <v>94</v>
      </c>
      <c r="C16" s="58">
        <v>4288.828</v>
      </c>
      <c r="D16" s="59">
        <v>940.265</v>
      </c>
      <c r="E16" s="60">
        <v>1846.867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2">
      <c r="A17" s="24"/>
      <c r="B17" s="57" t="s">
        <v>95</v>
      </c>
      <c r="C17" s="58">
        <v>4429.99</v>
      </c>
      <c r="D17" s="59">
        <v>894.221</v>
      </c>
      <c r="E17" s="60">
        <v>2023.718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2">
      <c r="A18" s="24"/>
      <c r="B18" s="57" t="s">
        <v>96</v>
      </c>
      <c r="C18" s="58">
        <v>4729.199</v>
      </c>
      <c r="D18" s="59">
        <v>1605.341</v>
      </c>
      <c r="E18" s="60">
        <v>2712.766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">
      <c r="A19" s="24"/>
      <c r="B19" s="57" t="s">
        <v>97</v>
      </c>
      <c r="C19" s="58">
        <v>4821.404</v>
      </c>
      <c r="D19" s="59">
        <v>1907.667</v>
      </c>
      <c r="E19" s="60">
        <v>3101.163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">
      <c r="A20" s="24"/>
      <c r="B20" s="57" t="s">
        <v>98</v>
      </c>
      <c r="C20" s="58">
        <v>4277.09</v>
      </c>
      <c r="D20" s="59">
        <v>1769.668</v>
      </c>
      <c r="E20" s="60">
        <v>2965.732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">
      <c r="A21" s="24"/>
      <c r="B21" s="57" t="s">
        <v>99</v>
      </c>
      <c r="C21" s="58">
        <v>4145.239</v>
      </c>
      <c r="D21" s="59">
        <v>1676.216</v>
      </c>
      <c r="E21" s="60">
        <v>2895.039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">
      <c r="A22" s="24"/>
      <c r="B22" s="57" t="s">
        <v>100</v>
      </c>
      <c r="C22" s="58">
        <v>3650.071</v>
      </c>
      <c r="D22" s="59">
        <v>1275.932</v>
      </c>
      <c r="E22" s="60">
        <v>2478.112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.75" thickBot="1">
      <c r="A23" s="24"/>
      <c r="B23" s="61" t="s">
        <v>101</v>
      </c>
      <c r="C23" s="62">
        <v>3682.086</v>
      </c>
      <c r="D23" s="63">
        <v>1457.054</v>
      </c>
      <c r="E23" s="64">
        <v>2716.5616666666665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.75" thickBot="1">
      <c r="A24" s="24"/>
      <c r="B24" s="24" t="s">
        <v>134</v>
      </c>
      <c r="C24" s="65">
        <f>SUM(C12:C23)</f>
        <v>48243.782</v>
      </c>
      <c r="D24" s="66">
        <f>SUM(D12:D23)</f>
        <v>21253.17</v>
      </c>
      <c r="E24" s="67">
        <f>SUM(E12:E23)</f>
        <v>26187.34066666667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6" sqref="A6:B6"/>
    </sheetView>
  </sheetViews>
  <sheetFormatPr defaultColWidth="9.00390625" defaultRowHeight="14.25"/>
  <cols>
    <col min="1" max="1" width="15.625" style="2" customWidth="1"/>
    <col min="2" max="6" width="7.625" style="2" customWidth="1"/>
    <col min="7" max="16384" width="9.00390625" style="2" customWidth="1"/>
  </cols>
  <sheetData>
    <row r="1" spans="1:22" ht="12">
      <c r="A1" s="46" t="s">
        <v>125</v>
      </c>
      <c r="B1" s="24" t="s">
        <v>147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">
      <c r="A2" s="46" t="s">
        <v>127</v>
      </c>
      <c r="B2" s="47" t="s">
        <v>145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">
      <c r="A3" s="46" t="s">
        <v>129</v>
      </c>
      <c r="B3" s="34" t="s">
        <v>146</v>
      </c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">
      <c r="A4" s="46" t="s">
        <v>131</v>
      </c>
      <c r="B4" s="4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2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1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1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11.25">
      <c r="A9" s="24"/>
      <c r="B9" s="30" t="s">
        <v>44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ht="12.7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 thickBot="1">
      <c r="A11" s="24"/>
      <c r="B11" s="49"/>
      <c r="C11" s="50">
        <v>2019</v>
      </c>
      <c r="D11" s="51">
        <v>2020</v>
      </c>
      <c r="E11" s="52">
        <v>2021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2">
      <c r="A12" s="24"/>
      <c r="B12" s="53" t="s">
        <v>90</v>
      </c>
      <c r="C12" s="54">
        <v>21839.346</v>
      </c>
      <c r="D12" s="55">
        <v>20988.852</v>
      </c>
      <c r="E12" s="56">
        <v>16805.322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">
      <c r="A13" s="24"/>
      <c r="B13" s="57" t="s">
        <v>91</v>
      </c>
      <c r="C13" s="58">
        <v>19998.197</v>
      </c>
      <c r="D13" s="59">
        <v>20164.938</v>
      </c>
      <c r="E13" s="60">
        <v>17178.71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">
      <c r="A14" s="24"/>
      <c r="B14" s="57" t="s">
        <v>92</v>
      </c>
      <c r="C14" s="58">
        <v>21342.798</v>
      </c>
      <c r="D14" s="59">
        <v>20413.606</v>
      </c>
      <c r="E14" s="60">
        <v>20033.2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">
      <c r="A15" s="24"/>
      <c r="B15" s="57" t="s">
        <v>93</v>
      </c>
      <c r="C15" s="58">
        <v>21118.97</v>
      </c>
      <c r="D15" s="59">
        <v>16298.148</v>
      </c>
      <c r="E15" s="60">
        <v>19241.974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2">
      <c r="A16" s="24"/>
      <c r="B16" s="57" t="s">
        <v>94</v>
      </c>
      <c r="C16" s="58">
        <v>20859.274</v>
      </c>
      <c r="D16" s="59">
        <v>18589.846</v>
      </c>
      <c r="E16" s="60">
        <v>18958.932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2">
      <c r="A17" s="24"/>
      <c r="B17" s="57" t="s">
        <v>95</v>
      </c>
      <c r="C17" s="58">
        <v>19992.798</v>
      </c>
      <c r="D17" s="59">
        <v>19659.887</v>
      </c>
      <c r="E17" s="60">
        <v>20179.722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ht="12">
      <c r="A18" s="24"/>
      <c r="B18" s="57" t="s">
        <v>96</v>
      </c>
      <c r="C18" s="58">
        <v>22718.26</v>
      </c>
      <c r="D18" s="59">
        <v>20339.4</v>
      </c>
      <c r="E18" s="60">
        <v>21227.578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ht="12">
      <c r="A19" s="24"/>
      <c r="B19" s="57" t="s">
        <v>97</v>
      </c>
      <c r="C19" s="58">
        <v>20883.282</v>
      </c>
      <c r="D19" s="59">
        <v>18914.606</v>
      </c>
      <c r="E19" s="60">
        <v>20474.41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12">
      <c r="A20" s="24"/>
      <c r="B20" s="57" t="s">
        <v>98</v>
      </c>
      <c r="C20" s="58">
        <v>21263.507</v>
      </c>
      <c r="D20" s="59">
        <v>20374.217</v>
      </c>
      <c r="E20" s="60">
        <v>21233.875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">
      <c r="A21" s="24"/>
      <c r="B21" s="57" t="s">
        <v>99</v>
      </c>
      <c r="C21" s="58">
        <v>22504.848</v>
      </c>
      <c r="D21" s="59">
        <v>21235.152</v>
      </c>
      <c r="E21" s="60">
        <v>22158.545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">
      <c r="A22" s="24"/>
      <c r="B22" s="57" t="s">
        <v>100</v>
      </c>
      <c r="C22" s="58">
        <v>21334.511</v>
      </c>
      <c r="D22" s="59">
        <v>18138.398</v>
      </c>
      <c r="E22" s="60">
        <v>21629.26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.75" thickBot="1">
      <c r="A23" s="24"/>
      <c r="B23" s="61" t="s">
        <v>101</v>
      </c>
      <c r="C23" s="62">
        <v>20322.326</v>
      </c>
      <c r="D23" s="63">
        <v>20160.625</v>
      </c>
      <c r="E23" s="64">
        <v>20904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.75" thickBot="1">
      <c r="A24" s="24"/>
      <c r="B24" s="24" t="s">
        <v>134</v>
      </c>
      <c r="C24" s="65">
        <f>SUM(C12:C23)</f>
        <v>254178.11700000003</v>
      </c>
      <c r="D24" s="66">
        <f>SUM(D12:D23)</f>
        <v>235277.675</v>
      </c>
      <c r="E24" s="67">
        <f>SUM(E12:E23)</f>
        <v>240025.52800000005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6" sqref="A6:B6"/>
    </sheetView>
  </sheetViews>
  <sheetFormatPr defaultColWidth="9.00390625" defaultRowHeight="14.25"/>
  <cols>
    <col min="1" max="1" width="15.625" style="2" customWidth="1"/>
    <col min="2" max="5" width="7.625" style="2" customWidth="1"/>
    <col min="6" max="16384" width="9.00390625" style="2" customWidth="1"/>
  </cols>
  <sheetData>
    <row r="1" spans="1:23" ht="12">
      <c r="A1" s="46" t="s">
        <v>138</v>
      </c>
      <c r="B1" s="24" t="s">
        <v>139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46" t="s">
        <v>127</v>
      </c>
      <c r="B2" s="44" t="s">
        <v>140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">
      <c r="A3" s="46" t="s">
        <v>129</v>
      </c>
      <c r="B3" s="34" t="s">
        <v>141</v>
      </c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2">
      <c r="A4" s="46" t="s">
        <v>131</v>
      </c>
      <c r="B4" s="40" t="s">
        <v>152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">
      <c r="A5" s="46" t="s">
        <v>106</v>
      </c>
      <c r="B5" s="31" t="s">
        <v>132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">
      <c r="A6" s="46" t="s">
        <v>133</v>
      </c>
      <c r="B6" s="87" t="s">
        <v>159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2.75" thickBot="1">
      <c r="A8" s="24"/>
      <c r="B8" s="24"/>
      <c r="C8" s="68" t="s">
        <v>142</v>
      </c>
      <c r="D8" s="49" t="s">
        <v>102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2">
      <c r="A9" s="24"/>
      <c r="B9" s="69" t="s">
        <v>82</v>
      </c>
      <c r="C9" s="70">
        <v>-0.08958445763626552</v>
      </c>
      <c r="D9" s="71">
        <v>-0.2908796546141392</v>
      </c>
      <c r="E9" s="7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2">
      <c r="A10" s="24"/>
      <c r="B10" s="73" t="s">
        <v>62</v>
      </c>
      <c r="C10" s="74">
        <v>-0.04428044280442804</v>
      </c>
      <c r="D10" s="75">
        <v>-0.23616236162361623</v>
      </c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2">
      <c r="A11" s="24"/>
      <c r="B11" s="73" t="s">
        <v>63</v>
      </c>
      <c r="C11" s="74">
        <v>-0.23672806632834203</v>
      </c>
      <c r="D11" s="75">
        <v>-0.19772675062130612</v>
      </c>
      <c r="E11" s="7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12">
      <c r="A12" s="24"/>
      <c r="B12" s="73" t="s">
        <v>78</v>
      </c>
      <c r="C12" s="74">
        <v>-0.1778747663551402</v>
      </c>
      <c r="D12" s="75">
        <v>-0.13535887850467307</v>
      </c>
      <c r="E12" s="7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2">
      <c r="A13" s="24"/>
      <c r="B13" s="73" t="s">
        <v>76</v>
      </c>
      <c r="C13" s="74">
        <v>-0.1742494215823324</v>
      </c>
      <c r="D13" s="75">
        <v>-0.1264731835562605</v>
      </c>
      <c r="E13" s="7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12">
      <c r="A14" s="24"/>
      <c r="B14" s="73" t="s">
        <v>64</v>
      </c>
      <c r="C14" s="74">
        <v>-0.172067561715028</v>
      </c>
      <c r="D14" s="75">
        <v>-0.12333997401472495</v>
      </c>
      <c r="E14" s="7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2">
      <c r="A15" s="24"/>
      <c r="B15" s="73" t="s">
        <v>75</v>
      </c>
      <c r="C15" s="74">
        <v>-0.14473684210526316</v>
      </c>
      <c r="D15" s="75">
        <v>-0.11814843028624201</v>
      </c>
      <c r="E15" s="7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2">
      <c r="A16" s="24"/>
      <c r="B16" s="73" t="s">
        <v>72</v>
      </c>
      <c r="C16" s="74">
        <v>-0.22882402234636884</v>
      </c>
      <c r="D16" s="75">
        <v>-0.11601955307262561</v>
      </c>
      <c r="E16" s="7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2">
      <c r="A17" s="24"/>
      <c r="B17" s="73" t="s">
        <v>114</v>
      </c>
      <c r="C17" s="74">
        <v>-0.08695521567049853</v>
      </c>
      <c r="D17" s="75">
        <v>-0.10915655029003256</v>
      </c>
      <c r="E17" s="7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2">
      <c r="A18" s="24"/>
      <c r="B18" s="73" t="s">
        <v>67</v>
      </c>
      <c r="C18" s="74">
        <v>-0.18537804878048783</v>
      </c>
      <c r="D18" s="75">
        <v>-0.08888821138211395</v>
      </c>
      <c r="E18" s="7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">
      <c r="A19" s="24"/>
      <c r="B19" s="73" t="s">
        <v>70</v>
      </c>
      <c r="C19" s="74">
        <v>-0.06833714285714271</v>
      </c>
      <c r="D19" s="75">
        <v>-0.08835428571428582</v>
      </c>
      <c r="E19" s="7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2">
      <c r="A20" s="24"/>
      <c r="B20" s="73" t="s">
        <v>80</v>
      </c>
      <c r="C20" s="74">
        <v>-0.1791044776119403</v>
      </c>
      <c r="D20" s="75">
        <v>-0.07960199004975124</v>
      </c>
      <c r="E20" s="7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2">
      <c r="A21" s="24"/>
      <c r="B21" s="73" t="s">
        <v>69</v>
      </c>
      <c r="C21" s="74">
        <v>-0.13351524390243905</v>
      </c>
      <c r="D21" s="75">
        <v>-0.0715548780487804</v>
      </c>
      <c r="E21" s="7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2">
      <c r="A22" s="24"/>
      <c r="B22" s="73" t="s">
        <v>59</v>
      </c>
      <c r="C22" s="74">
        <v>-0.11193568336425479</v>
      </c>
      <c r="D22" s="75">
        <v>-0.06246134817563389</v>
      </c>
      <c r="E22" s="7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2">
      <c r="A23" s="24"/>
      <c r="B23" s="73" t="s">
        <v>60</v>
      </c>
      <c r="C23" s="74">
        <v>-0.06917293233082707</v>
      </c>
      <c r="D23" s="75">
        <v>-0.05263157894736842</v>
      </c>
      <c r="E23" s="7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2">
      <c r="A24" s="24"/>
      <c r="B24" s="73" t="s">
        <v>74</v>
      </c>
      <c r="C24" s="74">
        <v>-0.14755000000000001</v>
      </c>
      <c r="D24" s="75">
        <v>-0.05161250000000006</v>
      </c>
      <c r="E24" s="78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2">
      <c r="A25" s="24"/>
      <c r="B25" s="73" t="s">
        <v>81</v>
      </c>
      <c r="C25" s="74">
        <v>-0.07429809358752167</v>
      </c>
      <c r="D25" s="75">
        <v>-0.04157538994800699</v>
      </c>
      <c r="E25" s="7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2">
      <c r="A26" s="24"/>
      <c r="B26" s="73" t="s">
        <v>68</v>
      </c>
      <c r="C26" s="74">
        <v>-0.10137876960193</v>
      </c>
      <c r="D26" s="75">
        <v>-0.028958048518965353</v>
      </c>
      <c r="E26" s="7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2">
      <c r="A27" s="24"/>
      <c r="B27" s="73" t="s">
        <v>65</v>
      </c>
      <c r="C27" s="74">
        <v>-0.21050649595179816</v>
      </c>
      <c r="D27" s="75">
        <v>-0.027374882319713786</v>
      </c>
      <c r="E27" s="7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2">
      <c r="A28" s="24"/>
      <c r="B28" s="73" t="s">
        <v>58</v>
      </c>
      <c r="C28" s="74">
        <v>-0.12598245614035092</v>
      </c>
      <c r="D28" s="75">
        <v>-0.02576803118908392</v>
      </c>
      <c r="E28" s="7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2">
      <c r="A29" s="24"/>
      <c r="B29" s="73" t="s">
        <v>73</v>
      </c>
      <c r="C29" s="74">
        <v>-0.07789613848202397</v>
      </c>
      <c r="D29" s="75">
        <v>-0.014647137150466045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">
      <c r="A30" s="24"/>
      <c r="B30" s="73" t="s">
        <v>66</v>
      </c>
      <c r="C30" s="74">
        <v>-0.14703060027721507</v>
      </c>
      <c r="D30" s="75">
        <v>0.008849557522123894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">
      <c r="A31" s="24"/>
      <c r="B31" s="73" t="s">
        <v>57</v>
      </c>
      <c r="C31" s="74">
        <v>-0.1775663495242865</v>
      </c>
      <c r="D31" s="75">
        <v>0.011216825237856831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">
      <c r="A32" s="24"/>
      <c r="B32" s="73" t="s">
        <v>79</v>
      </c>
      <c r="C32" s="74">
        <v>-0.10342316096139839</v>
      </c>
      <c r="D32" s="75">
        <v>0.02039329934450109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2">
      <c r="A33" s="24"/>
      <c r="B33" s="73" t="s">
        <v>77</v>
      </c>
      <c r="C33" s="74">
        <v>-0.07087481402763025</v>
      </c>
      <c r="D33" s="75">
        <v>0.020534962805526077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2">
      <c r="A34" s="24"/>
      <c r="B34" s="73" t="s">
        <v>71</v>
      </c>
      <c r="C34" s="74">
        <v>0.03401639344262288</v>
      </c>
      <c r="D34" s="75">
        <v>0.05368852459016403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 thickBot="1">
      <c r="A35" s="24"/>
      <c r="B35" s="79" t="s">
        <v>83</v>
      </c>
      <c r="C35" s="80">
        <v>0.25078130592393955</v>
      </c>
      <c r="D35" s="81">
        <v>0.45262118672435786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2">
      <c r="A36" s="72"/>
      <c r="B36" s="82"/>
      <c r="C36" s="83"/>
      <c r="D36" s="83"/>
      <c r="E36" s="7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2">
      <c r="A37" s="72"/>
      <c r="B37" s="82"/>
      <c r="C37" s="83"/>
      <c r="D37" s="83"/>
      <c r="E37" s="72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">
      <c r="A38" s="72"/>
      <c r="B38" s="82"/>
      <c r="C38" s="83"/>
      <c r="D38" s="83"/>
      <c r="E38" s="72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2">
      <c r="A39" s="72"/>
      <c r="B39" s="72"/>
      <c r="C39" s="72"/>
      <c r="D39" s="72"/>
      <c r="E39" s="7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">
      <c r="A40" s="72"/>
      <c r="B40" s="72"/>
      <c r="C40" s="72"/>
      <c r="D40" s="72"/>
      <c r="E40" s="72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1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1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1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Dorothea (ESTAT)</dc:creator>
  <cp:keywords/>
  <dc:description/>
  <cp:lastModifiedBy>VERDON Dominique (ESTAT)</cp:lastModifiedBy>
  <dcterms:created xsi:type="dcterms:W3CDTF">2022-03-22T15:55:33Z</dcterms:created>
  <dcterms:modified xsi:type="dcterms:W3CDTF">2022-04-06T09:23:03Z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