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activeTab="0"/>
  </bookViews>
  <sheets>
    <sheet name="Map 1" sheetId="15" r:id="rId1"/>
    <sheet name="Table 1" sheetId="9" r:id="rId2"/>
    <sheet name="Figure 1" sheetId="11" r:id="rId3"/>
    <sheet name="Figure 2" sheetId="17" r:id="rId4"/>
    <sheet name="UAM Table 2" sheetId="10" r:id="rId5"/>
    <sheet name="UAM Figure 3" sheetId="18" r:id="rId6"/>
  </sheets>
  <definedNames>
    <definedName name="_Hlk118396453" localSheetId="3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<sst xmlns="http://schemas.openxmlformats.org/spreadsheetml/2006/main" count="308" uniqueCount="104">
  <si>
    <t>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</si>
  <si>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</si>
  <si>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</si>
  <si>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</si>
  <si>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</si>
  <si>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</si>
  <si>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</si>
  <si>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</si>
  <si>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</si>
  <si>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</si>
  <si>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</si>
  <si>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</si>
  <si>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</si>
  <si>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</si>
  <si>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</si>
  <si>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</si>
  <si>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</si>
  <si>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</si>
  <si>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</si>
  <si>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</si>
  <si>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</si>
  <si>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</si>
  <si>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</si>
  <si>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</si>
  <si>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</si>
  <si>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</si>
  <si>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</si>
  <si>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</si>
  <si>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</si>
  <si>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</si>
  <si>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</si>
  <si>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</si>
  <si>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</si>
  <si>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</si>
  <si>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</si>
  <si>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</si>
  <si>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2022Q2</t>
  </si>
  <si>
    <t>2022Q1</t>
  </si>
  <si>
    <t>EU</t>
  </si>
  <si>
    <t>2022Q3</t>
  </si>
  <si>
    <t>Male</t>
  </si>
  <si>
    <t>Female</t>
  </si>
  <si>
    <t>Children</t>
  </si>
  <si>
    <t>Adult women</t>
  </si>
  <si>
    <t>Adult men</t>
  </si>
  <si>
    <t>Monthly number of people granted temporary protection</t>
  </si>
  <si>
    <t>Quarterly number of people granted temporary protection</t>
  </si>
  <si>
    <t>Germany</t>
  </si>
  <si>
    <t>":" means data not available</t>
  </si>
  <si>
    <t>2022Q4</t>
  </si>
  <si>
    <t>Number of beneficiaries per 1000 population</t>
  </si>
  <si>
    <t>Table 1: Number of decisions on temporary protection in Member States and EFTA countries</t>
  </si>
  <si>
    <t>2023Q1</t>
  </si>
  <si>
    <t>2023Q2</t>
  </si>
  <si>
    <t>Population on 1 January 2023</t>
  </si>
  <si>
    <t>65 years and over</t>
  </si>
  <si>
    <t>France: data does not generally include minors.</t>
  </si>
  <si>
    <t>2023Q3</t>
  </si>
  <si>
    <t>* French data does not generally include minors</t>
  </si>
  <si>
    <t>France*</t>
  </si>
  <si>
    <t>2023Q4</t>
  </si>
  <si>
    <r>
      <t>Source:</t>
    </r>
    <r>
      <rPr>
        <sz val="10"/>
        <color theme="1"/>
        <rFont val="Arial"/>
        <family val="2"/>
      </rPr>
      <t xml:space="preserve"> Eurostat  (online data codes: (migr_asytpfq, migr_asytpfm))</t>
    </r>
  </si>
  <si>
    <t>(%)</t>
  </si>
  <si>
    <r>
      <t>Source:</t>
    </r>
    <r>
      <rPr>
        <sz val="10"/>
        <rFont val="Arial"/>
        <family val="2"/>
      </rPr>
      <t xml:space="preserve"> Eurostat (migr_asytpsm)</t>
    </r>
  </si>
  <si>
    <t xml:space="preserve">   Hungary - data by age group not available</t>
  </si>
  <si>
    <t>Note: EU total excluding</t>
  </si>
  <si>
    <t xml:space="preserve">   Hungary - data by age group not available.</t>
  </si>
  <si>
    <t xml:space="preserve">   France - data for minors generally not included.</t>
  </si>
  <si>
    <t>35 to 64 years</t>
  </si>
  <si>
    <t>18 to 34 years</t>
  </si>
  <si>
    <t>14 to 17 years</t>
  </si>
  <si>
    <t xml:space="preserve">   France - data for minors generally not included </t>
  </si>
  <si>
    <r>
      <t>Source:</t>
    </r>
    <r>
      <rPr>
        <sz val="10"/>
        <rFont val="Arial"/>
        <family val="2"/>
      </rPr>
      <t xml:space="preserve"> Eurostat  (online data codes: (migr_asytpfq, migr_asytpfm))</t>
    </r>
  </si>
  <si>
    <t xml:space="preserve">Table 2: Number of unaccompanied minors granted temporary protection </t>
  </si>
  <si>
    <r>
      <t>Source:</t>
    </r>
    <r>
      <rPr>
        <sz val="10"/>
        <color theme="1"/>
        <rFont val="Arial"/>
        <family val="2"/>
      </rPr>
      <t xml:space="preserve"> Eurostat (migr_asytpfm, asytpfq)</t>
    </r>
  </si>
  <si>
    <r>
      <t>Source:</t>
    </r>
    <r>
      <rPr>
        <sz val="10"/>
        <color theme="1"/>
        <rFont val="Arial"/>
        <family val="2"/>
      </rPr>
      <t xml:space="preserve"> Eurostat  (online data codes: (migr_asytpsm, migr_asytpspop, demo_gind))</t>
    </r>
  </si>
  <si>
    <t>Non-EU citizens who fled Ukraine and were under temporary protection</t>
  </si>
  <si>
    <t>Yearly number of people granted temporary protection</t>
  </si>
  <si>
    <t>The yearly data in 2022 cover the period starting after the Council decision of 4 March 2022 having effect of introducing temporary protection</t>
  </si>
  <si>
    <t>Figure 2: Quarterly and monthly shares of main population groups among persons granted temporary protection, EU</t>
  </si>
  <si>
    <r>
      <t>Source:</t>
    </r>
    <r>
      <rPr>
        <sz val="10"/>
        <rFont val="Arial"/>
        <family val="2"/>
      </rPr>
      <t xml:space="preserve"> Eurostat (migr_asyumtpfm, migr_asyumtpfq, migr_asytpfm, migr_asytpfq)</t>
    </r>
  </si>
  <si>
    <t>2024Q1</t>
  </si>
  <si>
    <t>2024M03</t>
  </si>
  <si>
    <t>2024M04</t>
  </si>
  <si>
    <t>Map 1: Non-EU citizens who fled Ukraine and were under temporary protection at the end of May 2024</t>
  </si>
  <si>
    <t>Spain**</t>
  </si>
  <si>
    <t>Greece**</t>
  </si>
  <si>
    <t>Czechia***</t>
  </si>
  <si>
    <t>Cyprus**</t>
  </si>
  <si>
    <t>Iceland**</t>
  </si>
  <si>
    <t>** The number of persons under temporary protection at the end of the month in Spain, Greece, Cyprus and Iceland include some persons whose temporary protection status was no longer valid.</t>
  </si>
  <si>
    <t>Structure by age and sex of beneficiaries of temporary protection in the EU, end of May 2024 (%)</t>
  </si>
  <si>
    <t>Figure 1: Structure of beneficiaries of temporary protection by age and sex, EU, end of May 2024</t>
  </si>
  <si>
    <t>Total March 2022-May 2024</t>
  </si>
  <si>
    <t>2024M05</t>
  </si>
  <si>
    <t>Share of unaccompanied minors in the total number of children granted temporary protection from March 2022 to May 2024 (%)</t>
  </si>
  <si>
    <t>Note: Only countries for which May 2024 data are available are presented.</t>
  </si>
  <si>
    <t>*** May data in Czechia corresponds to the number of persons under temporary protection on 14 June instead of 31 May</t>
  </si>
  <si>
    <t>Data equals zero: Italy</t>
  </si>
  <si>
    <t xml:space="preserve">   Spain - data not available in May 2024</t>
  </si>
  <si>
    <t>EU total number of decisions providing temporary protection in May 2024 calculated with data of April 2024 for Spain.</t>
  </si>
  <si>
    <t>EU total number of persons under temporary protection at the end of May 2024 calculated with data at the end of April 2024 for Spain.</t>
  </si>
  <si>
    <t>Number of decisions providing temporary protection in Czechia reported for May 2024 includes decisions issued between 1 May and 14 June.</t>
  </si>
  <si>
    <t>EU total includes Spanish data at the end of April 2024 instead of May.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</si>
</sst>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0.0%"/>
    <numFmt numFmtId="166" formatCode="_-* #,##0.00\ _z_ł_-;\-* #,##0.00\ _z_ł_-;_-* &quot;-&quot;??\ _z_ł_-;_-@_-"/>
    <numFmt numFmtId="167" formatCode="_-* #,##0_-;\-* #,##0_-;_-* &quot;-&quot;??_-;_-@_-"/>
    <numFmt numFmtId="168" formatCode="0.0"/>
    <numFmt numFmtId="169" formatCode="#,##0.0_i"/>
    <numFmt numFmtId="170" formatCode="#,##0_i"/>
    <numFmt numFmtId="171" formatCode="_(* #,##0.0_);_(* \(#,##0.0\);_(* &quot;-&quot;??_);_(@_)"/>
    <numFmt numFmtId="172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hair">
        <color rgb="FFC0C0C0"/>
      </top>
      <bottom style="thin">
        <color theme="1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>
      <alignment/>
      <protection/>
    </xf>
    <xf numFmtId="169" fontId="5" fillId="0" borderId="0" applyFill="0" applyBorder="0" applyProtection="0">
      <alignment horizontal="right"/>
    </xf>
  </cellStyleXfs>
  <cellXfs count="129">
    <xf numFmtId="0" fontId="0" fillId="0" borderId="0" xfId="0"/>
    <xf numFmtId="0" fontId="7" fillId="2" borderId="0" xfId="0" applyFont="1" applyFill="1"/>
    <xf numFmtId="0" fontId="2" fillId="2" borderId="0" xfId="0" applyFont="1" applyFill="1"/>
    <xf numFmtId="0" fontId="2" fillId="0" borderId="0" xfId="0" applyFont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3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7" fontId="2" fillId="2" borderId="0" xfId="18" applyNumberFormat="1" applyFont="1" applyFill="1" applyAlignment="1">
      <alignment horizontal="right"/>
    </xf>
    <xf numFmtId="0" fontId="8" fillId="2" borderId="0" xfId="0" applyFont="1" applyFill="1"/>
    <xf numFmtId="170" fontId="2" fillId="2" borderId="0" xfId="0" applyNumberFormat="1" applyFont="1" applyFill="1"/>
    <xf numFmtId="0" fontId="2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165" fontId="2" fillId="2" borderId="0" xfId="15" applyNumberFormat="1" applyFont="1" applyFill="1" applyBorder="1"/>
    <xf numFmtId="165" fontId="2" fillId="2" borderId="0" xfId="15" applyNumberFormat="1" applyFont="1" applyFill="1"/>
    <xf numFmtId="0" fontId="9" fillId="2" borderId="0" xfId="20" applyFont="1" applyFill="1" applyBorder="1">
      <alignment/>
      <protection/>
    </xf>
    <xf numFmtId="0" fontId="10" fillId="0" borderId="0" xfId="0" applyFont="1"/>
    <xf numFmtId="0" fontId="9" fillId="2" borderId="1" xfId="23" applyFont="1" applyFill="1" applyBorder="1" applyAlignment="1">
      <alignment horizontal="left" vertical="center"/>
      <protection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5" fontId="2" fillId="2" borderId="0" xfId="0" applyNumberFormat="1" applyFont="1" applyFill="1"/>
    <xf numFmtId="9" fontId="2" fillId="2" borderId="0" xfId="15" applyFont="1" applyFill="1"/>
    <xf numFmtId="9" fontId="8" fillId="2" borderId="0" xfId="15" applyFont="1" applyFill="1"/>
    <xf numFmtId="3" fontId="8" fillId="2" borderId="0" xfId="0" applyNumberFormat="1" applyFont="1" applyFill="1"/>
    <xf numFmtId="0" fontId="2" fillId="3" borderId="0" xfId="0" applyFont="1" applyFill="1"/>
    <xf numFmtId="0" fontId="1" fillId="2" borderId="0" xfId="20" applyFont="1" applyFill="1">
      <alignment/>
      <protection/>
    </xf>
    <xf numFmtId="0" fontId="1" fillId="0" borderId="0" xfId="20" applyFont="1">
      <alignment/>
      <protection/>
    </xf>
    <xf numFmtId="165" fontId="1" fillId="0" borderId="0" xfId="15" applyNumberFormat="1" applyFont="1"/>
    <xf numFmtId="167" fontId="7" fillId="2" borderId="0" xfId="0" applyNumberFormat="1" applyFont="1" applyFill="1"/>
    <xf numFmtId="167" fontId="2" fillId="2" borderId="0" xfId="0" applyNumberFormat="1" applyFont="1" applyFill="1"/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9" fillId="2" borderId="0" xfId="20" applyFont="1" applyFill="1">
      <alignment/>
      <protection/>
    </xf>
    <xf numFmtId="9" fontId="1" fillId="2" borderId="0" xfId="15" applyFont="1" applyFill="1"/>
    <xf numFmtId="0" fontId="8" fillId="0" borderId="0" xfId="20" applyFont="1">
      <alignment/>
      <protection/>
    </xf>
    <xf numFmtId="0" fontId="9" fillId="4" borderId="2" xfId="20" applyFont="1" applyFill="1" applyBorder="1" applyAlignment="1">
      <alignment horizontal="center" vertical="center" wrapText="1"/>
      <protection/>
    </xf>
    <xf numFmtId="0" fontId="9" fillId="5" borderId="3" xfId="20" applyFont="1" applyFill="1" applyBorder="1" applyAlignment="1">
      <alignment horizontal="left"/>
      <protection/>
    </xf>
    <xf numFmtId="0" fontId="9" fillId="5" borderId="4" xfId="20" applyFont="1" applyFill="1" applyBorder="1" applyAlignment="1">
      <alignment horizontal="left"/>
      <protection/>
    </xf>
    <xf numFmtId="0" fontId="9" fillId="5" borderId="5" xfId="20" applyFont="1" applyFill="1" applyBorder="1" applyAlignment="1">
      <alignment horizontal="left"/>
      <protection/>
    </xf>
    <xf numFmtId="0" fontId="9" fillId="4" borderId="6" xfId="20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horizontal="left"/>
    </xf>
    <xf numFmtId="0" fontId="10" fillId="0" borderId="0" xfId="0" applyFont="1" applyAlignment="1">
      <alignment/>
    </xf>
    <xf numFmtId="3" fontId="1" fillId="0" borderId="7" xfId="20" applyNumberFormat="1" applyFont="1" applyBorder="1" applyAlignment="1">
      <alignment horizontal="right"/>
      <protection/>
    </xf>
    <xf numFmtId="3" fontId="1" fillId="0" borderId="8" xfId="20" applyNumberFormat="1" applyFont="1" applyBorder="1" applyAlignment="1">
      <alignment horizontal="right"/>
      <protection/>
    </xf>
    <xf numFmtId="0" fontId="9" fillId="6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1" fillId="2" borderId="0" xfId="20" applyFont="1" applyFill="1" applyAlignment="1">
      <alignment/>
      <protection/>
    </xf>
    <xf numFmtId="0" fontId="9" fillId="0" borderId="7" xfId="20" applyFont="1" applyFill="1" applyBorder="1" applyAlignment="1">
      <alignment horizontal="left"/>
      <protection/>
    </xf>
    <xf numFmtId="0" fontId="9" fillId="0" borderId="8" xfId="20" applyFont="1" applyFill="1" applyBorder="1" applyAlignment="1">
      <alignment horizontal="left"/>
      <protection/>
    </xf>
    <xf numFmtId="0" fontId="9" fillId="2" borderId="7" xfId="0" applyFont="1" applyFill="1" applyBorder="1" applyAlignment="1">
      <alignment horizontal="left" vertical="center"/>
    </xf>
    <xf numFmtId="170" fontId="2" fillId="2" borderId="7" xfId="24" applyNumberFormat="1" applyFont="1" applyFill="1" applyBorder="1" applyAlignment="1">
      <alignment horizontal="right"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170" fontId="2" fillId="2" borderId="8" xfId="24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left" vertical="center"/>
    </xf>
    <xf numFmtId="3" fontId="9" fillId="2" borderId="9" xfId="20" applyNumberFormat="1" applyFont="1" applyFill="1" applyBorder="1" applyAlignment="1">
      <alignment horizontal="left" vertical="center"/>
      <protection/>
    </xf>
    <xf numFmtId="170" fontId="2" fillId="2" borderId="9" xfId="24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left" vertical="center"/>
    </xf>
    <xf numFmtId="170" fontId="2" fillId="2" borderId="10" xfId="24" applyNumberFormat="1" applyFont="1" applyFill="1" applyBorder="1" applyAlignment="1">
      <alignment horizontal="right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9" xfId="0" applyFont="1" applyFill="1" applyBorder="1" applyAlignment="1">
      <alignment horizontal="left" vertical="center"/>
    </xf>
    <xf numFmtId="0" fontId="9" fillId="7" borderId="11" xfId="20" applyFont="1" applyFill="1" applyBorder="1" applyAlignment="1">
      <alignment horizontal="left" vertical="center"/>
      <protection/>
    </xf>
    <xf numFmtId="170" fontId="2" fillId="7" borderId="11" xfId="24" applyNumberFormat="1" applyFont="1" applyFill="1" applyBorder="1" applyAlignment="1">
      <alignment horizontal="right"/>
    </xf>
    <xf numFmtId="0" fontId="9" fillId="6" borderId="10" xfId="20" applyFont="1" applyFill="1" applyBorder="1" applyAlignment="1">
      <alignment horizontal="center" vertical="center"/>
      <protection/>
    </xf>
    <xf numFmtId="0" fontId="2" fillId="2" borderId="11" xfId="0" applyFont="1" applyFill="1" applyBorder="1"/>
    <xf numFmtId="0" fontId="9" fillId="6" borderId="12" xfId="20" applyFont="1" applyFill="1" applyBorder="1" applyAlignment="1">
      <alignment horizontal="center" vertical="center"/>
      <protection/>
    </xf>
    <xf numFmtId="170" fontId="2" fillId="7" borderId="13" xfId="24" applyNumberFormat="1" applyFont="1" applyFill="1" applyBorder="1" applyAlignment="1">
      <alignment horizontal="right"/>
    </xf>
    <xf numFmtId="170" fontId="2" fillId="2" borderId="14" xfId="24" applyNumberFormat="1" applyFont="1" applyFill="1" applyBorder="1" applyAlignment="1">
      <alignment horizontal="right"/>
    </xf>
    <xf numFmtId="170" fontId="2" fillId="2" borderId="15" xfId="24" applyNumberFormat="1" applyFont="1" applyFill="1" applyBorder="1" applyAlignment="1">
      <alignment horizontal="right"/>
    </xf>
    <xf numFmtId="170" fontId="2" fillId="2" borderId="16" xfId="24" applyNumberFormat="1" applyFont="1" applyFill="1" applyBorder="1" applyAlignment="1">
      <alignment horizontal="right"/>
    </xf>
    <xf numFmtId="170" fontId="2" fillId="2" borderId="12" xfId="24" applyNumberFormat="1" applyFont="1" applyFill="1" applyBorder="1" applyAlignment="1">
      <alignment horizontal="right"/>
    </xf>
    <xf numFmtId="170" fontId="2" fillId="2" borderId="0" xfId="0" applyNumberFormat="1" applyFont="1" applyFill="1" applyBorder="1"/>
    <xf numFmtId="0" fontId="9" fillId="6" borderId="11" xfId="20" applyFont="1" applyFill="1" applyBorder="1" applyAlignment="1">
      <alignment horizontal="left" vertical="center"/>
      <protection/>
    </xf>
    <xf numFmtId="0" fontId="9" fillId="0" borderId="9" xfId="20" applyFont="1" applyFill="1" applyBorder="1" applyAlignment="1">
      <alignment horizontal="left"/>
      <protection/>
    </xf>
    <xf numFmtId="3" fontId="1" fillId="0" borderId="9" xfId="20" applyNumberFormat="1" applyFont="1" applyBorder="1" applyAlignment="1">
      <alignment horizontal="right"/>
      <protection/>
    </xf>
    <xf numFmtId="0" fontId="9" fillId="0" borderId="10" xfId="20" applyFont="1" applyFill="1" applyBorder="1" applyAlignment="1">
      <alignment horizontal="left"/>
      <protection/>
    </xf>
    <xf numFmtId="3" fontId="1" fillId="0" borderId="10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9" fillId="6" borderId="17" xfId="20" applyFont="1" applyFill="1" applyBorder="1" applyAlignment="1">
      <alignment horizontal="left" vertical="center"/>
      <protection/>
    </xf>
    <xf numFmtId="0" fontId="9" fillId="6" borderId="17" xfId="20" applyFont="1" applyFill="1" applyBorder="1" applyAlignment="1">
      <alignment horizontal="center" vertical="center"/>
      <protection/>
    </xf>
    <xf numFmtId="171" fontId="2" fillId="2" borderId="18" xfId="18" applyNumberFormat="1" applyFont="1" applyFill="1" applyBorder="1"/>
    <xf numFmtId="171" fontId="1" fillId="0" borderId="19" xfId="18" applyNumberFormat="1" applyFont="1" applyBorder="1" applyAlignment="1">
      <alignment horizontal="right"/>
    </xf>
    <xf numFmtId="171" fontId="1" fillId="0" borderId="20" xfId="18" applyNumberFormat="1" applyFont="1" applyBorder="1" applyAlignment="1">
      <alignment horizontal="right"/>
    </xf>
    <xf numFmtId="164" fontId="1" fillId="0" borderId="0" xfId="20" applyNumberFormat="1" applyFont="1">
      <alignment/>
      <protection/>
    </xf>
    <xf numFmtId="171" fontId="2" fillId="0" borderId="0" xfId="18" applyNumberFormat="1" applyFont="1"/>
    <xf numFmtId="171" fontId="2" fillId="2" borderId="0" xfId="18" applyNumberFormat="1" applyFont="1" applyFill="1"/>
    <xf numFmtId="0" fontId="9" fillId="2" borderId="0" xfId="20" applyFont="1" applyFill="1" applyBorder="1" applyAlignment="1">
      <alignment horizontal="left" vertical="center"/>
      <protection/>
    </xf>
    <xf numFmtId="170" fontId="2" fillId="2" borderId="0" xfId="24" applyNumberFormat="1" applyFont="1" applyFill="1" applyBorder="1" applyAlignment="1">
      <alignment horizontal="right"/>
    </xf>
    <xf numFmtId="172" fontId="2" fillId="2" borderId="0" xfId="18" applyNumberFormat="1" applyFont="1" applyFill="1"/>
    <xf numFmtId="0" fontId="9" fillId="6" borderId="17" xfId="20" applyFont="1" applyFill="1" applyBorder="1" applyAlignment="1">
      <alignment horizontal="center" vertical="center" wrapText="1"/>
      <protection/>
    </xf>
    <xf numFmtId="0" fontId="11" fillId="2" borderId="0" xfId="0" applyFont="1" applyFill="1"/>
    <xf numFmtId="3" fontId="1" fillId="0" borderId="0" xfId="20" applyNumberFormat="1" applyFont="1">
      <alignment/>
      <protection/>
    </xf>
    <xf numFmtId="170" fontId="9" fillId="2" borderId="0" xfId="20" applyNumberFormat="1" applyFont="1" applyFill="1" applyBorder="1">
      <alignment/>
      <protection/>
    </xf>
    <xf numFmtId="168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9" fillId="6" borderId="21" xfId="20" applyFont="1" applyFill="1" applyBorder="1" applyAlignment="1">
      <alignment horizontal="center" vertical="center"/>
      <protection/>
    </xf>
    <xf numFmtId="0" fontId="9" fillId="6" borderId="6" xfId="20" applyFont="1" applyFill="1" applyBorder="1" applyAlignment="1">
      <alignment horizontal="center" vertical="center"/>
      <protection/>
    </xf>
    <xf numFmtId="171" fontId="2" fillId="2" borderId="22" xfId="18" applyNumberFormat="1" applyFont="1" applyFill="1" applyBorder="1"/>
    <xf numFmtId="0" fontId="9" fillId="6" borderId="23" xfId="20" applyFont="1" applyFill="1" applyBorder="1" applyAlignment="1">
      <alignment horizontal="center" vertical="center"/>
      <protection/>
    </xf>
    <xf numFmtId="0" fontId="9" fillId="6" borderId="24" xfId="20" applyFont="1" applyFill="1" applyBorder="1" applyAlignment="1">
      <alignment horizontal="center" vertical="center"/>
      <protection/>
    </xf>
    <xf numFmtId="171" fontId="2" fillId="2" borderId="25" xfId="18" applyNumberFormat="1" applyFont="1" applyFill="1" applyBorder="1"/>
    <xf numFmtId="171" fontId="2" fillId="2" borderId="26" xfId="18" applyNumberFormat="1" applyFont="1" applyFill="1" applyBorder="1"/>
    <xf numFmtId="0" fontId="9" fillId="6" borderId="27" xfId="20" applyFont="1" applyFill="1" applyBorder="1" applyAlignment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12" fillId="0" borderId="0" xfId="0" applyFont="1"/>
    <xf numFmtId="0" fontId="11" fillId="0" borderId="0" xfId="0" applyFont="1"/>
    <xf numFmtId="0" fontId="10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9" fillId="6" borderId="2" xfId="20" applyFont="1" applyFill="1" applyBorder="1" applyAlignment="1">
      <alignment horizontal="center" vertical="center"/>
      <protection/>
    </xf>
    <xf numFmtId="3" fontId="2" fillId="2" borderId="0" xfId="15" applyNumberFormat="1" applyFont="1" applyFill="1"/>
    <xf numFmtId="0" fontId="2" fillId="2" borderId="0" xfId="0" applyFont="1" applyFill="1"/>
    <xf numFmtId="168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2" fillId="0" borderId="0" xfId="0" applyFont="1"/>
    <xf numFmtId="0" fontId="2" fillId="2" borderId="0" xfId="0" applyFont="1" applyFill="1"/>
    <xf numFmtId="0" fontId="9" fillId="0" borderId="28" xfId="20" applyFont="1" applyFill="1" applyBorder="1" applyAlignment="1">
      <alignment horizontal="left"/>
      <protection/>
    </xf>
    <xf numFmtId="3" fontId="1" fillId="0" borderId="28" xfId="20" applyNumberFormat="1" applyFont="1" applyBorder="1" applyAlignment="1">
      <alignment horizontal="right"/>
      <protection/>
    </xf>
    <xf numFmtId="0" fontId="2" fillId="2" borderId="0" xfId="0" applyFont="1" applyFill="1" applyAlignment="1">
      <alignment horizontal="left"/>
    </xf>
    <xf numFmtId="0" fontId="9" fillId="6" borderId="29" xfId="20" applyFont="1" applyFill="1" applyBorder="1" applyAlignment="1">
      <alignment horizontal="center" vertical="center" wrapText="1"/>
      <protection/>
    </xf>
    <xf numFmtId="0" fontId="7" fillId="6" borderId="29" xfId="0" applyFont="1" applyFill="1" applyBorder="1" applyAlignment="1">
      <alignment horizontal="center" vertical="center" wrapText="1"/>
    </xf>
    <xf numFmtId="0" fontId="9" fillId="6" borderId="30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NumberCellStyle" xfId="2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beneficiaries of temporary protection by age and sex, EU, end of May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6925"/>
          <c:w val="0.87875"/>
          <c:h val="0.5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f70c63-31f5-441a-8993-9e4385e8152f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1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250db4-eb34-457c-b159-6632445ffee3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2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115cc7-6179-4821-9888-e143fb910a64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6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87a77f-9dcf-4ca9-9d76-e2baf9c411aa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3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398fa0-d1bb-43b3-9710-bf68f831bf17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1'!$C$5:$C$9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3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82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1'!$D$5:$D$9</c:f>
              <c:numCache/>
            </c:numRef>
          </c:val>
        </c:ser>
        <c:overlap val="100"/>
        <c:gapWidth val="75"/>
        <c:axId val="16847654"/>
        <c:axId val="17411159"/>
      </c:barChart>
      <c:catAx>
        <c:axId val="168476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7411159"/>
        <c:crosses val="autoZero"/>
        <c:auto val="0"/>
        <c:lblOffset val="200"/>
        <c:noMultiLvlLbl val="0"/>
      </c:catAx>
      <c:valAx>
        <c:axId val="17411159"/>
        <c:scaling>
          <c:orientation val="minMax"/>
          <c:min val="-2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168476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25"/>
          <c:y val="0.76725"/>
          <c:w val="0.261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and monthly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hares of main population groups among persons granted temporary protection,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5675"/>
          <c:w val="0.957"/>
          <c:h val="0.4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Adult 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7d7adfb-1388-4121-818e-073ec475729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612cd04-fc1f-4256-9071-894da715fa2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ff81812-b7c1-4168-a044-c03b6d1a146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1e9422f-6f58-40a0-91aa-371b52f953a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74d3835-a914-41b2-bae2-323ee3ebf7d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4d18bd7-3770-4207-8893-57268758634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55b5bfa-dd4d-4f9a-b8d3-9698399bfd7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b593766-5b36-4319-85af-7fdb3acf842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30a8835-e770-48b6-b6a7-fba0f876180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0b6567b-de5e-4bb0-b1ac-82c162a1f54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8ed8751-4f94-4833-86f8-26560dddfd7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d6ee386-531e-4665-9c62-6fa4cd12bd8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2'!$S$15:$AD$15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Adult 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ba32126-4c0a-4cf2-8e39-cecd71fe43e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4059f71-1baa-47ee-a98d-cb1c19a0026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2c49fac-9d84-4eb7-b427-dff5a5951f0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6ec0913-e19f-4adb-9afb-0653c8a9fa3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4932982-491f-4992-a648-a3644ad7ee1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044d95c-3ee6-4470-924e-b46a2f9a0ab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46bc2b9-f3c7-41ab-8042-791d6cf11e5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8588a1f-5631-465a-b06d-e88bb3b69ab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cdf4d52-79e2-4f63-bb62-0c11c3e6e77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41598f1-df9f-4746-a3ef-f684f54530e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73834a0-b860-479f-9f20-d6d093117b8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c57ad14-5795-411f-bf8c-0e77b1fcd12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2'!$S$16:$AD$16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70ecdee-61fd-4690-871c-9fe77fa88bd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a280709-08b9-451c-81a1-c0892f234cd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9aad007-d763-4029-8533-00afa8dc094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1d82da5-aceb-4ee8-8c71-b7ba023bef9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94edbf1-45e0-489b-b6eb-4d1647992ca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e2ce036-b3fa-4ec5-9fe2-0e1e39c9147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b5cde6f-74c1-4107-96de-a6c7cb87550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971c402-02d4-4e48-a016-0bb217c8455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7cf3fb9-ffe6-4e5d-a9eb-a76e32a0c24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42ddad1-8ac4-481d-a4eb-e4d09e4385d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d372100-24c1-40f8-8967-11443f7aaa6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4c34910-d56e-4c49-8540-59a07bf20cf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2'!$S$17:$AD$17</c:f>
              <c:numCache/>
            </c:numRef>
          </c:val>
        </c:ser>
        <c:overlap val="100"/>
        <c:gapWidth val="75"/>
        <c:axId val="22482704"/>
        <c:axId val="1017745"/>
      </c:barChart>
      <c:catAx>
        <c:axId val="2248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745"/>
        <c:crosses val="autoZero"/>
        <c:auto val="1"/>
        <c:lblOffset val="100"/>
        <c:noMultiLvlLbl val="0"/>
      </c:catAx>
      <c:valAx>
        <c:axId val="101774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24827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7025"/>
          <c:w val="0.270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between March 2022 and May 2024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7575"/>
          <c:w val="0.92375"/>
          <c:h val="0.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3'!$T$5:$T$26</c:f>
              <c:strCache/>
            </c:strRef>
          </c:cat>
          <c:val>
            <c:numRef>
              <c:f>'UAM Figure 3'!$U$5:$U$26</c:f>
              <c:numCache/>
            </c:numRef>
          </c:val>
        </c:ser>
        <c:overlap val="-27"/>
        <c:gapWidth val="75"/>
        <c:axId val="9159706"/>
        <c:axId val="15328491"/>
      </c:barChart>
      <c:catAx>
        <c:axId val="915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491"/>
        <c:crosses val="autoZero"/>
        <c:auto val="1"/>
        <c:lblOffset val="100"/>
        <c:noMultiLvlLbl val="0"/>
      </c:catAx>
      <c:valAx>
        <c:axId val="15328491"/>
        <c:scaling>
          <c:orientation val="minMax"/>
          <c:max val="1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91597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0</xdr:row>
      <xdr:rowOff>0</xdr:rowOff>
    </xdr:from>
    <xdr:to>
      <xdr:col>16</xdr:col>
      <xdr:colOff>247650</xdr:colOff>
      <xdr:row>39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77100" y="0"/>
          <a:ext cx="6248400" cy="6772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0.802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45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>EU total</a:t>
          </a:r>
          <a:r>
            <a:rPr lang="en-IE" sz="1200" baseline="0">
              <a:latin typeface="Arial" panose="020B0604020202020204" pitchFamily="34" charset="0"/>
            </a:rPr>
            <a:t> includes </a:t>
          </a:r>
          <a:r>
            <a:rPr lang="en-IE" sz="1200">
              <a:latin typeface="Arial" panose="020B0604020202020204" pitchFamily="34" charset="0"/>
            </a:rPr>
            <a:t>Spanish</a:t>
          </a:r>
          <a:r>
            <a:rPr lang="en-IE" sz="1200" baseline="0">
              <a:latin typeface="Arial" panose="020B0604020202020204" pitchFamily="34" charset="0"/>
            </a:rPr>
            <a:t> data at the end of April 2024 instead of May.</a:t>
          </a:r>
          <a:endParaRPr lang="en-IE" sz="1200">
            <a:latin typeface="Arial" panose="020B0604020202020204" pitchFamily="34" charset="0"/>
          </a:endParaRPr>
        </a:p>
        <a:p>
          <a:r>
            <a:rPr lang="en-IE" sz="120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11</xdr:col>
      <xdr:colOff>533400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0" y="390525"/>
        <a:ext cx="72294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1905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>     Spain - data not available in May 2024..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16</xdr:col>
      <xdr:colOff>247650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0" y="180975"/>
        <a:ext cx="103727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Only countries for which May 2024 data are available are presented.</a:t>
          </a:r>
        </a:p>
        <a:p>
          <a:r>
            <a:rPr lang="en-IE" sz="1200">
              <a:latin typeface="Arial" panose="020B0604020202020204" pitchFamily="34" charset="0"/>
            </a:rPr>
            <a:t>Data equals zero: Italy.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(migr_asyumtpfm, migr_asyumtpfq, migr_asytpfm, migr_asytpfq)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15</xdr:col>
      <xdr:colOff>381000</xdr:colOff>
      <xdr:row>25</xdr:row>
      <xdr:rowOff>200025</xdr:rowOff>
    </xdr:to>
    <xdr:graphicFrame macro="">
      <xdr:nvGraphicFramePr>
        <xdr:cNvPr id="2" name="Chart 1"/>
        <xdr:cNvGraphicFramePr/>
      </xdr:nvGraphicFramePr>
      <xdr:xfrm>
        <a:off x="0" y="171450"/>
        <a:ext cx="90963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2:V45"/>
  <sheetViews>
    <sheetView tabSelected="1" workbookViewId="0" topLeftCell="A5">
      <selection activeCell="H1" sqref="H1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84</v>
      </c>
    </row>
    <row r="3" ht="12.75">
      <c r="D3" s="4"/>
    </row>
    <row r="4" spans="1:22" s="6" customFormat="1" ht="44.15" customHeight="1">
      <c r="A4" s="5"/>
      <c r="B4" s="99" t="s">
        <v>76</v>
      </c>
      <c r="C4" s="99" t="s">
        <v>54</v>
      </c>
      <c r="D4" s="99" t="s">
        <v>50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38</v>
      </c>
      <c r="B5" s="7">
        <v>4263195</v>
      </c>
      <c r="C5" s="4">
        <v>448753823</v>
      </c>
      <c r="D5" s="8">
        <v>9.500079512414539</v>
      </c>
      <c r="G5" s="1"/>
    </row>
    <row r="6" ht="12.75">
      <c r="D6" s="8"/>
    </row>
    <row r="7" spans="1:4" ht="12.75">
      <c r="A7" s="2" t="s">
        <v>30</v>
      </c>
      <c r="B7" s="4">
        <v>79560</v>
      </c>
      <c r="C7" s="93">
        <v>11742796</v>
      </c>
      <c r="D7" s="8">
        <v>6.775217759041373</v>
      </c>
    </row>
    <row r="8" spans="1:4" ht="12.75">
      <c r="A8" s="2" t="s">
        <v>29</v>
      </c>
      <c r="B8" s="4">
        <v>53910</v>
      </c>
      <c r="C8" s="93">
        <v>6447710</v>
      </c>
      <c r="D8" s="8">
        <v>8.361418239964266</v>
      </c>
    </row>
    <row r="9" spans="1:4" ht="12.75">
      <c r="A9" s="120" t="s">
        <v>87</v>
      </c>
      <c r="B9" s="4">
        <v>356405</v>
      </c>
      <c r="C9" s="93">
        <v>10827529</v>
      </c>
      <c r="D9" s="8">
        <v>32.916559262967574</v>
      </c>
    </row>
    <row r="10" spans="1:4" ht="12.75">
      <c r="A10" s="2" t="s">
        <v>27</v>
      </c>
      <c r="B10" s="7">
        <v>33005</v>
      </c>
      <c r="C10" s="93">
        <v>5932654</v>
      </c>
      <c r="D10" s="8">
        <v>5.563614530697391</v>
      </c>
    </row>
    <row r="11" spans="1:4" ht="12.75">
      <c r="A11" s="116" t="s">
        <v>47</v>
      </c>
      <c r="B11" s="118">
        <v>1332515</v>
      </c>
      <c r="C11" s="93">
        <v>84358845</v>
      </c>
      <c r="D11" s="117">
        <v>15.79581844677935</v>
      </c>
    </row>
    <row r="12" spans="1:4" ht="12.75">
      <c r="A12" s="2" t="s">
        <v>26</v>
      </c>
      <c r="B12" s="4">
        <v>33615</v>
      </c>
      <c r="C12" s="93">
        <v>1365884</v>
      </c>
      <c r="D12" s="8">
        <v>24.61116756620621</v>
      </c>
    </row>
    <row r="13" spans="1:4" ht="12.75">
      <c r="A13" s="2" t="s">
        <v>25</v>
      </c>
      <c r="B13" s="4">
        <v>105620</v>
      </c>
      <c r="C13" s="93">
        <v>5271395</v>
      </c>
      <c r="D13" s="8">
        <v>20.036252263395173</v>
      </c>
    </row>
    <row r="14" spans="1:4" ht="12.75">
      <c r="A14" s="120" t="s">
        <v>86</v>
      </c>
      <c r="B14" s="4">
        <v>29765</v>
      </c>
      <c r="C14" s="93">
        <v>10413982</v>
      </c>
      <c r="D14" s="8">
        <v>2.8583686816435825</v>
      </c>
    </row>
    <row r="15" spans="1:4" ht="12.75">
      <c r="A15" s="120" t="s">
        <v>85</v>
      </c>
      <c r="B15" s="118" t="s">
        <v>0</v>
      </c>
      <c r="C15" s="93">
        <v>48085361</v>
      </c>
      <c r="D15" s="117" t="s">
        <v>0</v>
      </c>
    </row>
    <row r="16" spans="1:4" ht="12.75">
      <c r="A16" s="116" t="s">
        <v>59</v>
      </c>
      <c r="B16" s="4">
        <v>61900</v>
      </c>
      <c r="C16" s="93">
        <v>68172977</v>
      </c>
      <c r="D16" s="8">
        <v>0.9079550684723655</v>
      </c>
    </row>
    <row r="17" spans="1:4" ht="12.75">
      <c r="A17" s="2" t="s">
        <v>21</v>
      </c>
      <c r="B17" s="4">
        <v>24250</v>
      </c>
      <c r="C17" s="93">
        <v>3850894</v>
      </c>
      <c r="D17" s="8">
        <v>6.296719670808908</v>
      </c>
    </row>
    <row r="18" spans="1:4" ht="12.75">
      <c r="A18" s="2" t="s">
        <v>20</v>
      </c>
      <c r="B18" s="4">
        <v>165130</v>
      </c>
      <c r="C18" s="93">
        <v>58997201</v>
      </c>
      <c r="D18" s="8">
        <v>2.7989463432341477</v>
      </c>
    </row>
    <row r="19" spans="1:4" ht="12.75">
      <c r="A19" s="120" t="s">
        <v>88</v>
      </c>
      <c r="B19" s="4">
        <v>20435</v>
      </c>
      <c r="C19" s="93">
        <v>920701</v>
      </c>
      <c r="D19" s="8">
        <v>22.197217120433233</v>
      </c>
    </row>
    <row r="20" spans="1:4" ht="12.75">
      <c r="A20" s="2" t="s">
        <v>18</v>
      </c>
      <c r="B20" s="4">
        <v>44945</v>
      </c>
      <c r="C20" s="93">
        <v>1883008</v>
      </c>
      <c r="D20" s="8">
        <v>23.86819386853375</v>
      </c>
    </row>
    <row r="21" spans="1:4" ht="12.75">
      <c r="A21" s="2" t="s">
        <v>17</v>
      </c>
      <c r="B21" s="4">
        <v>77805</v>
      </c>
      <c r="C21" s="93">
        <v>2857279</v>
      </c>
      <c r="D21" s="8">
        <v>27.229752502293266</v>
      </c>
    </row>
    <row r="22" spans="1:4" ht="12.75">
      <c r="A22" s="2" t="s">
        <v>16</v>
      </c>
      <c r="B22" s="4">
        <v>4235</v>
      </c>
      <c r="C22" s="93">
        <v>660809</v>
      </c>
      <c r="D22" s="8">
        <v>6.410324314590146</v>
      </c>
    </row>
    <row r="23" spans="1:4" ht="12.75">
      <c r="A23" s="2" t="s">
        <v>15</v>
      </c>
      <c r="B23" s="4">
        <v>36045</v>
      </c>
      <c r="C23" s="93">
        <v>9599744</v>
      </c>
      <c r="D23" s="8">
        <v>3.7547876276700713</v>
      </c>
    </row>
    <row r="24" spans="1:4" ht="12.75">
      <c r="A24" s="2" t="s">
        <v>14</v>
      </c>
      <c r="B24" s="4">
        <v>2035</v>
      </c>
      <c r="C24" s="93">
        <v>542051</v>
      </c>
      <c r="D24" s="8">
        <v>3.7542592855653805</v>
      </c>
    </row>
    <row r="25" spans="1:4" ht="12.75">
      <c r="A25" s="2" t="s">
        <v>13</v>
      </c>
      <c r="B25" s="7">
        <v>113285</v>
      </c>
      <c r="C25" s="93">
        <v>17811291</v>
      </c>
      <c r="D25" s="8">
        <v>6.360179057205904</v>
      </c>
    </row>
    <row r="26" spans="1:4" ht="12.75">
      <c r="A26" s="2" t="s">
        <v>12</v>
      </c>
      <c r="B26" s="9">
        <v>76165</v>
      </c>
      <c r="C26" s="93">
        <v>9104772</v>
      </c>
      <c r="D26" s="8">
        <v>8.365613109257431</v>
      </c>
    </row>
    <row r="27" spans="1:4" ht="12.75">
      <c r="A27" s="2" t="s">
        <v>11</v>
      </c>
      <c r="B27" s="4">
        <v>953255</v>
      </c>
      <c r="C27" s="93">
        <v>36753736</v>
      </c>
      <c r="D27" s="8">
        <v>25.93630209456802</v>
      </c>
    </row>
    <row r="28" spans="1:4" ht="12.75">
      <c r="A28" s="2" t="s">
        <v>10</v>
      </c>
      <c r="B28" s="4">
        <v>61340</v>
      </c>
      <c r="C28" s="93">
        <v>10467366</v>
      </c>
      <c r="D28" s="8">
        <v>5.8602135436938</v>
      </c>
    </row>
    <row r="29" spans="1:4" ht="12.75">
      <c r="A29" s="2" t="s">
        <v>9</v>
      </c>
      <c r="B29" s="7">
        <v>158585</v>
      </c>
      <c r="C29" s="93">
        <v>19054548</v>
      </c>
      <c r="D29" s="8">
        <v>8.32263247598421</v>
      </c>
    </row>
    <row r="30" spans="1:4" ht="12.75">
      <c r="A30" s="2" t="s">
        <v>8</v>
      </c>
      <c r="B30" s="4">
        <v>9190</v>
      </c>
      <c r="C30" s="93">
        <v>2116972</v>
      </c>
      <c r="D30" s="8">
        <v>4.342050815976782</v>
      </c>
    </row>
    <row r="31" spans="1:4" ht="12.75">
      <c r="A31" s="2" t="s">
        <v>7</v>
      </c>
      <c r="B31" s="4">
        <v>121155</v>
      </c>
      <c r="C31" s="93">
        <v>5428792</v>
      </c>
      <c r="D31" s="8">
        <v>22.31748794206888</v>
      </c>
    </row>
    <row r="32" spans="1:4" ht="12.75">
      <c r="A32" s="2" t="s">
        <v>6</v>
      </c>
      <c r="B32" s="4">
        <v>62435</v>
      </c>
      <c r="C32" s="93">
        <v>5563970</v>
      </c>
      <c r="D32" s="8">
        <v>11.221304212639536</v>
      </c>
    </row>
    <row r="33" spans="1:4" ht="12.75">
      <c r="A33" s="2" t="s">
        <v>5</v>
      </c>
      <c r="B33" s="4">
        <v>40145</v>
      </c>
      <c r="C33" s="93">
        <v>10521556</v>
      </c>
      <c r="D33" s="8">
        <v>3.81569037887552</v>
      </c>
    </row>
    <row r="34" ht="12.75">
      <c r="D34" s="8"/>
    </row>
    <row r="35" spans="1:4" ht="12.75">
      <c r="A35" s="120" t="s">
        <v>89</v>
      </c>
      <c r="B35" s="7">
        <v>4440</v>
      </c>
      <c r="C35" s="93">
        <v>387758</v>
      </c>
      <c r="D35" s="98">
        <v>11.455598594999975</v>
      </c>
    </row>
    <row r="36" spans="1:4" ht="12.75">
      <c r="A36" s="2" t="s">
        <v>3</v>
      </c>
      <c r="B36" s="113">
        <v>625</v>
      </c>
      <c r="C36" s="93">
        <v>39677</v>
      </c>
      <c r="D36" s="98">
        <v>15.777402525392544</v>
      </c>
    </row>
    <row r="37" spans="1:4" ht="12.75">
      <c r="A37" s="2" t="s">
        <v>2</v>
      </c>
      <c r="B37" s="7">
        <v>71880</v>
      </c>
      <c r="C37" s="93">
        <v>5488984</v>
      </c>
      <c r="D37" s="8">
        <v>13.095137460775984</v>
      </c>
    </row>
    <row r="38" spans="1:4" ht="12.75">
      <c r="A38" s="2" t="s">
        <v>1</v>
      </c>
      <c r="B38" s="10" t="s">
        <v>0</v>
      </c>
      <c r="C38" s="93">
        <v>8815385</v>
      </c>
      <c r="D38" s="10" t="s">
        <v>0</v>
      </c>
    </row>
    <row r="39" ht="12.75">
      <c r="C39" s="4"/>
    </row>
    <row r="40" ht="12.75">
      <c r="A40" s="50" t="s">
        <v>48</v>
      </c>
    </row>
    <row r="41" ht="15">
      <c r="A41" s="2" t="s">
        <v>58</v>
      </c>
    </row>
    <row r="42" ht="15">
      <c r="A42" s="120" t="s">
        <v>90</v>
      </c>
    </row>
    <row r="43" ht="14.5">
      <c r="A43" t="s">
        <v>97</v>
      </c>
    </row>
    <row r="44" ht="15">
      <c r="A44" s="119" t="s">
        <v>101</v>
      </c>
    </row>
    <row r="45" ht="13">
      <c r="A45" s="46" t="s">
        <v>75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AA43"/>
  <sheetViews>
    <sheetView workbookViewId="0" topLeftCell="A1"/>
  </sheetViews>
  <sheetFormatPr defaultColWidth="8.7109375" defaultRowHeight="15"/>
  <cols>
    <col min="1" max="1" width="15.8515625" style="3" customWidth="1"/>
    <col min="2" max="3" width="14.57421875" style="3" customWidth="1"/>
    <col min="4" max="7" width="11.140625" style="3" customWidth="1"/>
    <col min="8" max="10" width="12.421875" style="3" customWidth="1"/>
    <col min="11" max="11" width="24.00390625" style="3" customWidth="1"/>
    <col min="12" max="12" width="8.7109375" style="3" customWidth="1"/>
    <col min="13" max="13" width="20.57421875" style="3" bestFit="1" customWidth="1"/>
    <col min="14" max="16384" width="8.7109375" style="3" customWidth="1"/>
  </cols>
  <sheetData>
    <row r="1" spans="1:12" s="2" customFormat="1" ht="13">
      <c r="A1" s="108" t="s">
        <v>51</v>
      </c>
      <c r="B1" s="108"/>
      <c r="C1" s="108"/>
      <c r="D1" s="13"/>
      <c r="E1" s="13"/>
      <c r="F1" s="13"/>
      <c r="G1" s="13"/>
      <c r="H1" s="13"/>
      <c r="I1" s="13"/>
      <c r="J1" s="13"/>
      <c r="L1" s="11"/>
    </row>
    <row r="2" spans="1:13" s="2" customFormat="1" ht="15">
      <c r="A2" s="69"/>
      <c r="B2" s="13"/>
      <c r="C2" s="13"/>
      <c r="D2" s="13"/>
      <c r="E2" s="13"/>
      <c r="F2" s="13"/>
      <c r="G2" s="13"/>
      <c r="H2" s="13"/>
      <c r="I2" s="13"/>
      <c r="J2" s="76"/>
      <c r="L2" s="13"/>
      <c r="M2" s="13"/>
    </row>
    <row r="3" spans="1:13" s="2" customFormat="1" ht="33.65" customHeight="1">
      <c r="A3" s="49"/>
      <c r="B3" s="124" t="s">
        <v>77</v>
      </c>
      <c r="C3" s="125"/>
      <c r="D3" s="124" t="s">
        <v>46</v>
      </c>
      <c r="E3" s="125"/>
      <c r="F3" s="125"/>
      <c r="G3" s="125"/>
      <c r="H3" s="126" t="s">
        <v>45</v>
      </c>
      <c r="I3" s="125"/>
      <c r="J3" s="125"/>
      <c r="L3" s="14"/>
      <c r="M3" s="14"/>
    </row>
    <row r="4" spans="1:13" s="2" customFormat="1" ht="13">
      <c r="A4" s="77"/>
      <c r="B4" s="68">
        <v>2022</v>
      </c>
      <c r="C4" s="68">
        <v>2023</v>
      </c>
      <c r="D4" s="68" t="s">
        <v>53</v>
      </c>
      <c r="E4" s="68" t="s">
        <v>57</v>
      </c>
      <c r="F4" s="68" t="s">
        <v>60</v>
      </c>
      <c r="G4" s="68" t="s">
        <v>81</v>
      </c>
      <c r="H4" s="70" t="s">
        <v>82</v>
      </c>
      <c r="I4" s="68" t="s">
        <v>83</v>
      </c>
      <c r="J4" s="68" t="s">
        <v>94</v>
      </c>
      <c r="K4" s="16"/>
      <c r="L4" s="13"/>
      <c r="M4" s="13"/>
    </row>
    <row r="5" spans="1:27" s="2" customFormat="1" ht="13">
      <c r="A5" s="66" t="s">
        <v>38</v>
      </c>
      <c r="B5" s="71">
        <v>4331385</v>
      </c>
      <c r="C5" s="67">
        <v>1056020</v>
      </c>
      <c r="D5" s="71">
        <v>260330</v>
      </c>
      <c r="E5" s="67">
        <v>257430</v>
      </c>
      <c r="F5" s="67">
        <v>203005</v>
      </c>
      <c r="G5" s="67">
        <v>196925</v>
      </c>
      <c r="H5" s="71">
        <v>52790</v>
      </c>
      <c r="I5" s="67">
        <v>56925</v>
      </c>
      <c r="J5" s="67">
        <v>62250</v>
      </c>
      <c r="K5" s="16"/>
      <c r="L5" s="16"/>
      <c r="M5" s="16"/>
      <c r="O5" s="13"/>
      <c r="P5" s="15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2" customFormat="1" ht="13">
      <c r="A6" s="65" t="s">
        <v>30</v>
      </c>
      <c r="B6" s="72">
        <v>63355</v>
      </c>
      <c r="C6" s="61">
        <v>15625</v>
      </c>
      <c r="D6" s="72">
        <v>3510</v>
      </c>
      <c r="E6" s="61">
        <v>4350</v>
      </c>
      <c r="F6" s="61">
        <v>3370</v>
      </c>
      <c r="G6" s="61">
        <v>3210</v>
      </c>
      <c r="H6" s="72">
        <v>990</v>
      </c>
      <c r="I6" s="61">
        <v>1035</v>
      </c>
      <c r="J6" s="61">
        <v>970</v>
      </c>
      <c r="K6" s="16"/>
      <c r="L6" s="16"/>
      <c r="M6" s="16"/>
      <c r="N6" s="17"/>
      <c r="O6" s="97"/>
      <c r="P6" s="1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2" customFormat="1" ht="13">
      <c r="A7" s="54" t="s">
        <v>29</v>
      </c>
      <c r="B7" s="73">
        <v>147330</v>
      </c>
      <c r="C7" s="55">
        <v>23585</v>
      </c>
      <c r="D7" s="73">
        <v>7140</v>
      </c>
      <c r="E7" s="55">
        <v>5845</v>
      </c>
      <c r="F7" s="55">
        <v>4435</v>
      </c>
      <c r="G7" s="55">
        <v>4820</v>
      </c>
      <c r="H7" s="73">
        <v>1990</v>
      </c>
      <c r="I7" s="55">
        <v>1785</v>
      </c>
      <c r="J7" s="55">
        <v>2940</v>
      </c>
      <c r="K7" s="16"/>
      <c r="L7" s="16"/>
      <c r="M7" s="16"/>
      <c r="N7" s="17"/>
      <c r="O7" s="18"/>
      <c r="P7" s="1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2" customFormat="1" ht="13">
      <c r="A8" s="54" t="s">
        <v>28</v>
      </c>
      <c r="B8" s="73">
        <v>458915</v>
      </c>
      <c r="C8" s="55">
        <v>98655</v>
      </c>
      <c r="D8" s="73">
        <v>24420</v>
      </c>
      <c r="E8" s="55">
        <v>25310</v>
      </c>
      <c r="F8" s="55">
        <v>17830</v>
      </c>
      <c r="G8" s="55">
        <v>17350</v>
      </c>
      <c r="H8" s="73">
        <v>4805</v>
      </c>
      <c r="I8" s="55">
        <v>5930</v>
      </c>
      <c r="J8" s="55">
        <v>9875</v>
      </c>
      <c r="K8" s="16"/>
      <c r="L8" s="16"/>
      <c r="M8" s="16"/>
      <c r="N8" s="17"/>
      <c r="O8" s="18"/>
      <c r="P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2" customFormat="1" ht="13">
      <c r="A9" s="54" t="s">
        <v>27</v>
      </c>
      <c r="B9" s="73">
        <v>32895</v>
      </c>
      <c r="C9" s="55">
        <v>8380</v>
      </c>
      <c r="D9" s="73">
        <v>2040</v>
      </c>
      <c r="E9" s="55">
        <v>1945</v>
      </c>
      <c r="F9" s="55">
        <v>1665</v>
      </c>
      <c r="G9" s="55">
        <v>1895</v>
      </c>
      <c r="H9" s="73">
        <v>730</v>
      </c>
      <c r="I9" s="55">
        <v>690</v>
      </c>
      <c r="J9" s="55">
        <v>575</v>
      </c>
      <c r="K9" s="16"/>
      <c r="L9" s="16"/>
      <c r="M9" s="16"/>
      <c r="N9" s="17"/>
      <c r="O9" s="18"/>
      <c r="P9" s="1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2" customFormat="1" ht="13">
      <c r="A10" s="54" t="s">
        <v>47</v>
      </c>
      <c r="B10" s="73">
        <v>795205</v>
      </c>
      <c r="C10" s="55">
        <v>335785</v>
      </c>
      <c r="D10" s="73">
        <v>81445</v>
      </c>
      <c r="E10" s="55">
        <v>77130</v>
      </c>
      <c r="F10" s="55">
        <v>68555</v>
      </c>
      <c r="G10" s="55">
        <v>72655</v>
      </c>
      <c r="H10" s="73">
        <v>15015</v>
      </c>
      <c r="I10" s="55">
        <v>13780</v>
      </c>
      <c r="J10" s="55">
        <v>11730</v>
      </c>
      <c r="K10" s="16"/>
      <c r="L10" s="16"/>
      <c r="M10" s="16"/>
      <c r="N10" s="17"/>
      <c r="O10" s="18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2" customFormat="1" ht="13">
      <c r="A11" s="54" t="s">
        <v>26</v>
      </c>
      <c r="B11" s="73">
        <v>41870</v>
      </c>
      <c r="C11" s="55">
        <v>8780</v>
      </c>
      <c r="D11" s="73">
        <v>2045</v>
      </c>
      <c r="E11" s="55">
        <v>2320</v>
      </c>
      <c r="F11" s="55">
        <v>1705</v>
      </c>
      <c r="G11" s="55">
        <v>1295</v>
      </c>
      <c r="H11" s="73">
        <v>430</v>
      </c>
      <c r="I11" s="55">
        <v>545</v>
      </c>
      <c r="J11" s="55">
        <v>480</v>
      </c>
      <c r="K11" s="16"/>
      <c r="L11" s="16"/>
      <c r="M11" s="16"/>
      <c r="N11" s="17"/>
      <c r="O11" s="18"/>
      <c r="P11" s="16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2" customFormat="1" ht="13">
      <c r="A12" s="54" t="s">
        <v>25</v>
      </c>
      <c r="B12" s="73">
        <v>69575</v>
      </c>
      <c r="C12" s="55">
        <v>33035</v>
      </c>
      <c r="D12" s="73">
        <v>7735</v>
      </c>
      <c r="E12" s="55">
        <v>8590</v>
      </c>
      <c r="F12" s="55">
        <v>7755</v>
      </c>
      <c r="G12" s="55">
        <v>3145</v>
      </c>
      <c r="H12" s="73">
        <v>955</v>
      </c>
      <c r="I12" s="55">
        <v>660</v>
      </c>
      <c r="J12" s="55">
        <v>820</v>
      </c>
      <c r="K12" s="16"/>
      <c r="L12" s="16"/>
      <c r="M12" s="16"/>
      <c r="N12" s="17"/>
      <c r="O12" s="18"/>
      <c r="P12" s="16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2" customFormat="1" ht="13">
      <c r="A13" s="54" t="s">
        <v>24</v>
      </c>
      <c r="B13" s="73">
        <v>21530</v>
      </c>
      <c r="C13" s="55">
        <v>5325</v>
      </c>
      <c r="D13" s="73">
        <v>1995</v>
      </c>
      <c r="E13" s="55">
        <v>1395</v>
      </c>
      <c r="F13" s="55">
        <v>760</v>
      </c>
      <c r="G13" s="55">
        <v>810</v>
      </c>
      <c r="H13" s="73">
        <v>370</v>
      </c>
      <c r="I13" s="55">
        <v>955</v>
      </c>
      <c r="J13" s="55">
        <v>1150</v>
      </c>
      <c r="K13" s="16"/>
      <c r="L13" s="16"/>
      <c r="M13" s="16"/>
      <c r="N13" s="17"/>
      <c r="O13" s="18"/>
      <c r="P13" s="1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2" customFormat="1" ht="13">
      <c r="A14" s="54" t="s">
        <v>23</v>
      </c>
      <c r="B14" s="73">
        <v>160990</v>
      </c>
      <c r="C14" s="55">
        <v>33915</v>
      </c>
      <c r="D14" s="73">
        <v>7570</v>
      </c>
      <c r="E14" s="55">
        <v>6975</v>
      </c>
      <c r="F14" s="55">
        <v>7715</v>
      </c>
      <c r="G14" s="55">
        <v>8335</v>
      </c>
      <c r="H14" s="73">
        <v>2855</v>
      </c>
      <c r="I14" s="55">
        <v>3145</v>
      </c>
      <c r="J14" s="55" t="s">
        <v>0</v>
      </c>
      <c r="K14" s="16"/>
      <c r="L14" s="16"/>
      <c r="M14" s="16"/>
      <c r="N14" s="17"/>
      <c r="O14" s="18"/>
      <c r="P14" s="1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2" customFormat="1" ht="13">
      <c r="A15" s="54" t="s">
        <v>22</v>
      </c>
      <c r="B15" s="73">
        <v>84910</v>
      </c>
      <c r="C15" s="55">
        <v>17175</v>
      </c>
      <c r="D15" s="73">
        <v>3990</v>
      </c>
      <c r="E15" s="55">
        <v>4145</v>
      </c>
      <c r="F15" s="55">
        <v>3635</v>
      </c>
      <c r="G15" s="55">
        <v>2980</v>
      </c>
      <c r="H15" s="73">
        <v>1000</v>
      </c>
      <c r="I15" s="55">
        <v>1060</v>
      </c>
      <c r="J15" s="55">
        <v>880</v>
      </c>
      <c r="K15" s="16"/>
      <c r="L15" s="16"/>
      <c r="M15" s="16"/>
      <c r="N15" s="17"/>
      <c r="O15" s="18"/>
      <c r="P15" s="1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2" customFormat="1" ht="13">
      <c r="A16" s="54" t="s">
        <v>21</v>
      </c>
      <c r="B16" s="73">
        <v>19275</v>
      </c>
      <c r="C16" s="55">
        <v>4925</v>
      </c>
      <c r="D16" s="73">
        <v>1770</v>
      </c>
      <c r="E16" s="55">
        <v>960</v>
      </c>
      <c r="F16" s="55">
        <v>695</v>
      </c>
      <c r="G16" s="55">
        <v>645</v>
      </c>
      <c r="H16" s="73">
        <v>310</v>
      </c>
      <c r="I16" s="55">
        <v>335</v>
      </c>
      <c r="J16" s="55">
        <v>350</v>
      </c>
      <c r="K16" s="16"/>
      <c r="L16" s="16"/>
      <c r="M16" s="16"/>
      <c r="N16" s="17"/>
      <c r="O16" s="18"/>
      <c r="P16" s="1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2" customFormat="1" ht="13">
      <c r="A17" s="54" t="s">
        <v>20</v>
      </c>
      <c r="B17" s="73">
        <v>150110</v>
      </c>
      <c r="C17" s="55">
        <v>21395</v>
      </c>
      <c r="D17" s="73">
        <v>7230</v>
      </c>
      <c r="E17" s="55">
        <v>5175</v>
      </c>
      <c r="F17" s="55">
        <v>995</v>
      </c>
      <c r="G17" s="55">
        <v>6550</v>
      </c>
      <c r="H17" s="73">
        <v>1830</v>
      </c>
      <c r="I17" s="55">
        <v>1690</v>
      </c>
      <c r="J17" s="55">
        <v>1310</v>
      </c>
      <c r="K17" s="16"/>
      <c r="L17" s="16"/>
      <c r="M17" s="16"/>
      <c r="N17" s="17"/>
      <c r="O17" s="18"/>
      <c r="P17" s="16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" customFormat="1" ht="13">
      <c r="A18" s="54" t="s">
        <v>19</v>
      </c>
      <c r="B18" s="73">
        <v>12620</v>
      </c>
      <c r="C18" s="55">
        <v>6670</v>
      </c>
      <c r="D18" s="73">
        <v>1785</v>
      </c>
      <c r="E18" s="55">
        <v>1305</v>
      </c>
      <c r="F18" s="55">
        <v>910</v>
      </c>
      <c r="G18" s="55">
        <v>755</v>
      </c>
      <c r="H18" s="73">
        <v>225</v>
      </c>
      <c r="I18" s="55">
        <v>225</v>
      </c>
      <c r="J18" s="55">
        <v>190</v>
      </c>
      <c r="K18" s="16"/>
      <c r="L18" s="16"/>
      <c r="M18" s="16"/>
      <c r="N18" s="17"/>
      <c r="O18" s="18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" customFormat="1" ht="13">
      <c r="A19" s="54" t="s">
        <v>18</v>
      </c>
      <c r="B19" s="73">
        <v>38135</v>
      </c>
      <c r="C19" s="55">
        <v>12125</v>
      </c>
      <c r="D19" s="73">
        <v>6350</v>
      </c>
      <c r="E19" s="55">
        <v>1780</v>
      </c>
      <c r="F19" s="55">
        <v>1185</v>
      </c>
      <c r="G19" s="55">
        <v>1095</v>
      </c>
      <c r="H19" s="73">
        <v>355</v>
      </c>
      <c r="I19" s="55">
        <v>480</v>
      </c>
      <c r="J19" s="55">
        <v>525</v>
      </c>
      <c r="K19" s="16"/>
      <c r="L19" s="16"/>
      <c r="M19" s="16"/>
      <c r="N19" s="17"/>
      <c r="O19" s="18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" customFormat="1" ht="13">
      <c r="A20" s="54" t="s">
        <v>17</v>
      </c>
      <c r="B20" s="73">
        <v>65450</v>
      </c>
      <c r="C20" s="55">
        <v>12210</v>
      </c>
      <c r="D20" s="73">
        <v>4135</v>
      </c>
      <c r="E20" s="55">
        <v>2520</v>
      </c>
      <c r="F20" s="55">
        <v>2395</v>
      </c>
      <c r="G20" s="55">
        <v>2060</v>
      </c>
      <c r="H20" s="73">
        <v>990</v>
      </c>
      <c r="I20" s="55">
        <v>1080</v>
      </c>
      <c r="J20" s="55">
        <v>985</v>
      </c>
      <c r="K20" s="16"/>
      <c r="L20" s="16"/>
      <c r="M20" s="16"/>
      <c r="N20" s="17"/>
      <c r="O20" s="18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" customFormat="1" ht="13">
      <c r="A21" s="54" t="s">
        <v>16</v>
      </c>
      <c r="B21" s="73">
        <v>5090</v>
      </c>
      <c r="C21" s="55">
        <v>885</v>
      </c>
      <c r="D21" s="73">
        <v>150</v>
      </c>
      <c r="E21" s="55">
        <v>250</v>
      </c>
      <c r="F21" s="55">
        <v>180</v>
      </c>
      <c r="G21" s="55">
        <v>180</v>
      </c>
      <c r="H21" s="73">
        <v>60</v>
      </c>
      <c r="I21" s="55">
        <v>35</v>
      </c>
      <c r="J21" s="55">
        <v>60</v>
      </c>
      <c r="K21" s="16"/>
      <c r="L21" s="16"/>
      <c r="M21" s="16"/>
      <c r="N21" s="17"/>
      <c r="O21" s="18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2" customFormat="1" ht="13">
      <c r="A22" s="54" t="s">
        <v>15</v>
      </c>
      <c r="B22" s="73">
        <v>29920</v>
      </c>
      <c r="C22" s="55">
        <v>6875</v>
      </c>
      <c r="D22" s="73">
        <v>1855</v>
      </c>
      <c r="E22" s="55">
        <v>1615</v>
      </c>
      <c r="F22" s="55">
        <v>1180</v>
      </c>
      <c r="G22" s="55">
        <v>1295</v>
      </c>
      <c r="H22" s="73">
        <v>160</v>
      </c>
      <c r="I22" s="55">
        <v>650</v>
      </c>
      <c r="J22" s="55">
        <v>595</v>
      </c>
      <c r="K22" s="16"/>
      <c r="L22" s="16"/>
      <c r="M22" s="16"/>
      <c r="N22" s="17"/>
      <c r="O22" s="18"/>
      <c r="P22" s="1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2" customFormat="1" ht="13">
      <c r="A23" s="54" t="s">
        <v>14</v>
      </c>
      <c r="B23" s="73">
        <v>1630</v>
      </c>
      <c r="C23" s="55">
        <v>570</v>
      </c>
      <c r="D23" s="73">
        <v>135</v>
      </c>
      <c r="E23" s="55">
        <v>135</v>
      </c>
      <c r="F23" s="55">
        <v>95</v>
      </c>
      <c r="G23" s="55">
        <v>90</v>
      </c>
      <c r="H23" s="73">
        <v>30</v>
      </c>
      <c r="I23" s="55">
        <v>40</v>
      </c>
      <c r="J23" s="55">
        <v>15</v>
      </c>
      <c r="K23" s="16"/>
      <c r="L23" s="16"/>
      <c r="M23" s="16"/>
      <c r="N23" s="17"/>
      <c r="O23" s="18"/>
      <c r="P23" s="1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2" customFormat="1" ht="13">
      <c r="A24" s="54" t="s">
        <v>13</v>
      </c>
      <c r="B24" s="73">
        <v>110000</v>
      </c>
      <c r="C24" s="55">
        <v>34775</v>
      </c>
      <c r="D24" s="73">
        <v>7220</v>
      </c>
      <c r="E24" s="55">
        <v>9410</v>
      </c>
      <c r="F24" s="55">
        <v>9395</v>
      </c>
      <c r="G24" s="55">
        <v>7035</v>
      </c>
      <c r="H24" s="73">
        <v>2160</v>
      </c>
      <c r="I24" s="55">
        <v>1975</v>
      </c>
      <c r="J24" s="55">
        <v>2095</v>
      </c>
      <c r="K24" s="16"/>
      <c r="L24" s="16"/>
      <c r="M24" s="16"/>
      <c r="N24" s="17"/>
      <c r="O24" s="18"/>
      <c r="P24" s="1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2" customFormat="1" ht="13">
      <c r="A25" s="54" t="s">
        <v>12</v>
      </c>
      <c r="B25" s="73">
        <v>90620</v>
      </c>
      <c r="C25" s="55">
        <v>18320</v>
      </c>
      <c r="D25" s="73">
        <v>4130</v>
      </c>
      <c r="E25" s="55">
        <v>4615</v>
      </c>
      <c r="F25" s="55">
        <v>4325</v>
      </c>
      <c r="G25" s="55">
        <v>3695</v>
      </c>
      <c r="H25" s="73">
        <v>1280</v>
      </c>
      <c r="I25" s="55">
        <v>1500</v>
      </c>
      <c r="J25" s="55">
        <v>1425</v>
      </c>
      <c r="K25" s="16"/>
      <c r="L25" s="16"/>
      <c r="M25" s="16"/>
      <c r="N25" s="17"/>
      <c r="O25" s="18"/>
      <c r="P25" s="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2" customFormat="1" ht="13">
      <c r="A26" s="54" t="s">
        <v>11</v>
      </c>
      <c r="B26" s="73">
        <v>1567905</v>
      </c>
      <c r="C26" s="55">
        <v>237475</v>
      </c>
      <c r="D26" s="73">
        <v>55440</v>
      </c>
      <c r="E26" s="55">
        <v>66280</v>
      </c>
      <c r="F26" s="55">
        <v>43235</v>
      </c>
      <c r="G26" s="55">
        <v>36445</v>
      </c>
      <c r="H26" s="73">
        <v>9980</v>
      </c>
      <c r="I26" s="55">
        <v>11260</v>
      </c>
      <c r="J26" s="55">
        <v>13025</v>
      </c>
      <c r="K26" s="16"/>
      <c r="L26" s="16"/>
      <c r="M26" s="16"/>
      <c r="N26" s="17"/>
      <c r="O26" s="18"/>
      <c r="P26" s="1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2" customFormat="1" ht="13">
      <c r="A27" s="54" t="s">
        <v>10</v>
      </c>
      <c r="B27" s="73">
        <v>57230</v>
      </c>
      <c r="C27" s="55">
        <v>8550</v>
      </c>
      <c r="D27" s="73">
        <v>1715</v>
      </c>
      <c r="E27" s="55">
        <v>1905</v>
      </c>
      <c r="F27" s="55">
        <v>1990</v>
      </c>
      <c r="G27" s="55">
        <v>1595</v>
      </c>
      <c r="H27" s="73">
        <v>550</v>
      </c>
      <c r="I27" s="55">
        <v>745</v>
      </c>
      <c r="J27" s="55">
        <v>665</v>
      </c>
      <c r="K27" s="16"/>
      <c r="L27" s="16"/>
      <c r="M27" s="16"/>
      <c r="N27" s="17"/>
      <c r="O27" s="18"/>
      <c r="P27" s="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2" customFormat="1" ht="13">
      <c r="A28" s="54" t="s">
        <v>9</v>
      </c>
      <c r="B28" s="73">
        <v>101925</v>
      </c>
      <c r="C28" s="55">
        <v>49320</v>
      </c>
      <c r="D28" s="73">
        <v>10765</v>
      </c>
      <c r="E28" s="55">
        <v>7600</v>
      </c>
      <c r="F28" s="55">
        <v>6885</v>
      </c>
      <c r="G28" s="55">
        <v>6580</v>
      </c>
      <c r="H28" s="73">
        <v>2165</v>
      </c>
      <c r="I28" s="55">
        <v>3290</v>
      </c>
      <c r="J28" s="55">
        <v>3850</v>
      </c>
      <c r="K28" s="16"/>
      <c r="L28" s="16"/>
      <c r="M28" s="16"/>
      <c r="N28" s="17"/>
      <c r="O28" s="18"/>
      <c r="P28" s="1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2" customFormat="1" ht="13">
      <c r="A29" s="54" t="s">
        <v>8</v>
      </c>
      <c r="B29" s="73">
        <v>7480</v>
      </c>
      <c r="C29" s="55">
        <v>1580</v>
      </c>
      <c r="D29" s="73">
        <v>370</v>
      </c>
      <c r="E29" s="55">
        <v>350</v>
      </c>
      <c r="F29" s="55">
        <v>375</v>
      </c>
      <c r="G29" s="55">
        <v>290</v>
      </c>
      <c r="H29" s="73">
        <v>120</v>
      </c>
      <c r="I29" s="55">
        <v>135</v>
      </c>
      <c r="J29" s="55">
        <v>150</v>
      </c>
      <c r="K29" s="16"/>
      <c r="L29" s="16"/>
      <c r="M29" s="16"/>
      <c r="N29" s="17"/>
      <c r="O29" s="18"/>
      <c r="P29" s="1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2" customFormat="1" ht="13">
      <c r="A30" s="54" t="s">
        <v>7</v>
      </c>
      <c r="B30" s="73">
        <v>104775</v>
      </c>
      <c r="C30" s="55">
        <v>30235</v>
      </c>
      <c r="D30" s="73">
        <v>6915</v>
      </c>
      <c r="E30" s="55">
        <v>7810</v>
      </c>
      <c r="F30" s="55">
        <v>6855</v>
      </c>
      <c r="G30" s="55">
        <v>6820</v>
      </c>
      <c r="H30" s="73">
        <v>2080</v>
      </c>
      <c r="I30" s="55">
        <v>2235</v>
      </c>
      <c r="J30" s="55">
        <v>2385</v>
      </c>
      <c r="K30" s="16"/>
      <c r="L30" s="16"/>
      <c r="M30" s="16"/>
      <c r="N30" s="17"/>
      <c r="O30" s="18"/>
      <c r="P30" s="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2" customFormat="1" ht="13">
      <c r="A31" s="59" t="s">
        <v>6</v>
      </c>
      <c r="B31" s="74">
        <v>45265</v>
      </c>
      <c r="C31" s="58">
        <v>18940</v>
      </c>
      <c r="D31" s="74">
        <v>5170</v>
      </c>
      <c r="E31" s="58">
        <v>5040</v>
      </c>
      <c r="F31" s="58">
        <v>3090</v>
      </c>
      <c r="G31" s="58">
        <v>2155</v>
      </c>
      <c r="H31" s="74">
        <v>685</v>
      </c>
      <c r="I31" s="58">
        <v>905</v>
      </c>
      <c r="J31" s="58">
        <v>1055</v>
      </c>
      <c r="K31" s="16"/>
      <c r="L31" s="16"/>
      <c r="M31" s="16"/>
      <c r="N31" s="17"/>
      <c r="O31" s="18"/>
      <c r="P31" s="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2" customFormat="1" ht="13">
      <c r="A32" s="62" t="s">
        <v>5</v>
      </c>
      <c r="B32" s="75">
        <v>47390</v>
      </c>
      <c r="C32" s="63">
        <v>10915</v>
      </c>
      <c r="D32" s="75">
        <v>3315</v>
      </c>
      <c r="E32" s="63">
        <v>2675</v>
      </c>
      <c r="F32" s="63">
        <v>1800</v>
      </c>
      <c r="G32" s="63">
        <v>3160</v>
      </c>
      <c r="H32" s="75">
        <v>660</v>
      </c>
      <c r="I32" s="63">
        <v>770</v>
      </c>
      <c r="J32" s="63">
        <v>1005</v>
      </c>
      <c r="K32" s="16"/>
      <c r="L32" s="16"/>
      <c r="M32" s="16"/>
      <c r="N32" s="17"/>
      <c r="O32" s="18"/>
      <c r="P32" s="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2" customFormat="1" ht="13">
      <c r="A33" s="60" t="s">
        <v>4</v>
      </c>
      <c r="B33" s="72">
        <v>2305</v>
      </c>
      <c r="C33" s="61">
        <v>1555</v>
      </c>
      <c r="D33" s="72">
        <v>310</v>
      </c>
      <c r="E33" s="61">
        <v>385</v>
      </c>
      <c r="F33" s="61">
        <v>405</v>
      </c>
      <c r="G33" s="61">
        <v>340</v>
      </c>
      <c r="H33" s="72">
        <v>95</v>
      </c>
      <c r="I33" s="61">
        <v>100</v>
      </c>
      <c r="J33" s="61">
        <v>120</v>
      </c>
      <c r="K33" s="16"/>
      <c r="L33" s="16"/>
      <c r="M33" s="16"/>
      <c r="N33" s="17"/>
      <c r="O33" s="18"/>
      <c r="P33" s="1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2" customFormat="1" ht="13">
      <c r="A34" s="56" t="s">
        <v>3</v>
      </c>
      <c r="B34" s="73">
        <v>420</v>
      </c>
      <c r="C34" s="55">
        <v>270</v>
      </c>
      <c r="D34" s="73">
        <v>65</v>
      </c>
      <c r="E34" s="55">
        <v>65</v>
      </c>
      <c r="F34" s="55">
        <v>65</v>
      </c>
      <c r="G34" s="55">
        <v>55</v>
      </c>
      <c r="H34" s="73">
        <v>20</v>
      </c>
      <c r="I34" s="55">
        <v>5</v>
      </c>
      <c r="J34" s="55">
        <v>30</v>
      </c>
      <c r="K34" s="115"/>
      <c r="L34" s="16"/>
      <c r="M34" s="16"/>
      <c r="N34" s="17"/>
      <c r="O34" s="18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2" customFormat="1" ht="13">
      <c r="A35" s="57" t="s">
        <v>2</v>
      </c>
      <c r="B35" s="74">
        <v>33540</v>
      </c>
      <c r="C35" s="58">
        <v>33420</v>
      </c>
      <c r="D35" s="74">
        <v>5685</v>
      </c>
      <c r="E35" s="58">
        <v>9260</v>
      </c>
      <c r="F35" s="58">
        <v>10490</v>
      </c>
      <c r="G35" s="58">
        <v>6325</v>
      </c>
      <c r="H35" s="74">
        <v>1295</v>
      </c>
      <c r="I35" s="58">
        <v>1410</v>
      </c>
      <c r="J35" s="58">
        <v>1340</v>
      </c>
      <c r="K35" s="115"/>
      <c r="L35" s="16"/>
      <c r="M35" s="16"/>
      <c r="N35" s="17"/>
      <c r="O35" s="18"/>
      <c r="P35" s="16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2" customFormat="1" ht="13">
      <c r="A36" s="64" t="s">
        <v>1</v>
      </c>
      <c r="B36" s="75">
        <v>72030</v>
      </c>
      <c r="C36" s="63">
        <v>18355</v>
      </c>
      <c r="D36" s="75">
        <v>3765</v>
      </c>
      <c r="E36" s="63">
        <v>5040</v>
      </c>
      <c r="F36" s="63">
        <v>3330</v>
      </c>
      <c r="G36" s="63">
        <v>540</v>
      </c>
      <c r="H36" s="75">
        <v>235</v>
      </c>
      <c r="I36" s="63">
        <v>865</v>
      </c>
      <c r="J36" s="63" t="s">
        <v>0</v>
      </c>
      <c r="K36" s="115"/>
      <c r="L36" s="16"/>
      <c r="M36" s="16"/>
      <c r="N36" s="17"/>
      <c r="O36" s="18"/>
      <c r="P36" s="16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2" customFormat="1" ht="7.5" customHeight="1">
      <c r="A37" s="91"/>
      <c r="B37" s="91"/>
      <c r="C37" s="91"/>
      <c r="D37" s="92"/>
      <c r="E37" s="92"/>
      <c r="F37" s="92"/>
      <c r="G37" s="92"/>
      <c r="H37" s="92"/>
      <c r="I37" s="92"/>
      <c r="J37" s="92"/>
      <c r="K37" s="12"/>
      <c r="M37" s="17"/>
      <c r="N37" s="17"/>
      <c r="O37" s="18"/>
      <c r="P37" s="16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2" customFormat="1" ht="15.75" customHeight="1">
      <c r="A38" s="50" t="s">
        <v>48</v>
      </c>
      <c r="B38" s="50"/>
      <c r="C38" s="5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2" customFormat="1" ht="15.75" customHeight="1">
      <c r="A39" s="2" t="s">
        <v>78</v>
      </c>
      <c r="B39" s="45"/>
      <c r="C39" s="45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2" customFormat="1" ht="15.75" customHeight="1">
      <c r="A40" s="45" t="s">
        <v>56</v>
      </c>
      <c r="B40" s="112"/>
      <c r="C40" s="112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2" customFormat="1" ht="15.75" customHeight="1">
      <c r="A41" s="123" t="s">
        <v>102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2" customFormat="1" ht="15">
      <c r="A42" s="119" t="s">
        <v>100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="2" customFormat="1" ht="13" customHeight="1">
      <c r="A43" s="112" t="s">
        <v>61</v>
      </c>
    </row>
    <row r="44" s="2" customFormat="1" ht="15"/>
  </sheetData>
  <mergeCells count="3">
    <mergeCell ref="D3:G3"/>
    <mergeCell ref="H3:J3"/>
    <mergeCell ref="B3:C3"/>
  </mergeCells>
  <conditionalFormatting sqref="M5:M32">
    <cfRule type="cellIs" priority="2" dxfId="0" operator="greaterThan">
      <formula>0</formula>
    </cfRule>
  </conditionalFormatting>
  <conditionalFormatting sqref="L5:L32 K4:K36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AQ81"/>
  <sheetViews>
    <sheetView showGridLines="0" workbookViewId="0" topLeftCell="A15">
      <selection activeCell="N21" sqref="N21"/>
    </sheetView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1:20" ht="12.75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 t="s">
        <v>40</v>
      </c>
      <c r="D4" s="2" t="s">
        <v>41</v>
      </c>
      <c r="E4" s="2"/>
      <c r="F4" s="89"/>
      <c r="G4" s="8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0"/>
      <c r="B5" s="20" t="s">
        <v>55</v>
      </c>
      <c r="C5" s="90">
        <v>-1.6696548282934183</v>
      </c>
      <c r="D5" s="90">
        <v>4.382207293292528</v>
      </c>
      <c r="E5" s="2"/>
      <c r="F5" s="89"/>
      <c r="G5" s="89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</row>
    <row r="6" spans="1:20" ht="12.75">
      <c r="A6" s="20"/>
      <c r="B6" s="20" t="s">
        <v>68</v>
      </c>
      <c r="C6" s="90">
        <v>-11.027793867057518</v>
      </c>
      <c r="D6" s="90">
        <v>24.991105184170134</v>
      </c>
      <c r="E6" s="2"/>
      <c r="F6" s="89"/>
      <c r="G6" s="89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</row>
    <row r="7" spans="1:20" ht="38.5" customHeight="1">
      <c r="A7" s="20"/>
      <c r="B7" s="20" t="s">
        <v>69</v>
      </c>
      <c r="C7" s="90">
        <v>-9.18836277010871</v>
      </c>
      <c r="D7" s="90">
        <v>16.195916096361426</v>
      </c>
      <c r="E7" s="2"/>
      <c r="F7" s="89"/>
      <c r="G7" s="89"/>
      <c r="H7" s="2"/>
      <c r="I7" s="2"/>
      <c r="J7" s="2"/>
      <c r="K7" s="2"/>
      <c r="L7" s="2"/>
      <c r="M7" s="21"/>
      <c r="N7" s="127" t="s">
        <v>91</v>
      </c>
      <c r="O7" s="128"/>
      <c r="P7" s="128"/>
      <c r="Q7" s="2"/>
      <c r="R7" s="2"/>
      <c r="S7" s="2"/>
      <c r="T7" s="2"/>
    </row>
    <row r="8" spans="1:20" ht="12.75">
      <c r="A8" s="2"/>
      <c r="B8" s="20" t="s">
        <v>70</v>
      </c>
      <c r="C8" s="90">
        <v>-4.299277099518875</v>
      </c>
      <c r="D8" s="90">
        <v>3.548388879185939</v>
      </c>
      <c r="E8" s="2"/>
      <c r="F8" s="89"/>
      <c r="G8" s="8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0" t="s">
        <v>34</v>
      </c>
      <c r="C9" s="90">
        <v>-12.560633094672793</v>
      </c>
      <c r="D9" s="90">
        <v>12.136660887338659</v>
      </c>
      <c r="E9" s="2"/>
      <c r="F9" s="2"/>
      <c r="G9" s="2"/>
      <c r="H9" s="2"/>
      <c r="I9" s="2"/>
      <c r="J9" s="2"/>
      <c r="K9" s="2"/>
      <c r="L9" s="2"/>
      <c r="M9" s="2"/>
      <c r="N9" s="22"/>
      <c r="O9" s="22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3" t="s">
        <v>40</v>
      </c>
      <c r="O10" s="23" t="s">
        <v>41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55</v>
      </c>
      <c r="N11" s="90">
        <f>-C5</f>
        <v>1.6696548282934183</v>
      </c>
      <c r="O11" s="90">
        <f>D5</f>
        <v>4.382207293292528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31</v>
      </c>
      <c r="N12" s="90">
        <f>-C6</f>
        <v>11.027793867057518</v>
      </c>
      <c r="O12" s="90">
        <f>D6</f>
        <v>24.991105184170134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32</v>
      </c>
      <c r="N13" s="90">
        <f>-C7</f>
        <v>9.18836277010871</v>
      </c>
      <c r="O13" s="90">
        <f>D7</f>
        <v>16.195916096361426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33</v>
      </c>
      <c r="N14" s="90">
        <f>-C8</f>
        <v>4.299277099518875</v>
      </c>
      <c r="O14" s="90">
        <f>D8</f>
        <v>3.548388879185939</v>
      </c>
      <c r="P14" s="2"/>
      <c r="Q14" s="2"/>
      <c r="R14" s="2"/>
      <c r="S14" s="2"/>
      <c r="T14" s="2"/>
    </row>
    <row r="15" spans="1:20" ht="12.75">
      <c r="A15" s="2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34</v>
      </c>
      <c r="N15" s="90">
        <f>-C9</f>
        <v>12.560633094672793</v>
      </c>
      <c r="O15" s="90">
        <f>D9</f>
        <v>12.136660887338659</v>
      </c>
      <c r="P15" s="2"/>
      <c r="Q15" s="2"/>
      <c r="R15" s="2"/>
      <c r="S15" s="2"/>
      <c r="T15" s="2"/>
    </row>
    <row r="16" spans="1:20" ht="12.75">
      <c r="A16" s="25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5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65</v>
      </c>
      <c r="O17" s="24"/>
      <c r="P17" s="2"/>
      <c r="Q17" s="2"/>
      <c r="R17" s="2"/>
      <c r="S17" s="2"/>
      <c r="T17" s="2"/>
    </row>
    <row r="18" spans="1:20" ht="12.75">
      <c r="A18" s="26"/>
      <c r="B18" s="27"/>
      <c r="C18" s="27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66</v>
      </c>
      <c r="O18" s="2"/>
      <c r="P18" s="2"/>
      <c r="Q18" s="2"/>
      <c r="R18" s="2"/>
      <c r="S18" s="2"/>
      <c r="T18" s="2"/>
    </row>
    <row r="19" spans="1:20" ht="12.75">
      <c r="A19" s="25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67</v>
      </c>
      <c r="O19" s="2"/>
      <c r="P19" s="2"/>
      <c r="Q19" s="2"/>
      <c r="R19" s="2"/>
      <c r="S19" s="2"/>
      <c r="T19" s="2"/>
    </row>
    <row r="20" spans="1:20" ht="12.75">
      <c r="A20" s="25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3" t="s">
        <v>103</v>
      </c>
      <c r="O20" s="2"/>
      <c r="P20" s="2"/>
      <c r="Q20" s="2"/>
      <c r="R20" s="2"/>
      <c r="S20" s="2"/>
      <c r="T20" s="2"/>
    </row>
    <row r="21" spans="1:20" ht="12.75">
      <c r="A21" s="25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95" t="s">
        <v>63</v>
      </c>
      <c r="O21" s="2"/>
      <c r="P21" s="2"/>
      <c r="Q21" s="2"/>
      <c r="R21" s="2"/>
      <c r="S21" s="2"/>
      <c r="T21" s="2"/>
    </row>
    <row r="22" spans="1:20" ht="12.75">
      <c r="A22" s="25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</row>
    <row r="23" spans="1:20" ht="12.75">
      <c r="A23" s="25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5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5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5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5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5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</row>
    <row r="29" spans="1:20" ht="12.75">
      <c r="A29" s="25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5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5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5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5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28" customFormat="1" ht="12.75">
      <c r="A34" s="25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2.75">
      <c r="A35" s="25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5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5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5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5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5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5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5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5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5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5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5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9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2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28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28" customFormat="1" ht="15"/>
    <row r="127" s="28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BE85-1C4F-4701-B1E5-D6D0C97A788F}">
  <sheetPr>
    <tabColor theme="7"/>
  </sheetPr>
  <dimension ref="A1:AE347"/>
  <sheetViews>
    <sheetView workbookViewId="0" topLeftCell="A25">
      <selection activeCell="R2" sqref="R2"/>
    </sheetView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8" width="9.8515625" style="2" customWidth="1"/>
    <col min="29" max="30" width="11.00390625" style="2" customWidth="1"/>
    <col min="31" max="16384" width="8.7109375" style="3" customWidth="1"/>
  </cols>
  <sheetData>
    <row r="1" spans="1:17" ht="12.75">
      <c r="A1" s="3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3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3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31" ht="12.75">
      <c r="A10" s="3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AE10" s="2"/>
    </row>
    <row r="11" spans="1:31" ht="12.75">
      <c r="A11" s="3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AE11" s="2"/>
    </row>
    <row r="12" spans="1:31" ht="12.75">
      <c r="A12" s="3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79</v>
      </c>
      <c r="AE12" s="2"/>
    </row>
    <row r="13" spans="1:31" ht="12.75">
      <c r="A13" s="3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 t="s">
        <v>62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E13" s="2"/>
    </row>
    <row r="14" spans="1:31" ht="19" customHeight="1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07"/>
      <c r="S14" s="100" t="s">
        <v>37</v>
      </c>
      <c r="T14" s="100" t="s">
        <v>36</v>
      </c>
      <c r="U14" s="100" t="s">
        <v>39</v>
      </c>
      <c r="V14" s="100" t="s">
        <v>49</v>
      </c>
      <c r="W14" s="101" t="s">
        <v>52</v>
      </c>
      <c r="X14" s="101" t="s">
        <v>53</v>
      </c>
      <c r="Y14" s="101" t="s">
        <v>57</v>
      </c>
      <c r="Z14" s="101" t="s">
        <v>60</v>
      </c>
      <c r="AA14" s="101" t="s">
        <v>81</v>
      </c>
      <c r="AB14" s="101" t="s">
        <v>82</v>
      </c>
      <c r="AC14" s="101" t="s">
        <v>83</v>
      </c>
      <c r="AD14" s="114" t="s">
        <v>94</v>
      </c>
      <c r="AE14" s="2"/>
    </row>
    <row r="15" spans="1:31" ht="19" customHeight="1">
      <c r="A15" s="3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03" t="s">
        <v>44</v>
      </c>
      <c r="S15" s="105">
        <v>7.686627169821684</v>
      </c>
      <c r="T15" s="102">
        <v>14.267815913986329</v>
      </c>
      <c r="U15" s="102">
        <v>24.448083823491082</v>
      </c>
      <c r="V15" s="102">
        <v>27.196627019817576</v>
      </c>
      <c r="W15" s="102">
        <v>28.807383720752664</v>
      </c>
      <c r="X15" s="102">
        <v>27.565453258904</v>
      </c>
      <c r="Y15" s="102">
        <v>27.352381103827177</v>
      </c>
      <c r="Z15" s="102">
        <v>30.432434069706392</v>
      </c>
      <c r="AA15" s="102">
        <v>31.878819979955654</v>
      </c>
      <c r="AB15" s="102">
        <v>33.12791891944267</v>
      </c>
      <c r="AC15" s="102">
        <v>32.94019602514629</v>
      </c>
      <c r="AD15" s="102">
        <v>34.37141964378711</v>
      </c>
      <c r="AE15" s="90"/>
    </row>
    <row r="16" spans="1:31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4" t="s">
        <v>43</v>
      </c>
      <c r="S16" s="106">
        <v>45.933543989954394</v>
      </c>
      <c r="T16" s="85">
        <v>50.105422303989656</v>
      </c>
      <c r="U16" s="85">
        <v>47.56354674381764</v>
      </c>
      <c r="V16" s="85">
        <v>47.222819386738855</v>
      </c>
      <c r="W16" s="85">
        <v>44.6453059192543</v>
      </c>
      <c r="X16" s="85">
        <v>46.642817831590534</v>
      </c>
      <c r="Y16" s="85">
        <v>43.40490492679184</v>
      </c>
      <c r="Z16" s="85">
        <v>43.53115786922984</v>
      </c>
      <c r="AA16" s="85">
        <v>41.122067994994104</v>
      </c>
      <c r="AB16" s="85">
        <v>40.927853031800474</v>
      </c>
      <c r="AC16" s="85">
        <v>41.94612026015907</v>
      </c>
      <c r="AD16" s="85">
        <v>40.92976426066729</v>
      </c>
      <c r="AE16" s="90"/>
    </row>
    <row r="17" spans="1:31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4" t="s">
        <v>42</v>
      </c>
      <c r="S17" s="106">
        <v>46.37982884022392</v>
      </c>
      <c r="T17" s="85">
        <v>35.62676178202402</v>
      </c>
      <c r="U17" s="85">
        <v>27.98836943269128</v>
      </c>
      <c r="V17" s="85">
        <v>25.58055359344357</v>
      </c>
      <c r="W17" s="85">
        <v>26.547310359993038</v>
      </c>
      <c r="X17" s="85">
        <v>25.791728909505466</v>
      </c>
      <c r="Y17" s="85">
        <v>29.24271396938098</v>
      </c>
      <c r="Z17" s="85">
        <v>26.03640806106377</v>
      </c>
      <c r="AA17" s="85">
        <v>26.99911202505024</v>
      </c>
      <c r="AB17" s="85">
        <v>25.944228048756855</v>
      </c>
      <c r="AC17" s="85">
        <v>25.113683714694638</v>
      </c>
      <c r="AD17" s="85">
        <v>24.698816095545602</v>
      </c>
      <c r="AE17" s="90"/>
    </row>
    <row r="18" spans="1:31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04" t="s">
        <v>35</v>
      </c>
      <c r="S18" s="106">
        <v>100</v>
      </c>
      <c r="T18" s="85">
        <v>100</v>
      </c>
      <c r="U18" s="85">
        <v>100</v>
      </c>
      <c r="V18" s="85">
        <v>100</v>
      </c>
      <c r="W18" s="85">
        <v>100</v>
      </c>
      <c r="X18" s="85">
        <v>100</v>
      </c>
      <c r="Y18" s="85">
        <v>100</v>
      </c>
      <c r="Z18" s="85">
        <v>100</v>
      </c>
      <c r="AA18" s="85">
        <v>100</v>
      </c>
      <c r="AB18" s="85">
        <v>100</v>
      </c>
      <c r="AC18" s="85">
        <v>100</v>
      </c>
      <c r="AD18" s="85">
        <v>100</v>
      </c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AE19" s="2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AE20" s="2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65</v>
      </c>
      <c r="AE21" s="2"/>
    </row>
    <row r="22" spans="1:3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 t="s">
        <v>64</v>
      </c>
      <c r="AE22" s="2"/>
    </row>
    <row r="23" spans="1:3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71</v>
      </c>
      <c r="AE23" s="2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20" t="s">
        <v>99</v>
      </c>
      <c r="AE24" s="2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 t="s">
        <v>74</v>
      </c>
      <c r="AE25" s="2"/>
    </row>
    <row r="26" spans="1:3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AE26" s="2"/>
    </row>
    <row r="27" spans="1:3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AE27" s="2"/>
    </row>
    <row r="28" spans="1:3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AE28" s="2"/>
    </row>
    <row r="29" spans="1:3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AE29" s="2"/>
    </row>
    <row r="30" spans="1:3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AE30" s="2"/>
    </row>
    <row r="31" spans="1:3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AE31" s="2"/>
    </row>
    <row r="32" spans="1:3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AE32" s="2"/>
    </row>
    <row r="33" spans="1:3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AE35" s="2"/>
    </row>
    <row r="36" spans="1:3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AE36" s="2"/>
    </row>
    <row r="37" spans="1:3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AE37" s="2"/>
    </row>
    <row r="38" spans="1:3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AE38" s="2"/>
    </row>
    <row r="39" spans="1:3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E39" s="2"/>
    </row>
    <row r="40" spans="1:3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AE40" s="2"/>
    </row>
    <row r="41" spans="1:3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AE41" s="2"/>
    </row>
    <row r="42" spans="1:3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AE42" s="2"/>
    </row>
    <row r="43" spans="1:3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AE43" s="2"/>
    </row>
    <row r="44" spans="1:3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AE44" s="2"/>
    </row>
    <row r="45" spans="1:31" ht="15">
      <c r="A45" s="2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AE45" s="2"/>
    </row>
    <row r="46" spans="1:3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AE46" s="2"/>
    </row>
    <row r="47" spans="1:3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AE47" s="2"/>
    </row>
    <row r="48" spans="1:3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AE48" s="2"/>
    </row>
    <row r="49" spans="1:3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AE49" s="2"/>
    </row>
    <row r="50" spans="1:3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AE50" s="2"/>
    </row>
    <row r="51" spans="1:31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AE51" s="2"/>
    </row>
    <row r="52" spans="1:3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AE52" s="2"/>
    </row>
    <row r="53" spans="1:31" ht="13">
      <c r="A53" s="2"/>
      <c r="B53" s="3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E53" s="2"/>
    </row>
    <row r="54" spans="1:31" ht="15">
      <c r="A54" s="2"/>
      <c r="B54" s="3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AE54" s="2"/>
    </row>
    <row r="55" spans="1:31" ht="15">
      <c r="A55" s="2"/>
      <c r="B55" s="3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AE55" s="2"/>
    </row>
    <row r="56" spans="1:31" ht="15">
      <c r="A56" s="2"/>
      <c r="B56" s="3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AE56" s="2"/>
    </row>
    <row r="57" spans="1:3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AE57" s="2"/>
    </row>
    <row r="58" spans="1:3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AE58" s="2"/>
    </row>
    <row r="59" spans="1:3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AE59" s="2"/>
    </row>
    <row r="60" ht="15">
      <c r="AE60" s="2"/>
    </row>
    <row r="61" ht="15">
      <c r="AE61" s="2"/>
    </row>
    <row r="62" ht="15">
      <c r="AE62" s="2"/>
    </row>
    <row r="63" ht="15">
      <c r="AE63" s="2"/>
    </row>
    <row r="64" ht="15">
      <c r="AE64" s="2"/>
    </row>
    <row r="65" ht="15">
      <c r="AE65" s="2"/>
    </row>
    <row r="66" ht="15">
      <c r="AE66" s="2"/>
    </row>
    <row r="67" ht="15">
      <c r="AE67" s="2"/>
    </row>
    <row r="68" ht="15">
      <c r="AE68" s="2"/>
    </row>
    <row r="69" ht="15">
      <c r="AE69" s="2"/>
    </row>
    <row r="70" ht="15">
      <c r="AE70" s="2"/>
    </row>
    <row r="71" ht="15">
      <c r="AE71" s="2"/>
    </row>
    <row r="72" ht="15">
      <c r="AE72" s="2"/>
    </row>
    <row r="73" ht="15">
      <c r="AE73" s="2"/>
    </row>
    <row r="74" ht="15">
      <c r="AE74" s="2"/>
    </row>
    <row r="75" ht="15">
      <c r="AE75" s="2"/>
    </row>
    <row r="76" ht="15">
      <c r="AE76" s="2"/>
    </row>
    <row r="77" ht="15">
      <c r="AE77" s="2"/>
    </row>
    <row r="78" ht="15">
      <c r="AE78" s="2"/>
    </row>
    <row r="79" ht="15">
      <c r="AE79" s="2"/>
    </row>
    <row r="80" ht="15">
      <c r="AE80" s="2"/>
    </row>
    <row r="81" ht="15">
      <c r="AE81" s="2"/>
    </row>
    <row r="82" ht="15">
      <c r="AE82" s="2"/>
    </row>
    <row r="83" ht="15">
      <c r="AE83" s="2"/>
    </row>
    <row r="84" ht="15">
      <c r="AE84" s="2"/>
    </row>
    <row r="85" ht="15">
      <c r="AE85" s="2"/>
    </row>
    <row r="86" ht="15">
      <c r="AE86" s="2"/>
    </row>
    <row r="87" ht="15">
      <c r="AE87" s="2"/>
    </row>
    <row r="88" ht="15">
      <c r="AE88" s="2"/>
    </row>
    <row r="89" ht="15">
      <c r="AE89" s="2"/>
    </row>
    <row r="90" ht="15">
      <c r="AE90" s="2"/>
    </row>
    <row r="91" ht="15">
      <c r="AE91" s="2"/>
    </row>
    <row r="92" ht="15">
      <c r="AE92" s="2"/>
    </row>
    <row r="93" ht="15">
      <c r="AE93" s="2"/>
    </row>
    <row r="94" ht="15">
      <c r="AE94" s="2"/>
    </row>
    <row r="95" ht="15">
      <c r="AE95" s="2"/>
    </row>
    <row r="96" ht="15">
      <c r="AE96" s="2"/>
    </row>
    <row r="97" ht="15">
      <c r="AE97" s="2"/>
    </row>
    <row r="98" ht="15">
      <c r="AE98" s="2"/>
    </row>
    <row r="99" ht="15">
      <c r="AE99" s="2"/>
    </row>
    <row r="100" ht="15">
      <c r="AE100" s="2"/>
    </row>
    <row r="101" ht="15">
      <c r="AE101" s="2"/>
    </row>
    <row r="102" ht="15">
      <c r="AE102" s="2"/>
    </row>
    <row r="103" ht="15">
      <c r="AE103" s="2"/>
    </row>
    <row r="104" ht="15">
      <c r="AE104" s="2"/>
    </row>
    <row r="105" ht="15">
      <c r="AE105" s="2"/>
    </row>
    <row r="106" ht="15">
      <c r="AE106" s="2"/>
    </row>
    <row r="107" ht="15">
      <c r="AE107" s="2"/>
    </row>
    <row r="108" ht="15">
      <c r="AE108" s="2"/>
    </row>
    <row r="109" ht="15">
      <c r="AE109" s="2"/>
    </row>
    <row r="110" ht="15">
      <c r="AE110" s="2"/>
    </row>
    <row r="111" ht="15">
      <c r="AE111" s="2"/>
    </row>
    <row r="112" ht="15">
      <c r="AE112" s="2"/>
    </row>
    <row r="113" ht="15">
      <c r="AE113" s="2"/>
    </row>
    <row r="114" ht="15">
      <c r="AE114" s="2"/>
    </row>
    <row r="115" ht="15">
      <c r="AE115" s="2"/>
    </row>
    <row r="116" ht="15">
      <c r="AE116" s="2"/>
    </row>
    <row r="117" ht="15">
      <c r="AE117" s="2"/>
    </row>
    <row r="118" ht="15">
      <c r="AE118" s="2"/>
    </row>
    <row r="119" ht="15">
      <c r="AE119" s="2"/>
    </row>
    <row r="120" ht="15">
      <c r="AE120" s="2"/>
    </row>
    <row r="121" ht="15">
      <c r="AE121" s="2"/>
    </row>
    <row r="122" ht="15">
      <c r="AE122" s="2"/>
    </row>
    <row r="123" ht="15">
      <c r="AE123" s="2"/>
    </row>
    <row r="124" ht="15">
      <c r="AE124" s="2"/>
    </row>
    <row r="125" ht="15">
      <c r="AE125" s="2"/>
    </row>
    <row r="126" ht="15">
      <c r="AE126" s="2"/>
    </row>
    <row r="127" ht="15">
      <c r="AE127" s="2"/>
    </row>
    <row r="128" ht="15">
      <c r="AE128" s="2"/>
    </row>
    <row r="129" ht="15">
      <c r="AE129" s="2"/>
    </row>
    <row r="130" ht="15">
      <c r="AE130" s="2"/>
    </row>
    <row r="131" ht="15">
      <c r="AE131" s="2"/>
    </row>
    <row r="132" ht="15">
      <c r="AE132" s="2"/>
    </row>
    <row r="133" ht="15">
      <c r="AE133" s="2"/>
    </row>
    <row r="134" ht="15">
      <c r="AE134" s="2"/>
    </row>
    <row r="135" ht="15">
      <c r="AE135" s="2"/>
    </row>
    <row r="136" ht="15">
      <c r="AE136" s="2"/>
    </row>
    <row r="137" ht="15">
      <c r="AE137" s="2"/>
    </row>
    <row r="138" ht="15">
      <c r="AE138" s="2"/>
    </row>
    <row r="139" ht="15">
      <c r="AE139" s="2"/>
    </row>
    <row r="140" ht="15">
      <c r="AE140" s="2"/>
    </row>
    <row r="141" ht="15">
      <c r="AE141" s="2"/>
    </row>
    <row r="142" ht="15">
      <c r="AE142" s="2"/>
    </row>
    <row r="143" ht="15">
      <c r="AE143" s="2"/>
    </row>
    <row r="144" ht="15">
      <c r="AE144" s="2"/>
    </row>
    <row r="145" ht="15">
      <c r="AE145" s="2"/>
    </row>
    <row r="146" ht="15">
      <c r="AE146" s="2"/>
    </row>
    <row r="147" ht="15">
      <c r="AE147" s="2"/>
    </row>
    <row r="148" ht="15">
      <c r="AE148" s="2"/>
    </row>
    <row r="149" ht="15">
      <c r="AE149" s="2"/>
    </row>
    <row r="150" ht="15">
      <c r="AE150" s="2"/>
    </row>
    <row r="151" ht="15">
      <c r="AE151" s="2"/>
    </row>
    <row r="152" ht="15">
      <c r="AE152" s="2"/>
    </row>
    <row r="153" ht="15">
      <c r="AE153" s="2"/>
    </row>
    <row r="154" ht="15">
      <c r="AE154" s="2"/>
    </row>
    <row r="155" ht="15">
      <c r="AE155" s="2"/>
    </row>
    <row r="156" ht="15">
      <c r="AE156" s="2"/>
    </row>
    <row r="157" ht="15">
      <c r="AE157" s="2"/>
    </row>
    <row r="158" ht="15">
      <c r="AE158" s="2"/>
    </row>
    <row r="159" ht="15">
      <c r="AE159" s="2"/>
    </row>
    <row r="160" ht="15">
      <c r="AE160" s="2"/>
    </row>
    <row r="161" ht="15">
      <c r="AE161" s="2"/>
    </row>
    <row r="162" ht="15">
      <c r="AE162" s="2"/>
    </row>
    <row r="163" ht="15">
      <c r="AE163" s="2"/>
    </row>
    <row r="164" ht="15">
      <c r="AE164" s="2"/>
    </row>
    <row r="165" ht="15">
      <c r="AE165" s="2"/>
    </row>
    <row r="166" ht="15">
      <c r="AE166" s="2"/>
    </row>
    <row r="167" ht="15">
      <c r="AE167" s="2"/>
    </row>
    <row r="168" ht="15">
      <c r="AE168" s="2"/>
    </row>
    <row r="169" ht="15">
      <c r="AE169" s="2"/>
    </row>
    <row r="170" ht="15">
      <c r="AE170" s="2"/>
    </row>
    <row r="171" ht="15">
      <c r="AE171" s="2"/>
    </row>
    <row r="172" ht="15">
      <c r="AE172" s="2"/>
    </row>
    <row r="173" ht="15">
      <c r="AE173" s="2"/>
    </row>
    <row r="174" ht="15">
      <c r="AE174" s="2"/>
    </row>
    <row r="175" ht="15">
      <c r="AE175" s="2"/>
    </row>
    <row r="176" ht="15">
      <c r="AE176" s="2"/>
    </row>
    <row r="177" ht="15">
      <c r="AE177" s="2"/>
    </row>
    <row r="178" ht="15">
      <c r="AE178" s="2"/>
    </row>
    <row r="179" ht="15">
      <c r="AE179" s="2"/>
    </row>
    <row r="180" ht="15">
      <c r="AE180" s="2"/>
    </row>
    <row r="181" ht="15">
      <c r="AE181" s="2"/>
    </row>
    <row r="182" ht="15">
      <c r="AE182" s="2"/>
    </row>
    <row r="183" ht="15">
      <c r="AE183" s="2"/>
    </row>
    <row r="184" ht="15">
      <c r="AE184" s="2"/>
    </row>
    <row r="185" ht="15">
      <c r="AE185" s="2"/>
    </row>
    <row r="186" ht="15">
      <c r="AE186" s="2"/>
    </row>
    <row r="187" ht="15">
      <c r="AE187" s="2"/>
    </row>
    <row r="188" ht="15">
      <c r="AE188" s="2"/>
    </row>
    <row r="189" ht="15">
      <c r="AE189" s="2"/>
    </row>
    <row r="190" ht="15">
      <c r="AE190" s="2"/>
    </row>
    <row r="191" ht="15">
      <c r="AE191" s="2"/>
    </row>
    <row r="192" ht="15">
      <c r="AE192" s="2"/>
    </row>
    <row r="193" ht="15">
      <c r="AE193" s="2"/>
    </row>
    <row r="194" ht="15">
      <c r="AE194" s="2"/>
    </row>
    <row r="195" ht="15">
      <c r="AE195" s="2"/>
    </row>
    <row r="196" ht="15">
      <c r="AE196" s="2"/>
    </row>
    <row r="197" ht="15">
      <c r="AE197" s="2"/>
    </row>
    <row r="198" ht="15">
      <c r="AE198" s="2"/>
    </row>
    <row r="199" ht="15">
      <c r="AE199" s="2"/>
    </row>
    <row r="200" ht="15">
      <c r="AE200" s="2"/>
    </row>
    <row r="201" ht="15">
      <c r="AE201" s="2"/>
    </row>
    <row r="202" ht="15">
      <c r="AE202" s="2"/>
    </row>
    <row r="203" ht="15">
      <c r="AE203" s="2"/>
    </row>
    <row r="204" ht="15">
      <c r="AE204" s="2"/>
    </row>
    <row r="205" ht="15">
      <c r="AE205" s="2"/>
    </row>
    <row r="206" ht="15">
      <c r="AE206" s="2"/>
    </row>
    <row r="207" ht="15">
      <c r="AE207" s="2"/>
    </row>
    <row r="208" ht="15">
      <c r="AE208" s="2"/>
    </row>
    <row r="209" ht="15">
      <c r="AE209" s="2"/>
    </row>
    <row r="210" ht="15">
      <c r="AE210" s="2"/>
    </row>
    <row r="211" ht="15">
      <c r="AE211" s="2"/>
    </row>
    <row r="212" ht="15">
      <c r="AE212" s="2"/>
    </row>
    <row r="213" ht="15">
      <c r="AE213" s="2"/>
    </row>
    <row r="214" ht="15">
      <c r="AE214" s="2"/>
    </row>
    <row r="215" ht="15">
      <c r="AE215" s="2"/>
    </row>
    <row r="216" ht="15">
      <c r="AE216" s="2"/>
    </row>
    <row r="217" ht="15">
      <c r="AE217" s="2"/>
    </row>
    <row r="218" ht="15">
      <c r="AE218" s="2"/>
    </row>
    <row r="219" ht="15">
      <c r="AE219" s="2"/>
    </row>
    <row r="220" ht="15">
      <c r="AE220" s="2"/>
    </row>
    <row r="221" ht="15">
      <c r="AE221" s="2"/>
    </row>
    <row r="222" ht="15">
      <c r="AE222" s="2"/>
    </row>
    <row r="223" ht="15">
      <c r="AE223" s="2"/>
    </row>
    <row r="224" ht="15">
      <c r="AE224" s="2"/>
    </row>
    <row r="225" ht="15">
      <c r="AE225" s="2"/>
    </row>
    <row r="226" ht="15">
      <c r="AE226" s="2"/>
    </row>
    <row r="227" ht="15">
      <c r="AE227" s="2"/>
    </row>
    <row r="228" ht="15">
      <c r="AE228" s="2"/>
    </row>
    <row r="229" ht="15">
      <c r="AE229" s="2"/>
    </row>
    <row r="230" ht="15">
      <c r="AE230" s="2"/>
    </row>
    <row r="231" ht="15">
      <c r="AE231" s="2"/>
    </row>
    <row r="232" ht="15">
      <c r="AE232" s="2"/>
    </row>
    <row r="233" ht="15">
      <c r="AE233" s="2"/>
    </row>
    <row r="234" ht="15">
      <c r="AE234" s="2"/>
    </row>
    <row r="235" ht="15">
      <c r="AE235" s="2"/>
    </row>
    <row r="236" ht="15">
      <c r="AE236" s="2"/>
    </row>
    <row r="237" ht="15">
      <c r="AE237" s="2"/>
    </row>
    <row r="238" ht="15">
      <c r="AE238" s="2"/>
    </row>
    <row r="239" ht="15">
      <c r="AE239" s="2"/>
    </row>
    <row r="240" ht="15">
      <c r="AE240" s="2"/>
    </row>
    <row r="241" ht="15">
      <c r="AE241" s="2"/>
    </row>
    <row r="242" ht="15">
      <c r="AE242" s="2"/>
    </row>
    <row r="243" ht="15">
      <c r="AE243" s="2"/>
    </row>
    <row r="244" ht="15">
      <c r="AE244" s="2"/>
    </row>
    <row r="245" ht="15">
      <c r="AE245" s="2"/>
    </row>
    <row r="246" ht="15">
      <c r="AE246" s="2"/>
    </row>
    <row r="247" ht="15">
      <c r="AE247" s="2"/>
    </row>
    <row r="248" ht="15">
      <c r="AE248" s="2"/>
    </row>
    <row r="249" ht="15">
      <c r="AE249" s="2"/>
    </row>
    <row r="250" ht="15">
      <c r="AE250" s="2"/>
    </row>
    <row r="251" ht="15">
      <c r="AE251" s="2"/>
    </row>
    <row r="252" ht="15">
      <c r="AE252" s="2"/>
    </row>
    <row r="253" ht="15">
      <c r="AE253" s="2"/>
    </row>
    <row r="254" ht="15">
      <c r="AE254" s="2"/>
    </row>
    <row r="255" ht="15">
      <c r="AE255" s="2"/>
    </row>
    <row r="256" ht="15">
      <c r="AE256" s="2"/>
    </row>
    <row r="257" ht="15">
      <c r="AE257" s="2"/>
    </row>
    <row r="258" ht="15">
      <c r="AE258" s="2"/>
    </row>
    <row r="259" ht="15">
      <c r="AE259" s="2"/>
    </row>
    <row r="260" ht="15">
      <c r="AE260" s="2"/>
    </row>
    <row r="261" ht="15">
      <c r="AE261" s="2"/>
    </row>
    <row r="262" ht="15">
      <c r="AE262" s="2"/>
    </row>
    <row r="263" ht="15">
      <c r="AE263" s="2"/>
    </row>
    <row r="264" ht="15">
      <c r="AE264" s="2"/>
    </row>
    <row r="265" ht="15">
      <c r="AE265" s="2"/>
    </row>
    <row r="266" ht="15">
      <c r="AE266" s="2"/>
    </row>
    <row r="267" ht="15">
      <c r="AE267" s="2"/>
    </row>
    <row r="268" ht="15">
      <c r="AE268" s="2"/>
    </row>
    <row r="269" ht="15">
      <c r="AE269" s="2"/>
    </row>
    <row r="270" ht="15">
      <c r="AE270" s="2"/>
    </row>
    <row r="271" ht="15">
      <c r="AE271" s="2"/>
    </row>
    <row r="272" ht="15">
      <c r="AE272" s="2"/>
    </row>
    <row r="273" ht="15">
      <c r="AE273" s="2"/>
    </row>
    <row r="274" ht="15">
      <c r="AE274" s="2"/>
    </row>
    <row r="275" ht="15">
      <c r="AE275" s="2"/>
    </row>
    <row r="276" ht="15">
      <c r="AE276" s="2"/>
    </row>
    <row r="277" ht="15">
      <c r="AE277" s="2"/>
    </row>
    <row r="278" ht="15">
      <c r="AE278" s="2"/>
    </row>
    <row r="279" ht="15">
      <c r="AE279" s="2"/>
    </row>
    <row r="280" ht="15">
      <c r="AE280" s="2"/>
    </row>
    <row r="281" ht="15">
      <c r="AE281" s="2"/>
    </row>
    <row r="282" ht="15">
      <c r="AE282" s="2"/>
    </row>
    <row r="283" ht="15">
      <c r="AE283" s="2"/>
    </row>
    <row r="284" ht="15">
      <c r="AE284" s="2"/>
    </row>
    <row r="285" ht="15">
      <c r="AE285" s="2"/>
    </row>
    <row r="286" ht="15">
      <c r="AE286" s="2"/>
    </row>
    <row r="287" ht="15">
      <c r="AE287" s="2"/>
    </row>
    <row r="288" ht="15">
      <c r="AE288" s="2"/>
    </row>
    <row r="289" ht="15">
      <c r="AE289" s="2"/>
    </row>
    <row r="290" ht="15">
      <c r="AE290" s="2"/>
    </row>
    <row r="291" ht="15">
      <c r="AE291" s="2"/>
    </row>
    <row r="292" ht="15">
      <c r="AE292" s="2"/>
    </row>
    <row r="293" ht="15">
      <c r="AE293" s="2"/>
    </row>
    <row r="294" ht="15">
      <c r="AE294" s="2"/>
    </row>
    <row r="295" ht="15">
      <c r="AE295" s="2"/>
    </row>
    <row r="296" ht="15">
      <c r="AE296" s="2"/>
    </row>
    <row r="297" ht="15">
      <c r="AE297" s="2"/>
    </row>
    <row r="298" ht="15">
      <c r="AE298" s="2"/>
    </row>
    <row r="299" ht="15">
      <c r="AE299" s="2"/>
    </row>
    <row r="300" ht="15">
      <c r="AE300" s="2"/>
    </row>
    <row r="301" ht="15">
      <c r="AE301" s="2"/>
    </row>
    <row r="302" ht="15">
      <c r="AE302" s="2"/>
    </row>
    <row r="303" ht="15">
      <c r="AE303" s="2"/>
    </row>
    <row r="304" ht="15">
      <c r="AE304" s="2"/>
    </row>
    <row r="305" ht="15">
      <c r="AE305" s="2"/>
    </row>
    <row r="306" ht="15">
      <c r="AE306" s="2"/>
    </row>
    <row r="307" ht="15">
      <c r="AE307" s="2"/>
    </row>
    <row r="308" ht="15">
      <c r="AE308" s="2"/>
    </row>
    <row r="309" ht="15">
      <c r="AE309" s="2"/>
    </row>
    <row r="310" ht="15">
      <c r="AE310" s="2"/>
    </row>
    <row r="311" ht="15">
      <c r="AE311" s="2"/>
    </row>
    <row r="312" ht="15">
      <c r="AE312" s="2"/>
    </row>
    <row r="313" ht="15">
      <c r="AE313" s="2"/>
    </row>
    <row r="314" ht="15">
      <c r="AE314" s="2"/>
    </row>
    <row r="315" ht="15">
      <c r="AE315" s="2"/>
    </row>
    <row r="316" ht="15">
      <c r="AE316" s="2"/>
    </row>
    <row r="317" ht="15">
      <c r="AE317" s="2"/>
    </row>
    <row r="318" ht="15">
      <c r="AE318" s="2"/>
    </row>
    <row r="319" ht="15">
      <c r="AE319" s="2"/>
    </row>
    <row r="320" ht="15">
      <c r="AE320" s="2"/>
    </row>
    <row r="321" ht="15">
      <c r="AE321" s="2"/>
    </row>
    <row r="322" ht="15">
      <c r="AE322" s="2"/>
    </row>
    <row r="323" ht="15">
      <c r="AE323" s="2"/>
    </row>
    <row r="324" ht="15">
      <c r="AE324" s="2"/>
    </row>
    <row r="325" ht="15">
      <c r="AE325" s="2"/>
    </row>
    <row r="326" ht="15">
      <c r="AE326" s="2"/>
    </row>
    <row r="327" ht="15">
      <c r="AE327" s="2"/>
    </row>
    <row r="328" ht="15">
      <c r="AE328" s="2"/>
    </row>
    <row r="329" ht="15">
      <c r="AE329" s="2"/>
    </row>
    <row r="330" ht="15">
      <c r="AE330" s="2"/>
    </row>
    <row r="331" ht="15">
      <c r="AE331" s="2"/>
    </row>
    <row r="332" ht="15">
      <c r="AE332" s="2"/>
    </row>
    <row r="333" ht="15">
      <c r="AE333" s="2"/>
    </row>
    <row r="334" ht="15">
      <c r="AE334" s="2"/>
    </row>
    <row r="335" ht="15">
      <c r="AE335" s="2"/>
    </row>
    <row r="336" ht="15">
      <c r="AE336" s="2"/>
    </row>
    <row r="337" ht="15">
      <c r="AE337" s="2"/>
    </row>
    <row r="338" ht="15">
      <c r="AE338" s="2"/>
    </row>
    <row r="339" ht="15">
      <c r="AE339" s="2"/>
    </row>
    <row r="340" ht="15">
      <c r="AE340" s="2"/>
    </row>
    <row r="341" ht="15">
      <c r="AE341" s="2"/>
    </row>
    <row r="342" ht="15">
      <c r="AE342" s="2"/>
    </row>
    <row r="343" ht="15">
      <c r="AE343" s="2"/>
    </row>
    <row r="344" ht="15">
      <c r="AE344" s="2"/>
    </row>
    <row r="345" ht="15">
      <c r="AE345" s="2"/>
    </row>
    <row r="346" ht="15">
      <c r="AE346" s="2"/>
    </row>
    <row r="347" ht="15">
      <c r="AE347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N42"/>
  <sheetViews>
    <sheetView showGridLines="0" workbookViewId="0" topLeftCell="A20">
      <selection activeCell="A38" sqref="A36:A38"/>
    </sheetView>
  </sheetViews>
  <sheetFormatPr defaultColWidth="8.7109375" defaultRowHeight="15"/>
  <cols>
    <col min="1" max="1" width="15.8515625" style="30" customWidth="1"/>
    <col min="2" max="8" width="12.57421875" style="30" customWidth="1"/>
    <col min="9" max="10" width="11.00390625" style="30" customWidth="1"/>
    <col min="11" max="11" width="14.57421875" style="30" customWidth="1"/>
    <col min="12" max="13" width="11.00390625" style="30" customWidth="1"/>
    <col min="14" max="16384" width="8.7109375" style="30" customWidth="1"/>
  </cols>
  <sheetData>
    <row r="1" spans="1:13" ht="13">
      <c r="A1" s="109" t="s">
        <v>73</v>
      </c>
      <c r="B1" s="29"/>
      <c r="C1" s="29"/>
      <c r="D1" s="29"/>
      <c r="E1" s="29"/>
      <c r="F1" s="29"/>
      <c r="G1" s="29"/>
      <c r="H1" s="29"/>
      <c r="I1" s="29"/>
      <c r="J1" s="36"/>
      <c r="K1" s="29"/>
      <c r="L1" s="29"/>
      <c r="M1" s="29"/>
    </row>
    <row r="2" spans="1:13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29"/>
      <c r="M2" s="29"/>
    </row>
    <row r="3" spans="1:14" ht="36.65" customHeight="1">
      <c r="A3" s="83"/>
      <c r="B3" s="84">
        <v>2022</v>
      </c>
      <c r="C3" s="84">
        <v>2023</v>
      </c>
      <c r="D3" s="84" t="s">
        <v>53</v>
      </c>
      <c r="E3" s="84" t="s">
        <v>57</v>
      </c>
      <c r="F3" s="84" t="s">
        <v>60</v>
      </c>
      <c r="G3" s="84" t="s">
        <v>81</v>
      </c>
      <c r="H3" s="84" t="s">
        <v>82</v>
      </c>
      <c r="I3" s="84" t="s">
        <v>83</v>
      </c>
      <c r="J3" s="84" t="s">
        <v>94</v>
      </c>
      <c r="K3" s="94" t="s">
        <v>93</v>
      </c>
      <c r="M3" s="29"/>
      <c r="N3" s="29"/>
    </row>
    <row r="4" spans="1:14" ht="13">
      <c r="A4" s="52" t="s">
        <v>30</v>
      </c>
      <c r="B4" s="47">
        <v>1180</v>
      </c>
      <c r="C4" s="47">
        <v>340</v>
      </c>
      <c r="D4" s="47">
        <v>75</v>
      </c>
      <c r="E4" s="47">
        <v>105</v>
      </c>
      <c r="F4" s="47">
        <v>65</v>
      </c>
      <c r="G4" s="47">
        <v>40</v>
      </c>
      <c r="H4" s="47">
        <v>0</v>
      </c>
      <c r="I4" s="47">
        <v>0</v>
      </c>
      <c r="J4" s="47">
        <v>0</v>
      </c>
      <c r="K4" s="47">
        <v>1565</v>
      </c>
      <c r="L4" s="96"/>
      <c r="M4" s="29"/>
      <c r="N4" s="37"/>
    </row>
    <row r="5" spans="1:14" ht="13">
      <c r="A5" s="52" t="s">
        <v>29</v>
      </c>
      <c r="B5" s="47">
        <v>785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785</v>
      </c>
      <c r="L5" s="96"/>
      <c r="M5" s="29"/>
      <c r="N5" s="37"/>
    </row>
    <row r="6" spans="1:14" ht="13">
      <c r="A6" s="52" t="s">
        <v>28</v>
      </c>
      <c r="B6" s="47" t="s">
        <v>0</v>
      </c>
      <c r="C6" s="47" t="s">
        <v>0</v>
      </c>
      <c r="D6" s="47" t="s">
        <v>0</v>
      </c>
      <c r="E6" s="47" t="s">
        <v>0</v>
      </c>
      <c r="F6" s="47" t="s">
        <v>0</v>
      </c>
      <c r="G6" s="47" t="s">
        <v>0</v>
      </c>
      <c r="H6" s="47" t="s">
        <v>0</v>
      </c>
      <c r="I6" s="47" t="s">
        <v>0</v>
      </c>
      <c r="J6" s="47" t="s">
        <v>0</v>
      </c>
      <c r="K6" s="47" t="s">
        <v>0</v>
      </c>
      <c r="L6" s="96"/>
      <c r="M6" s="29"/>
      <c r="N6" s="37"/>
    </row>
    <row r="7" spans="1:14" ht="13">
      <c r="A7" s="52" t="s">
        <v>27</v>
      </c>
      <c r="B7" s="47">
        <v>590</v>
      </c>
      <c r="C7" s="47">
        <v>210</v>
      </c>
      <c r="D7" s="47">
        <v>45</v>
      </c>
      <c r="E7" s="47">
        <v>65</v>
      </c>
      <c r="F7" s="47">
        <v>35</v>
      </c>
      <c r="G7" s="47">
        <v>65</v>
      </c>
      <c r="H7" s="47">
        <v>25</v>
      </c>
      <c r="I7" s="47">
        <v>20</v>
      </c>
      <c r="J7" s="47">
        <v>25</v>
      </c>
      <c r="K7" s="47">
        <v>910</v>
      </c>
      <c r="L7" s="96"/>
      <c r="M7" s="29"/>
      <c r="N7" s="37"/>
    </row>
    <row r="8" spans="1:14" ht="13">
      <c r="A8" s="52" t="s">
        <v>47</v>
      </c>
      <c r="B8" s="47" t="s">
        <v>0</v>
      </c>
      <c r="C8" s="47" t="s">
        <v>0</v>
      </c>
      <c r="D8" s="47" t="s">
        <v>0</v>
      </c>
      <c r="E8" s="47" t="s">
        <v>0</v>
      </c>
      <c r="F8" s="47" t="s">
        <v>0</v>
      </c>
      <c r="G8" s="47" t="s">
        <v>0</v>
      </c>
      <c r="H8" s="47" t="s">
        <v>0</v>
      </c>
      <c r="I8" s="47" t="s">
        <v>0</v>
      </c>
      <c r="J8" s="47" t="s">
        <v>0</v>
      </c>
      <c r="K8" s="47" t="s">
        <v>0</v>
      </c>
      <c r="L8" s="96"/>
      <c r="M8" s="29"/>
      <c r="N8" s="37"/>
    </row>
    <row r="9" spans="1:14" ht="13">
      <c r="A9" s="52" t="s">
        <v>26</v>
      </c>
      <c r="B9" s="47">
        <v>5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 t="s">
        <v>0</v>
      </c>
      <c r="I9" s="47" t="s">
        <v>0</v>
      </c>
      <c r="J9" s="47" t="s">
        <v>0</v>
      </c>
      <c r="K9" s="47" t="s">
        <v>0</v>
      </c>
      <c r="L9" s="96"/>
      <c r="M9" s="29"/>
      <c r="N9" s="37"/>
    </row>
    <row r="10" spans="1:14" ht="13">
      <c r="A10" s="52" t="s">
        <v>25</v>
      </c>
      <c r="B10" s="47">
        <v>195</v>
      </c>
      <c r="C10" s="47">
        <v>105</v>
      </c>
      <c r="D10" s="47">
        <v>25</v>
      </c>
      <c r="E10" s="47">
        <v>35</v>
      </c>
      <c r="F10" s="47">
        <v>15</v>
      </c>
      <c r="G10" s="47">
        <v>15</v>
      </c>
      <c r="H10" s="47">
        <v>5</v>
      </c>
      <c r="I10" s="47">
        <v>0</v>
      </c>
      <c r="J10" s="47">
        <v>0</v>
      </c>
      <c r="K10" s="47">
        <v>315</v>
      </c>
      <c r="L10" s="96"/>
      <c r="M10" s="29"/>
      <c r="N10" s="37"/>
    </row>
    <row r="11" spans="1:14" ht="13">
      <c r="A11" s="52" t="s">
        <v>24</v>
      </c>
      <c r="B11" s="47">
        <v>70</v>
      </c>
      <c r="C11" s="47">
        <v>10</v>
      </c>
      <c r="D11" s="47">
        <v>5</v>
      </c>
      <c r="E11" s="47">
        <v>5</v>
      </c>
      <c r="F11" s="47">
        <v>0</v>
      </c>
      <c r="G11" s="47">
        <v>0</v>
      </c>
      <c r="H11" s="47">
        <v>0</v>
      </c>
      <c r="I11" s="47">
        <v>0</v>
      </c>
      <c r="J11" s="47">
        <v>5</v>
      </c>
      <c r="K11" s="47">
        <v>90</v>
      </c>
      <c r="L11" s="96"/>
      <c r="M11" s="29"/>
      <c r="N11" s="37"/>
    </row>
    <row r="12" spans="1:14" ht="13">
      <c r="A12" s="52" t="s">
        <v>23</v>
      </c>
      <c r="B12" s="47" t="s">
        <v>0</v>
      </c>
      <c r="C12" s="47" t="s">
        <v>0</v>
      </c>
      <c r="D12" s="47" t="s">
        <v>0</v>
      </c>
      <c r="E12" s="47" t="s">
        <v>0</v>
      </c>
      <c r="F12" s="47" t="s">
        <v>0</v>
      </c>
      <c r="G12" s="47" t="s">
        <v>0</v>
      </c>
      <c r="H12" s="47" t="s">
        <v>0</v>
      </c>
      <c r="I12" s="47" t="s">
        <v>0</v>
      </c>
      <c r="J12" s="47" t="s">
        <v>0</v>
      </c>
      <c r="K12" s="47" t="s">
        <v>0</v>
      </c>
      <c r="L12" s="96"/>
      <c r="M12" s="29"/>
      <c r="N12" s="37"/>
    </row>
    <row r="13" spans="1:14" ht="13">
      <c r="A13" s="52" t="s">
        <v>22</v>
      </c>
      <c r="B13" s="47" t="s">
        <v>0</v>
      </c>
      <c r="C13" s="47" t="s">
        <v>0</v>
      </c>
      <c r="D13" s="47" t="s">
        <v>0</v>
      </c>
      <c r="E13" s="47" t="s">
        <v>0</v>
      </c>
      <c r="F13" s="47" t="s">
        <v>0</v>
      </c>
      <c r="G13" s="47" t="s">
        <v>0</v>
      </c>
      <c r="H13" s="47" t="s">
        <v>0</v>
      </c>
      <c r="I13" s="47" t="s">
        <v>0</v>
      </c>
      <c r="J13" s="47" t="s">
        <v>0</v>
      </c>
      <c r="K13" s="47" t="s">
        <v>0</v>
      </c>
      <c r="L13" s="96"/>
      <c r="M13" s="29"/>
      <c r="N13" s="37"/>
    </row>
    <row r="14" spans="1:14" ht="13">
      <c r="A14" s="52" t="s">
        <v>21</v>
      </c>
      <c r="B14" s="47">
        <v>665</v>
      </c>
      <c r="C14" s="47">
        <v>230</v>
      </c>
      <c r="D14" s="47">
        <v>65</v>
      </c>
      <c r="E14" s="47">
        <v>55</v>
      </c>
      <c r="F14" s="47">
        <v>35</v>
      </c>
      <c r="G14" s="47">
        <v>35</v>
      </c>
      <c r="H14" s="47">
        <v>15</v>
      </c>
      <c r="I14" s="47">
        <v>25</v>
      </c>
      <c r="J14" s="47">
        <v>10</v>
      </c>
      <c r="K14" s="47">
        <v>965</v>
      </c>
      <c r="L14" s="96"/>
      <c r="M14" s="29"/>
      <c r="N14" s="37"/>
    </row>
    <row r="15" spans="1:14" ht="13">
      <c r="A15" s="52" t="s">
        <v>20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96"/>
      <c r="M15" s="29"/>
      <c r="N15" s="37"/>
    </row>
    <row r="16" spans="1:14" ht="13">
      <c r="A16" s="52" t="s">
        <v>19</v>
      </c>
      <c r="B16" s="47" t="s">
        <v>0</v>
      </c>
      <c r="C16" s="47" t="s">
        <v>0</v>
      </c>
      <c r="D16" s="47" t="s">
        <v>0</v>
      </c>
      <c r="E16" s="47" t="s">
        <v>0</v>
      </c>
      <c r="F16" s="47" t="s">
        <v>0</v>
      </c>
      <c r="G16" s="47" t="s">
        <v>0</v>
      </c>
      <c r="H16" s="47" t="s">
        <v>0</v>
      </c>
      <c r="I16" s="47" t="s">
        <v>0</v>
      </c>
      <c r="J16" s="47" t="s">
        <v>0</v>
      </c>
      <c r="K16" s="47" t="s">
        <v>0</v>
      </c>
      <c r="L16" s="96"/>
      <c r="M16" s="29"/>
      <c r="N16" s="37"/>
    </row>
    <row r="17" spans="1:14" ht="13">
      <c r="A17" s="52" t="s">
        <v>18</v>
      </c>
      <c r="B17" s="47" t="s">
        <v>0</v>
      </c>
      <c r="C17" s="47" t="s">
        <v>0</v>
      </c>
      <c r="D17" s="47" t="s">
        <v>0</v>
      </c>
      <c r="E17" s="47" t="s">
        <v>0</v>
      </c>
      <c r="F17" s="47" t="s">
        <v>0</v>
      </c>
      <c r="G17" s="47" t="s">
        <v>0</v>
      </c>
      <c r="H17" s="47" t="s">
        <v>0</v>
      </c>
      <c r="I17" s="47" t="s">
        <v>0</v>
      </c>
      <c r="J17" s="47" t="s">
        <v>0</v>
      </c>
      <c r="K17" s="47" t="s">
        <v>0</v>
      </c>
      <c r="L17" s="96"/>
      <c r="M17" s="29"/>
      <c r="N17" s="37"/>
    </row>
    <row r="18" spans="1:14" ht="13">
      <c r="A18" s="52" t="s">
        <v>17</v>
      </c>
      <c r="B18" s="47">
        <v>1230</v>
      </c>
      <c r="C18" s="47">
        <v>225</v>
      </c>
      <c r="D18" s="47">
        <v>60</v>
      </c>
      <c r="E18" s="47">
        <v>55</v>
      </c>
      <c r="F18" s="47">
        <v>65</v>
      </c>
      <c r="G18" s="47">
        <v>35</v>
      </c>
      <c r="H18" s="47">
        <v>20</v>
      </c>
      <c r="I18" s="47">
        <v>15</v>
      </c>
      <c r="J18" s="47">
        <v>20</v>
      </c>
      <c r="K18" s="47">
        <v>1525</v>
      </c>
      <c r="L18" s="96"/>
      <c r="M18" s="29"/>
      <c r="N18" s="37"/>
    </row>
    <row r="19" spans="1:14" ht="13">
      <c r="A19" s="52" t="s">
        <v>16</v>
      </c>
      <c r="B19" s="47">
        <v>10</v>
      </c>
      <c r="C19" s="47">
        <v>5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15</v>
      </c>
      <c r="L19" s="96"/>
      <c r="M19" s="29"/>
      <c r="N19" s="37"/>
    </row>
    <row r="20" spans="1:14" ht="13">
      <c r="A20" s="52" t="s">
        <v>15</v>
      </c>
      <c r="B20" s="47" t="s">
        <v>0</v>
      </c>
      <c r="C20" s="47" t="s">
        <v>0</v>
      </c>
      <c r="D20" s="47" t="s">
        <v>0</v>
      </c>
      <c r="E20" s="47" t="s">
        <v>0</v>
      </c>
      <c r="F20" s="47" t="s">
        <v>0</v>
      </c>
      <c r="G20" s="47" t="s">
        <v>0</v>
      </c>
      <c r="H20" s="47" t="s">
        <v>0</v>
      </c>
      <c r="I20" s="47" t="s">
        <v>0</v>
      </c>
      <c r="J20" s="47" t="s">
        <v>0</v>
      </c>
      <c r="K20" s="47" t="s">
        <v>0</v>
      </c>
      <c r="L20" s="96"/>
      <c r="M20" s="29"/>
      <c r="N20" s="37"/>
    </row>
    <row r="21" spans="1:14" ht="13">
      <c r="A21" s="52" t="s">
        <v>14</v>
      </c>
      <c r="B21" s="47">
        <v>20</v>
      </c>
      <c r="C21" s="47">
        <v>5</v>
      </c>
      <c r="D21" s="47">
        <v>0</v>
      </c>
      <c r="E21" s="47">
        <v>5</v>
      </c>
      <c r="F21" s="47">
        <v>0</v>
      </c>
      <c r="G21" s="47">
        <v>5</v>
      </c>
      <c r="H21" s="47">
        <v>0</v>
      </c>
      <c r="I21" s="47">
        <v>0</v>
      </c>
      <c r="J21" s="47">
        <v>0</v>
      </c>
      <c r="K21" s="47">
        <v>30</v>
      </c>
      <c r="L21" s="96"/>
      <c r="M21" s="29"/>
      <c r="N21" s="37"/>
    </row>
    <row r="22" spans="1:14" ht="13">
      <c r="A22" s="52" t="s">
        <v>13</v>
      </c>
      <c r="B22" s="47">
        <v>685</v>
      </c>
      <c r="C22" s="47">
        <v>600</v>
      </c>
      <c r="D22" s="47">
        <v>140</v>
      </c>
      <c r="E22" s="47">
        <v>185</v>
      </c>
      <c r="F22" s="47">
        <v>115</v>
      </c>
      <c r="G22" s="47">
        <v>0</v>
      </c>
      <c r="H22" s="47">
        <v>40</v>
      </c>
      <c r="I22" s="47">
        <v>40</v>
      </c>
      <c r="J22" s="47">
        <v>30</v>
      </c>
      <c r="K22" s="47">
        <v>1355</v>
      </c>
      <c r="L22" s="96"/>
      <c r="M22" s="29"/>
      <c r="N22" s="37"/>
    </row>
    <row r="23" spans="1:14" ht="13">
      <c r="A23" s="52" t="s">
        <v>12</v>
      </c>
      <c r="B23" s="47">
        <v>975</v>
      </c>
      <c r="C23" s="47">
        <v>750</v>
      </c>
      <c r="D23" s="47">
        <v>100</v>
      </c>
      <c r="E23" s="47">
        <v>280</v>
      </c>
      <c r="F23" s="47">
        <v>235</v>
      </c>
      <c r="G23" s="47">
        <v>120</v>
      </c>
      <c r="H23" s="47">
        <v>40</v>
      </c>
      <c r="I23" s="47">
        <v>40</v>
      </c>
      <c r="J23" s="47">
        <v>35</v>
      </c>
      <c r="K23" s="47">
        <v>1920</v>
      </c>
      <c r="L23" s="96"/>
      <c r="M23" s="29"/>
      <c r="N23" s="37"/>
    </row>
    <row r="24" spans="1:14" ht="13">
      <c r="A24" s="52" t="s">
        <v>11</v>
      </c>
      <c r="B24" s="47" t="s">
        <v>0</v>
      </c>
      <c r="C24" s="47" t="s">
        <v>0</v>
      </c>
      <c r="D24" s="47" t="s">
        <v>0</v>
      </c>
      <c r="E24" s="47" t="s">
        <v>0</v>
      </c>
      <c r="F24" s="47" t="s">
        <v>0</v>
      </c>
      <c r="G24" s="47" t="s">
        <v>0</v>
      </c>
      <c r="H24" s="47" t="s">
        <v>0</v>
      </c>
      <c r="I24" s="47" t="s">
        <v>0</v>
      </c>
      <c r="J24" s="47" t="s">
        <v>0</v>
      </c>
      <c r="K24" s="47" t="s">
        <v>0</v>
      </c>
      <c r="L24" s="96"/>
      <c r="M24" s="29"/>
      <c r="N24" s="37"/>
    </row>
    <row r="25" spans="1:14" ht="13">
      <c r="A25" s="52" t="s">
        <v>10</v>
      </c>
      <c r="B25" s="47" t="s">
        <v>0</v>
      </c>
      <c r="C25" s="47" t="s">
        <v>0</v>
      </c>
      <c r="D25" s="47" t="s">
        <v>0</v>
      </c>
      <c r="E25" s="47" t="s">
        <v>0</v>
      </c>
      <c r="F25" s="47" t="s">
        <v>0</v>
      </c>
      <c r="G25" s="47" t="s">
        <v>0</v>
      </c>
      <c r="H25" s="47" t="s">
        <v>0</v>
      </c>
      <c r="I25" s="47" t="s">
        <v>0</v>
      </c>
      <c r="J25" s="47" t="s">
        <v>0</v>
      </c>
      <c r="K25" s="47" t="s">
        <v>0</v>
      </c>
      <c r="L25" s="96"/>
      <c r="M25" s="29"/>
      <c r="N25" s="37"/>
    </row>
    <row r="26" spans="1:14" ht="13">
      <c r="A26" s="52" t="s">
        <v>9</v>
      </c>
      <c r="B26" s="47">
        <v>780</v>
      </c>
      <c r="C26" s="47">
        <v>390</v>
      </c>
      <c r="D26" s="47">
        <v>65</v>
      </c>
      <c r="E26" s="47">
        <v>35</v>
      </c>
      <c r="F26" s="47">
        <v>50</v>
      </c>
      <c r="G26" s="47">
        <v>50</v>
      </c>
      <c r="H26" s="47">
        <v>0</v>
      </c>
      <c r="I26" s="47">
        <v>10</v>
      </c>
      <c r="J26" s="47">
        <v>0</v>
      </c>
      <c r="K26" s="47">
        <v>1235</v>
      </c>
      <c r="L26" s="96"/>
      <c r="M26" s="29"/>
      <c r="N26" s="37"/>
    </row>
    <row r="27" spans="1:14" ht="13">
      <c r="A27" s="52" t="s">
        <v>8</v>
      </c>
      <c r="B27" s="47">
        <v>55</v>
      </c>
      <c r="C27" s="47">
        <v>5</v>
      </c>
      <c r="D27" s="47">
        <v>0</v>
      </c>
      <c r="E27" s="47">
        <v>0</v>
      </c>
      <c r="F27" s="47">
        <v>5</v>
      </c>
      <c r="G27" s="47">
        <v>5</v>
      </c>
      <c r="H27" s="47">
        <v>0</v>
      </c>
      <c r="I27" s="47">
        <v>0</v>
      </c>
      <c r="J27" s="47">
        <v>0</v>
      </c>
      <c r="K27" s="47">
        <v>60</v>
      </c>
      <c r="L27" s="96"/>
      <c r="M27" s="29"/>
      <c r="N27" s="37"/>
    </row>
    <row r="28" spans="1:14" ht="13">
      <c r="A28" s="53" t="s">
        <v>7</v>
      </c>
      <c r="B28" s="48">
        <v>280</v>
      </c>
      <c r="C28" s="48">
        <v>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285</v>
      </c>
      <c r="L28" s="96"/>
      <c r="M28" s="29"/>
      <c r="N28" s="37"/>
    </row>
    <row r="29" spans="1:14" ht="13">
      <c r="A29" s="52" t="s">
        <v>6</v>
      </c>
      <c r="B29" s="47">
        <v>440</v>
      </c>
      <c r="C29" s="47">
        <v>295</v>
      </c>
      <c r="D29" s="47">
        <v>60</v>
      </c>
      <c r="E29" s="47">
        <v>90</v>
      </c>
      <c r="F29" s="47">
        <v>70</v>
      </c>
      <c r="G29" s="47">
        <v>40</v>
      </c>
      <c r="H29" s="47">
        <v>15</v>
      </c>
      <c r="I29" s="47">
        <v>10</v>
      </c>
      <c r="J29" s="47">
        <v>25</v>
      </c>
      <c r="K29" s="47">
        <v>805</v>
      </c>
      <c r="L29" s="96"/>
      <c r="M29" s="29"/>
      <c r="N29" s="37"/>
    </row>
    <row r="30" spans="1:14" ht="13">
      <c r="A30" s="121" t="s">
        <v>5</v>
      </c>
      <c r="B30" s="122">
        <v>785</v>
      </c>
      <c r="C30" s="122">
        <v>150</v>
      </c>
      <c r="D30" s="122">
        <v>40</v>
      </c>
      <c r="E30" s="122">
        <v>50</v>
      </c>
      <c r="F30" s="122">
        <v>25</v>
      </c>
      <c r="G30" s="122">
        <v>40</v>
      </c>
      <c r="H30" s="122">
        <v>15</v>
      </c>
      <c r="I30" s="122">
        <v>10</v>
      </c>
      <c r="J30" s="122">
        <v>20</v>
      </c>
      <c r="K30" s="122">
        <v>1005</v>
      </c>
      <c r="L30" s="96"/>
      <c r="M30" s="29"/>
      <c r="N30" s="37"/>
    </row>
    <row r="31" spans="1:14" ht="13">
      <c r="A31" s="78" t="s">
        <v>4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96"/>
      <c r="M31" s="29"/>
      <c r="N31" s="37"/>
    </row>
    <row r="32" spans="1:14" ht="13">
      <c r="A32" s="52" t="s">
        <v>3</v>
      </c>
      <c r="B32" s="47">
        <v>0</v>
      </c>
      <c r="C32" s="47">
        <v>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10</v>
      </c>
      <c r="L32" s="96"/>
      <c r="M32" s="29"/>
      <c r="N32" s="37"/>
    </row>
    <row r="33" spans="1:14" ht="13">
      <c r="A33" s="53" t="s">
        <v>2</v>
      </c>
      <c r="B33" s="48">
        <v>490</v>
      </c>
      <c r="C33" s="48">
        <v>575</v>
      </c>
      <c r="D33" s="48">
        <v>95</v>
      </c>
      <c r="E33" s="48">
        <v>200</v>
      </c>
      <c r="F33" s="48">
        <v>180</v>
      </c>
      <c r="G33" s="48">
        <v>200</v>
      </c>
      <c r="H33" s="48">
        <v>65</v>
      </c>
      <c r="I33" s="48">
        <v>40</v>
      </c>
      <c r="J33" s="48">
        <v>50</v>
      </c>
      <c r="K33" s="48">
        <v>1350</v>
      </c>
      <c r="L33" s="96"/>
      <c r="M33" s="29"/>
      <c r="N33" s="37"/>
    </row>
    <row r="34" spans="1:14" ht="13">
      <c r="A34" s="80" t="s">
        <v>1</v>
      </c>
      <c r="B34" s="81">
        <v>950</v>
      </c>
      <c r="C34" s="81">
        <v>145</v>
      </c>
      <c r="D34" s="81">
        <v>40</v>
      </c>
      <c r="E34" s="81">
        <v>40</v>
      </c>
      <c r="F34" s="81">
        <v>30</v>
      </c>
      <c r="G34" s="81">
        <v>5</v>
      </c>
      <c r="H34" s="81">
        <v>0</v>
      </c>
      <c r="I34" s="81">
        <v>0</v>
      </c>
      <c r="J34" s="81" t="s">
        <v>0</v>
      </c>
      <c r="K34" s="81" t="s">
        <v>0</v>
      </c>
      <c r="L34" s="96"/>
      <c r="M34" s="29"/>
      <c r="N34" s="37"/>
    </row>
    <row r="35" spans="12:13" ht="12.75" customHeight="1">
      <c r="L35" s="29"/>
      <c r="M35" s="37"/>
    </row>
    <row r="36" spans="1:13" ht="13">
      <c r="A36" s="50" t="s">
        <v>48</v>
      </c>
      <c r="B36" s="29"/>
      <c r="C36" s="29"/>
      <c r="D36" s="29"/>
      <c r="E36" s="29"/>
      <c r="F36" s="29"/>
      <c r="G36" s="29"/>
      <c r="H36" s="29"/>
      <c r="I36" s="29"/>
      <c r="L36" s="29"/>
      <c r="M36" s="37"/>
    </row>
    <row r="37" spans="1:13" ht="15.75" customHeight="1">
      <c r="A37" s="2" t="s">
        <v>78</v>
      </c>
      <c r="B37" s="29"/>
      <c r="C37" s="29"/>
      <c r="D37" s="29"/>
      <c r="E37" s="29"/>
      <c r="F37" s="29"/>
      <c r="G37" s="29"/>
      <c r="H37" s="29"/>
      <c r="I37" s="29"/>
      <c r="L37" s="29"/>
      <c r="M37" s="37"/>
    </row>
    <row r="38" ht="15.75" customHeight="1">
      <c r="A38" s="51" t="s">
        <v>72</v>
      </c>
    </row>
    <row r="39" spans="2:12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1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2" spans="2:10" ht="15">
      <c r="B42" s="29"/>
      <c r="C42" s="29"/>
      <c r="D42" s="38"/>
      <c r="E42" s="29"/>
      <c r="F42" s="29"/>
      <c r="G42" s="29"/>
      <c r="H42" s="29"/>
      <c r="I42" s="29"/>
      <c r="J42" s="2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47AA-66B7-418F-830A-7F09035F20AD}">
  <sheetPr>
    <tabColor theme="7"/>
  </sheetPr>
  <dimension ref="C4:Z44"/>
  <sheetViews>
    <sheetView showGridLines="0" workbookViewId="0" topLeftCell="A14"/>
  </sheetViews>
  <sheetFormatPr defaultColWidth="8.7109375" defaultRowHeight="15"/>
  <cols>
    <col min="1" max="19" width="8.7109375" style="30" customWidth="1"/>
    <col min="20" max="20" width="15.421875" style="30" customWidth="1"/>
    <col min="21" max="21" width="36.8515625" style="30" customWidth="1"/>
    <col min="22" max="22" width="13.140625" style="30" customWidth="1"/>
    <col min="23" max="16384" width="8.7109375" style="30" customWidth="1"/>
  </cols>
  <sheetData>
    <row r="1" ht="12.75"/>
    <row r="2" ht="12.75"/>
    <row r="3" ht="12.75"/>
    <row r="4" spans="20:21" ht="83.15" customHeight="1">
      <c r="T4" s="44"/>
      <c r="U4" s="40" t="s">
        <v>95</v>
      </c>
    </row>
    <row r="5" spans="20:26" ht="16.5" customHeight="1">
      <c r="T5" s="41" t="s">
        <v>21</v>
      </c>
      <c r="U5" s="86">
        <v>12.519440124416796</v>
      </c>
      <c r="V5" s="88"/>
      <c r="Y5" s="3"/>
      <c r="Z5" s="3"/>
    </row>
    <row r="6" spans="20:26" ht="16.5" customHeight="1">
      <c r="T6" s="42" t="s">
        <v>27</v>
      </c>
      <c r="U6" s="86">
        <v>6.359832635983263</v>
      </c>
      <c r="V6" s="88"/>
      <c r="Y6" s="3"/>
      <c r="Z6" s="3"/>
    </row>
    <row r="7" spans="20:26" ht="16.5" customHeight="1">
      <c r="T7" s="42" t="s">
        <v>30</v>
      </c>
      <c r="U7" s="86">
        <v>6.014604150653343</v>
      </c>
      <c r="V7" s="88"/>
      <c r="Y7" s="3"/>
      <c r="Z7" s="3"/>
    </row>
    <row r="8" spans="20:26" ht="16.5" customHeight="1">
      <c r="T8" s="42" t="s">
        <v>5</v>
      </c>
      <c r="U8" s="86">
        <v>5.418666091551194</v>
      </c>
      <c r="V8" s="88"/>
      <c r="Y8" s="3"/>
      <c r="Z8" s="3"/>
    </row>
    <row r="9" spans="20:26" ht="16.5" customHeight="1">
      <c r="T9" s="42" t="s">
        <v>12</v>
      </c>
      <c r="U9" s="86">
        <v>5.179347386035465</v>
      </c>
      <c r="V9" s="88"/>
      <c r="Y9" s="3"/>
      <c r="Z9" s="3"/>
    </row>
    <row r="10" spans="20:26" ht="16.5" customHeight="1">
      <c r="T10" s="42" t="s">
        <v>17</v>
      </c>
      <c r="U10" s="86">
        <v>5.1746969542630135</v>
      </c>
      <c r="V10" s="88"/>
      <c r="Y10" s="3"/>
      <c r="Z10" s="3"/>
    </row>
    <row r="11" spans="20:26" ht="16.5" customHeight="1">
      <c r="T11" s="42" t="s">
        <v>14</v>
      </c>
      <c r="U11" s="86">
        <v>4.3026706231454</v>
      </c>
      <c r="V11" s="88"/>
      <c r="Y11" s="3"/>
      <c r="Z11" s="3"/>
    </row>
    <row r="12" spans="20:26" ht="16.5" customHeight="1">
      <c r="T12" s="42" t="s">
        <v>6</v>
      </c>
      <c r="U12" s="86">
        <v>4.255206960189823</v>
      </c>
      <c r="V12" s="88"/>
      <c r="Y12" s="3"/>
      <c r="Z12" s="3"/>
    </row>
    <row r="13" spans="20:26" ht="16.5" customHeight="1">
      <c r="T13" s="42" t="s">
        <v>13</v>
      </c>
      <c r="U13" s="86">
        <v>3.3756534727408516</v>
      </c>
      <c r="V13" s="88"/>
      <c r="Y13" s="3"/>
      <c r="Z13" s="3"/>
    </row>
    <row r="14" spans="20:26" ht="16.5" customHeight="1">
      <c r="T14" s="42" t="s">
        <v>9</v>
      </c>
      <c r="U14" s="86">
        <v>2.475842989455114</v>
      </c>
      <c r="V14" s="88"/>
      <c r="Y14" s="3"/>
      <c r="Z14" s="3"/>
    </row>
    <row r="15" spans="20:26" ht="16.5" customHeight="1">
      <c r="T15" s="42" t="s">
        <v>8</v>
      </c>
      <c r="U15" s="86">
        <v>1.9509125235997482</v>
      </c>
      <c r="V15" s="88"/>
      <c r="Y15" s="3"/>
      <c r="Z15" s="3"/>
    </row>
    <row r="16" spans="20:26" ht="16.5" customHeight="1">
      <c r="T16" s="42" t="s">
        <v>29</v>
      </c>
      <c r="U16" s="86">
        <v>1.323432843360105</v>
      </c>
      <c r="V16" s="88"/>
      <c r="Y16" s="3"/>
      <c r="Z16" s="3"/>
    </row>
    <row r="17" spans="20:26" ht="16.5" customHeight="1">
      <c r="T17" s="42" t="s">
        <v>24</v>
      </c>
      <c r="U17" s="86">
        <v>1.2163454967883012</v>
      </c>
      <c r="V17" s="88"/>
      <c r="Y17" s="3"/>
      <c r="Z17" s="3"/>
    </row>
    <row r="18" spans="20:26" ht="16.5" customHeight="1">
      <c r="T18" s="42" t="s">
        <v>25</v>
      </c>
      <c r="U18" s="86">
        <v>0.9909062402006898</v>
      </c>
      <c r="V18" s="88"/>
      <c r="Y18" s="3"/>
      <c r="Z18" s="3"/>
    </row>
    <row r="19" spans="20:26" ht="16.5" customHeight="1">
      <c r="T19" s="42" t="s">
        <v>16</v>
      </c>
      <c r="U19" s="86">
        <v>0.7727975270479135</v>
      </c>
      <c r="V19" s="88"/>
      <c r="Y19" s="3"/>
      <c r="Z19" s="3"/>
    </row>
    <row r="20" spans="20:26" ht="16.5" customHeight="1">
      <c r="T20" s="42" t="s">
        <v>7</v>
      </c>
      <c r="U20" s="86">
        <v>0.6915729657840648</v>
      </c>
      <c r="V20" s="88"/>
      <c r="Y20" s="3"/>
      <c r="Z20" s="3"/>
    </row>
    <row r="21" spans="20:26" ht="16.5" customHeight="1">
      <c r="T21" s="42" t="s">
        <v>26</v>
      </c>
      <c r="U21" s="86">
        <v>0.034193879295606085</v>
      </c>
      <c r="V21" s="88"/>
      <c r="Y21" s="3"/>
      <c r="Z21" s="3"/>
    </row>
    <row r="22" spans="20:22" ht="16.5" customHeight="1">
      <c r="T22" s="42" t="s">
        <v>20</v>
      </c>
      <c r="U22" s="86">
        <v>0</v>
      </c>
      <c r="V22" s="88"/>
    </row>
    <row r="23" ht="16.5" customHeight="1" thickBot="1">
      <c r="V23" s="88"/>
    </row>
    <row r="24" spans="20:22" ht="16.5" customHeight="1" thickTop="1">
      <c r="T24" s="43" t="s">
        <v>2</v>
      </c>
      <c r="U24" s="87">
        <v>5.835096963676413</v>
      </c>
      <c r="V24" s="88"/>
    </row>
    <row r="25" spans="20:22" ht="16.5" customHeight="1">
      <c r="T25" s="41" t="s">
        <v>3</v>
      </c>
      <c r="U25" s="86">
        <v>3.7656903765690375</v>
      </c>
      <c r="V25" s="88"/>
    </row>
    <row r="26" spans="20:22" ht="16.5" customHeight="1">
      <c r="T26" s="41" t="s">
        <v>4</v>
      </c>
      <c r="U26" s="86">
        <v>0.22727272727272727</v>
      </c>
      <c r="V26" s="88"/>
    </row>
    <row r="27" spans="20:22" ht="13">
      <c r="T27" s="41" t="s">
        <v>1</v>
      </c>
      <c r="U27" s="86" t="s">
        <v>0</v>
      </c>
      <c r="V27" s="88"/>
    </row>
    <row r="29" ht="15">
      <c r="T29" s="110" t="s">
        <v>96</v>
      </c>
    </row>
    <row r="30" ht="15">
      <c r="T30" s="119" t="s">
        <v>98</v>
      </c>
    </row>
    <row r="31" ht="13">
      <c r="T31" s="111" t="s">
        <v>80</v>
      </c>
    </row>
    <row r="34" ht="15">
      <c r="C34" s="31"/>
    </row>
    <row r="36" ht="15">
      <c r="C36" s="31"/>
    </row>
    <row r="37" ht="15">
      <c r="C37" s="31"/>
    </row>
    <row r="38" ht="15">
      <c r="C38" s="31"/>
    </row>
    <row r="39" ht="15">
      <c r="C39" s="31"/>
    </row>
    <row r="40" ht="15">
      <c r="C40" s="31"/>
    </row>
    <row r="44" spans="4:8" ht="15">
      <c r="D44" s="39"/>
      <c r="E44" s="39"/>
      <c r="F44" s="39"/>
      <c r="G44" s="39"/>
      <c r="H44" s="39"/>
    </row>
    <row r="81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2024-07-08T10:27:26Z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